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G:\Groups\PSF\Databank\Web Versions\2025\"/>
    </mc:Choice>
  </mc:AlternateContent>
  <xr:revisionPtr revIDLastSave="0" documentId="13_ncr:1_{17CE1A8C-CC79-4D9F-9478-DFE340973D1C}" xr6:coauthVersionLast="47" xr6:coauthVersionMax="47" xr10:uidLastSave="{00000000-0000-0000-0000-000000000000}"/>
  <bookViews>
    <workbookView xWindow="-120" yWindow="-120" windowWidth="34080" windowHeight="22080" tabRatio="915" xr2:uid="{0047AAB8-3E4F-4CE4-A119-D7A9C57290FE}"/>
  </bookViews>
  <sheets>
    <sheet name="Spending and receipts" sheetId="10" r:id="rId1"/>
    <sheet name="Aggregates (£bn)" sheetId="5" r:id="rId2"/>
    <sheet name="Aggregates (per cent of GDP)" sheetId="4" r:id="rId3"/>
    <sheet name="Aggregates (2024-25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<sst xmlns="http://schemas.openxmlformats.org/spreadsheetml/2006/main" count="1192" uniqueCount="339">
  <si>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</si>
  <si>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</si>
  <si>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</si>
  <si>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</si>
  <si>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</si>
  <si>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</si>
  <si>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</si>
  <si>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</si>
  <si>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</si>
  <si>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</si>
  <si>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</si>
  <si>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</si>
  <si>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</si>
  <si>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</si>
  <si>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</si>
  <si>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</si>
  <si>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</si>
  <si>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</si>
  <si>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</si>
  <si>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</si>
  <si>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</si>
  <si>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</si>
  <si>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</si>
  <si>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</si>
  <si>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</si>
  <si>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</si>
  <si>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</si>
  <si>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</si>
  <si>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</si>
  <si>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</si>
  <si>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</si>
  <si>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</si>
  <si>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</si>
  <si>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</si>
  <si>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</si>
  <si>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</si>
  <si>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</si>
  <si>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</si>
  <si>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</si>
  <si>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</si>
  <si>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</si>
  <si>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</si>
  <si>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</si>
  <si>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</si>
  <si>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</si>
  <si>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</si>
  <si>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</si>
  <si>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</si>
  <si>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</si>
  <si>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</si>
  <si>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</si>
  <si>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</si>
  <si>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</si>
  <si>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</si>
  <si>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</si>
  <si>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</si>
  <si>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</si>
  <si>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</si>
  <si>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</si>
  <si>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</si>
  <si>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</si>
  <si>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</si>
  <si>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</si>
  <si>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</si>
  <si>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</si>
  <si>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</si>
  <si>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</si>
  <si>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</si>
  <si>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</si>
  <si>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</si>
  <si>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</si>
  <si>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</si>
  <si>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</si>
  <si>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</si>
  <si>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</si>
  <si>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</si>
  <si>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</si>
  <si>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</si>
  <si>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</si>
  <si>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</si>
  <si>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</si>
  <si>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</si>
  <si>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</si>
  <si>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</si>
  <si>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</si>
  <si>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</si>
  <si>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</si>
  <si>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</si>
  <si>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</si>
  <si>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</si>
  <si>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</si>
  <si>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</si>
  <si>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</si>
  <si>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</si>
  <si>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</si>
  <si>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</si>
  <si>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</si>
  <si>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</si>
  <si>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</si>
  <si>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</si>
  <si>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</si>
  <si>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</si>
  <si>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</si>
  <si>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</si>
  <si>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</si>
  <si>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</si>
  <si>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</si>
  <si>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</si>
  <si>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</si>
  <si>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</si>
  <si>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</si>
  <si>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</si>
  <si>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</si>
  <si>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</si>
  <si>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</si>
  <si>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</si>
  <si>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</si>
  <si>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</si>
  <si>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</si>
  <si>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</si>
  <si>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</si>
  <si>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</si>
  <si>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</si>
  <si>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</si>
  <si>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</si>
  <si>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</si>
  <si>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</si>
  <si>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</si>
  <si>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</si>
  <si>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</si>
  <si>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</si>
  <si>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</si>
  <si>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</si>
  <si>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</si>
  <si>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</si>
  <si>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</si>
  <si>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</si>
  <si>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</si>
  <si>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</si>
  <si>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</si>
  <si>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</si>
  <si>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</si>
  <si>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</si>
  <si>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</si>
  <si>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</si>
  <si>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</si>
  <si>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</si>
  <si>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</si>
  <si>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</si>
  <si>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</si>
  <si>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</si>
  <si>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</si>
  <si>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</si>
  <si>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</si>
  <si>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</si>
  <si>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</si>
  <si>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</si>
  <si>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</si>
  <si>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</si>
  <si>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r>
      <t>Per cent of GDP</t>
    </r>
    <r>
      <rPr>
        <vertAlign val="superscript"/>
        <sz val="14"/>
        <rFont val="Futura Bk BT"/>
        <family val="2"/>
      </rPr>
      <t>1</t>
    </r>
  </si>
  <si>
    <t>2018-19</t>
  </si>
  <si>
    <r>
      <t xml:space="preserve">2 </t>
    </r>
    <r>
      <rPr>
        <sz val="10"/>
        <rFont val="Futura Bk BT"/>
        <family val="2"/>
      </rPr>
      <t>Debt at end March; GDP centred on end-March.</t>
    </r>
  </si>
  <si>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</si>
  <si>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</si>
  <si>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</si>
  <si>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</si>
  <si>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</si>
  <si>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</si>
  <si>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</si>
  <si>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</si>
  <si>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</si>
  <si>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</si>
  <si>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</si>
  <si>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</si>
  <si>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</si>
  <si>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</si>
  <si>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</si>
  <si>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</si>
  <si>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</si>
  <si>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</si>
  <si>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</si>
  <si>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</si>
  <si>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</si>
  <si>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</si>
  <si>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</si>
  <si>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</si>
  <si>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</si>
  <si>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</si>
  <si>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</si>
  <si>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</si>
  <si>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</si>
  <si>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</si>
  <si>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</si>
  <si>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</si>
  <si>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</si>
  <si>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</si>
  <si>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</si>
  <si>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</si>
  <si>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</si>
  <si>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</si>
  <si>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</si>
  <si>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</si>
  <si>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</si>
  <si>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</si>
  <si>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</si>
  <si>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</si>
  <si>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</si>
  <si>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</si>
  <si>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</si>
  <si>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</si>
  <si>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</si>
  <si>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</si>
  <si>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</si>
  <si>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</si>
  <si>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</si>
  <si>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</si>
  <si>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</si>
  <si>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</si>
  <si>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</si>
  <si>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</si>
  <si>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</si>
  <si>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</si>
  <si>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</si>
  <si>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</si>
  <si>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</si>
  <si>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</si>
  <si>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</si>
  <si>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</si>
  <si>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</si>
  <si>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</si>
  <si>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</si>
  <si>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</si>
  <si>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</si>
  <si>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</si>
  <si>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</si>
  <si>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</si>
  <si>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</si>
  <si>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</si>
  <si>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</si>
  <si>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</si>
  <si>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</si>
  <si>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</si>
  <si>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</si>
  <si>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</si>
  <si>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</si>
  <si>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</si>
  <si>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</si>
  <si>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</si>
  <si>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</si>
  <si>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</si>
  <si>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</si>
  <si>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</si>
  <si>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</si>
  <si>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</si>
  <si>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</si>
  <si>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</si>
  <si>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</si>
  <si>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</si>
  <si>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</si>
  <si>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</si>
  <si>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</si>
  <si>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</si>
  <si>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</si>
  <si>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</si>
  <si>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r>
      <t>Vehicle excise duties</t>
    </r>
    <r>
      <rPr>
        <vertAlign val="superscript"/>
        <sz val="10"/>
        <rFont val="Futura Bk BT"/>
        <family val="2"/>
      </rPr>
      <t>1</t>
    </r>
  </si>
  <si>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</si>
  <si>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</si>
  <si>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</si>
  <si>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</si>
  <si>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</si>
  <si>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</si>
  <si>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</si>
  <si>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</si>
  <si>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</si>
  <si>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</si>
  <si>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</si>
  <si>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</si>
  <si>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</si>
  <si>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</si>
  <si>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</si>
  <si>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</si>
  <si>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</si>
  <si>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</si>
  <si>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</si>
  <si>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</si>
  <si>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</si>
  <si>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</si>
  <si>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</si>
  <si>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</si>
  <si>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</si>
  <si>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</si>
  <si>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</si>
  <si>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</si>
  <si>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</si>
  <si>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</si>
  <si>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</si>
  <si>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</si>
  <si>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</si>
  <si>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</si>
  <si>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</si>
  <si>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</si>
  <si>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</si>
  <si>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</si>
  <si>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</si>
  <si>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</si>
  <si>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</si>
  <si>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</si>
  <si>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</si>
  <si>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</si>
  <si>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</si>
  <si>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</si>
  <si>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2027-28</t>
  </si>
  <si>
    <t>JIS6</t>
  </si>
  <si>
    <t>Energy profits levy</t>
  </si>
  <si>
    <r>
      <t>Public sector net debt (ex BOE)</t>
    </r>
    <r>
      <rPr>
        <vertAlign val="superscript"/>
        <sz val="10"/>
        <rFont val="Futura Bk BT"/>
        <family val="2"/>
      </rPr>
      <t>2</t>
    </r>
  </si>
  <si>
    <r>
      <t>Public sector net debt</t>
    </r>
    <r>
      <rPr>
        <vertAlign val="superscript"/>
        <sz val="10"/>
        <rFont val="Futura Bk BT"/>
        <family val="2"/>
      </rPr>
      <t>2</t>
    </r>
  </si>
  <si>
    <t>2028-29</t>
  </si>
  <si>
    <r>
      <t>Environmental levies (Renewables Obligation and Contracts for Difference)</t>
    </r>
    <r>
      <rPr>
        <vertAlign val="superscript"/>
        <sz val="10"/>
        <rFont val="Futura Bk BT"/>
        <family val="2"/>
      </rPr>
      <t>2</t>
    </r>
  </si>
  <si>
    <r>
      <t>Onshore corporation tax (includes Bank Surcharge and EGL)</t>
    </r>
    <r>
      <rPr>
        <vertAlign val="superscript"/>
        <sz val="10"/>
        <rFont val="Futura Bk BT"/>
        <family val="2"/>
      </rPr>
      <t>3</t>
    </r>
  </si>
  <si>
    <t>Public sector net financial liabilities</t>
  </si>
  <si>
    <t>Public sector net worth (inverted)</t>
  </si>
  <si>
    <t>2029-30</t>
  </si>
  <si>
    <r>
      <rPr>
        <vertAlign val="superscript"/>
        <sz val="10"/>
        <rFont val="Futura Bk BT"/>
        <family val="2"/>
      </rPr>
      <t>1</t>
    </r>
    <r>
      <rPr>
        <sz val="10"/>
        <rFont val="Futura Bk BT"/>
        <family val="2"/>
      </rPr>
      <t xml:space="preserve"> Includes road lorry user charge.</t>
    </r>
    <r>
      <rPr>
        <vertAlign val="superscript"/>
        <sz val="10"/>
        <rFont val="Futura Bk BT"/>
        <family val="2"/>
      </rPr>
      <t xml:space="preserve"> 2</t>
    </r>
    <r>
      <rPr>
        <sz val="10"/>
        <rFont val="Futura Bk BT"/>
        <family val="2"/>
      </rPr>
      <t xml:space="preserve"> Also includes capacity markets, green gas levy and warm home discount. </t>
    </r>
    <r>
      <rPr>
        <vertAlign val="superscript"/>
        <sz val="10"/>
        <rFont val="Futura Bk BT"/>
        <family val="2"/>
      </rPr>
      <t>3</t>
    </r>
    <r>
      <rPr>
        <sz val="10"/>
        <rFont val="Futura Bk BT"/>
        <family val="2"/>
      </rPr>
      <t xml:space="preserve"> Also includes, residential property developers tax and Pillar 2 taxes</t>
    </r>
  </si>
  <si>
    <t xml:space="preserve">Forecast years (in blue) from 2025-26 are consistent with the OBR Economic and fiscal outlook forecast published March 2025. </t>
  </si>
  <si>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</si>
  <si>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</si>
  <si>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</si>
  <si>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</si>
  <si>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 xml:space="preserve">Forecast years from 2025-26 are consistent with the OBR </t>
    </r>
    <r>
      <rPr>
        <i/>
        <sz val="10"/>
        <rFont val="Futura Bk BT"/>
        <family val="2"/>
      </rPr>
      <t xml:space="preserve">Economic and fiscal outlook </t>
    </r>
    <r>
      <rPr>
        <sz val="10"/>
        <rFont val="Futura Bk BT"/>
        <family val="2"/>
      </rPr>
      <t>forecast published March 2025.</t>
    </r>
  </si>
  <si>
    <r>
      <t xml:space="preserve">Forecast years from 2025-26 are consistent with the OBR </t>
    </r>
    <r>
      <rPr>
        <i/>
        <sz val="10"/>
        <color indexed="8"/>
        <rFont val="Futura Bk BT"/>
        <family val="2"/>
      </rPr>
      <t>Economic and fiscal outlook</t>
    </r>
    <r>
      <rPr>
        <sz val="10"/>
        <color indexed="8"/>
        <rFont val="Futura Bk BT"/>
        <family val="2"/>
      </rPr>
      <t xml:space="preserve"> forecast published March 2025.</t>
    </r>
  </si>
  <si>
    <t>Outturn fiscal data consistent with the ONS/HM Treasury Public Sector Finances Statistical Bulletin released on 22 May 2025.</t>
  </si>
  <si>
    <t xml:space="preserve">Outturn fiscal data consistent with the ONS/HM Treasury Public Sector Finances Statistical Bulletin released on 22 May 2025. </t>
  </si>
  <si>
    <r>
      <t xml:space="preserve">Forecast as of March 2025 Economic and fiscal outlook, latest outturns as of 22 May 2025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</si>
  <si>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r>
      <t xml:space="preserve">2025-26 onwards: Updated March 2025 to reflect our March 2025 </t>
    </r>
    <r>
      <rPr>
        <i/>
        <sz val="8"/>
        <rFont val="Calibri"/>
        <family val="2"/>
      </rPr>
      <t>Economic and fiscal outlook</t>
    </r>
    <r>
      <rPr>
        <sz val="8"/>
        <rFont val="Calibri"/>
        <family val="2"/>
      </rPr>
      <t>.</t>
    </r>
  </si>
  <si>
    <t>1946-47 (1974-75 for PSND) to 2024-25: Updated 22 May 2025 to reflect the latest available ONS data.</t>
  </si>
  <si>
    <t>1948-49 to 2024-25: Updated 22 May 2025 to reflect the latest available ONS data.</t>
  </si>
  <si>
    <r>
      <t xml:space="preserve">1 </t>
    </r>
    <r>
      <rPr>
        <sz val="10"/>
        <rFont val="Futura Bk BT"/>
        <family val="2"/>
      </rPr>
      <t>Outturn data presented as a per cent of GDP is consistent with the latest available ONS GDP data (GDP first quarterly estimate published 15th May 2025).</t>
    </r>
  </si>
  <si>
    <t>GDP Deflator (2024-25=100)</t>
  </si>
  <si>
    <t xml:space="preserve"> £ billion (2024-25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</si>
</sst>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s>
  <fonts count="255">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1"/>
      <color indexed="8"/>
      <name val="Futura Bk BT"/>
      <family val="2"/>
    </font>
    <font>
      <sz val="10"/>
      <color indexed="45"/>
      <name val="Futura Bk BT"/>
      <family val="2"/>
    </font>
    <font>
      <sz val="12"/>
      <name val="Futura Bk BT"/>
      <family val="2"/>
    </font>
    <font>
      <sz val="10"/>
      <color indexed="10"/>
      <name val="Futura Bk BT"/>
      <family val="2"/>
    </font>
    <font>
      <sz val="10"/>
      <color indexed="14"/>
      <name val="Futura Bk BT"/>
      <family val="2"/>
    </font>
    <font>
      <sz val="10"/>
      <color indexed="46"/>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0"/>
      <name val="Futura Bk BT"/>
      <family val="2"/>
    </font>
    <font>
      <i/>
      <sz val="10"/>
      <color indexed="8"/>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2"/>
      <color rgb="FFFF0000"/>
      <name val="Futura Bk BT"/>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2"/>
      <color theme="1"/>
      <name val="Futura Bk BT"/>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26">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thick">
        <color theme="0"/>
      </left>
      <right/>
      <top style="thick">
        <color theme="0"/>
      </top>
      <bottom/>
      <diagonal/>
    </border>
    <border>
      <left style="thin">
        <color theme="8"/>
      </left>
      <right/>
      <top/>
      <bottom style="thin">
        <color theme="8"/>
      </bottom>
      <diagonal/>
    </border>
    <border>
      <left/>
      <right style="medium">
        <color theme="8"/>
      </right>
      <top/>
      <bottom style="thin">
        <color theme="8"/>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indexed="45"/>
      </right>
      <top style="dotted">
        <color theme="1"/>
      </top>
      <bottom/>
      <diagonal/>
    </border>
    <border>
      <left/>
      <right/>
      <top/>
      <bottom style="dashed">
        <color rgb="FF477391"/>
      </bottom>
      <diagonal/>
    </border>
    <border>
      <left/>
      <right/>
      <top style="thin">
        <color rgb="FF477391"/>
      </top>
      <bottom/>
      <diagonal/>
    </border>
    <border>
      <left/>
      <right/>
      <top/>
      <bottom style="thin">
        <color rgb="FF477391"/>
      </bottom>
      <diagonal/>
    </border>
    <border>
      <left style="medium">
        <color indexed="45"/>
      </left>
      <right style="thin">
        <color theme="8"/>
      </right>
      <top/>
      <bottom style="dashed">
        <color indexed="45"/>
      </bottom>
      <diagonal/>
    </border>
    <border>
      <left style="dashed">
        <color rgb="FF477391"/>
      </left>
      <right style="dashed">
        <color rgb="FF477391"/>
      </right>
      <top style="dashed">
        <color rgb="FF477391"/>
      </top>
      <bottom/>
      <diagonal/>
    </border>
    <border>
      <left/>
      <right/>
      <top/>
      <bottom style="dashed">
        <color theme="8"/>
      </bottom>
      <diagonal/>
    </border>
    <border>
      <left/>
      <right style="medium">
        <color theme="8"/>
      </right>
      <top/>
      <bottom style="dashed">
        <color theme="8"/>
      </bottom>
      <diagonal/>
    </border>
    <border>
      <left style="medium">
        <color theme="8"/>
      </left>
      <right/>
      <top/>
      <bottom style="dashed">
        <color indexed="45"/>
      </bottom>
      <diagonal/>
    </border>
  </borders>
  <cellStyleXfs count="2195">
    <xf numFmtId="0" fontId="0" fillId="0" borderId="0"/>
    <xf numFmtId="182" fontId="50" fillId="0" borderId="0" applyFill="0" applyBorder="0" applyAlignment="0" applyProtection="0"/>
    <xf numFmtId="0" fontId="49" fillId="0" borderId="0"/>
    <xf numFmtId="0" fontId="50" fillId="0" borderId="0"/>
    <xf numFmtId="0" fontId="50" fillId="0" borderId="0"/>
    <xf numFmtId="0" fontId="49"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1" fillId="0" borderId="0">
      <alignment vertical="top"/>
    </xf>
    <xf numFmtId="0" fontId="51" fillId="0" borderId="0">
      <alignment vertical="top"/>
    </xf>
    <xf numFmtId="0" fontId="52" fillId="0" borderId="0"/>
    <xf numFmtId="0" fontId="49" fillId="0" borderId="0"/>
    <xf numFmtId="0" fontId="50" fillId="0" borderId="0"/>
    <xf numFmtId="0" fontId="49" fillId="0" borderId="0"/>
    <xf numFmtId="0" fontId="50" fillId="0" borderId="0"/>
    <xf numFmtId="0" fontId="49" fillId="0" borderId="0"/>
    <xf numFmtId="0" fontId="50" fillId="0" borderId="0"/>
    <xf numFmtId="0" fontId="52" fillId="0" borderId="0"/>
    <xf numFmtId="0" fontId="52" fillId="0" borderId="0"/>
    <xf numFmtId="0" fontId="49" fillId="0" borderId="0"/>
    <xf numFmtId="0" fontId="50" fillId="0" borderId="0"/>
    <xf numFmtId="0" fontId="52" fillId="0" borderId="0"/>
    <xf numFmtId="0" fontId="49" fillId="0" borderId="0"/>
    <xf numFmtId="0" fontId="49" fillId="0" borderId="0"/>
    <xf numFmtId="0" fontId="50" fillId="0" borderId="0"/>
    <xf numFmtId="0" fontId="49" fillId="0" borderId="0"/>
    <xf numFmtId="0" fontId="50" fillId="0" borderId="0"/>
    <xf numFmtId="0" fontId="50" fillId="0" borderId="0"/>
    <xf numFmtId="0" fontId="49" fillId="0" borderId="0"/>
    <xf numFmtId="0" fontId="50" fillId="0" borderId="0"/>
    <xf numFmtId="0" fontId="49" fillId="0" borderId="0">
      <alignment horizontal="left" wrapText="1"/>
    </xf>
    <xf numFmtId="0" fontId="49" fillId="0" borderId="0"/>
    <xf numFmtId="0" fontId="50" fillId="0" borderId="0"/>
    <xf numFmtId="0" fontId="53" fillId="0" borderId="1" applyNumberFormat="0" applyFill="0" applyProtection="0">
      <alignment horizontal="center"/>
    </xf>
    <xf numFmtId="0" fontId="49" fillId="0" borderId="0"/>
    <xf numFmtId="164" fontId="50" fillId="0" borderId="0" applyFont="0" applyFill="0" applyBorder="0" applyProtection="0">
      <alignment horizontal="right"/>
    </xf>
    <xf numFmtId="164" fontId="50" fillId="0" borderId="0" applyFont="0" applyFill="0" applyBorder="0" applyProtection="0">
      <alignment horizontal="right"/>
    </xf>
    <xf numFmtId="0" fontId="48" fillId="2" borderId="0" applyNumberFormat="0" applyBorder="0" applyAlignment="0" applyProtection="0"/>
    <xf numFmtId="0" fontId="48" fillId="2"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165" fontId="50" fillId="0" borderId="0" applyFont="0" applyFill="0" applyBorder="0" applyProtection="0">
      <alignment horizontal="right"/>
    </xf>
    <xf numFmtId="165" fontId="50" fillId="0" borderId="0" applyFont="0" applyFill="0" applyBorder="0" applyProtection="0">
      <alignment horizontal="right"/>
    </xf>
    <xf numFmtId="0" fontId="48" fillId="8"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166" fontId="50" fillId="0" borderId="0" applyFont="0" applyFill="0" applyBorder="0" applyProtection="0">
      <alignment horizontal="right"/>
    </xf>
    <xf numFmtId="166" fontId="50" fillId="0" borderId="0" applyFont="0" applyFill="0" applyBorder="0" applyProtection="0">
      <alignment horizontal="right"/>
    </xf>
    <xf numFmtId="0" fontId="54" fillId="12" borderId="0" applyNumberFormat="0" applyBorder="0" applyAlignment="0" applyProtection="0"/>
    <xf numFmtId="0" fontId="54" fillId="12"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5" fillId="0" borderId="0" applyNumberFormat="0" applyFill="0" applyBorder="0" applyAlignment="0">
      <protection locked="0"/>
    </xf>
    <xf numFmtId="0" fontId="56" fillId="3" borderId="0" applyNumberFormat="0" applyBorder="0" applyAlignment="0" applyProtection="0"/>
    <xf numFmtId="0" fontId="56" fillId="3" borderId="0" applyNumberFormat="0" applyBorder="0" applyAlignment="0" applyProtection="0"/>
    <xf numFmtId="176" fontId="50" fillId="0" borderId="0" applyBorder="0"/>
    <xf numFmtId="0" fontId="57" fillId="0" borderId="0" applyNumberFormat="0" applyAlignment="0">
      <alignment horizontal="left"/>
    </xf>
    <xf numFmtId="183" fontId="58" fillId="0" borderId="2" applyAlignment="0" applyProtection="0"/>
    <xf numFmtId="49" fontId="59" fillId="0" borderId="0" applyFont="0" applyFill="0" applyBorder="0" applyAlignment="0" applyProtection="0">
      <alignment horizontal="left"/>
    </xf>
    <xf numFmtId="3" fontId="60" fillId="0" borderId="0" applyAlignment="0" applyProtection="0"/>
    <xf numFmtId="178" fontId="61" fillId="0" borderId="0" applyFill="0" applyBorder="0" applyAlignment="0" applyProtection="0"/>
    <xf numFmtId="49" fontId="61" fillId="0" borderId="0" applyNumberFormat="0" applyAlignment="0" applyProtection="0">
      <alignment horizontal="left"/>
    </xf>
    <xf numFmtId="49" fontId="62" fillId="0" borderId="3" applyNumberFormat="0" applyAlignment="0" applyProtection="0">
      <alignment horizontal="left" wrapText="1"/>
    </xf>
    <xf numFmtId="49" fontId="62" fillId="0" borderId="0" applyNumberFormat="0" applyAlignment="0" applyProtection="0">
      <alignment horizontal="left" wrapText="1"/>
    </xf>
    <xf numFmtId="49" fontId="63" fillId="0" borderId="0" applyAlignment="0" applyProtection="0">
      <alignment horizontal="left"/>
    </xf>
    <xf numFmtId="0" fontId="64" fillId="20" borderId="4" applyNumberFormat="0" applyAlignment="0" applyProtection="0"/>
    <xf numFmtId="0" fontId="64" fillId="20" borderId="4" applyNumberFormat="0" applyAlignment="0" applyProtection="0"/>
    <xf numFmtId="0" fontId="50" fillId="0" borderId="0"/>
    <xf numFmtId="0" fontId="49" fillId="0" borderId="0"/>
    <xf numFmtId="0" fontId="50" fillId="0" borderId="0"/>
    <xf numFmtId="0" fontId="50" fillId="0" borderId="0"/>
    <xf numFmtId="0" fontId="49" fillId="0" borderId="0"/>
    <xf numFmtId="0" fontId="50" fillId="0" borderId="0"/>
    <xf numFmtId="0" fontId="49" fillId="0" borderId="0"/>
    <xf numFmtId="0" fontId="65" fillId="21" borderId="5" applyNumberFormat="0" applyAlignment="0" applyProtection="0"/>
    <xf numFmtId="0" fontId="65" fillId="21" borderId="5" applyNumberFormat="0" applyAlignment="0" applyProtection="0"/>
    <xf numFmtId="166" fontId="66" fillId="0" borderId="0" applyFont="0" applyFill="0" applyBorder="0" applyProtection="0">
      <alignment horizontal="right"/>
    </xf>
    <xf numFmtId="167" fontId="66" fillId="0" borderId="0" applyFont="0" applyFill="0" applyBorder="0" applyProtection="0">
      <alignment horizontal="left"/>
    </xf>
    <xf numFmtId="184" fontId="67" fillId="22" borderId="6"/>
    <xf numFmtId="3" fontId="68" fillId="0" borderId="0"/>
    <xf numFmtId="3" fontId="68" fillId="0" borderId="0"/>
    <xf numFmtId="3" fontId="68" fillId="0" borderId="0"/>
    <xf numFmtId="3" fontId="68" fillId="0" borderId="0"/>
    <xf numFmtId="3" fontId="68" fillId="0" borderId="0"/>
    <xf numFmtId="3" fontId="68" fillId="0" borderId="0"/>
    <xf numFmtId="3" fontId="68" fillId="0" borderId="0"/>
    <xf numFmtId="3" fontId="68" fillId="0" borderId="0"/>
    <xf numFmtId="0" fontId="69" fillId="0" borderId="0" applyFont="0" applyFill="0" applyBorder="0" applyAlignment="0" applyProtection="0">
      <alignment horizontal="right"/>
    </xf>
    <xf numFmtId="185" fontId="69" fillId="0" borderId="0" applyFont="0" applyFill="0" applyBorder="0" applyAlignment="0" applyProtection="0"/>
    <xf numFmtId="186" fontId="69" fillId="0" borderId="0" applyFont="0" applyFill="0" applyBorder="0" applyAlignment="0" applyProtection="0">
      <alignment horizontal="right"/>
    </xf>
    <xf numFmtId="43" fontId="50" fillId="0" borderId="0" applyFont="0" applyFill="0" applyBorder="0" applyAlignment="0" applyProtection="0"/>
    <xf numFmtId="181" fontId="50" fillId="0" borderId="0" applyFont="0" applyFill="0" applyBorder="0" applyAlignment="0" applyProtection="0"/>
    <xf numFmtId="187" fontId="69" fillId="0" borderId="0" applyFont="0" applyFill="0" applyBorder="0" applyAlignment="0" applyProtection="0"/>
    <xf numFmtId="188" fontId="69" fillId="0" borderId="0" applyFont="0" applyFill="0" applyBorder="0" applyAlignment="0" applyProtection="0">
      <alignment horizontal="right"/>
    </xf>
    <xf numFmtId="43" fontId="50" fillId="0" borderId="0" applyFont="0" applyFill="0" applyBorder="0" applyAlignment="0" applyProtection="0"/>
    <xf numFmtId="43" fontId="50" fillId="0" borderId="0" applyFont="0" applyFill="0" applyBorder="0" applyAlignment="0" applyProtection="0"/>
    <xf numFmtId="43" fontId="48" fillId="0" borderId="0" applyFont="0" applyFill="0" applyBorder="0" applyAlignment="0" applyProtection="0"/>
    <xf numFmtId="189" fontId="69" fillId="0" borderId="0" applyFont="0" applyFill="0" applyBorder="0" applyAlignment="0" applyProtection="0"/>
    <xf numFmtId="43" fontId="50" fillId="0" borderId="0" applyFont="0" applyFill="0" applyBorder="0" applyAlignment="0" applyProtection="0"/>
    <xf numFmtId="43" fontId="49" fillId="0" borderId="0" applyFont="0" applyFill="0" applyBorder="0" applyAlignment="0" applyProtection="0"/>
    <xf numFmtId="190" fontId="69" fillId="0" borderId="0" applyFont="0" applyFill="0" applyBorder="0" applyAlignment="0" applyProtection="0"/>
    <xf numFmtId="3" fontId="70" fillId="0" borderId="0" applyFont="0" applyFill="0" applyBorder="0" applyAlignment="0" applyProtection="0"/>
    <xf numFmtId="0" fontId="71" fillId="0" borderId="0"/>
    <xf numFmtId="0" fontId="72" fillId="0" borderId="0"/>
    <xf numFmtId="0" fontId="71" fillId="0" borderId="0"/>
    <xf numFmtId="0" fontId="72" fillId="0" borderId="0"/>
    <xf numFmtId="0" fontId="50" fillId="0" borderId="0"/>
    <xf numFmtId="0" fontId="50" fillId="0" borderId="0"/>
    <xf numFmtId="0" fontId="50" fillId="0" borderId="0"/>
    <xf numFmtId="0" fontId="73" fillId="0" borderId="0">
      <alignment horizontal="left" indent="3"/>
    </xf>
    <xf numFmtId="0" fontId="73" fillId="0" borderId="0">
      <alignment horizontal="left" indent="5"/>
    </xf>
    <xf numFmtId="0" fontId="50" fillId="0" borderId="0">
      <alignment horizontal="left"/>
    </xf>
    <xf numFmtId="0" fontId="50" fillId="0" borderId="0"/>
    <xf numFmtId="0" fontId="50" fillId="0" borderId="0">
      <alignment horizontal="left"/>
    </xf>
    <xf numFmtId="0" fontId="69" fillId="0" borderId="0" applyFont="0" applyFill="0" applyBorder="0" applyAlignment="0" applyProtection="0">
      <alignment horizontal="right"/>
    </xf>
    <xf numFmtId="44" fontId="50" fillId="0" borderId="0" applyFont="0" applyFill="0" applyBorder="0" applyAlignment="0" applyProtection="0"/>
    <xf numFmtId="191" fontId="50" fillId="0" borderId="0" applyFont="0" applyFill="0" applyBorder="0" applyAlignment="0" applyProtection="0"/>
    <xf numFmtId="180" fontId="50" fillId="0" borderId="0" applyFont="0" applyFill="0" applyBorder="0" applyAlignment="0" applyProtection="0"/>
    <xf numFmtId="192" fontId="74" fillId="0" borderId="0" applyFont="0" applyFill="0" applyBorder="0" applyAlignment="0" applyProtection="0"/>
    <xf numFmtId="0" fontId="69" fillId="0" borderId="0" applyFill="0" applyBorder="0" applyProtection="0"/>
    <xf numFmtId="193" fontId="74" fillId="0" borderId="0" applyFont="0" applyFill="0" applyBorder="0" applyAlignment="0" applyProtection="0"/>
    <xf numFmtId="194" fontId="69" fillId="0" borderId="0" applyFont="0" applyFill="0" applyBorder="0" applyAlignment="0" applyProtection="0"/>
    <xf numFmtId="195" fontId="69" fillId="0" borderId="0" applyFont="0" applyFill="0" applyBorder="0" applyAlignment="0" applyProtection="0"/>
    <xf numFmtId="0" fontId="70" fillId="0" borderId="0" applyFont="0" applyFill="0" applyBorder="0" applyAlignment="0" applyProtection="0"/>
    <xf numFmtId="0" fontId="69" fillId="0" borderId="0" applyFont="0" applyFill="0" applyBorder="0" applyAlignment="0" applyProtection="0"/>
    <xf numFmtId="196" fontId="69" fillId="0" borderId="0" applyFont="0" applyFill="0" applyBorder="0" applyAlignment="0" applyProtection="0"/>
    <xf numFmtId="197" fontId="69" fillId="0" borderId="0" applyFont="0" applyFill="0" applyBorder="0" applyAlignment="0" applyProtection="0"/>
    <xf numFmtId="0" fontId="75" fillId="0" borderId="7" applyNumberFormat="0" applyBorder="0" applyAlignment="0" applyProtection="0">
      <alignment horizontal="right" vertical="center"/>
    </xf>
    <xf numFmtId="0" fontId="50" fillId="0" borderId="0">
      <protection locked="0"/>
    </xf>
    <xf numFmtId="0" fontId="50" fillId="0" borderId="0"/>
    <xf numFmtId="0" fontId="69" fillId="0" borderId="8" applyNumberFormat="0" applyFont="0" applyFill="0" applyAlignment="0" applyProtection="0"/>
    <xf numFmtId="0" fontId="50" fillId="0" borderId="0">
      <protection locked="0"/>
    </xf>
    <xf numFmtId="0" fontId="50" fillId="0" borderId="0">
      <protection locked="0"/>
    </xf>
    <xf numFmtId="177" fontId="50" fillId="0" borderId="0" applyFont="0" applyFill="0" applyBorder="0" applyAlignment="0" applyProtection="0"/>
    <xf numFmtId="198" fontId="49"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2" fontId="70" fillId="0" borderId="0" applyFont="0" applyFill="0" applyBorder="0" applyAlignment="0" applyProtection="0"/>
    <xf numFmtId="0" fontId="77" fillId="0" borderId="0"/>
    <xf numFmtId="0" fontId="78" fillId="0" borderId="0">
      <alignment horizontal="right"/>
      <protection locked="0"/>
    </xf>
    <xf numFmtId="0" fontId="49" fillId="0" borderId="9"/>
    <xf numFmtId="0" fontId="50" fillId="0" borderId="0">
      <alignment horizontal="left"/>
    </xf>
    <xf numFmtId="0" fontId="79" fillId="0" borderId="0">
      <alignment horizontal="left"/>
    </xf>
    <xf numFmtId="0" fontId="80" fillId="0" borderId="0" applyFill="0" applyBorder="0" applyProtection="0">
      <alignment horizontal="left"/>
    </xf>
    <xf numFmtId="0" fontId="80" fillId="0" borderId="0">
      <alignment horizontal="left"/>
    </xf>
    <xf numFmtId="0" fontId="81" fillId="0" borderId="0" applyNumberFormat="0" applyFill="0" applyBorder="0" applyProtection="0">
      <alignment horizontal="left"/>
    </xf>
    <xf numFmtId="0" fontId="82" fillId="0" borderId="0">
      <alignment horizontal="left"/>
    </xf>
    <xf numFmtId="0" fontId="81" fillId="0" borderId="0">
      <alignment horizontal="left"/>
    </xf>
    <xf numFmtId="0" fontId="50" fillId="0" borderId="0" applyFont="0" applyFill="0" applyBorder="0" applyProtection="0">
      <alignment horizontal="right"/>
    </xf>
    <xf numFmtId="0" fontId="50" fillId="0" borderId="0" applyFont="0" applyFill="0" applyBorder="0" applyProtection="0">
      <alignment horizontal="right"/>
    </xf>
    <xf numFmtId="0" fontId="83" fillId="4" borderId="0" applyNumberFormat="0" applyBorder="0" applyAlignment="0" applyProtection="0"/>
    <xf numFmtId="0" fontId="83" fillId="4" borderId="0" applyNumberFormat="0" applyBorder="0" applyAlignment="0" applyProtection="0"/>
    <xf numFmtId="38" fontId="84" fillId="23" borderId="0" applyNumberFormat="0" applyBorder="0" applyAlignment="0" applyProtection="0"/>
    <xf numFmtId="0" fontId="50" fillId="0" borderId="0"/>
    <xf numFmtId="0" fontId="49" fillId="0" borderId="0"/>
    <xf numFmtId="0" fontId="69" fillId="0" borderId="0" applyFont="0" applyFill="0" applyBorder="0" applyAlignment="0" applyProtection="0">
      <alignment horizontal="right"/>
    </xf>
    <xf numFmtId="0" fontId="85" fillId="0" borderId="0" applyProtection="0">
      <alignment horizontal="right"/>
    </xf>
    <xf numFmtId="0" fontId="86" fillId="0" borderId="0">
      <alignment horizontal="left"/>
    </xf>
    <xf numFmtId="0" fontId="86" fillId="0" borderId="0">
      <alignment horizontal="left"/>
    </xf>
    <xf numFmtId="0" fontId="87" fillId="0" borderId="10" applyNumberFormat="0" applyAlignment="0" applyProtection="0">
      <alignment horizontal="left" vertical="center"/>
    </xf>
    <xf numFmtId="0" fontId="87" fillId="0" borderId="11">
      <alignment horizontal="left" vertical="center"/>
    </xf>
    <xf numFmtId="0" fontId="88" fillId="24" borderId="12" applyProtection="0">
      <alignment horizontal="right"/>
    </xf>
    <xf numFmtId="0" fontId="89" fillId="24" borderId="0" applyProtection="0">
      <alignment horizontal="left"/>
    </xf>
    <xf numFmtId="0" fontId="90" fillId="0" borderId="0" applyNumberFormat="0" applyFill="0" applyBorder="0" applyAlignment="0" applyProtection="0"/>
    <xf numFmtId="0" fontId="91" fillId="0" borderId="13" applyNumberFormat="0" applyFill="0" applyAlignment="0" applyProtection="0"/>
    <xf numFmtId="0" fontId="91" fillId="0" borderId="13" applyNumberFormat="0" applyFill="0" applyAlignment="0" applyProtection="0"/>
    <xf numFmtId="0" fontId="92" fillId="0" borderId="0">
      <alignment vertical="top" wrapText="1"/>
    </xf>
    <xf numFmtId="0" fontId="92" fillId="0" borderId="0">
      <alignment vertical="top" wrapText="1"/>
    </xf>
    <xf numFmtId="0" fontId="92" fillId="0" borderId="0">
      <alignment vertical="top" wrapText="1"/>
    </xf>
    <xf numFmtId="0" fontId="92" fillId="0" borderId="0">
      <alignment vertical="top" wrapText="1"/>
    </xf>
    <xf numFmtId="0" fontId="93" fillId="0" borderId="0">
      <alignment horizontal="left"/>
    </xf>
    <xf numFmtId="0" fontId="50" fillId="0" borderId="14">
      <alignment horizontal="left" vertical="top"/>
    </xf>
    <xf numFmtId="0" fontId="94" fillId="0" borderId="15" applyNumberFormat="0" applyFill="0" applyAlignment="0" applyProtection="0"/>
    <xf numFmtId="0" fontId="94" fillId="0" borderId="15" applyNumberFormat="0" applyFill="0" applyAlignment="0" applyProtection="0"/>
    <xf numFmtId="168" fontId="87" fillId="0" borderId="0" applyNumberFormat="0" applyFill="0" applyAlignment="0" applyProtection="0"/>
    <xf numFmtId="0" fontId="95" fillId="0" borderId="0">
      <alignment horizontal="left"/>
    </xf>
    <xf numFmtId="0" fontId="50" fillId="0" borderId="14">
      <alignment horizontal="left" vertical="top"/>
    </xf>
    <xf numFmtId="0" fontId="96" fillId="0" borderId="16" applyNumberFormat="0" applyFill="0" applyAlignment="0" applyProtection="0"/>
    <xf numFmtId="0" fontId="96" fillId="0" borderId="16" applyNumberFormat="0" applyFill="0" applyAlignment="0" applyProtection="0"/>
    <xf numFmtId="168" fontId="97" fillId="0" borderId="0" applyNumberFormat="0" applyFill="0" applyAlignment="0" applyProtection="0"/>
    <xf numFmtId="0" fontId="98" fillId="0" borderId="0">
      <alignment horizontal="left"/>
    </xf>
    <xf numFmtId="0" fontId="96" fillId="0" borderId="0" applyNumberFormat="0" applyFill="0" applyBorder="0" applyAlignment="0" applyProtection="0"/>
    <xf numFmtId="0" fontId="96" fillId="0" borderId="0" applyNumberFormat="0" applyFill="0" applyBorder="0" applyAlignment="0" applyProtection="0"/>
    <xf numFmtId="168" fontId="73" fillId="0" borderId="0" applyNumberFormat="0" applyFill="0" applyAlignment="0" applyProtection="0"/>
    <xf numFmtId="168" fontId="99" fillId="0" borderId="0" applyNumberFormat="0" applyFill="0" applyAlignment="0" applyProtection="0"/>
    <xf numFmtId="168" fontId="100" fillId="0" borderId="0" applyNumberFormat="0" applyFill="0" applyAlignment="0" applyProtection="0"/>
    <xf numFmtId="168" fontId="100" fillId="0" borderId="0" applyNumberFormat="0" applyFont="0" applyFill="0" applyBorder="0" applyAlignment="0" applyProtection="0"/>
    <xf numFmtId="168" fontId="100" fillId="0" borderId="0" applyNumberFormat="0" applyFont="0" applyFill="0" applyBorder="0" applyAlignment="0" applyProtection="0"/>
    <xf numFmtId="0" fontId="77" fillId="0" borderId="0"/>
    <xf numFmtId="0" fontId="77" fillId="0" borderId="0"/>
    <xf numFmtId="0" fontId="77" fillId="0" borderId="0"/>
    <xf numFmtId="0" fontId="77" fillId="0" borderId="0"/>
    <xf numFmtId="0" fontId="77" fillId="0" borderId="0"/>
    <xf numFmtId="0" fontId="49" fillId="0" borderId="0">
      <alignment horizontal="center"/>
    </xf>
    <xf numFmtId="0" fontId="102"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03" fillId="0" borderId="0" applyFill="0" applyBorder="0" applyProtection="0">
      <alignment horizontal="left"/>
    </xf>
    <xf numFmtId="0" fontId="104" fillId="7" borderId="4" applyNumberFormat="0" applyAlignment="0" applyProtection="0"/>
    <xf numFmtId="10" fontId="84" fillId="25" borderId="17" applyNumberFormat="0" applyBorder="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74" fillId="0" borderId="0" applyFill="0" applyBorder="0" applyProtection="0"/>
    <xf numFmtId="0" fontId="74" fillId="0" borderId="0" applyFill="0" applyBorder="0" applyProtection="0"/>
    <xf numFmtId="0" fontId="74" fillId="0" borderId="0" applyFill="0" applyBorder="0" applyProtection="0"/>
    <xf numFmtId="0" fontId="74" fillId="0" borderId="0" applyFill="0" applyBorder="0" applyProtection="0"/>
    <xf numFmtId="0" fontId="88" fillId="0" borderId="18" applyProtection="0">
      <alignment horizontal="right"/>
    </xf>
    <xf numFmtId="0" fontId="88" fillId="0" borderId="12" applyProtection="0">
      <alignment horizontal="right"/>
    </xf>
    <xf numFmtId="0" fontId="88" fillId="0" borderId="19" applyProtection="0">
      <alignment horizontal="center"/>
      <protection locked="0"/>
    </xf>
    <xf numFmtId="0" fontId="50" fillId="0" borderId="0"/>
    <xf numFmtId="0" fontId="105" fillId="0" borderId="20" applyNumberFormat="0" applyFill="0" applyAlignment="0" applyProtection="0"/>
    <xf numFmtId="0" fontId="105" fillId="0" borderId="20" applyNumberFormat="0" applyFill="0" applyAlignment="0" applyProtection="0"/>
    <xf numFmtId="0" fontId="50" fillId="0" borderId="0"/>
    <xf numFmtId="0" fontId="50" fillId="0" borderId="0"/>
    <xf numFmtId="0" fontId="50" fillId="0" borderId="0"/>
    <xf numFmtId="199" fontId="69" fillId="0" borderId="0" applyFont="0" applyFill="0" applyBorder="0" applyAlignment="0" applyProtection="0"/>
    <xf numFmtId="200" fontId="69" fillId="0" borderId="0" applyFont="0" applyFill="0" applyBorder="0" applyAlignment="0" applyProtection="0"/>
    <xf numFmtId="179" fontId="106" fillId="0" borderId="0" applyFont="0" applyFill="0" applyBorder="0" applyAlignment="0" applyProtection="0"/>
    <xf numFmtId="180" fontId="106" fillId="0" borderId="0" applyFont="0" applyFill="0" applyBorder="0" applyAlignment="0" applyProtection="0"/>
    <xf numFmtId="0" fontId="107" fillId="0" borderId="0" applyNumberFormat="0">
      <alignment horizontal="left"/>
    </xf>
    <xf numFmtId="0" fontId="69" fillId="0" borderId="0" applyFont="0" applyFill="0" applyBorder="0" applyAlignment="0" applyProtection="0">
      <alignment horizontal="right"/>
    </xf>
    <xf numFmtId="201" fontId="69" fillId="0" borderId="0" applyFont="0" applyFill="0" applyBorder="0" applyAlignment="0" applyProtection="0">
      <alignment horizontal="right"/>
    </xf>
    <xf numFmtId="1" fontId="50" fillId="0" borderId="0" applyFont="0" applyFill="0" applyBorder="0" applyProtection="0">
      <alignment horizontal="right"/>
    </xf>
    <xf numFmtId="1" fontId="50" fillId="0" borderId="0" applyFont="0" applyFill="0" applyBorder="0" applyProtection="0">
      <alignment horizontal="right"/>
    </xf>
    <xf numFmtId="0" fontId="108" fillId="26" borderId="0" applyNumberFormat="0" applyBorder="0" applyAlignment="0" applyProtection="0"/>
    <xf numFmtId="0" fontId="108" fillId="26" borderId="0" applyNumberFormat="0" applyBorder="0" applyAlignment="0" applyProtection="0"/>
    <xf numFmtId="37" fontId="109" fillId="0" borderId="0"/>
    <xf numFmtId="0" fontId="110" fillId="0" borderId="0"/>
    <xf numFmtId="3" fontId="111" fillId="0" borderId="0"/>
    <xf numFmtId="0" fontId="110" fillId="0" borderId="0"/>
    <xf numFmtId="0" fontId="110" fillId="0" borderId="0"/>
    <xf numFmtId="0" fontId="110" fillId="0" borderId="0"/>
    <xf numFmtId="0" fontId="110" fillId="0" borderId="0"/>
    <xf numFmtId="0" fontId="69" fillId="0" borderId="0" applyFill="0" applyBorder="0" applyProtection="0"/>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0" borderId="0"/>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0" borderId="0"/>
    <xf numFmtId="0" fontId="48" fillId="0" borderId="0"/>
    <xf numFmtId="0" fontId="50" fillId="0" borderId="0"/>
    <xf numFmtId="0" fontId="50" fillId="0" borderId="0">
      <alignment vertical="top"/>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9" fillId="0" borderId="0"/>
    <xf numFmtId="0" fontId="49" fillId="0" borderId="0"/>
    <xf numFmtId="0" fontId="49" fillId="0" borderId="0"/>
    <xf numFmtId="182" fontId="49" fillId="0" borderId="0" applyFill="0" applyBorder="0" applyAlignment="0" applyProtection="0"/>
    <xf numFmtId="182" fontId="49" fillId="0" borderId="0" applyFill="0" applyBorder="0" applyAlignment="0" applyProtection="0"/>
    <xf numFmtId="182" fontId="49" fillId="0" borderId="0" applyFill="0" applyBorder="0" applyAlignment="0" applyProtection="0"/>
    <xf numFmtId="0" fontId="112"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49" fillId="0" borderId="0"/>
    <xf numFmtId="0" fontId="48" fillId="27" borderId="21" applyNumberFormat="0" applyFont="0" applyAlignment="0" applyProtection="0"/>
    <xf numFmtId="0" fontId="50" fillId="27" borderId="21" applyNumberFormat="0" applyFont="0" applyAlignment="0" applyProtection="0"/>
    <xf numFmtId="0" fontId="113" fillId="0" borderId="0"/>
    <xf numFmtId="0" fontId="77" fillId="0" borderId="0"/>
    <xf numFmtId="0" fontId="77" fillId="0" borderId="0"/>
    <xf numFmtId="0" fontId="114" fillId="20" borderId="22" applyNumberFormat="0" applyAlignment="0" applyProtection="0"/>
    <xf numFmtId="0" fontId="114" fillId="20" borderId="22" applyNumberFormat="0" applyAlignment="0" applyProtection="0"/>
    <xf numFmtId="40" fontId="115" fillId="28" borderId="0">
      <alignment horizontal="right"/>
    </xf>
    <xf numFmtId="0" fontId="116" fillId="28" borderId="0">
      <alignment horizontal="right"/>
    </xf>
    <xf numFmtId="0" fontId="117" fillId="28" borderId="23"/>
    <xf numFmtId="0" fontId="117" fillId="0" borderId="0" applyBorder="0">
      <alignment horizontal="centerContinuous"/>
    </xf>
    <xf numFmtId="0" fontId="118" fillId="0" borderId="0" applyBorder="0">
      <alignment horizontal="centerContinuous"/>
    </xf>
    <xf numFmtId="169" fontId="50" fillId="0" borderId="0" applyFont="0" applyFill="0" applyBorder="0" applyProtection="0">
      <alignment horizontal="right"/>
    </xf>
    <xf numFmtId="169" fontId="50" fillId="0" borderId="0" applyFont="0" applyFill="0" applyBorder="0" applyProtection="0">
      <alignment horizontal="right"/>
    </xf>
    <xf numFmtId="1" fontId="119" fillId="0" borderId="0" applyProtection="0">
      <alignment horizontal="right" vertical="center"/>
    </xf>
    <xf numFmtId="9" fontId="120" fillId="0" borderId="0" applyFont="0" applyFill="0" applyBorder="0" applyAlignment="0" applyProtection="0"/>
    <xf numFmtId="10" fontId="50" fillId="0" borderId="0" applyFont="0" applyFill="0" applyBorder="0" applyAlignment="0" applyProtection="0"/>
    <xf numFmtId="9" fontId="48" fillId="0" borderId="0" applyFont="0" applyFill="0" applyBorder="0" applyAlignment="0" applyProtection="0"/>
    <xf numFmtId="9" fontId="121"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121" fillId="0" borderId="0" applyFont="0" applyFill="0" applyBorder="0" applyAlignment="0" applyProtection="0"/>
    <xf numFmtId="9" fontId="121"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202" fontId="74" fillId="0" borderId="0" applyFont="0" applyFill="0" applyBorder="0" applyAlignment="0" applyProtection="0"/>
    <xf numFmtId="3" fontId="61" fillId="29" borderId="24"/>
    <xf numFmtId="3" fontId="61" fillId="0" borderId="24" applyFont="0" applyFill="0" applyBorder="0" applyAlignment="0" applyProtection="0">
      <protection locked="0"/>
    </xf>
    <xf numFmtId="0" fontId="113" fillId="0" borderId="0"/>
    <xf numFmtId="0" fontId="49" fillId="0" borderId="0"/>
    <xf numFmtId="0" fontId="84" fillId="0" borderId="0"/>
    <xf numFmtId="203" fontId="122" fillId="0" borderId="0"/>
    <xf numFmtId="0" fontId="50" fillId="0" borderId="0"/>
    <xf numFmtId="0" fontId="50" fillId="0" borderId="0"/>
    <xf numFmtId="2" fontId="123" fillId="30" borderId="25" applyAlignment="0" applyProtection="0">
      <protection locked="0"/>
    </xf>
    <xf numFmtId="0" fontId="124" fillId="25" borderId="25" applyNumberFormat="0" applyAlignment="0" applyProtection="0"/>
    <xf numFmtId="0" fontId="125" fillId="31" borderId="17" applyNumberFormat="0" applyAlignment="0" applyProtection="0">
      <alignment horizontal="center" vertical="center"/>
    </xf>
    <xf numFmtId="0" fontId="84" fillId="0" borderId="0"/>
    <xf numFmtId="0" fontId="49" fillId="0" borderId="0"/>
    <xf numFmtId="4" fontId="112" fillId="32" borderId="22" applyNumberFormat="0" applyProtection="0">
      <alignment vertical="center"/>
    </xf>
    <xf numFmtId="4" fontId="126" fillId="32" borderId="22" applyNumberFormat="0" applyProtection="0">
      <alignment vertical="center"/>
    </xf>
    <xf numFmtId="4" fontId="112" fillId="32" borderId="22" applyNumberFormat="0" applyProtection="0">
      <alignment horizontal="left" vertical="center" indent="1"/>
    </xf>
    <xf numFmtId="4" fontId="112" fillId="32" borderId="22" applyNumberFormat="0" applyProtection="0">
      <alignment horizontal="left" vertical="center" indent="1"/>
    </xf>
    <xf numFmtId="0" fontId="50" fillId="33" borderId="22" applyNumberFormat="0" applyProtection="0">
      <alignment horizontal="left" vertical="center" indent="1"/>
    </xf>
    <xf numFmtId="4" fontId="112" fillId="34" borderId="22" applyNumberFormat="0" applyProtection="0">
      <alignment horizontal="right" vertical="center"/>
    </xf>
    <xf numFmtId="4" fontId="112" fillId="35" borderId="22" applyNumberFormat="0" applyProtection="0">
      <alignment horizontal="right" vertical="center"/>
    </xf>
    <xf numFmtId="4" fontId="112" fillId="36" borderId="22" applyNumberFormat="0" applyProtection="0">
      <alignment horizontal="right" vertical="center"/>
    </xf>
    <xf numFmtId="4" fontId="112" fillId="37" borderId="22" applyNumberFormat="0" applyProtection="0">
      <alignment horizontal="right" vertical="center"/>
    </xf>
    <xf numFmtId="4" fontId="112" fillId="38" borderId="22" applyNumberFormat="0" applyProtection="0">
      <alignment horizontal="right" vertical="center"/>
    </xf>
    <xf numFmtId="4" fontId="112" fillId="39" borderId="22" applyNumberFormat="0" applyProtection="0">
      <alignment horizontal="right" vertical="center"/>
    </xf>
    <xf numFmtId="4" fontId="112" fillId="40" borderId="22" applyNumberFormat="0" applyProtection="0">
      <alignment horizontal="right" vertical="center"/>
    </xf>
    <xf numFmtId="4" fontId="112" fillId="41" borderId="22" applyNumberFormat="0" applyProtection="0">
      <alignment horizontal="right" vertical="center"/>
    </xf>
    <xf numFmtId="4" fontId="112" fillId="42" borderId="22" applyNumberFormat="0" applyProtection="0">
      <alignment horizontal="right" vertical="center"/>
    </xf>
    <xf numFmtId="4" fontId="67" fillId="43" borderId="22" applyNumberFormat="0" applyProtection="0">
      <alignment horizontal="left" vertical="center" indent="1"/>
    </xf>
    <xf numFmtId="4" fontId="112" fillId="44" borderId="26" applyNumberFormat="0" applyProtection="0">
      <alignment horizontal="left" vertical="center" indent="1"/>
    </xf>
    <xf numFmtId="4" fontId="127" fillId="45" borderId="0" applyNumberFormat="0" applyProtection="0">
      <alignment horizontal="left" vertical="center" indent="1"/>
    </xf>
    <xf numFmtId="0" fontId="50" fillId="33" borderId="22" applyNumberFormat="0" applyProtection="0">
      <alignment horizontal="left" vertical="center" indent="1"/>
    </xf>
    <xf numFmtId="4" fontId="112" fillId="44" borderId="22" applyNumberFormat="0" applyProtection="0">
      <alignment horizontal="left" vertical="center" indent="1"/>
    </xf>
    <xf numFmtId="4" fontId="112" fillId="46" borderId="22" applyNumberFormat="0" applyProtection="0">
      <alignment horizontal="left" vertical="center" indent="1"/>
    </xf>
    <xf numFmtId="0" fontId="50" fillId="46" borderId="22" applyNumberFormat="0" applyProtection="0">
      <alignment horizontal="left" vertical="center" indent="1"/>
    </xf>
    <xf numFmtId="0" fontId="50" fillId="46" borderId="22" applyNumberFormat="0" applyProtection="0">
      <alignment horizontal="left" vertical="center" indent="1"/>
    </xf>
    <xf numFmtId="0" fontId="50" fillId="31" borderId="22" applyNumberFormat="0" applyProtection="0">
      <alignment horizontal="left" vertical="center" indent="1"/>
    </xf>
    <xf numFmtId="0" fontId="50" fillId="31" borderId="22" applyNumberFormat="0" applyProtection="0">
      <alignment horizontal="left" vertical="center" indent="1"/>
    </xf>
    <xf numFmtId="0" fontId="50" fillId="23" borderId="22" applyNumberFormat="0" applyProtection="0">
      <alignment horizontal="left" vertical="center" indent="1"/>
    </xf>
    <xf numFmtId="0" fontId="50" fillId="23" borderId="22" applyNumberFormat="0" applyProtection="0">
      <alignment horizontal="left" vertical="center" indent="1"/>
    </xf>
    <xf numFmtId="0" fontId="50" fillId="33" borderId="22" applyNumberFormat="0" applyProtection="0">
      <alignment horizontal="left" vertical="center" indent="1"/>
    </xf>
    <xf numFmtId="0" fontId="50" fillId="33" borderId="22" applyNumberFormat="0" applyProtection="0">
      <alignment horizontal="left" vertical="center" indent="1"/>
    </xf>
    <xf numFmtId="4" fontId="112" fillId="25" borderId="22" applyNumberFormat="0" applyProtection="0">
      <alignment vertical="center"/>
    </xf>
    <xf numFmtId="4" fontId="126" fillId="25" borderId="22" applyNumberFormat="0" applyProtection="0">
      <alignment vertical="center"/>
    </xf>
    <xf numFmtId="4" fontId="112" fillId="25" borderId="22" applyNumberFormat="0" applyProtection="0">
      <alignment horizontal="left" vertical="center" indent="1"/>
    </xf>
    <xf numFmtId="4" fontId="112" fillId="25" borderId="22" applyNumberFormat="0" applyProtection="0">
      <alignment horizontal="left" vertical="center" indent="1"/>
    </xf>
    <xf numFmtId="4" fontId="112" fillId="44" borderId="22" applyNumberFormat="0" applyProtection="0">
      <alignment horizontal="right" vertical="center"/>
    </xf>
    <xf numFmtId="4" fontId="126" fillId="44" borderId="22" applyNumberFormat="0" applyProtection="0">
      <alignment horizontal="right" vertical="center"/>
    </xf>
    <xf numFmtId="0" fontId="50" fillId="33" borderId="22" applyNumberFormat="0" applyProtection="0">
      <alignment horizontal="left" vertical="center" indent="1"/>
    </xf>
    <xf numFmtId="0" fontId="50" fillId="33" borderId="22" applyNumberFormat="0" applyProtection="0">
      <alignment horizontal="left" vertical="center" indent="1"/>
    </xf>
    <xf numFmtId="0" fontId="128" fillId="0" borderId="0"/>
    <xf numFmtId="4" fontId="129" fillId="44" borderId="22" applyNumberFormat="0" applyProtection="0">
      <alignment horizontal="right" vertical="center"/>
    </xf>
    <xf numFmtId="0" fontId="49" fillId="0" borderId="9"/>
    <xf numFmtId="0" fontId="50" fillId="0" borderId="0"/>
    <xf numFmtId="0" fontId="49" fillId="0" borderId="0"/>
    <xf numFmtId="0" fontId="52" fillId="0" borderId="0"/>
    <xf numFmtId="0" fontId="50" fillId="0" borderId="0">
      <alignment vertical="top"/>
    </xf>
    <xf numFmtId="0" fontId="130" fillId="28" borderId="27">
      <alignment horizontal="center"/>
    </xf>
    <xf numFmtId="3" fontId="131" fillId="28" borderId="0"/>
    <xf numFmtId="3" fontId="130" fillId="28" borderId="0"/>
    <xf numFmtId="0" fontId="131" fillId="28" borderId="0"/>
    <xf numFmtId="0" fontId="130" fillId="28" borderId="0"/>
    <xf numFmtId="0" fontId="131" fillId="28" borderId="0">
      <alignment horizontal="center"/>
    </xf>
    <xf numFmtId="0" fontId="49" fillId="0" borderId="28"/>
    <xf numFmtId="0" fontId="132" fillId="0" borderId="0">
      <alignment wrapText="1"/>
    </xf>
    <xf numFmtId="0" fontId="132" fillId="0" borderId="0">
      <alignment wrapText="1"/>
    </xf>
    <xf numFmtId="0" fontId="132" fillId="0" borderId="0">
      <alignment wrapText="1"/>
    </xf>
    <xf numFmtId="0" fontId="132" fillId="0" borderId="0">
      <alignment wrapText="1"/>
    </xf>
    <xf numFmtId="0" fontId="133" fillId="0" borderId="0" applyBorder="0" applyProtection="0">
      <alignment vertical="center"/>
    </xf>
    <xf numFmtId="0" fontId="133" fillId="0" borderId="29" applyBorder="0" applyProtection="0">
      <alignment horizontal="right" vertical="center"/>
    </xf>
    <xf numFmtId="0" fontId="134" fillId="47" borderId="0" applyBorder="0" applyProtection="0">
      <alignment horizontal="centerContinuous" vertical="center"/>
    </xf>
    <xf numFmtId="0" fontId="134" fillId="48" borderId="29" applyBorder="0" applyProtection="0">
      <alignment horizontal="centerContinuous" vertical="center"/>
    </xf>
    <xf numFmtId="0" fontId="135" fillId="0" borderId="0" applyNumberFormat="0" applyFill="0" applyBorder="0" applyProtection="0">
      <alignment horizontal="left"/>
    </xf>
    <xf numFmtId="0" fontId="136" fillId="49" borderId="0">
      <alignment horizontal="right" vertical="top" wrapText="1"/>
    </xf>
    <xf numFmtId="0" fontId="136" fillId="49" borderId="0">
      <alignment horizontal="right" vertical="top" wrapText="1"/>
    </xf>
    <xf numFmtId="0" fontId="136" fillId="49" borderId="0">
      <alignment horizontal="right" vertical="top" wrapText="1"/>
    </xf>
    <xf numFmtId="0" fontId="136" fillId="49" borderId="0">
      <alignment horizontal="right" vertical="top" wrapText="1"/>
    </xf>
    <xf numFmtId="0" fontId="136" fillId="0" borderId="0" applyBorder="0" applyProtection="0">
      <alignment horizontal="left"/>
    </xf>
    <xf numFmtId="0" fontId="137" fillId="0" borderId="0"/>
    <xf numFmtId="0" fontId="137" fillId="0" borderId="0"/>
    <xf numFmtId="0" fontId="137" fillId="0" borderId="0"/>
    <xf numFmtId="0" fontId="137" fillId="0" borderId="0"/>
    <xf numFmtId="0" fontId="138" fillId="0" borderId="0"/>
    <xf numFmtId="0" fontId="138" fillId="0" borderId="0"/>
    <xf numFmtId="0" fontId="138" fillId="0" borderId="0"/>
    <xf numFmtId="0" fontId="139" fillId="0" borderId="0"/>
    <xf numFmtId="0" fontId="139" fillId="0" borderId="0"/>
    <xf numFmtId="0" fontId="139" fillId="0" borderId="0"/>
    <xf numFmtId="170" fontId="84" fillId="0" borderId="0">
      <alignment wrapText="1"/>
      <protection locked="0"/>
    </xf>
    <xf numFmtId="170" fontId="84" fillId="0" borderId="0">
      <alignment wrapText="1"/>
      <protection locked="0"/>
    </xf>
    <xf numFmtId="170" fontId="136" fillId="50" borderId="0">
      <alignment wrapText="1"/>
      <protection locked="0"/>
    </xf>
    <xf numFmtId="170" fontId="136" fillId="50" borderId="0">
      <alignment wrapText="1"/>
      <protection locked="0"/>
    </xf>
    <xf numFmtId="170" fontId="136" fillId="50" borderId="0">
      <alignment wrapText="1"/>
      <protection locked="0"/>
    </xf>
    <xf numFmtId="170" fontId="136" fillId="50" borderId="0">
      <alignment wrapText="1"/>
      <protection locked="0"/>
    </xf>
    <xf numFmtId="170" fontId="84" fillId="0" borderId="0">
      <alignment wrapText="1"/>
      <protection locked="0"/>
    </xf>
    <xf numFmtId="171" fontId="84" fillId="0" borderId="0">
      <alignment wrapText="1"/>
      <protection locked="0"/>
    </xf>
    <xf numFmtId="171" fontId="84" fillId="0" borderId="0">
      <alignment wrapText="1"/>
      <protection locked="0"/>
    </xf>
    <xf numFmtId="171" fontId="84" fillId="0" borderId="0">
      <alignment wrapText="1"/>
      <protection locked="0"/>
    </xf>
    <xf numFmtId="171" fontId="136" fillId="50" borderId="0">
      <alignment wrapText="1"/>
      <protection locked="0"/>
    </xf>
    <xf numFmtId="171" fontId="136" fillId="50" borderId="0">
      <alignment wrapText="1"/>
      <protection locked="0"/>
    </xf>
    <xf numFmtId="171" fontId="136" fillId="50" borderId="0">
      <alignment wrapText="1"/>
      <protection locked="0"/>
    </xf>
    <xf numFmtId="171" fontId="136" fillId="50" borderId="0">
      <alignment wrapText="1"/>
      <protection locked="0"/>
    </xf>
    <xf numFmtId="171" fontId="136" fillId="50" borderId="0">
      <alignment wrapText="1"/>
      <protection locked="0"/>
    </xf>
    <xf numFmtId="171" fontId="84" fillId="0" borderId="0">
      <alignment wrapText="1"/>
      <protection locked="0"/>
    </xf>
    <xf numFmtId="172" fontId="84" fillId="0" borderId="0">
      <alignment wrapText="1"/>
      <protection locked="0"/>
    </xf>
    <xf numFmtId="172" fontId="84" fillId="0" borderId="0">
      <alignment wrapText="1"/>
      <protection locked="0"/>
    </xf>
    <xf numFmtId="172" fontId="136" fillId="50" borderId="0">
      <alignment wrapText="1"/>
      <protection locked="0"/>
    </xf>
    <xf numFmtId="172" fontId="136" fillId="50" borderId="0">
      <alignment wrapText="1"/>
      <protection locked="0"/>
    </xf>
    <xf numFmtId="172" fontId="136" fillId="50" borderId="0">
      <alignment wrapText="1"/>
      <protection locked="0"/>
    </xf>
    <xf numFmtId="172" fontId="136" fillId="50" borderId="0">
      <alignment wrapText="1"/>
      <protection locked="0"/>
    </xf>
    <xf numFmtId="172" fontId="84" fillId="0" borderId="0">
      <alignment wrapText="1"/>
      <protection locked="0"/>
    </xf>
    <xf numFmtId="0" fontId="81" fillId="0" borderId="0" applyNumberFormat="0" applyFill="0" applyBorder="0" applyProtection="0">
      <alignment horizontal="left"/>
    </xf>
    <xf numFmtId="0" fontId="95" fillId="0" borderId="0" applyNumberFormat="0" applyFill="0" applyBorder="0" applyProtection="0"/>
    <xf numFmtId="0" fontId="140" fillId="0" borderId="0" applyFill="0" applyBorder="0" applyProtection="0">
      <alignment horizontal="left"/>
    </xf>
    <xf numFmtId="173" fontId="136" fillId="49" borderId="30">
      <alignment wrapText="1"/>
    </xf>
    <xf numFmtId="173" fontId="136" fillId="49" borderId="30">
      <alignment wrapText="1"/>
    </xf>
    <xf numFmtId="173" fontId="136" fillId="49" borderId="30">
      <alignment wrapText="1"/>
    </xf>
    <xf numFmtId="174" fontId="136" fillId="49" borderId="30">
      <alignment wrapText="1"/>
    </xf>
    <xf numFmtId="174" fontId="136" fillId="49" borderId="30">
      <alignment wrapText="1"/>
    </xf>
    <xf numFmtId="174" fontId="136" fillId="49" borderId="30">
      <alignment wrapText="1"/>
    </xf>
    <xf numFmtId="174" fontId="136" fillId="49" borderId="30">
      <alignment wrapText="1"/>
    </xf>
    <xf numFmtId="175" fontId="136" fillId="49" borderId="30">
      <alignment wrapText="1"/>
    </xf>
    <xf numFmtId="175" fontId="136" fillId="49" borderId="30">
      <alignment wrapText="1"/>
    </xf>
    <xf numFmtId="175" fontId="136" fillId="49" borderId="30">
      <alignment wrapText="1"/>
    </xf>
    <xf numFmtId="0" fontId="137" fillId="0" borderId="31">
      <alignment horizontal="right"/>
    </xf>
    <xf numFmtId="0" fontId="137" fillId="0" borderId="31">
      <alignment horizontal="right"/>
    </xf>
    <xf numFmtId="0" fontId="137" fillId="0" borderId="31">
      <alignment horizontal="right"/>
    </xf>
    <xf numFmtId="0" fontId="84" fillId="0" borderId="14" applyFill="0" applyBorder="0" applyProtection="0">
      <alignment horizontal="left" vertical="top"/>
    </xf>
    <xf numFmtId="0" fontId="137" fillId="0" borderId="31">
      <alignment horizontal="right"/>
    </xf>
    <xf numFmtId="204" fontId="50" fillId="0" borderId="0" applyNumberFormat="0" applyFill="0" applyBorder="0">
      <alignment horizontal="left"/>
    </xf>
    <xf numFmtId="204" fontId="50" fillId="0" borderId="0" applyNumberFormat="0" applyFill="0" applyBorder="0">
      <alignment horizontal="right"/>
    </xf>
    <xf numFmtId="0" fontId="50" fillId="0" borderId="0"/>
    <xf numFmtId="0" fontId="141" fillId="0" borderId="0" applyNumberFormat="0" applyFill="0" applyBorder="0" applyProtection="0"/>
    <xf numFmtId="0" fontId="141" fillId="0" borderId="0" applyNumberFormat="0" applyFill="0" applyBorder="0" applyProtection="0"/>
    <xf numFmtId="0" fontId="50" fillId="0" borderId="0" applyNumberFormat="0" applyFill="0" applyBorder="0" applyProtection="0"/>
    <xf numFmtId="0" fontId="50" fillId="0" borderId="0" applyNumberFormat="0" applyFill="0" applyBorder="0" applyProtection="0"/>
    <xf numFmtId="0" fontId="141" fillId="0" borderId="0" applyNumberFormat="0" applyFill="0" applyBorder="0" applyProtection="0"/>
    <xf numFmtId="0" fontId="141" fillId="0" borderId="0"/>
    <xf numFmtId="40" fontId="142" fillId="0" borderId="0"/>
    <xf numFmtId="0" fontId="143" fillId="0" borderId="0" applyNumberFormat="0" applyFill="0" applyBorder="0" applyAlignment="0" applyProtection="0"/>
    <xf numFmtId="0" fontId="143" fillId="0" borderId="0" applyNumberFormat="0" applyFill="0" applyBorder="0" applyAlignment="0" applyProtection="0"/>
    <xf numFmtId="0" fontId="144" fillId="0" borderId="0" applyNumberFormat="0" applyFill="0" applyBorder="0" applyProtection="0">
      <alignment horizontal="left" vertical="center" indent="10"/>
    </xf>
    <xf numFmtId="0" fontId="144" fillId="0" borderId="0" applyNumberFormat="0" applyFill="0" applyBorder="0" applyProtection="0">
      <alignment horizontal="left" vertical="center" indent="10"/>
    </xf>
    <xf numFmtId="0" fontId="50" fillId="0" borderId="0"/>
    <xf numFmtId="0" fontId="141" fillId="0" borderId="0"/>
    <xf numFmtId="0" fontId="145" fillId="0" borderId="32" applyNumberFormat="0" applyFill="0" applyAlignment="0" applyProtection="0"/>
    <xf numFmtId="0" fontId="145" fillId="0" borderId="32" applyNumberFormat="0" applyFill="0" applyAlignment="0" applyProtection="0"/>
    <xf numFmtId="0" fontId="146" fillId="0" borderId="0" applyFill="0" applyBorder="0" applyProtection="0"/>
    <xf numFmtId="0" fontId="146" fillId="0" borderId="0" applyFill="0" applyBorder="0" applyProtection="0"/>
    <xf numFmtId="0" fontId="50" fillId="0" borderId="0"/>
    <xf numFmtId="0" fontId="113" fillId="0" borderId="0"/>
    <xf numFmtId="0" fontId="50" fillId="0" borderId="0"/>
    <xf numFmtId="0" fontId="50" fillId="0" borderId="0"/>
    <xf numFmtId="0" fontId="49" fillId="0" borderId="0">
      <alignment horizontal="center" textRotation="180"/>
    </xf>
    <xf numFmtId="0" fontId="147" fillId="0" borderId="0" applyNumberFormat="0" applyFill="0" applyBorder="0" applyAlignment="0" applyProtection="0"/>
    <xf numFmtId="0" fontId="147" fillId="0" borderId="0" applyNumberFormat="0" applyFill="0" applyBorder="0" applyAlignment="0" applyProtection="0"/>
    <xf numFmtId="0" fontId="84" fillId="0" borderId="0"/>
    <xf numFmtId="0" fontId="167" fillId="0" borderId="0" applyNumberFormat="0" applyFill="0" applyBorder="0" applyAlignment="0" applyProtection="0"/>
    <xf numFmtId="0" fontId="169" fillId="0" borderId="0"/>
    <xf numFmtId="9" fontId="48" fillId="0" borderId="0" applyFont="0" applyFill="0" applyBorder="0" applyAlignment="0" applyProtection="0"/>
    <xf numFmtId="0" fontId="167" fillId="0" borderId="0" applyNumberFormat="0" applyFill="0" applyBorder="0" applyAlignment="0" applyProtection="0"/>
    <xf numFmtId="0" fontId="49" fillId="0" borderId="0"/>
    <xf numFmtId="0" fontId="170" fillId="0" borderId="0"/>
    <xf numFmtId="43" fontId="48" fillId="0" borderId="0" applyFont="0" applyFill="0" applyBorder="0" applyAlignment="0" applyProtection="0"/>
    <xf numFmtId="0" fontId="171" fillId="0" borderId="0"/>
    <xf numFmtId="0" fontId="173" fillId="0" borderId="0"/>
    <xf numFmtId="182" fontId="49" fillId="0" borderId="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4" fontId="49" fillId="0" borderId="0" applyFont="0" applyFill="0" applyBorder="0" applyProtection="0">
      <alignment horizontal="right"/>
    </xf>
    <xf numFmtId="164" fontId="49" fillId="0" borderId="0" applyFont="0" applyFill="0" applyBorder="0" applyProtection="0">
      <alignment horizontal="right"/>
    </xf>
    <xf numFmtId="165" fontId="49" fillId="0" borderId="0" applyFont="0" applyFill="0" applyBorder="0" applyProtection="0">
      <alignment horizontal="right"/>
    </xf>
    <xf numFmtId="165" fontId="49" fillId="0" borderId="0" applyFont="0" applyFill="0" applyBorder="0" applyProtection="0">
      <alignment horizontal="right"/>
    </xf>
    <xf numFmtId="166" fontId="49" fillId="0" borderId="0" applyFont="0" applyFill="0" applyBorder="0" applyProtection="0">
      <alignment horizontal="right"/>
    </xf>
    <xf numFmtId="166" fontId="49" fillId="0" borderId="0" applyFont="0" applyFill="0" applyBorder="0" applyProtection="0">
      <alignment horizontal="right"/>
    </xf>
    <xf numFmtId="176" fontId="49" fillId="0" borderId="0" applyBorder="0"/>
    <xf numFmtId="0" fontId="49" fillId="0" borderId="0"/>
    <xf numFmtId="0" fontId="49" fillId="0" borderId="0"/>
    <xf numFmtId="0" fontId="49" fillId="0" borderId="0"/>
    <xf numFmtId="0" fontId="49" fillId="0" borderId="0"/>
    <xf numFmtId="166" fontId="60" fillId="0" borderId="0" applyFont="0" applyFill="0" applyBorder="0" applyProtection="0">
      <alignment horizontal="right"/>
    </xf>
    <xf numFmtId="167" fontId="60" fillId="0" borderId="0" applyFont="0" applyFill="0" applyBorder="0" applyProtection="0">
      <alignment horizontal="left"/>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alignment horizontal="left"/>
    </xf>
    <xf numFmtId="0" fontId="49" fillId="0" borderId="0"/>
    <xf numFmtId="0" fontId="49" fillId="0" borderId="0">
      <alignment horizontal="left"/>
    </xf>
    <xf numFmtId="44" fontId="49" fillId="0" borderId="0" applyFont="0" applyFill="0" applyBorder="0" applyAlignment="0" applyProtection="0"/>
    <xf numFmtId="191" fontId="49" fillId="0" borderId="0" applyFont="0" applyFill="0" applyBorder="0" applyAlignment="0" applyProtection="0"/>
    <xf numFmtId="180" fontId="49" fillId="0" borderId="0" applyFont="0" applyFill="0" applyBorder="0" applyAlignment="0" applyProtection="0"/>
    <xf numFmtId="0" fontId="49" fillId="0" borderId="0">
      <protection locked="0"/>
    </xf>
    <xf numFmtId="0" fontId="49" fillId="0" borderId="0"/>
    <xf numFmtId="0" fontId="49" fillId="0" borderId="0">
      <protection locked="0"/>
    </xf>
    <xf numFmtId="0" fontId="49" fillId="0" borderId="0">
      <protection locked="0"/>
    </xf>
    <xf numFmtId="177" fontId="49" fillId="0" borderId="0" applyFont="0" applyFill="0" applyBorder="0" applyAlignment="0" applyProtection="0"/>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alignment horizontal="left"/>
    </xf>
    <xf numFmtId="0" fontId="49" fillId="0" borderId="0" applyFont="0" applyFill="0" applyBorder="0" applyProtection="0">
      <alignment horizontal="right"/>
    </xf>
    <xf numFmtId="0" fontId="49" fillId="0" borderId="0" applyFont="0" applyFill="0" applyBorder="0" applyProtection="0">
      <alignment horizontal="right"/>
    </xf>
    <xf numFmtId="38" fontId="61" fillId="23" borderId="0" applyNumberFormat="0" applyBorder="0" applyAlignment="0" applyProtection="0"/>
    <xf numFmtId="0" fontId="49" fillId="0" borderId="0"/>
    <xf numFmtId="0" fontId="49" fillId="0" borderId="14">
      <alignment horizontal="left" vertical="top"/>
    </xf>
    <xf numFmtId="0" fontId="49" fillId="0" borderId="14">
      <alignment horizontal="left" vertical="top"/>
    </xf>
    <xf numFmtId="10" fontId="61" fillId="25" borderId="17" applyNumberFormat="0" applyBorder="0" applyAlignment="0" applyProtection="0"/>
    <xf numFmtId="0" fontId="49" fillId="0" borderId="0"/>
    <xf numFmtId="0" fontId="49" fillId="0" borderId="0"/>
    <xf numFmtId="0" fontId="49" fillId="0" borderId="0"/>
    <xf numFmtId="1" fontId="49" fillId="0" borderId="0" applyFont="0" applyFill="0" applyBorder="0" applyProtection="0">
      <alignment horizontal="right"/>
    </xf>
    <xf numFmtId="1" fontId="49" fillId="0" borderId="0" applyFont="0" applyFill="0" applyBorder="0" applyProtection="0">
      <alignment horizontal="right"/>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xf numFmtId="0" fontId="49" fillId="0" borderId="0">
      <alignment vertical="top"/>
    </xf>
    <xf numFmtId="0" fontId="49" fillId="0" borderId="0"/>
    <xf numFmtId="0" fontId="49" fillId="0" borderId="0"/>
    <xf numFmtId="0" fontId="49" fillId="0" borderId="0"/>
    <xf numFmtId="0" fontId="49" fillId="0" borderId="0"/>
    <xf numFmtId="0" fontId="49" fillId="0" borderId="0"/>
    <xf numFmtId="0" fontId="51" fillId="0" borderId="0"/>
    <xf numFmtId="0" fontId="49" fillId="0" borderId="0"/>
    <xf numFmtId="0" fontId="49" fillId="0" borderId="0"/>
    <xf numFmtId="0" fontId="49" fillId="0" borderId="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27" borderId="21" applyNumberFormat="0" applyFont="0" applyAlignment="0" applyProtection="0"/>
    <xf numFmtId="169" fontId="49" fillId="0" borderId="0" applyFont="0" applyFill="0" applyBorder="0" applyProtection="0">
      <alignment horizontal="right"/>
    </xf>
    <xf numFmtId="169" fontId="49" fillId="0" borderId="0" applyFont="0" applyFill="0" applyBorder="0" applyProtection="0">
      <alignment horizontal="right"/>
    </xf>
    <xf numFmtId="10"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61" fillId="0" borderId="0"/>
    <xf numFmtId="0" fontId="49" fillId="0" borderId="0"/>
    <xf numFmtId="0" fontId="49" fillId="0" borderId="0"/>
    <xf numFmtId="0" fontId="61" fillId="0" borderId="0"/>
    <xf numFmtId="4" fontId="51" fillId="32" borderId="22" applyNumberFormat="0" applyProtection="0">
      <alignment vertical="center"/>
    </xf>
    <xf numFmtId="4" fontId="51" fillId="32" borderId="22" applyNumberFormat="0" applyProtection="0">
      <alignment horizontal="left" vertical="center" indent="1"/>
    </xf>
    <xf numFmtId="4" fontId="51" fillId="32" borderId="22" applyNumberFormat="0" applyProtection="0">
      <alignment horizontal="left" vertical="center" indent="1"/>
    </xf>
    <xf numFmtId="0" fontId="49" fillId="33" borderId="22" applyNumberFormat="0" applyProtection="0">
      <alignment horizontal="left" vertical="center" indent="1"/>
    </xf>
    <xf numFmtId="4" fontId="51" fillId="34" borderId="22" applyNumberFormat="0" applyProtection="0">
      <alignment horizontal="right" vertical="center"/>
    </xf>
    <xf numFmtId="4" fontId="51" fillId="35" borderId="22" applyNumberFormat="0" applyProtection="0">
      <alignment horizontal="right" vertical="center"/>
    </xf>
    <xf numFmtId="4" fontId="51" fillId="36" borderId="22" applyNumberFormat="0" applyProtection="0">
      <alignment horizontal="right" vertical="center"/>
    </xf>
    <xf numFmtId="4" fontId="51" fillId="37" borderId="22" applyNumberFormat="0" applyProtection="0">
      <alignment horizontal="right" vertical="center"/>
    </xf>
    <xf numFmtId="4" fontId="51" fillId="38" borderId="22" applyNumberFormat="0" applyProtection="0">
      <alignment horizontal="right" vertical="center"/>
    </xf>
    <xf numFmtId="4" fontId="51" fillId="39" borderId="22" applyNumberFormat="0" applyProtection="0">
      <alignment horizontal="right" vertical="center"/>
    </xf>
    <xf numFmtId="4" fontId="51" fillId="40" borderId="22" applyNumberFormat="0" applyProtection="0">
      <alignment horizontal="right" vertical="center"/>
    </xf>
    <xf numFmtId="4" fontId="51" fillId="41" borderId="22" applyNumberFormat="0" applyProtection="0">
      <alignment horizontal="right" vertical="center"/>
    </xf>
    <xf numFmtId="4" fontId="51" fillId="42" borderId="22" applyNumberFormat="0" applyProtection="0">
      <alignment horizontal="right" vertical="center"/>
    </xf>
    <xf numFmtId="4" fontId="51" fillId="44" borderId="26" applyNumberFormat="0" applyProtection="0">
      <alignment horizontal="left" vertical="center" indent="1"/>
    </xf>
    <xf numFmtId="0" fontId="49" fillId="33" borderId="22" applyNumberFormat="0" applyProtection="0">
      <alignment horizontal="left" vertical="center" indent="1"/>
    </xf>
    <xf numFmtId="4" fontId="51" fillId="44" borderId="22" applyNumberFormat="0" applyProtection="0">
      <alignment horizontal="left" vertical="center" indent="1"/>
    </xf>
    <xf numFmtId="4" fontId="51" fillId="46" borderId="22" applyNumberFormat="0" applyProtection="0">
      <alignment horizontal="left" vertical="center" indent="1"/>
    </xf>
    <xf numFmtId="0" fontId="49" fillId="46" borderId="22" applyNumberFormat="0" applyProtection="0">
      <alignment horizontal="left" vertical="center" indent="1"/>
    </xf>
    <xf numFmtId="0" fontId="49" fillId="46" borderId="22" applyNumberFormat="0" applyProtection="0">
      <alignment horizontal="left" vertical="center" indent="1"/>
    </xf>
    <xf numFmtId="0" fontId="49" fillId="31" borderId="22" applyNumberFormat="0" applyProtection="0">
      <alignment horizontal="left" vertical="center" indent="1"/>
    </xf>
    <xf numFmtId="0" fontId="49" fillId="31" borderId="22" applyNumberFormat="0" applyProtection="0">
      <alignment horizontal="left" vertical="center" indent="1"/>
    </xf>
    <xf numFmtId="0" fontId="49" fillId="23" borderId="22" applyNumberFormat="0" applyProtection="0">
      <alignment horizontal="left" vertical="center" indent="1"/>
    </xf>
    <xf numFmtId="0" fontId="49" fillId="23" borderId="22" applyNumberFormat="0" applyProtection="0">
      <alignment horizontal="left" vertical="center" indent="1"/>
    </xf>
    <xf numFmtId="0" fontId="49" fillId="33" borderId="22" applyNumberFormat="0" applyProtection="0">
      <alignment horizontal="left" vertical="center" indent="1"/>
    </xf>
    <xf numFmtId="0" fontId="49" fillId="33" borderId="22" applyNumberFormat="0" applyProtection="0">
      <alignment horizontal="left" vertical="center" indent="1"/>
    </xf>
    <xf numFmtId="4" fontId="51" fillId="25" borderId="22" applyNumberFormat="0" applyProtection="0">
      <alignment vertical="center"/>
    </xf>
    <xf numFmtId="4" fontId="51" fillId="25" borderId="22" applyNumberFormat="0" applyProtection="0">
      <alignment horizontal="left" vertical="center" indent="1"/>
    </xf>
    <xf numFmtId="4" fontId="51" fillId="25" borderId="22" applyNumberFormat="0" applyProtection="0">
      <alignment horizontal="left" vertical="center" indent="1"/>
    </xf>
    <xf numFmtId="4" fontId="51" fillId="44" borderId="22" applyNumberFormat="0" applyProtection="0">
      <alignment horizontal="right" vertical="center"/>
    </xf>
    <xf numFmtId="0" fontId="49" fillId="33" borderId="22" applyNumberFormat="0" applyProtection="0">
      <alignment horizontal="left" vertical="center" indent="1"/>
    </xf>
    <xf numFmtId="0" fontId="49" fillId="33" borderId="22" applyNumberFormat="0" applyProtection="0">
      <alignment horizontal="left" vertical="center" indent="1"/>
    </xf>
    <xf numFmtId="0" fontId="49" fillId="0" borderId="0">
      <alignment vertical="top"/>
    </xf>
    <xf numFmtId="170" fontId="61" fillId="0" borderId="0">
      <alignment wrapText="1"/>
      <protection locked="0"/>
    </xf>
    <xf numFmtId="170" fontId="61" fillId="0" borderId="0">
      <alignment wrapText="1"/>
      <protection locked="0"/>
    </xf>
    <xf numFmtId="171" fontId="61" fillId="0" borderId="0">
      <alignment wrapText="1"/>
      <protection locked="0"/>
    </xf>
    <xf numFmtId="171" fontId="61" fillId="0" borderId="0">
      <alignment wrapText="1"/>
      <protection locked="0"/>
    </xf>
    <xf numFmtId="171" fontId="61" fillId="0" borderId="0">
      <alignment wrapText="1"/>
      <protection locked="0"/>
    </xf>
    <xf numFmtId="172" fontId="61" fillId="0" borderId="0">
      <alignment wrapText="1"/>
      <protection locked="0"/>
    </xf>
    <xf numFmtId="172" fontId="61" fillId="0" borderId="0">
      <alignment wrapText="1"/>
      <protection locked="0"/>
    </xf>
    <xf numFmtId="0" fontId="61" fillId="0" borderId="14" applyFill="0" applyBorder="0" applyProtection="0">
      <alignment horizontal="left" vertical="top"/>
    </xf>
    <xf numFmtId="204" fontId="49" fillId="0" borderId="0" applyNumberFormat="0" applyFill="0" applyBorder="0">
      <alignment horizontal="left"/>
    </xf>
    <xf numFmtId="204" fontId="49" fillId="0" borderId="0" applyNumberFormat="0" applyFill="0" applyBorder="0">
      <alignment horizontal="right"/>
    </xf>
    <xf numFmtId="0" fontId="49" fillId="0" borderId="0"/>
    <xf numFmtId="0" fontId="49" fillId="0" borderId="0" applyNumberFormat="0" applyFill="0" applyBorder="0" applyProtection="0"/>
    <xf numFmtId="0" fontId="49" fillId="0" borderId="0" applyNumberFormat="0" applyFill="0" applyBorder="0" applyProtection="0"/>
    <xf numFmtId="0" fontId="49" fillId="0" borderId="0"/>
    <xf numFmtId="0" fontId="49" fillId="0" borderId="0"/>
    <xf numFmtId="0" fontId="49" fillId="0" borderId="0"/>
    <xf numFmtId="0" fontId="49" fillId="0" borderId="0"/>
    <xf numFmtId="0" fontId="61" fillId="0" borderId="0"/>
    <xf numFmtId="0" fontId="49" fillId="0" borderId="0"/>
    <xf numFmtId="0" fontId="49" fillId="0" borderId="0"/>
    <xf numFmtId="0" fontId="49" fillId="0" borderId="0"/>
    <xf numFmtId="0" fontId="49" fillId="0" borderId="0"/>
    <xf numFmtId="0" fontId="49" fillId="0" borderId="0"/>
    <xf numFmtId="0" fontId="49" fillId="0" borderId="0"/>
    <xf numFmtId="0" fontId="174" fillId="0" borderId="0" applyNumberFormat="0" applyFill="0" applyBorder="0" applyAlignment="0" applyProtection="0">
      <alignment vertical="top"/>
      <protection locked="0"/>
    </xf>
    <xf numFmtId="0" fontId="49" fillId="0" borderId="0"/>
    <xf numFmtId="0" fontId="49" fillId="0" borderId="0"/>
    <xf numFmtId="0" fontId="49" fillId="0" borderId="0"/>
    <xf numFmtId="0" fontId="175" fillId="0" borderId="0"/>
    <xf numFmtId="0" fontId="175" fillId="0" borderId="0"/>
    <xf numFmtId="0" fontId="175" fillId="0" borderId="0"/>
    <xf numFmtId="0" fontId="175" fillId="0" borderId="0"/>
    <xf numFmtId="0" fontId="46" fillId="0" borderId="0"/>
    <xf numFmtId="0" fontId="46" fillId="0" borderId="0"/>
    <xf numFmtId="0" fontId="46" fillId="0" borderId="0"/>
    <xf numFmtId="0" fontId="176" fillId="0" borderId="0"/>
    <xf numFmtId="0" fontId="45" fillId="56" borderId="0" applyNumberFormat="0" applyBorder="0" applyAlignment="0" applyProtection="0"/>
    <xf numFmtId="0" fontId="45" fillId="57" borderId="0" applyNumberFormat="0" applyBorder="0" applyAlignment="0" applyProtection="0"/>
    <xf numFmtId="0" fontId="45" fillId="58" borderId="0" applyNumberFormat="0" applyBorder="0" applyAlignment="0" applyProtection="0"/>
    <xf numFmtId="0" fontId="45" fillId="59" borderId="0" applyNumberFormat="0" applyBorder="0" applyAlignment="0" applyProtection="0"/>
    <xf numFmtId="0" fontId="45" fillId="60" borderId="0" applyNumberFormat="0" applyBorder="0" applyAlignment="0" applyProtection="0"/>
    <xf numFmtId="0" fontId="45" fillId="61" borderId="0" applyNumberFormat="0" applyBorder="0" applyAlignment="0" applyProtection="0"/>
    <xf numFmtId="0" fontId="45" fillId="62" borderId="0" applyNumberFormat="0" applyBorder="0" applyAlignment="0" applyProtection="0"/>
    <xf numFmtId="0" fontId="45" fillId="63" borderId="0" applyNumberFormat="0" applyBorder="0" applyAlignment="0" applyProtection="0"/>
    <xf numFmtId="0" fontId="45" fillId="64" borderId="0" applyNumberFormat="0" applyBorder="0" applyAlignment="0" applyProtection="0"/>
    <xf numFmtId="0" fontId="45" fillId="65" borderId="0" applyNumberFormat="0" applyBorder="0" applyAlignment="0" applyProtection="0"/>
    <xf numFmtId="0" fontId="45" fillId="66" borderId="0" applyNumberFormat="0" applyBorder="0" applyAlignment="0" applyProtection="0"/>
    <xf numFmtId="0" fontId="45" fillId="67" borderId="0" applyNumberFormat="0" applyBorder="0" applyAlignment="0" applyProtection="0"/>
    <xf numFmtId="0" fontId="177" fillId="68" borderId="0" applyNumberFormat="0" applyBorder="0" applyAlignment="0" applyProtection="0"/>
    <xf numFmtId="0" fontId="177" fillId="69" borderId="0" applyNumberFormat="0" applyBorder="0" applyAlignment="0" applyProtection="0"/>
    <xf numFmtId="0" fontId="177" fillId="70" borderId="0" applyNumberFormat="0" applyBorder="0" applyAlignment="0" applyProtection="0"/>
    <xf numFmtId="0" fontId="177" fillId="71" borderId="0" applyNumberFormat="0" applyBorder="0" applyAlignment="0" applyProtection="0"/>
    <xf numFmtId="0" fontId="177" fillId="72" borderId="0" applyNumberFormat="0" applyBorder="0" applyAlignment="0" applyProtection="0"/>
    <xf numFmtId="0" fontId="177" fillId="73" borderId="0" applyNumberFormat="0" applyBorder="0" applyAlignment="0" applyProtection="0"/>
    <xf numFmtId="0" fontId="177" fillId="74" borderId="0" applyNumberFormat="0" applyBorder="0" applyAlignment="0" applyProtection="0"/>
    <xf numFmtId="0" fontId="177" fillId="75" borderId="0" applyNumberFormat="0" applyBorder="0" applyAlignment="0" applyProtection="0"/>
    <xf numFmtId="0" fontId="177" fillId="76" borderId="0" applyNumberFormat="0" applyBorder="0" applyAlignment="0" applyProtection="0"/>
    <xf numFmtId="0" fontId="177" fillId="77" borderId="0" applyNumberFormat="0" applyBorder="0" applyAlignment="0" applyProtection="0"/>
    <xf numFmtId="0" fontId="177" fillId="78" borderId="0" applyNumberFormat="0" applyBorder="0" applyAlignment="0" applyProtection="0"/>
    <xf numFmtId="0" fontId="177" fillId="79" borderId="0" applyNumberFormat="0" applyBorder="0" applyAlignment="0" applyProtection="0"/>
    <xf numFmtId="0" fontId="178" fillId="80" borderId="0" applyNumberFormat="0" applyBorder="0" applyAlignment="0" applyProtection="0"/>
    <xf numFmtId="0" fontId="179" fillId="81" borderId="80" applyNumberFormat="0" applyAlignment="0" applyProtection="0"/>
    <xf numFmtId="0" fontId="180" fillId="82" borderId="81" applyNumberFormat="0" applyAlignment="0" applyProtection="0"/>
    <xf numFmtId="0" fontId="181" fillId="0" borderId="0" applyNumberFormat="0" applyFill="0" applyBorder="0" applyAlignment="0" applyProtection="0"/>
    <xf numFmtId="0" fontId="182" fillId="83" borderId="0" applyNumberFormat="0" applyBorder="0" applyAlignment="0" applyProtection="0"/>
    <xf numFmtId="0" fontId="183" fillId="0" borderId="82" applyNumberFormat="0" applyFill="0" applyAlignment="0" applyProtection="0"/>
    <xf numFmtId="0" fontId="184" fillId="0" borderId="83" applyNumberFormat="0" applyFill="0" applyAlignment="0" applyProtection="0"/>
    <xf numFmtId="0" fontId="185" fillId="0" borderId="84" applyNumberFormat="0" applyFill="0" applyAlignment="0" applyProtection="0"/>
    <xf numFmtId="0" fontId="185" fillId="0" borderId="0" applyNumberFormat="0" applyFill="0" applyBorder="0" applyAlignment="0" applyProtection="0"/>
    <xf numFmtId="0" fontId="186" fillId="84" borderId="80" applyNumberFormat="0" applyAlignment="0" applyProtection="0"/>
    <xf numFmtId="0" fontId="187" fillId="0" borderId="85" applyNumberFormat="0" applyFill="0" applyAlignment="0" applyProtection="0"/>
    <xf numFmtId="0" fontId="188" fillId="85" borderId="0" applyNumberFormat="0" applyBorder="0" applyAlignment="0" applyProtection="0"/>
    <xf numFmtId="0" fontId="49" fillId="0" borderId="0"/>
    <xf numFmtId="0" fontId="189" fillId="0" borderId="0"/>
    <xf numFmtId="0" fontId="45" fillId="0" borderId="0"/>
    <xf numFmtId="0" fontId="176" fillId="0" borderId="0"/>
    <xf numFmtId="0" fontId="45" fillId="86" borderId="86" applyNumberFormat="0" applyFont="0" applyAlignment="0" applyProtection="0"/>
    <xf numFmtId="0" fontId="190" fillId="81" borderId="87" applyNumberFormat="0" applyAlignment="0" applyProtection="0"/>
    <xf numFmtId="0" fontId="191" fillId="0" borderId="0" applyNumberFormat="0" applyFill="0" applyBorder="0" applyAlignment="0" applyProtection="0"/>
    <xf numFmtId="0" fontId="192" fillId="0" borderId="88" applyNumberFormat="0" applyFill="0" applyAlignment="0" applyProtection="0"/>
    <xf numFmtId="0" fontId="193" fillId="0" borderId="0" applyNumberFormat="0" applyFill="0" applyBorder="0" applyAlignment="0" applyProtection="0"/>
    <xf numFmtId="0" fontId="183" fillId="0" borderId="82" applyNumberFormat="0" applyFill="0" applyAlignment="0" applyProtection="0"/>
    <xf numFmtId="0" fontId="186" fillId="84" borderId="80" applyNumberFormat="0" applyAlignment="0" applyProtection="0"/>
    <xf numFmtId="0" fontId="176" fillId="0" borderId="0"/>
    <xf numFmtId="0" fontId="44" fillId="56" borderId="0" applyNumberFormat="0" applyBorder="0" applyAlignment="0" applyProtection="0"/>
    <xf numFmtId="0" fontId="44" fillId="57" borderId="0" applyNumberFormat="0" applyBorder="0" applyAlignment="0" applyProtection="0"/>
    <xf numFmtId="0" fontId="44" fillId="58" borderId="0" applyNumberFormat="0" applyBorder="0" applyAlignment="0" applyProtection="0"/>
    <xf numFmtId="0" fontId="44" fillId="59" borderId="0" applyNumberFormat="0" applyBorder="0" applyAlignment="0" applyProtection="0"/>
    <xf numFmtId="0" fontId="44" fillId="60" borderId="0" applyNumberFormat="0" applyBorder="0" applyAlignment="0" applyProtection="0"/>
    <xf numFmtId="0" fontId="44" fillId="61" borderId="0" applyNumberFormat="0" applyBorder="0" applyAlignment="0" applyProtection="0"/>
    <xf numFmtId="0" fontId="44" fillId="62" borderId="0" applyNumberFormat="0" applyBorder="0" applyAlignment="0" applyProtection="0"/>
    <xf numFmtId="0" fontId="44" fillId="63" borderId="0" applyNumberFormat="0" applyBorder="0" applyAlignment="0" applyProtection="0"/>
    <xf numFmtId="0" fontId="44" fillId="64" borderId="0" applyNumberFormat="0" applyBorder="0" applyAlignment="0" applyProtection="0"/>
    <xf numFmtId="0" fontId="44" fillId="65" borderId="0" applyNumberFormat="0" applyBorder="0" applyAlignment="0" applyProtection="0"/>
    <xf numFmtId="0" fontId="44" fillId="66" borderId="0" applyNumberFormat="0" applyBorder="0" applyAlignment="0" applyProtection="0"/>
    <xf numFmtId="0" fontId="44" fillId="67" borderId="0" applyNumberFormat="0" applyBorder="0" applyAlignment="0" applyProtection="0"/>
    <xf numFmtId="0" fontId="183" fillId="0" borderId="82" applyNumberFormat="0" applyFill="0" applyAlignment="0" applyProtection="0"/>
    <xf numFmtId="0" fontId="186" fillId="84" borderId="80" applyNumberFormat="0" applyAlignment="0" applyProtection="0"/>
    <xf numFmtId="0" fontId="44" fillId="0" borderId="0"/>
    <xf numFmtId="0" fontId="44" fillId="86" borderId="86" applyNumberFormat="0" applyFont="0" applyAlignment="0" applyProtection="0"/>
    <xf numFmtId="0" fontId="44" fillId="0" borderId="0"/>
    <xf numFmtId="0" fontId="194" fillId="0" borderId="0"/>
    <xf numFmtId="0" fontId="43" fillId="0" borderId="0"/>
    <xf numFmtId="0" fontId="43" fillId="0" borderId="0"/>
    <xf numFmtId="0" fontId="195" fillId="0" borderId="0"/>
    <xf numFmtId="0" fontId="196" fillId="0" borderId="0"/>
    <xf numFmtId="0" fontId="41" fillId="0" borderId="0"/>
    <xf numFmtId="0" fontId="197" fillId="0" borderId="0"/>
    <xf numFmtId="0" fontId="40" fillId="0" borderId="0"/>
    <xf numFmtId="0" fontId="197" fillId="0" borderId="0"/>
    <xf numFmtId="0" fontId="197" fillId="0" borderId="0"/>
    <xf numFmtId="0" fontId="49" fillId="0" borderId="0"/>
    <xf numFmtId="0" fontId="198" fillId="0" borderId="0"/>
    <xf numFmtId="0" fontId="49" fillId="0" borderId="0"/>
    <xf numFmtId="0" fontId="49" fillId="0" borderId="0"/>
    <xf numFmtId="0" fontId="49" fillId="0" borderId="0"/>
    <xf numFmtId="0" fontId="49" fillId="0" borderId="0"/>
    <xf numFmtId="0" fontId="39" fillId="0" borderId="0"/>
    <xf numFmtId="0" fontId="199" fillId="0" borderId="0"/>
    <xf numFmtId="0" fontId="199" fillId="0" borderId="0"/>
    <xf numFmtId="0" fontId="49" fillId="0" borderId="0"/>
    <xf numFmtId="0" fontId="39" fillId="0" borderId="0"/>
    <xf numFmtId="0" fontId="199" fillId="0" borderId="0"/>
    <xf numFmtId="0" fontId="199" fillId="0" borderId="0"/>
    <xf numFmtId="0" fontId="49" fillId="0" borderId="0"/>
    <xf numFmtId="0" fontId="49" fillId="0" borderId="0"/>
    <xf numFmtId="0" fontId="38" fillId="0" borderId="0"/>
    <xf numFmtId="0" fontId="49" fillId="0" borderId="0"/>
    <xf numFmtId="0" fontId="49" fillId="0" borderId="0"/>
    <xf numFmtId="0" fontId="49" fillId="0" borderId="0"/>
    <xf numFmtId="0" fontId="49" fillId="0" borderId="0"/>
    <xf numFmtId="0" fontId="200" fillId="0" borderId="0"/>
    <xf numFmtId="0" fontId="37" fillId="0" borderId="0"/>
    <xf numFmtId="0" fontId="37" fillId="0" borderId="0"/>
    <xf numFmtId="0" fontId="37" fillId="0" borderId="0"/>
    <xf numFmtId="0" fontId="37" fillId="0" borderId="0"/>
    <xf numFmtId="0" fontId="49" fillId="0" borderId="0"/>
    <xf numFmtId="0" fontId="49" fillId="0" borderId="0"/>
    <xf numFmtId="0" fontId="202" fillId="0" borderId="0"/>
    <xf numFmtId="0" fontId="183" fillId="0" borderId="82" applyNumberFormat="0" applyFill="0" applyAlignment="0" applyProtection="0"/>
    <xf numFmtId="0" fontId="36" fillId="56" borderId="0" applyNumberFormat="0" applyBorder="0" applyAlignment="0" applyProtection="0"/>
    <xf numFmtId="0" fontId="36" fillId="57" borderId="0" applyNumberFormat="0" applyBorder="0" applyAlignment="0" applyProtection="0"/>
    <xf numFmtId="0" fontId="36" fillId="58" borderId="0" applyNumberFormat="0" applyBorder="0" applyAlignment="0" applyProtection="0"/>
    <xf numFmtId="0" fontId="36" fillId="59" borderId="0" applyNumberFormat="0" applyBorder="0" applyAlignment="0" applyProtection="0"/>
    <xf numFmtId="0" fontId="36" fillId="60" borderId="0" applyNumberFormat="0" applyBorder="0" applyAlignment="0" applyProtection="0"/>
    <xf numFmtId="0" fontId="36" fillId="61" borderId="0" applyNumberFormat="0" applyBorder="0" applyAlignment="0" applyProtection="0"/>
    <xf numFmtId="0" fontId="36" fillId="62" borderId="0" applyNumberFormat="0" applyBorder="0" applyAlignment="0" applyProtection="0"/>
    <xf numFmtId="0" fontId="36" fillId="63" borderId="0" applyNumberFormat="0" applyBorder="0" applyAlignment="0" applyProtection="0"/>
    <xf numFmtId="0" fontId="36" fillId="64" borderId="0" applyNumberFormat="0" applyBorder="0" applyAlignment="0" applyProtection="0"/>
    <xf numFmtId="0" fontId="36" fillId="65" borderId="0" applyNumberFormat="0" applyBorder="0" applyAlignment="0" applyProtection="0"/>
    <xf numFmtId="0" fontId="36" fillId="66" borderId="0" applyNumberFormat="0" applyBorder="0" applyAlignment="0" applyProtection="0"/>
    <xf numFmtId="0" fontId="36" fillId="67" borderId="0" applyNumberFormat="0" applyBorder="0" applyAlignment="0" applyProtection="0"/>
    <xf numFmtId="0" fontId="183" fillId="0" borderId="82" applyNumberFormat="0" applyFill="0" applyAlignment="0" applyProtection="0"/>
    <xf numFmtId="0" fontId="183" fillId="0" borderId="82" applyNumberFormat="0" applyFill="0" applyAlignment="0" applyProtection="0"/>
    <xf numFmtId="0" fontId="186" fillId="84" borderId="80" applyNumberFormat="0" applyAlignment="0" applyProtection="0"/>
    <xf numFmtId="0" fontId="186" fillId="84" borderId="80" applyNumberFormat="0" applyAlignment="0" applyProtection="0"/>
    <xf numFmtId="0" fontId="186" fillId="84" borderId="80" applyNumberFormat="0" applyAlignment="0" applyProtection="0"/>
    <xf numFmtId="0" fontId="186" fillId="84" borderId="80" applyNumberFormat="0" applyAlignment="0" applyProtection="0"/>
    <xf numFmtId="0" fontId="36" fillId="0" borderId="0"/>
    <xf numFmtId="0" fontId="36" fillId="86" borderId="86" applyNumberFormat="0" applyFont="0" applyAlignment="0" applyProtection="0"/>
    <xf numFmtId="0" fontId="202" fillId="0" borderId="0"/>
    <xf numFmtId="0" fontId="186" fillId="84" borderId="80" applyNumberFormat="0" applyAlignment="0" applyProtection="0"/>
    <xf numFmtId="0" fontId="186" fillId="84" borderId="80" applyNumberFormat="0" applyAlignment="0" applyProtection="0"/>
    <xf numFmtId="0" fontId="186" fillId="84" borderId="80" applyNumberFormat="0" applyAlignment="0" applyProtection="0"/>
    <xf numFmtId="0" fontId="202" fillId="0" borderId="0"/>
    <xf numFmtId="0" fontId="202" fillId="0" borderId="0"/>
    <xf numFmtId="0" fontId="202" fillId="0" borderId="0"/>
    <xf numFmtId="0" fontId="202" fillId="0" borderId="0"/>
    <xf numFmtId="0" fontId="202" fillId="0" borderId="0"/>
    <xf numFmtId="0" fontId="202" fillId="0" borderId="0"/>
    <xf numFmtId="0" fontId="202" fillId="0" borderId="0"/>
    <xf numFmtId="0" fontId="202" fillId="0" borderId="0"/>
    <xf numFmtId="0" fontId="202" fillId="0" borderId="0"/>
    <xf numFmtId="0" fontId="202" fillId="0" borderId="0"/>
    <xf numFmtId="0" fontId="49" fillId="0" borderId="0"/>
    <xf numFmtId="0" fontId="49" fillId="0" borderId="0"/>
    <xf numFmtId="0" fontId="49" fillId="0" borderId="0"/>
    <xf numFmtId="0" fontId="35" fillId="0" borderId="0"/>
    <xf numFmtId="0" fontId="49" fillId="0" borderId="0"/>
    <xf numFmtId="0" fontId="49" fillId="0" borderId="0"/>
    <xf numFmtId="0" fontId="49" fillId="0" borderId="0"/>
    <xf numFmtId="0" fontId="49" fillId="0" borderId="0"/>
    <xf numFmtId="0" fontId="49" fillId="0" borderId="0"/>
    <xf numFmtId="0" fontId="34" fillId="0" borderId="0"/>
    <xf numFmtId="0" fontId="33" fillId="0" borderId="0"/>
    <xf numFmtId="0" fontId="203" fillId="0" borderId="0"/>
    <xf numFmtId="0" fontId="32" fillId="58" borderId="0" applyNumberFormat="0" applyBorder="0" applyAlignment="0" applyProtection="0"/>
    <xf numFmtId="0" fontId="32" fillId="57" borderId="0" applyNumberFormat="0" applyBorder="0" applyAlignment="0" applyProtection="0"/>
    <xf numFmtId="0" fontId="32" fillId="56" borderId="0" applyNumberFormat="0" applyBorder="0" applyAlignment="0" applyProtection="0"/>
    <xf numFmtId="0" fontId="203" fillId="0" borderId="0"/>
    <xf numFmtId="0" fontId="203" fillId="0" borderId="0"/>
    <xf numFmtId="0" fontId="32" fillId="0" borderId="0"/>
    <xf numFmtId="0" fontId="32" fillId="59" borderId="0" applyNumberFormat="0" applyBorder="0" applyAlignment="0" applyProtection="0"/>
    <xf numFmtId="0" fontId="32" fillId="60" borderId="0" applyNumberFormat="0" applyBorder="0" applyAlignment="0" applyProtection="0"/>
    <xf numFmtId="0" fontId="32" fillId="61" borderId="0" applyNumberFormat="0" applyBorder="0" applyAlignment="0" applyProtection="0"/>
    <xf numFmtId="0" fontId="32" fillId="62" borderId="0" applyNumberFormat="0" applyBorder="0" applyAlignment="0" applyProtection="0"/>
    <xf numFmtId="0" fontId="32" fillId="63" borderId="0" applyNumberFormat="0" applyBorder="0" applyAlignment="0" applyProtection="0"/>
    <xf numFmtId="0" fontId="32" fillId="64" borderId="0" applyNumberFormat="0" applyBorder="0" applyAlignment="0" applyProtection="0"/>
    <xf numFmtId="0" fontId="32" fillId="65" borderId="0" applyNumberFormat="0" applyBorder="0" applyAlignment="0" applyProtection="0"/>
    <xf numFmtId="0" fontId="32" fillId="66" borderId="0" applyNumberFormat="0" applyBorder="0" applyAlignment="0" applyProtection="0"/>
    <xf numFmtId="0" fontId="32" fillId="67" borderId="0" applyNumberFormat="0" applyBorder="0" applyAlignment="0" applyProtection="0"/>
    <xf numFmtId="0" fontId="203" fillId="0" borderId="0"/>
    <xf numFmtId="0" fontId="203" fillId="0" borderId="0"/>
    <xf numFmtId="0" fontId="203" fillId="0" borderId="0"/>
    <xf numFmtId="0" fontId="203" fillId="0" borderId="0"/>
    <xf numFmtId="0" fontId="186" fillId="84" borderId="80" applyNumberFormat="0" applyAlignment="0" applyProtection="0"/>
    <xf numFmtId="0" fontId="32" fillId="0" borderId="0"/>
    <xf numFmtId="0" fontId="32" fillId="86" borderId="86" applyNumberFormat="0" applyFont="0" applyAlignment="0" applyProtection="0"/>
    <xf numFmtId="0" fontId="203" fillId="0" borderId="0"/>
    <xf numFmtId="0" fontId="186" fillId="84" borderId="80" applyNumberFormat="0" applyAlignment="0" applyProtection="0"/>
    <xf numFmtId="0" fontId="32" fillId="0" borderId="0"/>
    <xf numFmtId="0" fontId="32" fillId="0" borderId="0"/>
    <xf numFmtId="0" fontId="32" fillId="0" borderId="0"/>
    <xf numFmtId="0" fontId="32" fillId="0" borderId="0"/>
    <xf numFmtId="0" fontId="32" fillId="0" borderId="0"/>
    <xf numFmtId="0" fontId="49" fillId="0" borderId="0"/>
    <xf numFmtId="0" fontId="31" fillId="58" borderId="0" applyNumberFormat="0" applyBorder="0" applyAlignment="0" applyProtection="0"/>
    <xf numFmtId="0" fontId="31" fillId="57" borderId="0" applyNumberFormat="0" applyBorder="0" applyAlignment="0" applyProtection="0"/>
    <xf numFmtId="0" fontId="31" fillId="56" borderId="0" applyNumberFormat="0" applyBorder="0" applyAlignment="0" applyProtection="0"/>
    <xf numFmtId="0" fontId="49" fillId="0" borderId="0"/>
    <xf numFmtId="0" fontId="31" fillId="0" borderId="0"/>
    <xf numFmtId="0" fontId="31" fillId="59" borderId="0" applyNumberFormat="0" applyBorder="0" applyAlignment="0" applyProtection="0"/>
    <xf numFmtId="0" fontId="31" fillId="60" borderId="0" applyNumberFormat="0" applyBorder="0" applyAlignment="0" applyProtection="0"/>
    <xf numFmtId="0" fontId="31" fillId="61"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1" fillId="64" borderId="0" applyNumberFormat="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0" fontId="31" fillId="0" borderId="0"/>
    <xf numFmtId="0" fontId="49" fillId="0" borderId="0"/>
    <xf numFmtId="0" fontId="186" fillId="84" borderId="80" applyNumberFormat="0" applyAlignment="0" applyProtection="0"/>
    <xf numFmtId="0" fontId="186" fillId="84" borderId="80" applyNumberFormat="0" applyAlignment="0" applyProtection="0"/>
    <xf numFmtId="0" fontId="49" fillId="0" borderId="0"/>
    <xf numFmtId="0" fontId="49" fillId="0" borderId="0"/>
    <xf numFmtId="0" fontId="31" fillId="86" borderId="86" applyNumberFormat="0" applyFont="0" applyAlignment="0" applyProtection="0"/>
    <xf numFmtId="0" fontId="49" fillId="0" borderId="0"/>
    <xf numFmtId="0" fontId="186" fillId="84" borderId="80" applyNumberFormat="0" applyAlignment="0" applyProtection="0"/>
    <xf numFmtId="0" fontId="49" fillId="0" borderId="0"/>
    <xf numFmtId="0" fontId="49" fillId="0" borderId="0"/>
    <xf numFmtId="0" fontId="31" fillId="0" borderId="0"/>
    <xf numFmtId="0" fontId="31" fillId="0" borderId="0"/>
    <xf numFmtId="0" fontId="49" fillId="0" borderId="0"/>
    <xf numFmtId="0" fontId="49" fillId="0" borderId="0"/>
    <xf numFmtId="0" fontId="49" fillId="0" borderId="0"/>
    <xf numFmtId="0" fontId="30" fillId="0" borderId="0"/>
    <xf numFmtId="0" fontId="49" fillId="0" borderId="0"/>
    <xf numFmtId="0" fontId="49" fillId="0" borderId="0"/>
    <xf numFmtId="0" fontId="49" fillId="0" borderId="0"/>
    <xf numFmtId="0" fontId="204" fillId="0" borderId="0"/>
    <xf numFmtId="0" fontId="204" fillId="0" borderId="0"/>
    <xf numFmtId="0" fontId="204" fillId="0" borderId="0"/>
    <xf numFmtId="0" fontId="29" fillId="56" borderId="0" applyNumberFormat="0" applyBorder="0" applyAlignment="0" applyProtection="0"/>
    <xf numFmtId="0" fontId="204" fillId="0" borderId="0"/>
    <xf numFmtId="0" fontId="29" fillId="0" borderId="0"/>
    <xf numFmtId="0" fontId="29" fillId="57" borderId="0" applyNumberFormat="0" applyBorder="0" applyAlignment="0" applyProtection="0"/>
    <xf numFmtId="0" fontId="29" fillId="58" borderId="0" applyNumberFormat="0" applyBorder="0" applyAlignment="0" applyProtection="0"/>
    <xf numFmtId="0" fontId="29" fillId="59" borderId="0" applyNumberFormat="0" applyBorder="0" applyAlignment="0" applyProtection="0"/>
    <xf numFmtId="0" fontId="204" fillId="0" borderId="0"/>
    <xf numFmtId="0" fontId="204" fillId="0" borderId="0"/>
    <xf numFmtId="0" fontId="204" fillId="0" borderId="0"/>
    <xf numFmtId="0" fontId="204" fillId="0" borderId="0"/>
    <xf numFmtId="0" fontId="29" fillId="60"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186" fillId="84" borderId="80" applyNumberFormat="0" applyAlignment="0" applyProtection="0"/>
    <xf numFmtId="0" fontId="49" fillId="0" borderId="0"/>
    <xf numFmtId="0" fontId="49" fillId="0" borderId="0"/>
    <xf numFmtId="0" fontId="49" fillId="0" borderId="0"/>
    <xf numFmtId="0" fontId="49" fillId="0" borderId="0"/>
    <xf numFmtId="0" fontId="186" fillId="84" borderId="80" applyNumberFormat="0" applyAlignment="0" applyProtection="0"/>
    <xf numFmtId="0" fontId="186" fillId="84" borderId="80" applyNumberFormat="0" applyAlignment="0" applyProtection="0"/>
    <xf numFmtId="0" fontId="29" fillId="86" borderId="86" applyNumberFormat="0" applyFont="0" applyAlignment="0" applyProtection="0"/>
    <xf numFmtId="0" fontId="204" fillId="0" borderId="0"/>
    <xf numFmtId="0" fontId="49" fillId="0" borderId="0"/>
    <xf numFmtId="0" fontId="186" fillId="84" borderId="80" applyNumberFormat="0" applyAlignment="0" applyProtection="0"/>
    <xf numFmtId="0" fontId="49" fillId="0" borderId="0"/>
    <xf numFmtId="0" fontId="49" fillId="0" borderId="0"/>
    <xf numFmtId="0" fontId="49" fillId="0" borderId="0"/>
    <xf numFmtId="0" fontId="49" fillId="0" borderId="0"/>
    <xf numFmtId="0" fontId="205" fillId="0" borderId="0"/>
    <xf numFmtId="0" fontId="28" fillId="0" borderId="0"/>
    <xf numFmtId="0" fontId="205" fillId="0" borderId="0"/>
    <xf numFmtId="0" fontId="205" fillId="0" borderId="0"/>
    <xf numFmtId="0" fontId="205" fillId="0" borderId="0"/>
    <xf numFmtId="0" fontId="205" fillId="0" borderId="0"/>
    <xf numFmtId="0" fontId="205" fillId="0" borderId="0"/>
    <xf numFmtId="0" fontId="205" fillId="0" borderId="0"/>
    <xf numFmtId="0" fontId="27" fillId="0" borderId="0"/>
    <xf numFmtId="0" fontId="26" fillId="0" borderId="0"/>
    <xf numFmtId="0" fontId="209" fillId="0" borderId="0"/>
    <xf numFmtId="0" fontId="25" fillId="0" borderId="0"/>
    <xf numFmtId="0" fontId="212" fillId="0" borderId="0" applyNumberFormat="0" applyFill="0" applyBorder="0" applyAlignment="0" applyProtection="0"/>
    <xf numFmtId="0" fontId="213" fillId="0" borderId="0"/>
    <xf numFmtId="43" fontId="48" fillId="0" borderId="0" applyFont="0" applyFill="0" applyBorder="0" applyAlignment="0" applyProtection="0"/>
    <xf numFmtId="43" fontId="25" fillId="0" borderId="0" applyFont="0" applyFill="0" applyBorder="0" applyAlignment="0" applyProtection="0"/>
    <xf numFmtId="0" fontId="167" fillId="0" borderId="0" applyNumberFormat="0" applyFill="0" applyBorder="0" applyAlignment="0" applyProtection="0">
      <alignment vertical="top"/>
      <protection locked="0"/>
    </xf>
    <xf numFmtId="0" fontId="216" fillId="0" borderId="0"/>
    <xf numFmtId="0" fontId="25" fillId="0" borderId="0"/>
    <xf numFmtId="9" fontId="216" fillId="0" borderId="0" applyFont="0" applyFill="0" applyBorder="0" applyAlignment="0" applyProtection="0"/>
    <xf numFmtId="0" fontId="214" fillId="0" borderId="0"/>
    <xf numFmtId="0" fontId="221" fillId="0" borderId="0"/>
    <xf numFmtId="0" fontId="24" fillId="56" borderId="0" applyNumberFormat="0" applyBorder="0" applyAlignment="0" applyProtection="0"/>
    <xf numFmtId="0" fontId="24" fillId="56" borderId="0" applyNumberFormat="0" applyBorder="0" applyAlignment="0" applyProtection="0"/>
    <xf numFmtId="0" fontId="24" fillId="57" borderId="0" applyNumberFormat="0" applyBorder="0" applyAlignment="0" applyProtection="0"/>
    <xf numFmtId="0" fontId="24" fillId="57" borderId="0" applyNumberFormat="0" applyBorder="0" applyAlignment="0" applyProtection="0"/>
    <xf numFmtId="0" fontId="24" fillId="58" borderId="0" applyNumberFormat="0" applyBorder="0" applyAlignment="0" applyProtection="0"/>
    <xf numFmtId="0" fontId="24" fillId="58" borderId="0" applyNumberFormat="0" applyBorder="0" applyAlignment="0" applyProtection="0"/>
    <xf numFmtId="0" fontId="24" fillId="59" borderId="0" applyNumberFormat="0" applyBorder="0" applyAlignment="0" applyProtection="0"/>
    <xf numFmtId="0" fontId="24" fillId="59" borderId="0" applyNumberFormat="0" applyBorder="0" applyAlignment="0" applyProtection="0"/>
    <xf numFmtId="0" fontId="24" fillId="60" borderId="0" applyNumberFormat="0" applyBorder="0" applyAlignment="0" applyProtection="0"/>
    <xf numFmtId="0" fontId="24" fillId="60" borderId="0" applyNumberFormat="0" applyBorder="0" applyAlignment="0" applyProtection="0"/>
    <xf numFmtId="0" fontId="24" fillId="61"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63" borderId="0" applyNumberFormat="0" applyBorder="0" applyAlignment="0" applyProtection="0"/>
    <xf numFmtId="0" fontId="24" fillId="64"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4" fillId="65" borderId="0" applyNumberFormat="0" applyBorder="0" applyAlignment="0" applyProtection="0"/>
    <xf numFmtId="0" fontId="24" fillId="66" borderId="0" applyNumberFormat="0" applyBorder="0" applyAlignment="0" applyProtection="0"/>
    <xf numFmtId="0" fontId="24" fillId="66" borderId="0" applyNumberFormat="0" applyBorder="0" applyAlignment="0" applyProtection="0"/>
    <xf numFmtId="0" fontId="24" fillId="67" borderId="0" applyNumberFormat="0" applyBorder="0" applyAlignment="0" applyProtection="0"/>
    <xf numFmtId="0" fontId="24" fillId="67" borderId="0" applyNumberFormat="0" applyBorder="0" applyAlignment="0" applyProtection="0"/>
    <xf numFmtId="0" fontId="24" fillId="68" borderId="0" applyNumberFormat="0" applyBorder="0" applyAlignment="0" applyProtection="0"/>
    <xf numFmtId="0" fontId="24" fillId="68" borderId="0" applyNumberFormat="0" applyBorder="0" applyAlignment="0" applyProtection="0"/>
    <xf numFmtId="0" fontId="24" fillId="69" borderId="0" applyNumberFormat="0" applyBorder="0" applyAlignment="0" applyProtection="0"/>
    <xf numFmtId="0" fontId="24" fillId="69" borderId="0" applyNumberFormat="0" applyBorder="0" applyAlignment="0" applyProtection="0"/>
    <xf numFmtId="0" fontId="24" fillId="70" borderId="0" applyNumberFormat="0" applyBorder="0" applyAlignment="0" applyProtection="0"/>
    <xf numFmtId="0" fontId="24" fillId="70" borderId="0" applyNumberFormat="0" applyBorder="0" applyAlignment="0" applyProtection="0"/>
    <xf numFmtId="0" fontId="24" fillId="71" borderId="0" applyNumberFormat="0" applyBorder="0" applyAlignment="0" applyProtection="0"/>
    <xf numFmtId="0" fontId="24" fillId="71" borderId="0" applyNumberFormat="0" applyBorder="0" applyAlignment="0" applyProtection="0"/>
    <xf numFmtId="0" fontId="24" fillId="72" borderId="0" applyNumberFormat="0" applyBorder="0" applyAlignment="0" applyProtection="0"/>
    <xf numFmtId="0" fontId="24" fillId="72" borderId="0" applyNumberFormat="0" applyBorder="0" applyAlignment="0" applyProtection="0"/>
    <xf numFmtId="0" fontId="24" fillId="73" borderId="0" applyNumberFormat="0" applyBorder="0" applyAlignment="0" applyProtection="0"/>
    <xf numFmtId="0" fontId="24" fillId="73" borderId="0" applyNumberFormat="0" applyBorder="0" applyAlignment="0" applyProtection="0"/>
    <xf numFmtId="0" fontId="186" fillId="84" borderId="80" applyNumberFormat="0" applyAlignment="0" applyProtection="0"/>
    <xf numFmtId="0" fontId="186" fillId="84" borderId="80" applyNumberFormat="0" applyAlignment="0" applyProtection="0"/>
    <xf numFmtId="0" fontId="223" fillId="85" borderId="0" applyNumberFormat="0" applyBorder="0" applyAlignment="0" applyProtection="0"/>
    <xf numFmtId="0" fontId="24" fillId="0" borderId="0"/>
    <xf numFmtId="0" fontId="24" fillId="0" borderId="0"/>
    <xf numFmtId="0" fontId="24" fillId="0" borderId="0"/>
    <xf numFmtId="0" fontId="24" fillId="0" borderId="0"/>
    <xf numFmtId="0" fontId="24" fillId="0" borderId="0"/>
    <xf numFmtId="0" fontId="24" fillId="86" borderId="86" applyNumberFormat="0" applyFont="0" applyAlignment="0" applyProtection="0"/>
    <xf numFmtId="0" fontId="24" fillId="86" borderId="86" applyNumberFormat="0" applyFont="0" applyAlignment="0" applyProtection="0"/>
    <xf numFmtId="0" fontId="222" fillId="0" borderId="0" applyNumberFormat="0" applyFill="0" applyBorder="0" applyAlignment="0" applyProtection="0"/>
    <xf numFmtId="0" fontId="221" fillId="0" borderId="0"/>
    <xf numFmtId="0" fontId="186" fillId="84" borderId="80" applyNumberFormat="0" applyAlignment="0" applyProtection="0"/>
    <xf numFmtId="0" fontId="221" fillId="0" borderId="0"/>
    <xf numFmtId="0" fontId="49" fillId="0" borderId="0"/>
    <xf numFmtId="0" fontId="23" fillId="0" borderId="0"/>
    <xf numFmtId="0" fontId="221" fillId="0" borderId="0"/>
    <xf numFmtId="0" fontId="22" fillId="56"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186" fillId="84" borderId="80" applyNumberFormat="0" applyAlignment="0" applyProtection="0"/>
    <xf numFmtId="0" fontId="22" fillId="0" borderId="0"/>
    <xf numFmtId="0" fontId="22" fillId="0" borderId="0"/>
    <xf numFmtId="0" fontId="22" fillId="0" borderId="0"/>
    <xf numFmtId="0" fontId="22" fillId="0" borderId="0"/>
    <xf numFmtId="0" fontId="22" fillId="0" borderId="0"/>
    <xf numFmtId="0" fontId="22" fillId="86" borderId="86" applyNumberFormat="0" applyFont="0" applyAlignment="0" applyProtection="0"/>
    <xf numFmtId="0" fontId="22" fillId="86" borderId="86" applyNumberFormat="0" applyFont="0" applyAlignment="0" applyProtection="0"/>
    <xf numFmtId="0" fontId="221" fillId="0" borderId="0"/>
    <xf numFmtId="0" fontId="186" fillId="84" borderId="80" applyNumberFormat="0" applyAlignment="0" applyProtection="0"/>
    <xf numFmtId="0" fontId="49" fillId="0" borderId="0"/>
    <xf numFmtId="0" fontId="224" fillId="0" borderId="0"/>
    <xf numFmtId="0" fontId="20" fillId="56"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186" fillId="84" borderId="80" applyNumberFormat="0" applyAlignment="0" applyProtection="0"/>
    <xf numFmtId="0" fontId="225" fillId="0" borderId="0" applyNumberFormat="0" applyFill="0" applyBorder="0" applyAlignment="0" applyProtection="0"/>
    <xf numFmtId="0" fontId="49" fillId="0" borderId="0"/>
    <xf numFmtId="0" fontId="20" fillId="0" borderId="0"/>
    <xf numFmtId="0" fontId="20" fillId="86" borderId="86" applyNumberFormat="0" applyFont="0" applyAlignment="0" applyProtection="0"/>
    <xf numFmtId="0" fontId="226" fillId="0" borderId="0"/>
    <xf numFmtId="0" fontId="19" fillId="0" borderId="0"/>
    <xf numFmtId="0" fontId="227" fillId="0" borderId="0"/>
    <xf numFmtId="0" fontId="18" fillId="56"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6" fillId="84" borderId="80" applyNumberFormat="0" applyAlignment="0" applyProtection="0"/>
    <xf numFmtId="0" fontId="186" fillId="84" borderId="80" applyNumberFormat="0" applyAlignment="0" applyProtection="0"/>
    <xf numFmtId="0" fontId="186" fillId="84" borderId="80" applyNumberFormat="0" applyAlignment="0" applyProtection="0"/>
    <xf numFmtId="0" fontId="18" fillId="0" borderId="0"/>
    <xf numFmtId="0" fontId="49" fillId="0" borderId="0"/>
    <xf numFmtId="0" fontId="18" fillId="86" borderId="86" applyNumberFormat="0" applyFont="0" applyAlignment="0" applyProtection="0"/>
    <xf numFmtId="0" fontId="227" fillId="0" borderId="0"/>
    <xf numFmtId="0" fontId="227" fillId="0" borderId="0"/>
    <xf numFmtId="0" fontId="186" fillId="84" borderId="80" applyNumberFormat="0" applyAlignment="0" applyProtection="0"/>
    <xf numFmtId="0" fontId="186" fillId="84" borderId="80" applyNumberFormat="0" applyAlignment="0" applyProtection="0"/>
    <xf numFmtId="0" fontId="227" fillId="0" borderId="0"/>
    <xf numFmtId="0" fontId="227" fillId="0" borderId="0"/>
    <xf numFmtId="0" fontId="227" fillId="0" borderId="0"/>
    <xf numFmtId="0" fontId="227" fillId="0" borderId="0"/>
    <xf numFmtId="0" fontId="227" fillId="0" borderId="0"/>
    <xf numFmtId="0" fontId="17" fillId="0" borderId="0"/>
    <xf numFmtId="0" fontId="228" fillId="0" borderId="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86" fillId="84" borderId="80" applyNumberFormat="0" applyAlignment="0" applyProtection="0"/>
    <xf numFmtId="0" fontId="186" fillId="84" borderId="80" applyNumberFormat="0" applyAlignment="0" applyProtection="0"/>
    <xf numFmtId="0" fontId="186" fillId="84" borderId="80" applyNumberFormat="0" applyAlignment="0" applyProtection="0"/>
    <xf numFmtId="0" fontId="186" fillId="84" borderId="80"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86" borderId="86" applyNumberFormat="0" applyFont="0" applyAlignment="0" applyProtection="0"/>
    <xf numFmtId="0" fontId="16" fillId="86" borderId="86" applyNumberFormat="0" applyFont="0" applyAlignment="0" applyProtection="0"/>
    <xf numFmtId="0" fontId="16" fillId="86" borderId="86" applyNumberFormat="0" applyFont="0" applyAlignment="0" applyProtection="0"/>
    <xf numFmtId="0" fontId="16" fillId="86" borderId="86" applyNumberFormat="0" applyFont="0" applyAlignment="0" applyProtection="0"/>
    <xf numFmtId="0" fontId="228" fillId="0" borderId="0"/>
    <xf numFmtId="0" fontId="186" fillId="84" borderId="80" applyNumberFormat="0" applyAlignment="0" applyProtection="0"/>
    <xf numFmtId="0" fontId="186" fillId="84" borderId="80" applyNumberFormat="0" applyAlignment="0" applyProtection="0"/>
    <xf numFmtId="0" fontId="228" fillId="0" borderId="0"/>
    <xf numFmtId="0" fontId="186" fillId="84" borderId="80" applyNumberFormat="0" applyAlignment="0" applyProtection="0"/>
    <xf numFmtId="0" fontId="186" fillId="84" borderId="80" applyNumberFormat="0" applyAlignment="0" applyProtection="0"/>
    <xf numFmtId="0" fontId="228" fillId="0" borderId="0"/>
    <xf numFmtId="0" fontId="228" fillId="0" borderId="0"/>
    <xf numFmtId="0" fontId="228" fillId="0" borderId="0"/>
    <xf numFmtId="0" fontId="228" fillId="0" borderId="0"/>
    <xf numFmtId="0" fontId="228" fillId="0" borderId="0"/>
    <xf numFmtId="0" fontId="228" fillId="0" borderId="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86" fillId="84" borderId="80" applyNumberFormat="0" applyAlignment="0" applyProtection="0"/>
    <xf numFmtId="0" fontId="186" fillId="84" borderId="80" applyNumberForma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86" borderId="86" applyNumberFormat="0" applyFont="0" applyAlignment="0" applyProtection="0"/>
    <xf numFmtId="0" fontId="15" fillId="86" borderId="86" applyNumberFormat="0" applyFont="0" applyAlignment="0" applyProtection="0"/>
    <xf numFmtId="0" fontId="15" fillId="86" borderId="86" applyNumberFormat="0" applyFont="0" applyAlignment="0" applyProtection="0"/>
    <xf numFmtId="0" fontId="15" fillId="86" borderId="86" applyNumberFormat="0" applyFont="0" applyAlignment="0" applyProtection="0"/>
    <xf numFmtId="0" fontId="228" fillId="0" borderId="0"/>
    <xf numFmtId="0" fontId="186" fillId="84" borderId="80" applyNumberFormat="0" applyAlignment="0" applyProtection="0"/>
    <xf numFmtId="0" fontId="228" fillId="0" borderId="0"/>
    <xf numFmtId="0" fontId="49" fillId="0" borderId="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86" fillId="84" borderId="80"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86" borderId="86" applyNumberFormat="0" applyFont="0" applyAlignment="0" applyProtection="0"/>
    <xf numFmtId="0" fontId="14" fillId="86" borderId="86" applyNumberFormat="0" applyFont="0" applyAlignment="0" applyProtection="0"/>
    <xf numFmtId="0" fontId="14" fillId="86" borderId="86" applyNumberFormat="0" applyFont="0" applyAlignment="0" applyProtection="0"/>
    <xf numFmtId="0" fontId="14" fillId="86" borderId="86" applyNumberFormat="0" applyFont="0" applyAlignment="0" applyProtection="0"/>
    <xf numFmtId="0" fontId="49" fillId="0" borderId="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86" fillId="84" borderId="80"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86" borderId="86" applyNumberFormat="0" applyFont="0" applyAlignment="0" applyProtection="0"/>
    <xf numFmtId="0" fontId="13" fillId="86" borderId="86" applyNumberFormat="0" applyFont="0" applyAlignment="0" applyProtection="0"/>
    <xf numFmtId="0" fontId="13" fillId="86" borderId="86" applyNumberFormat="0" applyFont="0" applyAlignment="0" applyProtection="0"/>
    <xf numFmtId="0" fontId="13" fillId="86" borderId="86" applyNumberFormat="0" applyFont="0" applyAlignment="0" applyProtection="0"/>
    <xf numFmtId="0" fontId="231" fillId="0" borderId="0"/>
    <xf numFmtId="0" fontId="12"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86" fillId="84" borderId="80" applyNumberFormat="0" applyAlignment="0" applyProtection="0"/>
    <xf numFmtId="0" fontId="12" fillId="0" borderId="0"/>
    <xf numFmtId="0" fontId="12" fillId="86" borderId="86" applyNumberFormat="0" applyFont="0" applyAlignment="0" applyProtection="0"/>
    <xf numFmtId="0" fontId="232" fillId="0" borderId="0"/>
    <xf numFmtId="0" fontId="10" fillId="0" borderId="0"/>
    <xf numFmtId="0" fontId="186" fillId="84" borderId="80" applyNumberFormat="0" applyAlignment="0" applyProtection="0"/>
    <xf numFmtId="0" fontId="232" fillId="0" borderId="0"/>
    <xf numFmtId="0" fontId="186" fillId="84" borderId="80" applyNumberFormat="0" applyAlignment="0" applyProtection="0"/>
    <xf numFmtId="0" fontId="232" fillId="0" borderId="0"/>
    <xf numFmtId="0" fontId="232" fillId="0" borderId="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232" fillId="0" borderId="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86" borderId="86" applyNumberFormat="0" applyFont="0" applyAlignment="0" applyProtection="0"/>
    <xf numFmtId="0" fontId="10" fillId="0" borderId="0"/>
    <xf numFmtId="0" fontId="10" fillId="86" borderId="86" applyNumberFormat="0" applyFon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6" borderId="86" applyNumberFormat="0" applyFont="0" applyAlignment="0" applyProtection="0"/>
    <xf numFmtId="0" fontId="10" fillId="86" borderId="86" applyNumberFormat="0" applyFont="0" applyAlignment="0" applyProtection="0"/>
    <xf numFmtId="0" fontId="186" fillId="84" borderId="80" applyNumberFormat="0" applyAlignment="0" applyProtection="0"/>
    <xf numFmtId="0" fontId="186" fillId="84" borderId="80" applyNumberFormat="0" applyAlignment="0" applyProtection="0"/>
    <xf numFmtId="0" fontId="186" fillId="84" borderId="80" applyNumberFormat="0" applyAlignment="0" applyProtection="0"/>
    <xf numFmtId="0" fontId="232" fillId="0" borderId="0"/>
    <xf numFmtId="0" fontId="9" fillId="0" borderId="0"/>
    <xf numFmtId="0" fontId="186" fillId="84" borderId="80" applyNumberForma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86" borderId="86" applyNumberFormat="0" applyFont="0" applyAlignment="0" applyProtection="0"/>
    <xf numFmtId="0" fontId="9" fillId="0" borderId="0"/>
    <xf numFmtId="0" fontId="9" fillId="86" borderId="86" applyNumberFormat="0" applyFon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86" borderId="86" applyNumberFormat="0" applyFont="0" applyAlignment="0" applyProtection="0"/>
    <xf numFmtId="0" fontId="9" fillId="86" borderId="86" applyNumberFormat="0" applyFont="0" applyAlignment="0" applyProtection="0"/>
    <xf numFmtId="0" fontId="232" fillId="0" borderId="0"/>
    <xf numFmtId="0" fontId="8" fillId="0" borderId="0"/>
    <xf numFmtId="0" fontId="186" fillId="84" borderId="80" applyNumberFormat="0" applyAlignment="0" applyProtection="0"/>
    <xf numFmtId="0" fontId="186" fillId="84" borderId="80" applyNumberFormat="0" applyAlignment="0" applyProtection="0"/>
    <xf numFmtId="0" fontId="232" fillId="0" borderId="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86" borderId="86" applyNumberFormat="0" applyFont="0" applyAlignment="0" applyProtection="0"/>
    <xf numFmtId="0" fontId="8" fillId="0" borderId="0"/>
    <xf numFmtId="0" fontId="8" fillId="86" borderId="86" applyNumberFormat="0" applyFon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86" borderId="86" applyNumberFormat="0" applyFont="0" applyAlignment="0" applyProtection="0"/>
    <xf numFmtId="0" fontId="8" fillId="86" borderId="86" applyNumberFormat="0" applyFont="0" applyAlignment="0" applyProtection="0"/>
    <xf numFmtId="0" fontId="186" fillId="84" borderId="80" applyNumberFormat="0" applyAlignment="0" applyProtection="0"/>
    <xf numFmtId="0" fontId="232" fillId="0" borderId="0"/>
    <xf numFmtId="0" fontId="216" fillId="0" borderId="0"/>
    <xf numFmtId="0" fontId="49" fillId="0" borderId="0"/>
    <xf numFmtId="0" fontId="7" fillId="56"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186" fillId="84" borderId="80" applyNumberFormat="0" applyAlignment="0" applyProtection="0"/>
    <xf numFmtId="0" fontId="7" fillId="0" borderId="0"/>
    <xf numFmtId="0" fontId="7" fillId="86" borderId="86" applyNumberFormat="0" applyFont="0" applyAlignment="0" applyProtection="0"/>
    <xf numFmtId="0" fontId="6" fillId="0" borderId="0"/>
    <xf numFmtId="0" fontId="186" fillId="84" borderId="80" applyNumberFormat="0" applyAlignment="0" applyProtection="0"/>
    <xf numFmtId="0" fontId="6" fillId="56"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186" fillId="84" borderId="80" applyNumberFormat="0" applyAlignment="0" applyProtection="0"/>
    <xf numFmtId="0" fontId="223" fillId="85"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9" fillId="0" borderId="0"/>
    <xf numFmtId="0" fontId="6" fillId="86" borderId="86" applyNumberFormat="0" applyFont="0" applyAlignment="0" applyProtection="0"/>
    <xf numFmtId="0" fontId="6" fillId="86" borderId="86" applyNumberFormat="0" applyFont="0" applyAlignment="0" applyProtection="0"/>
    <xf numFmtId="0" fontId="6" fillId="86" borderId="86" applyNumberFormat="0" applyFont="0" applyAlignment="0" applyProtection="0"/>
    <xf numFmtId="0" fontId="6" fillId="86" borderId="86" applyNumberFormat="0" applyFont="0" applyAlignment="0" applyProtection="0"/>
    <xf numFmtId="0" fontId="222" fillId="0" borderId="0" applyNumberFormat="0" applyFill="0" applyBorder="0" applyAlignment="0" applyProtection="0"/>
    <xf numFmtId="0" fontId="6" fillId="0" borderId="0"/>
    <xf numFmtId="0" fontId="186" fillId="84" borderId="80" applyNumberFormat="0" applyAlignment="0" applyProtection="0"/>
    <xf numFmtId="0" fontId="186" fillId="84" borderId="80" applyNumberFormat="0" applyAlignment="0" applyProtection="0"/>
    <xf numFmtId="0" fontId="186" fillId="84" borderId="80" applyNumberFormat="0" applyAlignment="0" applyProtection="0"/>
    <xf numFmtId="0" fontId="6" fillId="0" borderId="0"/>
    <xf numFmtId="0" fontId="6" fillId="0" borderId="0"/>
    <xf numFmtId="0" fontId="233" fillId="0" borderId="0"/>
    <xf numFmtId="0" fontId="5" fillId="0" borderId="0"/>
    <xf numFmtId="0" fontId="186" fillId="84" borderId="80" applyNumberFormat="0" applyAlignment="0" applyProtection="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86" borderId="86" applyNumberFormat="0" applyFont="0" applyAlignment="0" applyProtection="0"/>
    <xf numFmtId="0" fontId="5" fillId="0" borderId="0"/>
    <xf numFmtId="0" fontId="5" fillId="86" borderId="86" applyNumberFormat="0" applyFont="0" applyAlignment="0" applyProtection="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86" borderId="86" applyNumberFormat="0" applyFont="0" applyAlignment="0" applyProtection="0"/>
    <xf numFmtId="0" fontId="5" fillId="86" borderId="86" applyNumberFormat="0" applyFont="0" applyAlignment="0" applyProtection="0"/>
    <xf numFmtId="0" fontId="234" fillId="0" borderId="0"/>
    <xf numFmtId="0" fontId="4" fillId="0" borderId="0"/>
    <xf numFmtId="0" fontId="186" fillId="84" borderId="80" applyNumberForma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86" borderId="86" applyNumberFormat="0" applyFont="0" applyAlignment="0" applyProtection="0"/>
    <xf numFmtId="0" fontId="4" fillId="0" borderId="0"/>
    <xf numFmtId="0" fontId="4" fillId="86" borderId="86" applyNumberFormat="0" applyFon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86" borderId="86" applyNumberFormat="0" applyFont="0" applyAlignment="0" applyProtection="0"/>
    <xf numFmtId="0" fontId="4" fillId="86" borderId="86" applyNumberFormat="0" applyFont="0" applyAlignment="0" applyProtection="0"/>
    <xf numFmtId="0" fontId="235" fillId="0" borderId="0"/>
    <xf numFmtId="0" fontId="3" fillId="56" borderId="0" applyNumberFormat="0" applyBorder="0" applyAlignment="0" applyProtection="0"/>
    <xf numFmtId="0" fontId="216" fillId="56" borderId="0" applyNumberFormat="0" applyBorder="0" applyAlignment="0" applyProtection="0"/>
    <xf numFmtId="0" fontId="3" fillId="57" borderId="0" applyNumberFormat="0" applyBorder="0" applyAlignment="0" applyProtection="0"/>
    <xf numFmtId="0" fontId="216" fillId="57" borderId="0" applyNumberFormat="0" applyBorder="0" applyAlignment="0" applyProtection="0"/>
    <xf numFmtId="0" fontId="3" fillId="58" borderId="0" applyNumberFormat="0" applyBorder="0" applyAlignment="0" applyProtection="0"/>
    <xf numFmtId="0" fontId="216" fillId="58" borderId="0" applyNumberFormat="0" applyBorder="0" applyAlignment="0" applyProtection="0"/>
    <xf numFmtId="0" fontId="3" fillId="59" borderId="0" applyNumberFormat="0" applyBorder="0" applyAlignment="0" applyProtection="0"/>
    <xf numFmtId="0" fontId="216" fillId="59" borderId="0" applyNumberFormat="0" applyBorder="0" applyAlignment="0" applyProtection="0"/>
    <xf numFmtId="0" fontId="3" fillId="60" borderId="0" applyNumberFormat="0" applyBorder="0" applyAlignment="0" applyProtection="0"/>
    <xf numFmtId="0" fontId="216" fillId="60" borderId="0" applyNumberFormat="0" applyBorder="0" applyAlignment="0" applyProtection="0"/>
    <xf numFmtId="0" fontId="3" fillId="61" borderId="0" applyNumberFormat="0" applyBorder="0" applyAlignment="0" applyProtection="0"/>
    <xf numFmtId="0" fontId="216" fillId="61" borderId="0" applyNumberFormat="0" applyBorder="0" applyAlignment="0" applyProtection="0"/>
    <xf numFmtId="0" fontId="3" fillId="62" borderId="0" applyNumberFormat="0" applyBorder="0" applyAlignment="0" applyProtection="0"/>
    <xf numFmtId="0" fontId="216" fillId="62" borderId="0" applyNumberFormat="0" applyBorder="0" applyAlignment="0" applyProtection="0"/>
    <xf numFmtId="0" fontId="3" fillId="63" borderId="0" applyNumberFormat="0" applyBorder="0" applyAlignment="0" applyProtection="0"/>
    <xf numFmtId="0" fontId="216" fillId="63" borderId="0" applyNumberFormat="0" applyBorder="0" applyAlignment="0" applyProtection="0"/>
    <xf numFmtId="0" fontId="3" fillId="64" borderId="0" applyNumberFormat="0" applyBorder="0" applyAlignment="0" applyProtection="0"/>
    <xf numFmtId="0" fontId="216" fillId="64" borderId="0" applyNumberFormat="0" applyBorder="0" applyAlignment="0" applyProtection="0"/>
    <xf numFmtId="0" fontId="3" fillId="65" borderId="0" applyNumberFormat="0" applyBorder="0" applyAlignment="0" applyProtection="0"/>
    <xf numFmtId="0" fontId="216" fillId="65" borderId="0" applyNumberFormat="0" applyBorder="0" applyAlignment="0" applyProtection="0"/>
    <xf numFmtId="0" fontId="3" fillId="66" borderId="0" applyNumberFormat="0" applyBorder="0" applyAlignment="0" applyProtection="0"/>
    <xf numFmtId="0" fontId="216" fillId="66" borderId="0" applyNumberFormat="0" applyBorder="0" applyAlignment="0" applyProtection="0"/>
    <xf numFmtId="0" fontId="3" fillId="67" borderId="0" applyNumberFormat="0" applyBorder="0" applyAlignment="0" applyProtection="0"/>
    <xf numFmtId="0" fontId="216" fillId="67" borderId="0" applyNumberFormat="0" applyBorder="0" applyAlignment="0" applyProtection="0"/>
    <xf numFmtId="0" fontId="216" fillId="68" borderId="0" applyNumberFormat="0" applyBorder="0" applyAlignment="0" applyProtection="0"/>
    <xf numFmtId="0" fontId="216" fillId="69" borderId="0" applyNumberFormat="0" applyBorder="0" applyAlignment="0" applyProtection="0"/>
    <xf numFmtId="0" fontId="216" fillId="70" borderId="0" applyNumberFormat="0" applyBorder="0" applyAlignment="0" applyProtection="0"/>
    <xf numFmtId="0" fontId="216" fillId="71" borderId="0" applyNumberFormat="0" applyBorder="0" applyAlignment="0" applyProtection="0"/>
    <xf numFmtId="0" fontId="216" fillId="72" borderId="0" applyNumberFormat="0" applyBorder="0" applyAlignment="0" applyProtection="0"/>
    <xf numFmtId="0" fontId="216" fillId="73" borderId="0" applyNumberFormat="0" applyBorder="0" applyAlignment="0" applyProtection="0"/>
    <xf numFmtId="0" fontId="236" fillId="74" borderId="0" applyNumberFormat="0" applyBorder="0" applyAlignment="0" applyProtection="0"/>
    <xf numFmtId="0" fontId="236" fillId="75" borderId="0" applyNumberFormat="0" applyBorder="0" applyAlignment="0" applyProtection="0"/>
    <xf numFmtId="0" fontId="236" fillId="76" borderId="0" applyNumberFormat="0" applyBorder="0" applyAlignment="0" applyProtection="0"/>
    <xf numFmtId="0" fontId="236" fillId="77" borderId="0" applyNumberFormat="0" applyBorder="0" applyAlignment="0" applyProtection="0"/>
    <xf numFmtId="0" fontId="236" fillId="78" borderId="0" applyNumberFormat="0" applyBorder="0" applyAlignment="0" applyProtection="0"/>
    <xf numFmtId="0" fontId="236" fillId="79" borderId="0" applyNumberFormat="0" applyBorder="0" applyAlignment="0" applyProtection="0"/>
    <xf numFmtId="0" fontId="237" fillId="80" borderId="0" applyNumberFormat="0" applyBorder="0" applyAlignment="0" applyProtection="0"/>
    <xf numFmtId="0" fontId="238" fillId="81" borderId="80" applyNumberFormat="0" applyAlignment="0" applyProtection="0"/>
    <xf numFmtId="0" fontId="239" fillId="82" borderId="81" applyNumberFormat="0" applyAlignment="0" applyProtection="0"/>
    <xf numFmtId="0" fontId="240" fillId="0" borderId="0" applyNumberFormat="0" applyFill="0" applyBorder="0" applyAlignment="0" applyProtection="0"/>
    <xf numFmtId="0" fontId="241" fillId="83" borderId="0" applyNumberFormat="0" applyBorder="0" applyAlignment="0" applyProtection="0"/>
    <xf numFmtId="0" fontId="242" fillId="0" borderId="82" applyNumberFormat="0" applyFill="0" applyAlignment="0" applyProtection="0"/>
    <xf numFmtId="0" fontId="243" fillId="0" borderId="83" applyNumberFormat="0" applyFill="0" applyAlignment="0" applyProtection="0"/>
    <xf numFmtId="0" fontId="244" fillId="0" borderId="84" applyNumberFormat="0" applyFill="0" applyAlignment="0" applyProtection="0"/>
    <xf numFmtId="0" fontId="244" fillId="0" borderId="0" applyNumberFormat="0" applyFill="0" applyBorder="0" applyAlignment="0" applyProtection="0"/>
    <xf numFmtId="0" fontId="186" fillId="84" borderId="80" applyNumberFormat="0" applyAlignment="0" applyProtection="0"/>
    <xf numFmtId="0" fontId="245" fillId="84" borderId="80" applyNumberFormat="0" applyAlignment="0" applyProtection="0"/>
    <xf numFmtId="0" fontId="246" fillId="0" borderId="85" applyNumberFormat="0" applyFill="0" applyAlignment="0" applyProtection="0"/>
    <xf numFmtId="0" fontId="247" fillId="85" borderId="0" applyNumberFormat="0" applyBorder="0" applyAlignment="0" applyProtection="0"/>
    <xf numFmtId="0" fontId="3" fillId="0" borderId="0"/>
    <xf numFmtId="0" fontId="216" fillId="0" borderId="0"/>
    <xf numFmtId="0" fontId="3" fillId="86" borderId="86" applyNumberFormat="0" applyFont="0" applyAlignment="0" applyProtection="0"/>
    <xf numFmtId="0" fontId="216" fillId="86" borderId="86" applyNumberFormat="0" applyFont="0" applyAlignment="0" applyProtection="0"/>
    <xf numFmtId="0" fontId="248" fillId="81" borderId="87" applyNumberFormat="0" applyAlignment="0" applyProtection="0"/>
    <xf numFmtId="0" fontId="249" fillId="0" borderId="88" applyNumberFormat="0" applyFill="0" applyAlignment="0" applyProtection="0"/>
    <xf numFmtId="0" fontId="250" fillId="0" borderId="0" applyNumberFormat="0" applyFill="0" applyBorder="0" applyAlignment="0" applyProtection="0"/>
    <xf numFmtId="0" fontId="251" fillId="0" borderId="0"/>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186" fillId="84" borderId="80" applyNumberFormat="0" applyAlignment="0" applyProtection="0"/>
    <xf numFmtId="0" fontId="2" fillId="0" borderId="0"/>
    <xf numFmtId="0" fontId="49" fillId="0" borderId="0"/>
    <xf numFmtId="0" fontId="2" fillId="86" borderId="86" applyNumberFormat="0" applyFont="0" applyAlignment="0" applyProtection="0"/>
    <xf numFmtId="0" fontId="251" fillId="0" borderId="0"/>
    <xf numFmtId="0" fontId="251" fillId="0" borderId="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77" fillId="68" borderId="0" applyNumberFormat="0" applyBorder="0" applyAlignment="0" applyProtection="0"/>
    <xf numFmtId="0" fontId="177" fillId="69" borderId="0" applyNumberFormat="0" applyBorder="0" applyAlignment="0" applyProtection="0"/>
    <xf numFmtId="0" fontId="177" fillId="70" borderId="0" applyNumberFormat="0" applyBorder="0" applyAlignment="0" applyProtection="0"/>
    <xf numFmtId="0" fontId="177" fillId="71" borderId="0" applyNumberFormat="0" applyBorder="0" applyAlignment="0" applyProtection="0"/>
    <xf numFmtId="0" fontId="177" fillId="72" borderId="0" applyNumberFormat="0" applyBorder="0" applyAlignment="0" applyProtection="0"/>
    <xf numFmtId="0" fontId="177" fillId="73" borderId="0" applyNumberFormat="0" applyBorder="0" applyAlignment="0" applyProtection="0"/>
    <xf numFmtId="43" fontId="1" fillId="0" borderId="0" applyFont="0" applyFill="0" applyBorder="0" applyAlignment="0" applyProtection="0"/>
    <xf numFmtId="0" fontId="174" fillId="0" borderId="0" applyNumberFormat="0" applyFill="0" applyBorder="0" applyAlignment="0" applyProtection="0">
      <alignment vertical="top"/>
      <protection locked="0"/>
    </xf>
    <xf numFmtId="0" fontId="186" fillId="84" borderId="80" applyNumberFormat="0" applyAlignment="0" applyProtection="0"/>
    <xf numFmtId="0" fontId="188" fillId="85" borderId="0" applyNumberFormat="0" applyBorder="0" applyAlignment="0" applyProtection="0"/>
    <xf numFmtId="0" fontId="49" fillId="0" borderId="0"/>
    <xf numFmtId="0" fontId="1" fillId="0" borderId="0"/>
    <xf numFmtId="0" fontId="1" fillId="86" borderId="86" applyNumberFormat="0" applyFont="0" applyAlignment="0" applyProtection="0"/>
    <xf numFmtId="0" fontId="191" fillId="0" borderId="0" applyNumberFormat="0" applyFill="0" applyBorder="0" applyAlignment="0" applyProtection="0"/>
  </cellStyleXfs>
  <cellXfs count="417">
    <xf numFmtId="0" fontId="0" fillId="0" borderId="0" xfId="0"/>
    <xf numFmtId="2" fontId="150" fillId="51" borderId="0" xfId="340" applyNumberFormat="1" applyFont="1" applyFill="1" applyAlignment="1">
      <alignment horizontal="center" wrapText="1"/>
    </xf>
    <xf numFmtId="0" fontId="149" fillId="28" borderId="0" xfId="340" applyFont="1" applyFill="1" applyAlignment="1">
      <alignment horizontal="center"/>
    </xf>
    <xf numFmtId="0" fontId="149" fillId="28" borderId="35" xfId="340" applyFont="1" applyFill="1" applyBorder="1"/>
    <xf numFmtId="0" fontId="149" fillId="28" borderId="0" xfId="340" applyFont="1" applyFill="1"/>
    <xf numFmtId="164" fontId="154" fillId="51" borderId="36" xfId="2" applyNumberFormat="1" applyFont="1" applyFill="1" applyBorder="1" applyAlignment="1">
      <alignment vertical="center" wrapText="1"/>
    </xf>
    <xf numFmtId="0" fontId="149" fillId="51" borderId="37" xfId="0" applyFont="1" applyFill="1" applyBorder="1" applyAlignment="1">
      <alignment horizontal="centerContinuous" vertical="center" wrapText="1"/>
    </xf>
    <xf numFmtId="0" fontId="149" fillId="51" borderId="0" xfId="340" applyFont="1" applyFill="1" applyAlignment="1">
      <alignment vertical="center" wrapText="1"/>
    </xf>
    <xf numFmtId="0" fontId="149" fillId="51" borderId="0" xfId="0" applyFont="1" applyFill="1" applyAlignment="1">
      <alignment horizontal="centerContinuous" vertical="center" wrapText="1"/>
    </xf>
    <xf numFmtId="0" fontId="149" fillId="51" borderId="38" xfId="0" applyFont="1" applyFill="1" applyBorder="1" applyAlignment="1">
      <alignment horizontal="centerContinuous" vertical="center" wrapText="1"/>
    </xf>
    <xf numFmtId="0" fontId="149" fillId="28" borderId="0" xfId="340" applyFont="1" applyFill="1" applyAlignment="1">
      <alignment vertical="center"/>
    </xf>
    <xf numFmtId="0" fontId="149" fillId="28" borderId="0" xfId="340" applyFont="1" applyFill="1" applyAlignment="1">
      <alignment vertical="center" wrapText="1"/>
    </xf>
    <xf numFmtId="0" fontId="149" fillId="51" borderId="39" xfId="0" applyFont="1" applyFill="1" applyBorder="1" applyAlignment="1">
      <alignment horizontal="centerContinuous" vertical="center" wrapText="1"/>
    </xf>
    <xf numFmtId="164" fontId="150" fillId="51" borderId="36" xfId="2" applyNumberFormat="1" applyFont="1" applyFill="1" applyBorder="1" applyAlignment="1">
      <alignment horizontal="center" wrapText="1"/>
    </xf>
    <xf numFmtId="0" fontId="151" fillId="51" borderId="0" xfId="340" applyFont="1" applyFill="1" applyAlignment="1">
      <alignment horizontal="center" wrapText="1"/>
    </xf>
    <xf numFmtId="0" fontId="151" fillId="28" borderId="0" xfId="340" applyFont="1" applyFill="1" applyAlignment="1">
      <alignment horizontal="center" wrapText="1"/>
    </xf>
    <xf numFmtId="0" fontId="151" fillId="28" borderId="0" xfId="340" applyFont="1" applyFill="1" applyAlignment="1">
      <alignment horizontal="center"/>
    </xf>
    <xf numFmtId="2" fontId="150" fillId="28" borderId="0" xfId="340" applyNumberFormat="1" applyFont="1" applyFill="1" applyAlignment="1">
      <alignment horizontal="center" wrapText="1"/>
    </xf>
    <xf numFmtId="0" fontId="151" fillId="51" borderId="0" xfId="0" applyFont="1" applyFill="1" applyAlignment="1">
      <alignment horizontal="center" vertical="center" wrapText="1"/>
    </xf>
    <xf numFmtId="0" fontId="151" fillId="51" borderId="0" xfId="0" applyFont="1" applyFill="1" applyAlignment="1">
      <alignment horizontal="centerContinuous" vertical="center" wrapText="1"/>
    </xf>
    <xf numFmtId="2" fontId="150" fillId="51" borderId="0" xfId="340" applyNumberFormat="1" applyFont="1" applyFill="1" applyAlignment="1">
      <alignment horizontal="right" wrapText="1"/>
    </xf>
    <xf numFmtId="0" fontId="151" fillId="51" borderId="0" xfId="340" applyFont="1" applyFill="1" applyAlignment="1">
      <alignment horizontal="right" wrapText="1"/>
    </xf>
    <xf numFmtId="2" fontId="150" fillId="51" borderId="38" xfId="340" applyNumberFormat="1" applyFont="1" applyFill="1" applyBorder="1" applyAlignment="1">
      <alignment horizontal="right" wrapText="1"/>
    </xf>
    <xf numFmtId="0" fontId="149" fillId="28" borderId="0" xfId="340" applyFont="1" applyFill="1" applyAlignment="1">
      <alignment horizontal="right"/>
    </xf>
    <xf numFmtId="0" fontId="151" fillId="28" borderId="0" xfId="340" applyFont="1" applyFill="1" applyAlignment="1">
      <alignment horizontal="right" wrapText="1"/>
    </xf>
    <xf numFmtId="0" fontId="152" fillId="28" borderId="0" xfId="340" applyFont="1" applyFill="1" applyAlignment="1">
      <alignment horizontal="right" wrapText="1"/>
    </xf>
    <xf numFmtId="0" fontId="151" fillId="51" borderId="37" xfId="0" applyFont="1" applyFill="1" applyBorder="1" applyAlignment="1">
      <alignment horizontal="center" vertical="center" wrapText="1"/>
    </xf>
    <xf numFmtId="0" fontId="151" fillId="51" borderId="37" xfId="0" applyFont="1" applyFill="1" applyBorder="1" applyAlignment="1">
      <alignment horizontal="centerContinuous" vertical="center" wrapText="1"/>
    </xf>
    <xf numFmtId="2" fontId="150" fillId="51" borderId="37" xfId="340" applyNumberFormat="1" applyFont="1" applyFill="1" applyBorder="1" applyAlignment="1">
      <alignment horizontal="right" wrapText="1"/>
    </xf>
    <xf numFmtId="0" fontId="151" fillId="51" borderId="37" xfId="340" applyFont="1" applyFill="1" applyBorder="1" applyAlignment="1">
      <alignment horizontal="right" wrapText="1"/>
    </xf>
    <xf numFmtId="2" fontId="150" fillId="51" borderId="40" xfId="340" applyNumberFormat="1" applyFont="1" applyFill="1" applyBorder="1" applyAlignment="1">
      <alignment horizontal="right" wrapText="1"/>
    </xf>
    <xf numFmtId="2" fontId="150" fillId="51" borderId="41" xfId="340" applyNumberFormat="1" applyFont="1" applyFill="1" applyBorder="1" applyAlignment="1">
      <alignment horizontal="right" wrapText="1"/>
    </xf>
    <xf numFmtId="0" fontId="150" fillId="28" borderId="42" xfId="0" applyFont="1" applyFill="1" applyBorder="1" applyAlignment="1">
      <alignment horizontal="right"/>
    </xf>
    <xf numFmtId="164" fontId="151" fillId="52" borderId="0" xfId="340" applyNumberFormat="1" applyFont="1" applyFill="1" applyAlignment="1">
      <alignment horizontal="center" vertical="center" wrapText="1"/>
    </xf>
    <xf numFmtId="164" fontId="150" fillId="52" borderId="0" xfId="340" applyNumberFormat="1" applyFont="1" applyFill="1" applyAlignment="1">
      <alignment horizontal="center" vertical="center" wrapText="1"/>
    </xf>
    <xf numFmtId="164" fontId="150" fillId="28" borderId="0" xfId="2" applyNumberFormat="1" applyFont="1" applyFill="1" applyAlignment="1">
      <alignment horizontal="center" vertical="center"/>
    </xf>
    <xf numFmtId="2" fontId="150" fillId="28" borderId="0" xfId="340" applyNumberFormat="1" applyFont="1" applyFill="1" applyAlignment="1">
      <alignment horizontal="center" vertical="center" wrapText="1"/>
    </xf>
    <xf numFmtId="2" fontId="150" fillId="28" borderId="0" xfId="340" applyNumberFormat="1" applyFont="1" applyFill="1" applyAlignment="1">
      <alignment horizontal="right" vertical="center" wrapText="1"/>
    </xf>
    <xf numFmtId="0" fontId="151" fillId="28" borderId="0" xfId="340" applyFont="1" applyFill="1" applyAlignment="1">
      <alignment horizontal="right" vertical="center" wrapText="1"/>
    </xf>
    <xf numFmtId="164" fontId="150" fillId="28" borderId="0" xfId="340" applyNumberFormat="1" applyFont="1" applyFill="1" applyAlignment="1">
      <alignment horizontal="center" vertical="center"/>
    </xf>
    <xf numFmtId="0" fontId="149" fillId="28" borderId="35" xfId="340" applyFont="1" applyFill="1" applyBorder="1" applyAlignment="1">
      <alignment vertical="center"/>
    </xf>
    <xf numFmtId="164" fontId="150" fillId="52" borderId="36" xfId="340" applyNumberFormat="1" applyFont="1" applyFill="1" applyBorder="1" applyAlignment="1">
      <alignment horizontal="center" vertical="center" wrapText="1"/>
    </xf>
    <xf numFmtId="2" fontId="150" fillId="28" borderId="38" xfId="340" applyNumberFormat="1" applyFont="1" applyFill="1" applyBorder="1" applyAlignment="1">
      <alignment horizontal="center" vertical="center" wrapText="1"/>
    </xf>
    <xf numFmtId="0" fontId="150" fillId="28" borderId="43" xfId="0" applyFont="1" applyFill="1" applyBorder="1" applyAlignment="1">
      <alignment horizontal="right"/>
    </xf>
    <xf numFmtId="164" fontId="150" fillId="28" borderId="38" xfId="340" applyNumberFormat="1" applyFont="1" applyFill="1" applyBorder="1" applyAlignment="1">
      <alignment horizontal="center" vertical="center" wrapText="1"/>
    </xf>
    <xf numFmtId="0" fontId="149" fillId="52" borderId="0" xfId="340" applyFont="1" applyFill="1" applyAlignment="1">
      <alignment horizontal="right"/>
    </xf>
    <xf numFmtId="164" fontId="150" fillId="52" borderId="43" xfId="2" applyNumberFormat="1" applyFont="1" applyFill="1" applyBorder="1" applyAlignment="1">
      <alignment horizontal="right"/>
    </xf>
    <xf numFmtId="164" fontId="151" fillId="28" borderId="0" xfId="340" applyNumberFormat="1" applyFont="1" applyFill="1" applyAlignment="1">
      <alignment horizontal="right" wrapText="1"/>
    </xf>
    <xf numFmtId="164" fontId="151" fillId="28" borderId="0" xfId="340" applyNumberFormat="1" applyFont="1" applyFill="1" applyAlignment="1">
      <alignment horizontal="left" indent="1"/>
    </xf>
    <xf numFmtId="164" fontId="151" fillId="28" borderId="0" xfId="340" applyNumberFormat="1" applyFont="1" applyFill="1" applyAlignment="1">
      <alignment horizontal="left" wrapText="1" indent="1"/>
    </xf>
    <xf numFmtId="164" fontId="149" fillId="28" borderId="0" xfId="340" applyNumberFormat="1" applyFont="1" applyFill="1" applyAlignment="1">
      <alignment horizontal="right"/>
    </xf>
    <xf numFmtId="164" fontId="150" fillId="28" borderId="0" xfId="0" applyNumberFormat="1" applyFont="1" applyFill="1" applyAlignment="1">
      <alignment horizontal="left" vertical="center" indent="1"/>
    </xf>
    <xf numFmtId="0" fontId="149" fillId="52" borderId="0" xfId="340" applyFont="1" applyFill="1"/>
    <xf numFmtId="2" fontId="150" fillId="28" borderId="43" xfId="340" applyNumberFormat="1" applyFont="1" applyFill="1" applyBorder="1" applyAlignment="1">
      <alignment horizontal="right" vertical="center"/>
    </xf>
    <xf numFmtId="164" fontId="150" fillId="28" borderId="0" xfId="358" applyNumberFormat="1" applyFont="1" applyFill="1" applyBorder="1" applyAlignment="1">
      <alignment horizontal="center" vertical="center"/>
    </xf>
    <xf numFmtId="164" fontId="151" fillId="28" borderId="0" xfId="340" applyNumberFormat="1" applyFont="1" applyFill="1" applyAlignment="1">
      <alignment horizontal="center" vertical="center"/>
    </xf>
    <xf numFmtId="164" fontId="155" fillId="28" borderId="0" xfId="2" applyNumberFormat="1" applyFont="1" applyFill="1" applyAlignment="1">
      <alignment horizontal="center" vertical="center"/>
    </xf>
    <xf numFmtId="164" fontId="149" fillId="28" borderId="0" xfId="340" applyNumberFormat="1" applyFont="1" applyFill="1"/>
    <xf numFmtId="0" fontId="149" fillId="28" borderId="36" xfId="340" applyFont="1" applyFill="1" applyBorder="1"/>
    <xf numFmtId="0" fontId="150" fillId="28" borderId="0" xfId="0" applyFont="1" applyFill="1" applyAlignment="1">
      <alignment vertical="center"/>
    </xf>
    <xf numFmtId="0" fontId="149" fillId="28" borderId="38" xfId="340" applyFont="1" applyFill="1" applyBorder="1"/>
    <xf numFmtId="16" fontId="149" fillId="28" borderId="36" xfId="340" applyNumberFormat="1" applyFont="1" applyFill="1" applyBorder="1"/>
    <xf numFmtId="16" fontId="149" fillId="28" borderId="45" xfId="340" applyNumberFormat="1" applyFont="1" applyFill="1" applyBorder="1"/>
    <xf numFmtId="0" fontId="150" fillId="52" borderId="46" xfId="0" applyFont="1" applyFill="1" applyBorder="1" applyAlignment="1">
      <alignment vertical="center"/>
    </xf>
    <xf numFmtId="0" fontId="149" fillId="28" borderId="46" xfId="340" applyFont="1" applyFill="1" applyBorder="1"/>
    <xf numFmtId="0" fontId="149" fillId="28" borderId="47" xfId="340" applyFont="1" applyFill="1" applyBorder="1"/>
    <xf numFmtId="16" fontId="149" fillId="28" borderId="0" xfId="340" applyNumberFormat="1" applyFont="1" applyFill="1"/>
    <xf numFmtId="2" fontId="150" fillId="28" borderId="35" xfId="340" applyNumberFormat="1" applyFont="1" applyFill="1" applyBorder="1" applyAlignment="1">
      <alignment horizontal="right" wrapText="1"/>
    </xf>
    <xf numFmtId="0" fontId="149" fillId="52" borderId="0" xfId="340" applyFont="1" applyFill="1" applyAlignment="1">
      <alignment vertical="center"/>
    </xf>
    <xf numFmtId="0" fontId="150" fillId="28" borderId="43" xfId="0" quotePrefix="1" applyFont="1" applyFill="1" applyBorder="1" applyAlignment="1">
      <alignment horizontal="right"/>
    </xf>
    <xf numFmtId="0" fontId="158" fillId="28" borderId="0" xfId="0" applyFont="1" applyFill="1" applyAlignment="1">
      <alignment vertical="center" wrapText="1"/>
    </xf>
    <xf numFmtId="0" fontId="158" fillId="28" borderId="38" xfId="0" applyFont="1" applyFill="1" applyBorder="1" applyAlignment="1">
      <alignment vertical="center" wrapText="1"/>
    </xf>
    <xf numFmtId="2" fontId="150" fillId="28" borderId="36" xfId="2" applyNumberFormat="1" applyFont="1" applyFill="1" applyBorder="1" applyAlignment="1">
      <alignment vertical="center" wrapText="1"/>
    </xf>
    <xf numFmtId="0" fontId="159" fillId="28" borderId="0" xfId="0" applyFont="1" applyFill="1" applyAlignment="1">
      <alignment vertical="center"/>
    </xf>
    <xf numFmtId="0" fontId="151" fillId="28" borderId="45" xfId="340" applyFont="1" applyFill="1" applyBorder="1" applyAlignment="1">
      <alignment vertical="center"/>
    </xf>
    <xf numFmtId="0" fontId="158" fillId="52" borderId="46" xfId="0" applyFont="1" applyFill="1" applyBorder="1" applyAlignment="1">
      <alignment vertical="center" wrapText="1"/>
    </xf>
    <xf numFmtId="0" fontId="158" fillId="52" borderId="47" xfId="0" applyFont="1" applyFill="1" applyBorder="1" applyAlignment="1">
      <alignment vertical="center" wrapText="1"/>
    </xf>
    <xf numFmtId="164" fontId="160" fillId="51" borderId="48" xfId="2" applyNumberFormat="1" applyFont="1" applyFill="1" applyBorder="1" applyAlignment="1">
      <alignment horizontal="centerContinuous" vertical="top" wrapText="1"/>
    </xf>
    <xf numFmtId="164" fontId="160" fillId="51" borderId="49" xfId="2" applyNumberFormat="1" applyFont="1" applyFill="1" applyBorder="1" applyAlignment="1">
      <alignment horizontal="center" vertical="top" wrapText="1"/>
    </xf>
    <xf numFmtId="164" fontId="160" fillId="51" borderId="50" xfId="2" applyNumberFormat="1" applyFont="1" applyFill="1" applyBorder="1" applyAlignment="1">
      <alignment horizontal="center" vertical="top" wrapText="1"/>
    </xf>
    <xf numFmtId="164" fontId="160" fillId="28" borderId="0" xfId="2" applyNumberFormat="1" applyFont="1" applyFill="1" applyAlignment="1">
      <alignment horizontal="centerContinuous" vertical="top" wrapText="1"/>
    </xf>
    <xf numFmtId="0" fontId="149" fillId="28" borderId="0" xfId="340" applyFont="1" applyFill="1" applyAlignment="1">
      <alignment horizontal="centerContinuous" vertical="center" wrapText="1"/>
    </xf>
    <xf numFmtId="0" fontId="149" fillId="28" borderId="0" xfId="340" applyFont="1" applyFill="1" applyAlignment="1">
      <alignment horizontal="left" vertical="center"/>
    </xf>
    <xf numFmtId="2" fontId="151" fillId="51" borderId="0" xfId="340" applyNumberFormat="1" applyFont="1" applyFill="1" applyAlignment="1">
      <alignment horizontal="center" wrapText="1"/>
    </xf>
    <xf numFmtId="2" fontId="151" fillId="51" borderId="44" xfId="340" applyNumberFormat="1" applyFont="1" applyFill="1" applyBorder="1" applyAlignment="1">
      <alignment horizontal="center" wrapText="1"/>
    </xf>
    <xf numFmtId="164" fontId="150" fillId="51" borderId="36" xfId="2" applyNumberFormat="1" applyFont="1" applyFill="1" applyBorder="1" applyAlignment="1">
      <alignment horizontal="left" wrapText="1"/>
    </xf>
    <xf numFmtId="2" fontId="150" fillId="51" borderId="0" xfId="340" quotePrefix="1" applyNumberFormat="1" applyFont="1" applyFill="1" applyAlignment="1">
      <alignment horizontal="center" wrapText="1"/>
    </xf>
    <xf numFmtId="2" fontId="151" fillId="51" borderId="0" xfId="340" quotePrefix="1" applyNumberFormat="1" applyFont="1" applyFill="1" applyAlignment="1">
      <alignment horizontal="center" wrapText="1"/>
    </xf>
    <xf numFmtId="2" fontId="151" fillId="51" borderId="38" xfId="340" applyNumberFormat="1" applyFont="1" applyFill="1" applyBorder="1" applyAlignment="1">
      <alignment horizontal="center" wrapText="1"/>
    </xf>
    <xf numFmtId="2" fontId="150" fillId="53" borderId="0" xfId="340" applyNumberFormat="1" applyFont="1" applyFill="1" applyAlignment="1">
      <alignment horizontal="center" wrapText="1"/>
    </xf>
    <xf numFmtId="2" fontId="150" fillId="54" borderId="0" xfId="340" applyNumberFormat="1" applyFont="1" applyFill="1" applyAlignment="1">
      <alignment horizontal="center" wrapText="1"/>
    </xf>
    <xf numFmtId="0" fontId="151" fillId="54" borderId="0" xfId="340" applyFont="1" applyFill="1" applyAlignment="1">
      <alignment horizontal="center" wrapText="1"/>
    </xf>
    <xf numFmtId="0" fontId="149" fillId="54" borderId="35" xfId="340" applyFont="1" applyFill="1" applyBorder="1"/>
    <xf numFmtId="2" fontId="150" fillId="54" borderId="35" xfId="340" applyNumberFormat="1" applyFont="1" applyFill="1" applyBorder="1" applyAlignment="1">
      <alignment horizontal="right" wrapText="1"/>
    </xf>
    <xf numFmtId="2" fontId="150" fillId="54" borderId="43" xfId="340" applyNumberFormat="1" applyFont="1" applyFill="1" applyBorder="1" applyAlignment="1">
      <alignment horizontal="right" vertical="center"/>
    </xf>
    <xf numFmtId="164" fontId="150" fillId="54" borderId="0" xfId="2" applyNumberFormat="1" applyFont="1" applyFill="1" applyAlignment="1">
      <alignment horizontal="center" vertical="center"/>
    </xf>
    <xf numFmtId="164" fontId="150" fillId="54" borderId="0" xfId="340" applyNumberFormat="1" applyFont="1" applyFill="1" applyAlignment="1">
      <alignment horizontal="center" vertical="center"/>
    </xf>
    <xf numFmtId="164" fontId="151" fillId="54" borderId="0" xfId="340" applyNumberFormat="1" applyFont="1" applyFill="1" applyAlignment="1">
      <alignment horizontal="center" vertical="center"/>
    </xf>
    <xf numFmtId="0" fontId="149" fillId="54" borderId="35" xfId="340" applyFont="1" applyFill="1" applyBorder="1" applyAlignment="1">
      <alignment vertical="center"/>
    </xf>
    <xf numFmtId="0" fontId="149" fillId="54" borderId="0" xfId="340" applyFont="1" applyFill="1"/>
    <xf numFmtId="164" fontId="151" fillId="54" borderId="0" xfId="340" applyNumberFormat="1" applyFont="1" applyFill="1"/>
    <xf numFmtId="164" fontId="151" fillId="54" borderId="0" xfId="340" applyNumberFormat="1" applyFont="1" applyFill="1" applyAlignment="1">
      <alignment horizontal="right" wrapText="1"/>
    </xf>
    <xf numFmtId="164" fontId="151" fillId="54" borderId="0" xfId="340" applyNumberFormat="1" applyFont="1" applyFill="1" applyAlignment="1">
      <alignment horizontal="left" indent="1"/>
    </xf>
    <xf numFmtId="164" fontId="150" fillId="54" borderId="0" xfId="0" applyNumberFormat="1" applyFont="1" applyFill="1" applyAlignment="1">
      <alignment horizontal="left" vertical="center" indent="1"/>
    </xf>
    <xf numFmtId="164" fontId="149" fillId="54" borderId="0" xfId="340" applyNumberFormat="1" applyFont="1" applyFill="1" applyAlignment="1">
      <alignment horizontal="right"/>
    </xf>
    <xf numFmtId="164" fontId="150" fillId="54" borderId="0" xfId="340" applyNumberFormat="1" applyFont="1" applyFill="1"/>
    <xf numFmtId="164" fontId="150" fillId="54" borderId="0" xfId="340" applyNumberFormat="1" applyFont="1" applyFill="1" applyAlignment="1">
      <alignment horizontal="right" wrapText="1"/>
    </xf>
    <xf numFmtId="164" fontId="150" fillId="54" borderId="0" xfId="340" applyNumberFormat="1" applyFont="1" applyFill="1" applyAlignment="1">
      <alignment horizontal="left" indent="1"/>
    </xf>
    <xf numFmtId="164" fontId="150" fillId="54" borderId="0" xfId="340" applyNumberFormat="1" applyFont="1" applyFill="1" applyAlignment="1">
      <alignment horizontal="left" vertical="center" wrapText="1" indent="1"/>
    </xf>
    <xf numFmtId="0" fontId="154" fillId="54" borderId="0" xfId="340" applyFont="1" applyFill="1"/>
    <xf numFmtId="164" fontId="153" fillId="54" borderId="0" xfId="340" applyNumberFormat="1" applyFont="1" applyFill="1"/>
    <xf numFmtId="164" fontId="156" fillId="54" borderId="0" xfId="340" applyNumberFormat="1" applyFont="1" applyFill="1" applyAlignment="1">
      <alignment horizontal="left" indent="1"/>
    </xf>
    <xf numFmtId="164" fontId="157" fillId="54" borderId="0" xfId="340" applyNumberFormat="1" applyFont="1" applyFill="1" applyAlignment="1">
      <alignment horizontal="left" indent="1"/>
    </xf>
    <xf numFmtId="164" fontId="156" fillId="54" borderId="0" xfId="340" applyNumberFormat="1" applyFont="1" applyFill="1" applyAlignment="1">
      <alignment horizontal="left" vertical="center" wrapText="1" indent="1"/>
    </xf>
    <xf numFmtId="164" fontId="149" fillId="54" borderId="0" xfId="340" applyNumberFormat="1" applyFont="1" applyFill="1"/>
    <xf numFmtId="2" fontId="153" fillId="54" borderId="43" xfId="340" applyNumberFormat="1" applyFont="1" applyFill="1" applyBorder="1" applyAlignment="1">
      <alignment horizontal="right" vertical="center"/>
    </xf>
    <xf numFmtId="0" fontId="158" fillId="54" borderId="0" xfId="0" applyFont="1" applyFill="1" applyAlignment="1">
      <alignment wrapText="1"/>
    </xf>
    <xf numFmtId="164" fontId="150" fillId="54" borderId="0" xfId="358" applyNumberFormat="1" applyFont="1" applyFill="1" applyBorder="1" applyAlignment="1">
      <alignment horizontal="center" vertical="center"/>
    </xf>
    <xf numFmtId="0" fontId="149" fillId="54" borderId="57" xfId="340" applyFont="1" applyFill="1" applyBorder="1"/>
    <xf numFmtId="2" fontId="150" fillId="54" borderId="36" xfId="340" applyNumberFormat="1" applyFont="1" applyFill="1" applyBorder="1" applyAlignment="1">
      <alignment horizontal="right" vertical="center"/>
    </xf>
    <xf numFmtId="0" fontId="149" fillId="51" borderId="58" xfId="0" applyFont="1" applyFill="1" applyBorder="1" applyAlignment="1">
      <alignment horizontal="centerContinuous" vertical="center" wrapText="1"/>
    </xf>
    <xf numFmtId="0" fontId="149" fillId="54" borderId="0" xfId="340" applyFont="1" applyFill="1" applyAlignment="1">
      <alignment horizontal="center"/>
    </xf>
    <xf numFmtId="2" fontId="151" fillId="53" borderId="0" xfId="340" applyNumberFormat="1" applyFont="1" applyFill="1" applyAlignment="1">
      <alignment horizontal="center" wrapText="1"/>
    </xf>
    <xf numFmtId="0" fontId="151" fillId="53" borderId="0" xfId="340" applyFont="1" applyFill="1" applyAlignment="1">
      <alignment horizontal="center" wrapText="1"/>
    </xf>
    <xf numFmtId="164" fontId="150" fillId="53" borderId="41" xfId="2" applyNumberFormat="1" applyFont="1" applyFill="1" applyBorder="1" applyAlignment="1">
      <alignment horizontal="center" wrapText="1"/>
    </xf>
    <xf numFmtId="2" fontId="150" fillId="53" borderId="37" xfId="340" applyNumberFormat="1" applyFont="1" applyFill="1" applyBorder="1" applyAlignment="1">
      <alignment horizontal="center" wrapText="1"/>
    </xf>
    <xf numFmtId="2" fontId="151" fillId="53" borderId="60" xfId="340" applyNumberFormat="1" applyFont="1" applyFill="1" applyBorder="1" applyAlignment="1">
      <alignment horizontal="center" wrapText="1"/>
    </xf>
    <xf numFmtId="0" fontId="151" fillId="53" borderId="37" xfId="340" applyFont="1" applyFill="1" applyBorder="1" applyAlignment="1">
      <alignment horizontal="center" wrapText="1"/>
    </xf>
    <xf numFmtId="2" fontId="151" fillId="53" borderId="41" xfId="340" applyNumberFormat="1" applyFont="1" applyFill="1" applyBorder="1" applyAlignment="1">
      <alignment horizontal="center" wrapText="1"/>
    </xf>
    <xf numFmtId="2" fontId="151" fillId="53" borderId="52" xfId="340" applyNumberFormat="1" applyFont="1" applyFill="1" applyBorder="1" applyAlignment="1">
      <alignment horizontal="center"/>
    </xf>
    <xf numFmtId="164" fontId="160" fillId="54" borderId="0" xfId="2" applyNumberFormat="1" applyFont="1" applyFill="1" applyAlignment="1">
      <alignment horizontal="centerContinuous" vertical="top" wrapText="1"/>
    </xf>
    <xf numFmtId="0" fontId="149" fillId="54" borderId="0" xfId="340" applyFont="1" applyFill="1" applyAlignment="1">
      <alignment vertical="center"/>
    </xf>
    <xf numFmtId="0" fontId="149" fillId="54" borderId="0" xfId="340" applyFont="1" applyFill="1" applyAlignment="1">
      <alignment vertical="center" wrapText="1"/>
    </xf>
    <xf numFmtId="0" fontId="149" fillId="54" borderId="0" xfId="340" applyFont="1" applyFill="1" applyAlignment="1">
      <alignment horizontal="centerContinuous" vertical="center" wrapText="1"/>
    </xf>
    <xf numFmtId="0" fontId="149" fillId="54" borderId="0" xfId="340" applyFont="1" applyFill="1" applyAlignment="1">
      <alignment horizontal="left" vertical="center"/>
    </xf>
    <xf numFmtId="0" fontId="151" fillId="54" borderId="0" xfId="340" applyFont="1" applyFill="1" applyAlignment="1">
      <alignment horizontal="center"/>
    </xf>
    <xf numFmtId="0" fontId="149" fillId="54" borderId="0" xfId="340" applyFont="1" applyFill="1" applyAlignment="1">
      <alignment horizontal="right"/>
    </xf>
    <xf numFmtId="0" fontId="151" fillId="54" borderId="0" xfId="340" applyFont="1" applyFill="1" applyAlignment="1">
      <alignment horizontal="right" wrapText="1"/>
    </xf>
    <xf numFmtId="0" fontId="152" fillId="54" borderId="0" xfId="340" applyFont="1" applyFill="1" applyAlignment="1">
      <alignment horizontal="right" wrapText="1"/>
    </xf>
    <xf numFmtId="164" fontId="151" fillId="54" borderId="0" xfId="340" applyNumberFormat="1" applyFont="1" applyFill="1" applyAlignment="1">
      <alignment horizontal="left" wrapText="1" indent="1"/>
    </xf>
    <xf numFmtId="0" fontId="0" fillId="55" borderId="0" xfId="0" applyFill="1"/>
    <xf numFmtId="0" fontId="0" fillId="55" borderId="63" xfId="0" applyFill="1" applyBorder="1"/>
    <xf numFmtId="0" fontId="0" fillId="55" borderId="64" xfId="0" applyFill="1" applyBorder="1"/>
    <xf numFmtId="0" fontId="0" fillId="53" borderId="0" xfId="0" applyFill="1" applyAlignment="1">
      <alignment horizontal="center"/>
    </xf>
    <xf numFmtId="0" fontId="0" fillId="55" borderId="66" xfId="0" applyFill="1" applyBorder="1"/>
    <xf numFmtId="0" fontId="0" fillId="53" borderId="0" xfId="0" applyFill="1" applyAlignment="1">
      <alignment horizontal="center" vertical="center"/>
    </xf>
    <xf numFmtId="0" fontId="0" fillId="53" borderId="0" xfId="0" applyFill="1" applyAlignment="1">
      <alignment horizontal="center" vertical="center" wrapText="1"/>
    </xf>
    <xf numFmtId="0" fontId="0" fillId="55" borderId="0" xfId="0" applyFill="1" applyAlignment="1">
      <alignment horizontal="center"/>
    </xf>
    <xf numFmtId="0" fontId="0" fillId="55" borderId="67" xfId="0" applyFill="1" applyBorder="1"/>
    <xf numFmtId="0" fontId="0" fillId="53" borderId="66" xfId="0" applyFill="1" applyBorder="1" applyAlignment="1">
      <alignment horizontal="center" vertical="center" wrapText="1"/>
    </xf>
    <xf numFmtId="0" fontId="0" fillId="55" borderId="69" xfId="0" applyFill="1" applyBorder="1"/>
    <xf numFmtId="0" fontId="0" fillId="55" borderId="70" xfId="0" applyFill="1" applyBorder="1"/>
    <xf numFmtId="0" fontId="0" fillId="55" borderId="71" xfId="0" applyFill="1" applyBorder="1"/>
    <xf numFmtId="164" fontId="0" fillId="55" borderId="0" xfId="0" applyNumberFormat="1" applyFill="1" applyAlignment="1">
      <alignment horizontal="center" vertical="center"/>
    </xf>
    <xf numFmtId="164" fontId="150" fillId="28" borderId="0" xfId="2" quotePrefix="1" applyNumberFormat="1" applyFont="1" applyFill="1" applyAlignment="1">
      <alignment horizontal="center" vertical="center"/>
    </xf>
    <xf numFmtId="164" fontId="164" fillId="28" borderId="0" xfId="2" applyNumberFormat="1" applyFont="1" applyFill="1" applyAlignment="1">
      <alignment horizontal="center" vertical="center"/>
    </xf>
    <xf numFmtId="164" fontId="164" fillId="54" borderId="0" xfId="2" applyNumberFormat="1" applyFont="1" applyFill="1" applyAlignment="1">
      <alignment horizontal="center" vertical="center"/>
    </xf>
    <xf numFmtId="164" fontId="164" fillId="54" borderId="0" xfId="340" applyNumberFormat="1" applyFont="1" applyFill="1" applyAlignment="1">
      <alignment horizontal="center" vertical="center"/>
    </xf>
    <xf numFmtId="0" fontId="149" fillId="51" borderId="36" xfId="340" applyFont="1" applyFill="1" applyBorder="1" applyAlignment="1">
      <alignment vertical="center" wrapText="1"/>
    </xf>
    <xf numFmtId="2" fontId="150" fillId="28" borderId="36" xfId="2" applyNumberFormat="1" applyFont="1" applyFill="1" applyBorder="1" applyAlignment="1">
      <alignment horizontal="left" vertical="top" wrapText="1"/>
    </xf>
    <xf numFmtId="0" fontId="0" fillId="0" borderId="0" xfId="0" applyAlignment="1">
      <alignment vertical="center"/>
    </xf>
    <xf numFmtId="164" fontId="154" fillId="51" borderId="59" xfId="2" applyNumberFormat="1" applyFont="1" applyFill="1" applyBorder="1" applyAlignment="1">
      <alignment vertical="center" wrapText="1"/>
    </xf>
    <xf numFmtId="164" fontId="150" fillId="51" borderId="59" xfId="2" applyNumberFormat="1" applyFont="1" applyFill="1" applyBorder="1" applyAlignment="1">
      <alignment horizontal="center" wrapText="1"/>
    </xf>
    <xf numFmtId="164" fontId="150" fillId="51" borderId="59" xfId="2" applyNumberFormat="1" applyFont="1" applyFill="1" applyBorder="1" applyAlignment="1">
      <alignment horizontal="left" wrapText="1"/>
    </xf>
    <xf numFmtId="2" fontId="150" fillId="54" borderId="73" xfId="340" applyNumberFormat="1" applyFont="1" applyFill="1" applyBorder="1" applyAlignment="1">
      <alignment horizontal="right" vertical="center"/>
    </xf>
    <xf numFmtId="0" fontId="149" fillId="28" borderId="56" xfId="340" applyFont="1" applyFill="1" applyBorder="1"/>
    <xf numFmtId="164" fontId="160" fillId="51" borderId="74" xfId="2" applyNumberFormat="1" applyFont="1" applyFill="1" applyBorder="1" applyAlignment="1">
      <alignment horizontal="centerContinuous" vertical="top" wrapText="1"/>
    </xf>
    <xf numFmtId="0" fontId="158" fillId="54" borderId="56" xfId="0" applyFont="1" applyFill="1" applyBorder="1" applyAlignment="1">
      <alignment wrapText="1"/>
    </xf>
    <xf numFmtId="164" fontId="150" fillId="54" borderId="56" xfId="2" applyNumberFormat="1" applyFont="1" applyFill="1" applyBorder="1" applyAlignment="1">
      <alignment horizontal="center" vertical="center"/>
    </xf>
    <xf numFmtId="164" fontId="150" fillId="54" borderId="36" xfId="2" applyNumberFormat="1" applyFont="1" applyFill="1" applyBorder="1" applyAlignment="1">
      <alignment horizontal="center" vertical="center"/>
    </xf>
    <xf numFmtId="164" fontId="150" fillId="54" borderId="38" xfId="340" applyNumberFormat="1" applyFont="1" applyFill="1" applyBorder="1" applyAlignment="1">
      <alignment horizontal="center" vertical="center"/>
    </xf>
    <xf numFmtId="164" fontId="150" fillId="28" borderId="36" xfId="2" applyNumberFormat="1" applyFont="1" applyFill="1" applyBorder="1" applyAlignment="1">
      <alignment horizontal="center" vertical="center"/>
    </xf>
    <xf numFmtId="164" fontId="151" fillId="52" borderId="56" xfId="340" applyNumberFormat="1" applyFont="1" applyFill="1" applyBorder="1" applyAlignment="1">
      <alignment horizontal="center" vertical="center" wrapText="1"/>
    </xf>
    <xf numFmtId="0" fontId="158" fillId="54" borderId="59" xfId="0" applyFont="1" applyFill="1" applyBorder="1" applyAlignment="1">
      <alignment wrapText="1"/>
    </xf>
    <xf numFmtId="2" fontId="151" fillId="53" borderId="72" xfId="340" applyNumberFormat="1" applyFont="1" applyFill="1" applyBorder="1" applyAlignment="1">
      <alignment horizontal="center" wrapText="1"/>
    </xf>
    <xf numFmtId="164" fontId="151" fillId="52" borderId="78" xfId="340" applyNumberFormat="1" applyFont="1" applyFill="1" applyBorder="1" applyAlignment="1">
      <alignment horizontal="center" vertical="center" wrapText="1"/>
    </xf>
    <xf numFmtId="0" fontId="158" fillId="28" borderId="56" xfId="0" applyFont="1" applyFill="1" applyBorder="1" applyAlignment="1">
      <alignment vertical="center" wrapText="1"/>
    </xf>
    <xf numFmtId="0" fontId="149" fillId="51" borderId="56" xfId="340" applyFont="1" applyFill="1" applyBorder="1" applyAlignment="1">
      <alignment vertical="center" wrapText="1"/>
    </xf>
    <xf numFmtId="0" fontId="149" fillId="51" borderId="56" xfId="0" applyFont="1" applyFill="1" applyBorder="1" applyAlignment="1">
      <alignment horizontal="centerContinuous" vertical="center" wrapText="1"/>
    </xf>
    <xf numFmtId="2" fontId="150" fillId="53" borderId="56" xfId="340" applyNumberFormat="1" applyFont="1" applyFill="1" applyBorder="1" applyAlignment="1">
      <alignment horizontal="center" wrapText="1"/>
    </xf>
    <xf numFmtId="2" fontId="150" fillId="51" borderId="56" xfId="340" applyNumberFormat="1" applyFont="1" applyFill="1" applyBorder="1" applyAlignment="1">
      <alignment horizontal="center" wrapText="1"/>
    </xf>
    <xf numFmtId="164" fontId="150" fillId="51" borderId="59" xfId="2" applyNumberFormat="1" applyFont="1" applyFill="1" applyBorder="1" applyAlignment="1">
      <alignment vertical="center" wrapText="1"/>
    </xf>
    <xf numFmtId="0" fontId="151" fillId="51" borderId="56" xfId="0" applyFont="1" applyFill="1" applyBorder="1" applyAlignment="1">
      <alignment horizontal="center" vertical="center" wrapText="1"/>
    </xf>
    <xf numFmtId="0" fontId="151" fillId="51" borderId="72" xfId="0" applyFont="1" applyFill="1" applyBorder="1" applyAlignment="1">
      <alignment horizontal="center" vertical="center" wrapText="1"/>
    </xf>
    <xf numFmtId="164" fontId="164" fillId="28" borderId="56" xfId="2" applyNumberFormat="1" applyFont="1" applyFill="1" applyBorder="1" applyAlignment="1">
      <alignment horizontal="center" vertical="center"/>
    </xf>
    <xf numFmtId="0" fontId="163" fillId="51" borderId="0" xfId="0" applyFont="1" applyFill="1" applyAlignment="1">
      <alignment horizontal="center" vertical="center" wrapText="1"/>
    </xf>
    <xf numFmtId="0" fontId="150" fillId="28" borderId="63" xfId="0" applyFont="1" applyFill="1" applyBorder="1" applyAlignment="1">
      <alignment vertical="center"/>
    </xf>
    <xf numFmtId="0" fontId="149" fillId="28" borderId="63" xfId="340" applyFont="1" applyFill="1" applyBorder="1"/>
    <xf numFmtId="0" fontId="149" fillId="28" borderId="79" xfId="340" applyFont="1" applyFill="1" applyBorder="1"/>
    <xf numFmtId="0" fontId="0" fillId="54" borderId="0" xfId="0" applyFill="1" applyAlignment="1">
      <alignment vertical="center"/>
    </xf>
    <xf numFmtId="0" fontId="149" fillId="54" borderId="56" xfId="340" applyFont="1" applyFill="1" applyBorder="1"/>
    <xf numFmtId="1" fontId="154" fillId="54" borderId="38" xfId="340" applyNumberFormat="1" applyFont="1" applyFill="1" applyBorder="1" applyAlignment="1">
      <alignment vertical="center"/>
    </xf>
    <xf numFmtId="0" fontId="150" fillId="54" borderId="0" xfId="0" applyFont="1" applyFill="1" applyAlignment="1">
      <alignment vertical="center"/>
    </xf>
    <xf numFmtId="164" fontId="150" fillId="28" borderId="35" xfId="2" applyNumberFormat="1" applyFont="1" applyFill="1" applyBorder="1" applyAlignment="1">
      <alignment horizontal="center" vertical="center"/>
    </xf>
    <xf numFmtId="164" fontId="150" fillId="54" borderId="56" xfId="358" applyNumberFormat="1" applyFont="1" applyFill="1" applyBorder="1" applyAlignment="1">
      <alignment horizontal="center" vertical="center"/>
    </xf>
    <xf numFmtId="2" fontId="172" fillId="54" borderId="43" xfId="340" applyNumberFormat="1" applyFont="1" applyFill="1" applyBorder="1" applyAlignment="1">
      <alignment horizontal="right" vertical="center"/>
    </xf>
    <xf numFmtId="0" fontId="166" fillId="55" borderId="70" xfId="0" applyFont="1" applyFill="1" applyBorder="1" applyAlignment="1">
      <alignment horizontal="center"/>
    </xf>
    <xf numFmtId="164" fontId="47" fillId="55" borderId="0" xfId="0" applyNumberFormat="1" applyFont="1" applyFill="1" applyAlignment="1">
      <alignment horizontal="center" vertical="center"/>
    </xf>
    <xf numFmtId="164" fontId="150" fillId="28" borderId="35" xfId="340" applyNumberFormat="1" applyFont="1" applyFill="1" applyBorder="1" applyAlignment="1">
      <alignment horizontal="center" vertical="center" wrapText="1"/>
    </xf>
    <xf numFmtId="164" fontId="150" fillId="52" borderId="38" xfId="340" applyNumberFormat="1" applyFont="1" applyFill="1" applyBorder="1" applyAlignment="1">
      <alignment horizontal="center" vertical="center" wrapText="1"/>
    </xf>
    <xf numFmtId="2" fontId="172" fillId="54" borderId="36" xfId="340" applyNumberFormat="1" applyFont="1" applyFill="1" applyBorder="1" applyAlignment="1">
      <alignment horizontal="right" vertical="center"/>
    </xf>
    <xf numFmtId="0" fontId="149" fillId="54" borderId="59" xfId="340" applyFont="1" applyFill="1" applyBorder="1"/>
    <xf numFmtId="164" fontId="164" fillId="54" borderId="56" xfId="340" applyNumberFormat="1" applyFont="1" applyFill="1" applyBorder="1" applyAlignment="1">
      <alignment horizontal="center" vertical="center"/>
    </xf>
    <xf numFmtId="164" fontId="164" fillId="54" borderId="36" xfId="340" applyNumberFormat="1" applyFont="1" applyFill="1" applyBorder="1" applyAlignment="1">
      <alignment horizontal="center" vertical="center"/>
    </xf>
    <xf numFmtId="164" fontId="164" fillId="52" borderId="0" xfId="340" applyNumberFormat="1" applyFont="1" applyFill="1" applyAlignment="1">
      <alignment horizontal="center" vertical="center" wrapText="1"/>
    </xf>
    <xf numFmtId="164" fontId="164" fillId="52" borderId="36" xfId="340" applyNumberFormat="1" applyFont="1" applyFill="1" applyBorder="1" applyAlignment="1">
      <alignment horizontal="center" vertical="center" wrapText="1"/>
    </xf>
    <xf numFmtId="164" fontId="164" fillId="28" borderId="38" xfId="340" applyNumberFormat="1" applyFont="1" applyFill="1" applyBorder="1" applyAlignment="1">
      <alignment horizontal="center" vertical="center" wrapText="1"/>
    </xf>
    <xf numFmtId="0" fontId="168" fillId="55" borderId="89" xfId="0" applyFont="1" applyFill="1" applyBorder="1"/>
    <xf numFmtId="0" fontId="0" fillId="55" borderId="61" xfId="0" applyFill="1" applyBorder="1"/>
    <xf numFmtId="0" fontId="0" fillId="55" borderId="90" xfId="0" applyFill="1" applyBorder="1"/>
    <xf numFmtId="164" fontId="164" fillId="54" borderId="0" xfId="340" applyNumberFormat="1" applyFont="1" applyFill="1" applyAlignment="1">
      <alignment horizontal="center" vertical="center" wrapText="1"/>
    </xf>
    <xf numFmtId="2" fontId="164" fillId="54" borderId="91" xfId="340" applyNumberFormat="1" applyFont="1" applyFill="1" applyBorder="1" applyAlignment="1">
      <alignment horizontal="right" vertical="center"/>
    </xf>
    <xf numFmtId="0" fontId="149" fillId="28" borderId="43" xfId="340" applyFont="1" applyFill="1" applyBorder="1"/>
    <xf numFmtId="16" fontId="149" fillId="28" borderId="43" xfId="340" applyNumberFormat="1" applyFont="1" applyFill="1" applyBorder="1"/>
    <xf numFmtId="16" fontId="149" fillId="28" borderId="92" xfId="340" applyNumberFormat="1" applyFont="1" applyFill="1" applyBorder="1"/>
    <xf numFmtId="2" fontId="150" fillId="54" borderId="94" xfId="340" applyNumberFormat="1" applyFont="1" applyFill="1" applyBorder="1" applyAlignment="1">
      <alignment horizontal="right" vertical="center"/>
    </xf>
    <xf numFmtId="2" fontId="164" fillId="54" borderId="94" xfId="340" applyNumberFormat="1" applyFont="1" applyFill="1" applyBorder="1" applyAlignment="1">
      <alignment horizontal="right" vertical="center"/>
    </xf>
    <xf numFmtId="2" fontId="164" fillId="54" borderId="93" xfId="340" applyNumberFormat="1" applyFont="1" applyFill="1" applyBorder="1" applyAlignment="1">
      <alignment horizontal="right" vertical="center"/>
    </xf>
    <xf numFmtId="0" fontId="149" fillId="28" borderId="94" xfId="340" applyFont="1" applyFill="1" applyBorder="1"/>
    <xf numFmtId="16" fontId="149" fillId="28" borderId="95" xfId="340" applyNumberFormat="1" applyFont="1" applyFill="1" applyBorder="1"/>
    <xf numFmtId="164" fontId="151" fillId="52" borderId="96" xfId="340" applyNumberFormat="1" applyFont="1" applyFill="1" applyBorder="1" applyAlignment="1">
      <alignment horizontal="center" vertical="center" wrapText="1"/>
    </xf>
    <xf numFmtId="164" fontId="150" fillId="28" borderId="96" xfId="2" applyNumberFormat="1" applyFont="1" applyFill="1" applyBorder="1" applyAlignment="1">
      <alignment horizontal="center" vertical="center"/>
    </xf>
    <xf numFmtId="0" fontId="206" fillId="55" borderId="0" xfId="0" applyFont="1" applyFill="1"/>
    <xf numFmtId="178" fontId="149" fillId="54" borderId="0" xfId="527" applyNumberFormat="1" applyFont="1" applyFill="1" applyBorder="1"/>
    <xf numFmtId="0" fontId="210" fillId="54" borderId="0" xfId="340" applyFont="1" applyFill="1" applyAlignment="1">
      <alignment horizontal="center"/>
    </xf>
    <xf numFmtId="164" fontId="164" fillId="28" borderId="96" xfId="2" applyNumberFormat="1" applyFont="1" applyFill="1" applyBorder="1" applyAlignment="1">
      <alignment horizontal="center" vertical="center"/>
    </xf>
    <xf numFmtId="0" fontId="158" fillId="52" borderId="38" xfId="0" applyFont="1" applyFill="1" applyBorder="1" applyAlignment="1">
      <alignment wrapText="1"/>
    </xf>
    <xf numFmtId="0" fontId="165" fillId="55" borderId="0" xfId="0" applyFont="1" applyFill="1"/>
    <xf numFmtId="164" fontId="150" fillId="52" borderId="61" xfId="340" applyNumberFormat="1" applyFont="1" applyFill="1" applyBorder="1" applyAlignment="1">
      <alignment horizontal="center" vertical="center" wrapText="1"/>
    </xf>
    <xf numFmtId="164" fontId="0" fillId="54" borderId="0" xfId="0" applyNumberFormat="1" applyFill="1" applyAlignment="1">
      <alignment horizontal="center" vertical="center"/>
    </xf>
    <xf numFmtId="164" fontId="0" fillId="54" borderId="66" xfId="0" applyNumberFormat="1" applyFill="1" applyBorder="1" applyAlignment="1">
      <alignment horizontal="center" vertical="center"/>
    </xf>
    <xf numFmtId="164" fontId="166" fillId="54" borderId="0" xfId="0" applyNumberFormat="1" applyFont="1" applyFill="1" applyAlignment="1">
      <alignment horizontal="center" vertical="center"/>
    </xf>
    <xf numFmtId="164" fontId="166" fillId="54" borderId="66" xfId="0" applyNumberFormat="1" applyFont="1" applyFill="1" applyBorder="1" applyAlignment="1">
      <alignment horizontal="center" vertical="center"/>
    </xf>
    <xf numFmtId="164" fontId="150" fillId="54" borderId="0" xfId="340" applyNumberFormat="1" applyFont="1" applyFill="1" applyAlignment="1">
      <alignment horizontal="center" vertical="center" wrapText="1"/>
    </xf>
    <xf numFmtId="0" fontId="220" fillId="54" borderId="0" xfId="340" applyFont="1" applyFill="1" applyAlignment="1">
      <alignment vertical="center"/>
    </xf>
    <xf numFmtId="0" fontId="42" fillId="55" borderId="0" xfId="0" applyFont="1" applyFill="1" applyAlignment="1">
      <alignment horizontal="center"/>
    </xf>
    <xf numFmtId="0" fontId="150" fillId="54" borderId="38" xfId="0" applyFont="1" applyFill="1" applyBorder="1" applyAlignment="1">
      <alignment vertical="center"/>
    </xf>
    <xf numFmtId="0" fontId="151" fillId="28" borderId="38" xfId="340" applyFont="1" applyFill="1" applyBorder="1" applyAlignment="1">
      <alignment horizontal="left" vertical="center"/>
    </xf>
    <xf numFmtId="0" fontId="149" fillId="51" borderId="55" xfId="0" applyFont="1" applyFill="1" applyBorder="1" applyAlignment="1">
      <alignment horizontal="centerContinuous" vertical="center" wrapText="1"/>
    </xf>
    <xf numFmtId="0" fontId="149" fillId="54" borderId="38" xfId="340" applyFont="1" applyFill="1" applyBorder="1"/>
    <xf numFmtId="2" fontId="150" fillId="28" borderId="38" xfId="340" applyNumberFormat="1" applyFont="1" applyFill="1" applyBorder="1" applyAlignment="1">
      <alignment horizontal="right" vertical="center" wrapText="1"/>
    </xf>
    <xf numFmtId="164" fontId="150" fillId="28" borderId="38" xfId="340" applyNumberFormat="1" applyFont="1" applyFill="1" applyBorder="1" applyAlignment="1">
      <alignment horizontal="center" vertical="center"/>
    </xf>
    <xf numFmtId="1" fontId="154" fillId="54" borderId="56" xfId="340" applyNumberFormat="1" applyFont="1" applyFill="1" applyBorder="1" applyAlignment="1">
      <alignment vertical="center"/>
    </xf>
    <xf numFmtId="0" fontId="149" fillId="54" borderId="38" xfId="340" applyFont="1" applyFill="1" applyBorder="1" applyAlignment="1">
      <alignment vertical="center"/>
    </xf>
    <xf numFmtId="0" fontId="154" fillId="54" borderId="38" xfId="340" applyFont="1" applyFill="1" applyBorder="1" applyAlignment="1">
      <alignment vertical="center"/>
    </xf>
    <xf numFmtId="0" fontId="150" fillId="54" borderId="38" xfId="340" applyFont="1" applyFill="1" applyBorder="1" applyAlignment="1">
      <alignment vertical="center"/>
    </xf>
    <xf numFmtId="164" fontId="150" fillId="28" borderId="56" xfId="340" applyNumberFormat="1" applyFont="1" applyFill="1" applyBorder="1" applyAlignment="1">
      <alignment horizontal="center" vertical="center"/>
    </xf>
    <xf numFmtId="178" fontId="153" fillId="54" borderId="0" xfId="340" applyNumberFormat="1" applyFont="1" applyFill="1"/>
    <xf numFmtId="165" fontId="150" fillId="54" borderId="38" xfId="340" applyNumberFormat="1" applyFont="1" applyFill="1" applyBorder="1" applyAlignment="1">
      <alignment horizontal="center" vertical="center"/>
    </xf>
    <xf numFmtId="205" fontId="150" fillId="54" borderId="38" xfId="340" applyNumberFormat="1" applyFont="1" applyFill="1" applyBorder="1" applyAlignment="1">
      <alignment horizontal="center" vertical="center"/>
    </xf>
    <xf numFmtId="1" fontId="154" fillId="54" borderId="0" xfId="340" applyNumberFormat="1" applyFont="1" applyFill="1" applyAlignment="1">
      <alignment vertical="center"/>
    </xf>
    <xf numFmtId="0" fontId="159" fillId="28" borderId="38" xfId="0" applyFont="1" applyFill="1" applyBorder="1" applyAlignment="1">
      <alignment horizontal="left" vertical="center"/>
    </xf>
    <xf numFmtId="164" fontId="164" fillId="28" borderId="98" xfId="340" applyNumberFormat="1" applyFont="1" applyFill="1" applyBorder="1" applyAlignment="1">
      <alignment horizontal="center" vertical="center" wrapText="1"/>
    </xf>
    <xf numFmtId="2" fontId="150" fillId="54" borderId="0" xfId="2" applyNumberFormat="1" applyFont="1" applyFill="1" applyAlignment="1">
      <alignment horizontal="center" vertical="center"/>
    </xf>
    <xf numFmtId="2" fontId="164" fillId="54" borderId="0" xfId="340" applyNumberFormat="1" applyFont="1" applyFill="1" applyAlignment="1">
      <alignment horizontal="center" vertical="center"/>
    </xf>
    <xf numFmtId="164" fontId="150" fillId="54" borderId="59" xfId="2" applyNumberFormat="1" applyFont="1" applyFill="1" applyBorder="1" applyAlignment="1">
      <alignment horizontal="center" vertical="center"/>
    </xf>
    <xf numFmtId="164" fontId="150" fillId="52" borderId="59" xfId="340" applyNumberFormat="1" applyFont="1" applyFill="1" applyBorder="1" applyAlignment="1">
      <alignment horizontal="center" vertical="center" wrapText="1"/>
    </xf>
    <xf numFmtId="164" fontId="172" fillId="28" borderId="59" xfId="340" applyNumberFormat="1" applyFont="1" applyFill="1" applyBorder="1" applyAlignment="1">
      <alignment horizontal="center" vertical="center" wrapText="1"/>
    </xf>
    <xf numFmtId="164" fontId="219" fillId="54" borderId="0" xfId="0" applyNumberFormat="1" applyFont="1" applyFill="1" applyAlignment="1">
      <alignment horizontal="center" vertical="center"/>
    </xf>
    <xf numFmtId="0" fontId="219" fillId="55" borderId="0" xfId="0" applyFont="1" applyFill="1" applyAlignment="1">
      <alignment horizontal="center"/>
    </xf>
    <xf numFmtId="164" fontId="160" fillId="51" borderId="45" xfId="2" applyNumberFormat="1" applyFont="1" applyFill="1" applyBorder="1" applyAlignment="1">
      <alignment vertical="top" wrapText="1"/>
    </xf>
    <xf numFmtId="164" fontId="160" fillId="51" borderId="46" xfId="2" applyNumberFormat="1" applyFont="1" applyFill="1" applyBorder="1" applyAlignment="1">
      <alignment vertical="top" wrapText="1"/>
    </xf>
    <xf numFmtId="164" fontId="160" fillId="51" borderId="100" xfId="2" applyNumberFormat="1" applyFont="1" applyFill="1" applyBorder="1" applyAlignment="1">
      <alignment vertical="top" wrapText="1"/>
    </xf>
    <xf numFmtId="43" fontId="149" fillId="54" borderId="0" xfId="531" applyFont="1" applyFill="1"/>
    <xf numFmtId="0" fontId="229" fillId="55" borderId="0" xfId="0" applyFont="1" applyFill="1" applyAlignment="1">
      <alignment vertical="center"/>
    </xf>
    <xf numFmtId="0" fontId="167" fillId="55" borderId="0" xfId="528" applyFill="1" applyAlignment="1">
      <alignment vertical="top"/>
    </xf>
    <xf numFmtId="164" fontId="164" fillId="28" borderId="35" xfId="340" applyNumberFormat="1" applyFont="1" applyFill="1" applyBorder="1" applyAlignment="1">
      <alignment horizontal="center" vertical="center" wrapText="1"/>
    </xf>
    <xf numFmtId="0" fontId="149" fillId="51" borderId="0" xfId="0" applyFont="1" applyFill="1" applyAlignment="1">
      <alignment horizontal="center" vertical="center" wrapText="1"/>
    </xf>
    <xf numFmtId="164" fontId="150" fillId="54" borderId="56" xfId="340" applyNumberFormat="1" applyFont="1" applyFill="1" applyBorder="1" applyAlignment="1">
      <alignment horizontal="center" vertical="center"/>
    </xf>
    <xf numFmtId="164" fontId="153" fillId="54" borderId="0" xfId="340" applyNumberFormat="1" applyFont="1" applyFill="1" applyAlignment="1">
      <alignment horizontal="center" vertical="center"/>
    </xf>
    <xf numFmtId="2" fontId="172" fillId="54" borderId="94" xfId="340" applyNumberFormat="1" applyFont="1" applyFill="1" applyBorder="1" applyAlignment="1">
      <alignment horizontal="right" vertical="center"/>
    </xf>
    <xf numFmtId="2" fontId="153" fillId="54" borderId="102" xfId="340" applyNumberFormat="1" applyFont="1" applyFill="1" applyBorder="1" applyAlignment="1">
      <alignment horizontal="right" vertical="center"/>
    </xf>
    <xf numFmtId="164" fontId="153" fillId="54" borderId="77" xfId="340" applyNumberFormat="1" applyFont="1" applyFill="1" applyBorder="1" applyAlignment="1">
      <alignment horizontal="center" vertical="center"/>
    </xf>
    <xf numFmtId="164" fontId="153" fillId="54" borderId="38" xfId="340" applyNumberFormat="1" applyFont="1" applyFill="1" applyBorder="1" applyAlignment="1">
      <alignment horizontal="center" vertical="center"/>
    </xf>
    <xf numFmtId="164" fontId="153" fillId="54" borderId="97" xfId="340" applyNumberFormat="1" applyFont="1" applyFill="1" applyBorder="1" applyAlignment="1">
      <alignment horizontal="center" vertical="center"/>
    </xf>
    <xf numFmtId="164" fontId="153" fillId="54" borderId="37" xfId="340" applyNumberFormat="1" applyFont="1" applyFill="1" applyBorder="1" applyAlignment="1">
      <alignment horizontal="center" vertical="center"/>
    </xf>
    <xf numFmtId="164" fontId="153" fillId="54" borderId="40" xfId="340" applyNumberFormat="1" applyFont="1" applyFill="1" applyBorder="1" applyAlignment="1">
      <alignment horizontal="center" vertical="center"/>
    </xf>
    <xf numFmtId="164" fontId="151" fillId="52" borderId="38" xfId="340" applyNumberFormat="1" applyFont="1" applyFill="1" applyBorder="1" applyAlignment="1">
      <alignment horizontal="center" vertical="center" wrapText="1"/>
    </xf>
    <xf numFmtId="2" fontId="153" fillId="28" borderId="36" xfId="340" applyNumberFormat="1" applyFont="1" applyFill="1" applyBorder="1" applyAlignment="1">
      <alignment horizontal="right" vertical="center"/>
    </xf>
    <xf numFmtId="164" fontId="153" fillId="28" borderId="77" xfId="340" applyNumberFormat="1" applyFont="1" applyFill="1" applyBorder="1" applyAlignment="1">
      <alignment horizontal="center" vertical="center"/>
    </xf>
    <xf numFmtId="164" fontId="153" fillId="28" borderId="0" xfId="340" applyNumberFormat="1" applyFont="1" applyFill="1" applyAlignment="1">
      <alignment horizontal="center" vertical="center"/>
    </xf>
    <xf numFmtId="164" fontId="153" fillId="28" borderId="38" xfId="340" applyNumberFormat="1" applyFont="1" applyFill="1" applyBorder="1" applyAlignment="1">
      <alignment horizontal="center" vertical="center"/>
    </xf>
    <xf numFmtId="164" fontId="153" fillId="28" borderId="97" xfId="340" applyNumberFormat="1" applyFont="1" applyFill="1" applyBorder="1" applyAlignment="1">
      <alignment horizontal="center" vertical="center"/>
    </xf>
    <xf numFmtId="164" fontId="153" fillId="28" borderId="37" xfId="340" applyNumberFormat="1" applyFont="1" applyFill="1" applyBorder="1" applyAlignment="1">
      <alignment horizontal="center" vertical="center"/>
    </xf>
    <xf numFmtId="164" fontId="153" fillId="28" borderId="40" xfId="340" applyNumberFormat="1" applyFont="1" applyFill="1" applyBorder="1" applyAlignment="1">
      <alignment horizontal="center" vertical="center"/>
    </xf>
    <xf numFmtId="2" fontId="151" fillId="53" borderId="61" xfId="340" applyNumberFormat="1" applyFont="1" applyFill="1" applyBorder="1" applyAlignment="1">
      <alignment horizontal="center" wrapText="1"/>
    </xf>
    <xf numFmtId="164" fontId="151" fillId="52" borderId="103" xfId="340" applyNumberFormat="1" applyFont="1" applyFill="1" applyBorder="1" applyAlignment="1">
      <alignment horizontal="center" vertical="center" wrapText="1"/>
    </xf>
    <xf numFmtId="164" fontId="151" fillId="52" borderId="104" xfId="340" applyNumberFormat="1" applyFont="1" applyFill="1" applyBorder="1" applyAlignment="1">
      <alignment horizontal="center" vertical="center" wrapText="1"/>
    </xf>
    <xf numFmtId="164" fontId="151" fillId="52" borderId="44" xfId="340" applyNumberFormat="1" applyFont="1" applyFill="1" applyBorder="1" applyAlignment="1">
      <alignment horizontal="center" vertical="center" wrapText="1"/>
    </xf>
    <xf numFmtId="0" fontId="149" fillId="54" borderId="36" xfId="340" applyFont="1" applyFill="1" applyBorder="1" applyAlignment="1">
      <alignment horizontal="center"/>
    </xf>
    <xf numFmtId="0" fontId="220" fillId="54" borderId="35" xfId="340" applyFont="1" applyFill="1" applyBorder="1" applyAlignment="1">
      <alignment vertical="center"/>
    </xf>
    <xf numFmtId="0" fontId="21" fillId="55" borderId="105" xfId="0" applyFont="1" applyFill="1" applyBorder="1" applyAlignment="1">
      <alignment horizontal="center"/>
    </xf>
    <xf numFmtId="178" fontId="149" fillId="54" borderId="0" xfId="527" applyNumberFormat="1" applyFont="1" applyFill="1"/>
    <xf numFmtId="164" fontId="172" fillId="54" borderId="56" xfId="2" applyNumberFormat="1" applyFont="1" applyFill="1" applyBorder="1" applyAlignment="1">
      <alignment horizontal="center" vertical="center"/>
    </xf>
    <xf numFmtId="2" fontId="150" fillId="54" borderId="42" xfId="2" applyNumberFormat="1" applyFont="1" applyFill="1" applyBorder="1" applyAlignment="1">
      <alignment horizontal="left" vertical="top" wrapText="1"/>
    </xf>
    <xf numFmtId="164" fontId="164" fillId="52" borderId="41" xfId="340" applyNumberFormat="1" applyFont="1" applyFill="1" applyBorder="1" applyAlignment="1">
      <alignment horizontal="center" vertical="center" wrapText="1"/>
    </xf>
    <xf numFmtId="164" fontId="164" fillId="52" borderId="37" xfId="340" applyNumberFormat="1" applyFont="1" applyFill="1" applyBorder="1" applyAlignment="1">
      <alignment horizontal="center" vertical="center" wrapText="1"/>
    </xf>
    <xf numFmtId="164" fontId="172" fillId="52" borderId="0" xfId="340" applyNumberFormat="1" applyFont="1" applyFill="1" applyAlignment="1">
      <alignment horizontal="center" vertical="center" wrapText="1"/>
    </xf>
    <xf numFmtId="2" fontId="150" fillId="54" borderId="94" xfId="2" applyNumberFormat="1" applyFont="1" applyFill="1" applyBorder="1" applyAlignment="1">
      <alignment horizontal="left" vertical="top" wrapText="1"/>
    </xf>
    <xf numFmtId="2" fontId="153" fillId="28" borderId="43" xfId="340" applyNumberFormat="1" applyFont="1" applyFill="1" applyBorder="1" applyAlignment="1">
      <alignment horizontal="right" vertical="center"/>
    </xf>
    <xf numFmtId="2" fontId="153" fillId="28" borderId="102" xfId="340" applyNumberFormat="1" applyFont="1" applyFill="1" applyBorder="1" applyAlignment="1">
      <alignment horizontal="right" vertical="center"/>
    </xf>
    <xf numFmtId="164" fontId="164" fillId="54" borderId="41" xfId="340" applyNumberFormat="1" applyFont="1" applyFill="1" applyBorder="1" applyAlignment="1">
      <alignment horizontal="center" vertical="center"/>
    </xf>
    <xf numFmtId="164" fontId="164" fillId="54" borderId="37" xfId="340" applyNumberFormat="1" applyFont="1" applyFill="1" applyBorder="1" applyAlignment="1">
      <alignment horizontal="center" vertical="center"/>
    </xf>
    <xf numFmtId="2" fontId="164" fillId="54" borderId="37" xfId="340" applyNumberFormat="1" applyFont="1" applyFill="1" applyBorder="1" applyAlignment="1">
      <alignment horizontal="center" vertical="center"/>
    </xf>
    <xf numFmtId="164" fontId="164" fillId="54" borderId="72" xfId="340" applyNumberFormat="1" applyFont="1" applyFill="1" applyBorder="1" applyAlignment="1">
      <alignment horizontal="center" vertical="center"/>
    </xf>
    <xf numFmtId="164" fontId="164" fillId="28" borderId="106" xfId="2" applyNumberFormat="1" applyFont="1" applyFill="1" applyBorder="1" applyAlignment="1">
      <alignment horizontal="center" vertical="center"/>
    </xf>
    <xf numFmtId="164" fontId="164" fillId="28" borderId="55" xfId="2" applyNumberFormat="1" applyFont="1" applyFill="1" applyBorder="1" applyAlignment="1">
      <alignment horizontal="center" vertical="center"/>
    </xf>
    <xf numFmtId="164" fontId="164" fillId="28" borderId="107" xfId="2" applyNumberFormat="1" applyFont="1" applyFill="1" applyBorder="1" applyAlignment="1">
      <alignment horizontal="center" vertical="center"/>
    </xf>
    <xf numFmtId="43" fontId="153" fillId="54" borderId="0" xfId="531" applyFont="1" applyFill="1" applyBorder="1"/>
    <xf numFmtId="2" fontId="172" fillId="54" borderId="91" xfId="340" applyNumberFormat="1" applyFont="1" applyFill="1" applyBorder="1" applyAlignment="1">
      <alignment horizontal="right" vertical="center"/>
    </xf>
    <xf numFmtId="164" fontId="150" fillId="54" borderId="77" xfId="340" applyNumberFormat="1" applyFont="1" applyFill="1" applyBorder="1" applyAlignment="1">
      <alignment horizontal="center" vertical="center"/>
    </xf>
    <xf numFmtId="2" fontId="172" fillId="28" borderId="36" xfId="340" applyNumberFormat="1" applyFont="1" applyFill="1" applyBorder="1" applyAlignment="1">
      <alignment horizontal="right" vertical="center"/>
    </xf>
    <xf numFmtId="164" fontId="172" fillId="28" borderId="77" xfId="340" applyNumberFormat="1" applyFont="1" applyFill="1" applyBorder="1" applyAlignment="1">
      <alignment horizontal="center" vertical="center"/>
    </xf>
    <xf numFmtId="164" fontId="172" fillId="28" borderId="0" xfId="340" applyNumberFormat="1" applyFont="1" applyFill="1" applyAlignment="1">
      <alignment horizontal="center" vertical="center"/>
    </xf>
    <xf numFmtId="164" fontId="172" fillId="28" borderId="38" xfId="340" applyNumberFormat="1" applyFont="1" applyFill="1" applyBorder="1" applyAlignment="1">
      <alignment horizontal="center" vertical="center"/>
    </xf>
    <xf numFmtId="164" fontId="172" fillId="28" borderId="35" xfId="340" applyNumberFormat="1" applyFont="1" applyFill="1" applyBorder="1" applyAlignment="1">
      <alignment horizontal="center" vertical="center" wrapText="1"/>
    </xf>
    <xf numFmtId="2" fontId="150" fillId="54" borderId="101" xfId="340" applyNumberFormat="1" applyFont="1" applyFill="1" applyBorder="1" applyAlignment="1">
      <alignment horizontal="right" vertical="center"/>
    </xf>
    <xf numFmtId="164" fontId="164" fillId="28" borderId="108" xfId="2" applyNumberFormat="1" applyFont="1" applyFill="1" applyBorder="1" applyAlignment="1">
      <alignment horizontal="center" vertical="center"/>
    </xf>
    <xf numFmtId="164" fontId="164" fillId="28" borderId="109" xfId="2" applyNumberFormat="1" applyFont="1" applyFill="1" applyBorder="1" applyAlignment="1">
      <alignment horizontal="center" vertical="center"/>
    </xf>
    <xf numFmtId="164" fontId="164" fillId="54" borderId="109" xfId="2" applyNumberFormat="1" applyFont="1" applyFill="1" applyBorder="1" applyAlignment="1">
      <alignment horizontal="center" vertical="center"/>
    </xf>
    <xf numFmtId="164" fontId="164" fillId="54" borderId="109" xfId="340" applyNumberFormat="1" applyFont="1" applyFill="1" applyBorder="1" applyAlignment="1">
      <alignment horizontal="center" vertical="center" wrapText="1"/>
    </xf>
    <xf numFmtId="164" fontId="150" fillId="54" borderId="109" xfId="340" applyNumberFormat="1" applyFont="1" applyFill="1" applyBorder="1" applyAlignment="1">
      <alignment horizontal="center" vertical="center"/>
    </xf>
    <xf numFmtId="164" fontId="164" fillId="54" borderId="109" xfId="340" applyNumberFormat="1" applyFont="1" applyFill="1" applyBorder="1" applyAlignment="1">
      <alignment horizontal="center" vertical="center"/>
    </xf>
    <xf numFmtId="164" fontId="164" fillId="54" borderId="110" xfId="340" applyNumberFormat="1" applyFont="1" applyFill="1" applyBorder="1" applyAlignment="1">
      <alignment horizontal="center" vertical="center"/>
    </xf>
    <xf numFmtId="164" fontId="164" fillId="28" borderId="110" xfId="2" applyNumberFormat="1" applyFont="1" applyFill="1" applyBorder="1" applyAlignment="1">
      <alignment horizontal="center" vertical="center"/>
    </xf>
    <xf numFmtId="164" fontId="11" fillId="54" borderId="113" xfId="0" applyNumberFormat="1" applyFont="1" applyFill="1" applyBorder="1" applyAlignment="1">
      <alignment horizontal="center" vertical="center"/>
    </xf>
    <xf numFmtId="164" fontId="11" fillId="54" borderId="112" xfId="0" applyNumberFormat="1" applyFont="1" applyFill="1" applyBorder="1" applyAlignment="1">
      <alignment horizontal="center" vertical="center"/>
    </xf>
    <xf numFmtId="0" fontId="11" fillId="55" borderId="111" xfId="0" applyFont="1" applyFill="1" applyBorder="1" applyAlignment="1">
      <alignment horizontal="center"/>
    </xf>
    <xf numFmtId="164" fontId="11" fillId="54" borderId="0" xfId="0" applyNumberFormat="1" applyFont="1" applyFill="1" applyAlignment="1">
      <alignment horizontal="center" vertical="center"/>
    </xf>
    <xf numFmtId="164" fontId="11" fillId="54" borderId="66" xfId="0" applyNumberFormat="1" applyFont="1" applyFill="1" applyBorder="1" applyAlignment="1">
      <alignment horizontal="center" vertical="center"/>
    </xf>
    <xf numFmtId="0" fontId="11" fillId="55" borderId="70" xfId="0" applyFont="1" applyFill="1" applyBorder="1" applyAlignment="1">
      <alignment horizontal="center"/>
    </xf>
    <xf numFmtId="164" fontId="150" fillId="28" borderId="115" xfId="340" applyNumberFormat="1" applyFont="1" applyFill="1" applyBorder="1" applyAlignment="1">
      <alignment horizontal="center" vertical="center" wrapText="1"/>
    </xf>
    <xf numFmtId="164" fontId="150" fillId="52" borderId="114" xfId="340" applyNumberFormat="1" applyFont="1" applyFill="1" applyBorder="1" applyAlignment="1">
      <alignment horizontal="center" vertical="center" wrapText="1"/>
    </xf>
    <xf numFmtId="164" fontId="153" fillId="28" borderId="55" xfId="340" applyNumberFormat="1" applyFont="1" applyFill="1" applyBorder="1" applyAlignment="1">
      <alignment horizontal="center" vertical="center"/>
    </xf>
    <xf numFmtId="164" fontId="151" fillId="54" borderId="0" xfId="340" applyNumberFormat="1" applyFont="1" applyFill="1" applyAlignment="1">
      <alignment horizontal="center" vertical="center" wrapText="1"/>
    </xf>
    <xf numFmtId="164" fontId="164" fillId="54" borderId="55" xfId="2" applyNumberFormat="1" applyFont="1" applyFill="1" applyBorder="1" applyAlignment="1">
      <alignment horizontal="center" vertical="center"/>
    </xf>
    <xf numFmtId="2" fontId="172" fillId="54" borderId="116" xfId="2" applyNumberFormat="1" applyFont="1" applyFill="1" applyBorder="1" applyAlignment="1">
      <alignment horizontal="center" vertical="center"/>
    </xf>
    <xf numFmtId="164" fontId="164" fillId="52" borderId="38" xfId="340" applyNumberFormat="1" applyFont="1" applyFill="1" applyBorder="1" applyAlignment="1">
      <alignment horizontal="center" vertical="center" wrapText="1"/>
    </xf>
    <xf numFmtId="164" fontId="164" fillId="52" borderId="40" xfId="340" applyNumberFormat="1" applyFont="1" applyFill="1" applyBorder="1" applyAlignment="1">
      <alignment horizontal="center" vertical="center" wrapText="1"/>
    </xf>
    <xf numFmtId="164" fontId="164" fillId="52" borderId="117" xfId="340" applyNumberFormat="1" applyFont="1" applyFill="1" applyBorder="1" applyAlignment="1">
      <alignment horizontal="center" vertical="center" wrapText="1"/>
    </xf>
    <xf numFmtId="0" fontId="149" fillId="51" borderId="53" xfId="0" applyFont="1" applyFill="1" applyBorder="1" applyAlignment="1">
      <alignment horizontal="center" vertical="center" wrapText="1"/>
    </xf>
    <xf numFmtId="164" fontId="150" fillId="28" borderId="0" xfId="340" applyNumberFormat="1" applyFont="1" applyFill="1" applyAlignment="1">
      <alignment horizontal="center" vertical="center" wrapText="1"/>
    </xf>
    <xf numFmtId="164" fontId="154" fillId="51" borderId="0" xfId="2" applyNumberFormat="1" applyFont="1" applyFill="1" applyAlignment="1">
      <alignment horizontal="centerContinuous" vertical="center" wrapText="1"/>
    </xf>
    <xf numFmtId="164" fontId="151" fillId="52" borderId="119" xfId="340" applyNumberFormat="1" applyFont="1" applyFill="1" applyBorder="1" applyAlignment="1">
      <alignment horizontal="center" vertical="center" wrapText="1"/>
    </xf>
    <xf numFmtId="164" fontId="164" fillId="28" borderId="120" xfId="2" applyNumberFormat="1" applyFont="1" applyFill="1" applyBorder="1" applyAlignment="1">
      <alignment horizontal="center" vertical="center"/>
    </xf>
    <xf numFmtId="164" fontId="150" fillId="54" borderId="118" xfId="2" applyNumberFormat="1" applyFont="1" applyFill="1" applyBorder="1" applyAlignment="1">
      <alignment horizontal="center" vertical="center"/>
    </xf>
    <xf numFmtId="164" fontId="150" fillId="52" borderId="118" xfId="340" applyNumberFormat="1" applyFont="1" applyFill="1" applyBorder="1" applyAlignment="1">
      <alignment horizontal="center" vertical="center" wrapText="1"/>
    </xf>
    <xf numFmtId="2" fontId="150" fillId="54" borderId="91" xfId="340" applyNumberFormat="1" applyFont="1" applyFill="1" applyBorder="1" applyAlignment="1">
      <alignment horizontal="right" vertical="center"/>
    </xf>
    <xf numFmtId="2" fontId="164" fillId="54" borderId="0" xfId="2" applyNumberFormat="1" applyFont="1" applyFill="1" applyAlignment="1">
      <alignment horizontal="center" vertical="center"/>
    </xf>
    <xf numFmtId="2" fontId="172" fillId="54" borderId="121" xfId="340" applyNumberFormat="1" applyFont="1" applyFill="1" applyBorder="1" applyAlignment="1">
      <alignment horizontal="right" vertical="center"/>
    </xf>
    <xf numFmtId="164" fontId="164" fillId="54" borderId="122" xfId="340" applyNumberFormat="1" applyFont="1" applyFill="1" applyBorder="1" applyAlignment="1">
      <alignment horizontal="center" vertical="center" wrapText="1"/>
    </xf>
    <xf numFmtId="2" fontId="172" fillId="54" borderId="114" xfId="340" applyNumberFormat="1" applyFont="1" applyFill="1" applyBorder="1" applyAlignment="1">
      <alignment horizontal="right" vertical="center"/>
    </xf>
    <xf numFmtId="164" fontId="150" fillId="54" borderId="123" xfId="340" applyNumberFormat="1" applyFont="1" applyFill="1" applyBorder="1" applyAlignment="1">
      <alignment horizontal="center" vertical="center" wrapText="1"/>
    </xf>
    <xf numFmtId="164" fontId="150" fillId="54" borderId="123" xfId="2" applyNumberFormat="1" applyFont="1" applyFill="1" applyBorder="1" applyAlignment="1">
      <alignment horizontal="center" vertical="center"/>
    </xf>
    <xf numFmtId="164" fontId="150" fillId="54" borderId="124" xfId="340" applyNumberFormat="1" applyFont="1" applyFill="1" applyBorder="1" applyAlignment="1">
      <alignment horizontal="center" vertical="center"/>
    </xf>
    <xf numFmtId="0" fontId="252" fillId="28" borderId="0" xfId="0" applyFont="1" applyFill="1"/>
    <xf numFmtId="0" fontId="145" fillId="28" borderId="0" xfId="0" applyFont="1" applyFill="1"/>
    <xf numFmtId="0" fontId="0" fillId="28" borderId="0" xfId="0" applyFill="1"/>
    <xf numFmtId="0" fontId="253" fillId="28" borderId="17" xfId="0" applyFont="1" applyFill="1" applyBorder="1"/>
    <xf numFmtId="0" fontId="145" fillId="28" borderId="17" xfId="0" applyFont="1" applyFill="1" applyBorder="1"/>
    <xf numFmtId="0" fontId="0" fillId="28" borderId="17" xfId="0" applyFill="1" applyBorder="1" applyAlignment="1">
      <alignment vertical="center" wrapText="1"/>
    </xf>
    <xf numFmtId="0" fontId="0" fillId="0" borderId="17" xfId="0" applyBorder="1" applyAlignment="1">
      <alignment vertical="center" wrapText="1"/>
    </xf>
    <xf numFmtId="164" fontId="150" fillId="54" borderId="125" xfId="2" applyNumberFormat="1" applyFont="1" applyFill="1" applyBorder="1" applyAlignment="1">
      <alignment horizontal="center" vertical="center"/>
    </xf>
    <xf numFmtId="164" fontId="172" fillId="54" borderId="124" xfId="2" applyNumberFormat="1" applyFont="1" applyFill="1" applyBorder="1" applyAlignment="1">
      <alignment horizontal="center" vertical="center"/>
    </xf>
    <xf numFmtId="164" fontId="150" fillId="51" borderId="36" xfId="2" applyNumberFormat="1" applyFont="1" applyFill="1" applyBorder="1" applyAlignment="1">
      <alignment horizontal="left" vertical="center" wrapText="1"/>
    </xf>
    <xf numFmtId="0" fontId="149" fillId="28" borderId="41" xfId="340" applyFont="1" applyFill="1" applyBorder="1" applyAlignment="1">
      <alignment horizontal="left" vertical="center" wrapText="1"/>
    </xf>
    <xf numFmtId="0" fontId="149" fillId="51" borderId="54" xfId="340" applyFont="1" applyFill="1" applyBorder="1" applyAlignment="1">
      <alignment horizontal="center" vertical="center" wrapText="1"/>
    </xf>
    <xf numFmtId="0" fontId="149" fillId="51" borderId="53" xfId="340" applyFont="1" applyFill="1" applyBorder="1" applyAlignment="1">
      <alignment horizontal="center" vertical="center" wrapText="1"/>
    </xf>
    <xf numFmtId="0" fontId="149" fillId="51" borderId="39" xfId="340" applyFont="1" applyFill="1" applyBorder="1" applyAlignment="1">
      <alignment horizontal="center" vertical="center" wrapText="1"/>
    </xf>
    <xf numFmtId="0" fontId="151" fillId="28" borderId="0" xfId="340" applyFont="1" applyFill="1" applyAlignment="1">
      <alignment horizontal="left" vertical="center"/>
    </xf>
    <xf numFmtId="164" fontId="160" fillId="51" borderId="49" xfId="2" applyNumberFormat="1" applyFont="1" applyFill="1" applyBorder="1" applyAlignment="1">
      <alignment horizontal="center" vertical="center" wrapText="1"/>
    </xf>
    <xf numFmtId="164" fontId="160" fillId="51" borderId="50" xfId="2" applyNumberFormat="1" applyFont="1" applyFill="1" applyBorder="1" applyAlignment="1">
      <alignment horizontal="center" vertical="center" wrapText="1"/>
    </xf>
    <xf numFmtId="0" fontId="150" fillId="54" borderId="104" xfId="0" applyFont="1" applyFill="1" applyBorder="1" applyAlignment="1">
      <alignment vertical="center"/>
    </xf>
    <xf numFmtId="0" fontId="150" fillId="54" borderId="44" xfId="0" applyFont="1" applyFill="1" applyBorder="1" applyAlignment="1">
      <alignment vertical="center"/>
    </xf>
    <xf numFmtId="0" fontId="149" fillId="51" borderId="55" xfId="0" applyFont="1" applyFill="1" applyBorder="1" applyAlignment="1">
      <alignment horizontal="center" vertical="center" wrapText="1"/>
    </xf>
    <xf numFmtId="0" fontId="0" fillId="0" borderId="55" xfId="0" applyBorder="1" applyAlignment="1">
      <alignment horizontal="center" vertical="center" wrapText="1"/>
    </xf>
    <xf numFmtId="0" fontId="149" fillId="54" borderId="0" xfId="340" applyFont="1" applyFill="1" applyAlignment="1">
      <alignment horizontal="left" vertical="center"/>
    </xf>
    <xf numFmtId="0" fontId="149" fillId="51" borderId="62" xfId="0" applyFont="1" applyFill="1" applyBorder="1" applyAlignment="1">
      <alignment horizontal="center" vertical="center" wrapText="1"/>
    </xf>
    <xf numFmtId="0" fontId="149" fillId="51" borderId="53" xfId="0" applyFont="1" applyFill="1" applyBorder="1" applyAlignment="1">
      <alignment horizontal="center" vertical="center" wrapText="1"/>
    </xf>
    <xf numFmtId="0" fontId="149" fillId="51" borderId="39" xfId="0" applyFont="1" applyFill="1" applyBorder="1" applyAlignment="1">
      <alignment horizontal="center" vertical="center" wrapText="1"/>
    </xf>
    <xf numFmtId="164" fontId="160" fillId="51" borderId="46" xfId="2" applyNumberFormat="1" applyFont="1" applyFill="1" applyBorder="1" applyAlignment="1">
      <alignment horizontal="center" vertical="top" wrapText="1"/>
    </xf>
    <xf numFmtId="164" fontId="160" fillId="51" borderId="47" xfId="2" applyNumberFormat="1" applyFont="1" applyFill="1" applyBorder="1" applyAlignment="1">
      <alignment horizontal="center" vertical="top" wrapText="1"/>
    </xf>
    <xf numFmtId="0" fontId="149" fillId="51" borderId="99" xfId="340" applyFont="1" applyFill="1" applyBorder="1" applyAlignment="1">
      <alignment horizontal="center" vertical="center" wrapText="1"/>
    </xf>
    <xf numFmtId="0" fontId="150" fillId="54" borderId="0" xfId="0" applyFont="1" applyFill="1" applyAlignment="1">
      <alignment vertical="center"/>
    </xf>
    <xf numFmtId="0" fontId="159" fillId="28" borderId="0" xfId="0" applyFont="1" applyFill="1" applyAlignment="1">
      <alignment horizontal="left" vertical="center"/>
    </xf>
    <xf numFmtId="164" fontId="160" fillId="51" borderId="46" xfId="2" applyNumberFormat="1" applyFont="1" applyFill="1" applyBorder="1" applyAlignment="1">
      <alignment horizontal="center" vertical="center" wrapText="1"/>
    </xf>
    <xf numFmtId="164" fontId="160" fillId="51" borderId="47" xfId="2" applyNumberFormat="1" applyFont="1" applyFill="1" applyBorder="1" applyAlignment="1">
      <alignment horizontal="center" vertical="center" wrapText="1"/>
    </xf>
    <xf numFmtId="0" fontId="149" fillId="51" borderId="0" xfId="0" applyFont="1" applyFill="1" applyAlignment="1">
      <alignment horizontal="center" vertical="center" wrapText="1"/>
    </xf>
    <xf numFmtId="0" fontId="149" fillId="51" borderId="62" xfId="0" applyFont="1" applyFill="1" applyBorder="1" applyAlignment="1">
      <alignment horizontal="center" vertical="center"/>
    </xf>
    <xf numFmtId="164" fontId="160" fillId="51" borderId="75" xfId="2" applyNumberFormat="1" applyFont="1" applyFill="1" applyBorder="1" applyAlignment="1">
      <alignment horizontal="center" vertical="center" wrapText="1"/>
    </xf>
    <xf numFmtId="164" fontId="160" fillId="51" borderId="76" xfId="2" applyNumberFormat="1" applyFont="1" applyFill="1" applyBorder="1" applyAlignment="1">
      <alignment horizontal="center" vertical="center" wrapText="1"/>
    </xf>
    <xf numFmtId="0" fontId="0" fillId="0" borderId="0" xfId="0" applyAlignment="1">
      <alignment vertical="center"/>
    </xf>
    <xf numFmtId="0" fontId="168" fillId="55" borderId="70" xfId="0" applyFont="1" applyFill="1" applyBorder="1" applyAlignment="1">
      <alignment horizontal="left" wrapText="1"/>
    </xf>
    <xf numFmtId="0" fontId="168" fillId="55" borderId="0" xfId="0" applyFont="1" applyFill="1" applyAlignment="1">
      <alignment horizontal="left" wrapText="1"/>
    </xf>
    <xf numFmtId="0" fontId="168" fillId="55" borderId="66" xfId="0" applyFont="1" applyFill="1" applyBorder="1" applyAlignment="1">
      <alignment horizontal="left" wrapText="1"/>
    </xf>
    <xf numFmtId="0" fontId="211" fillId="0" borderId="0" xfId="0" applyFont="1"/>
    <xf numFmtId="0" fontId="215" fillId="54" borderId="0" xfId="525" applyFont="1" applyFill="1" applyAlignment="1">
      <alignment horizontal="left" vertical="center" wrapText="1"/>
    </xf>
    <xf numFmtId="0" fontId="121" fillId="55" borderId="0" xfId="0" applyFont="1" applyFill="1" applyAlignment="1">
      <alignment horizontal="left" vertical="center" wrapText="1"/>
    </xf>
    <xf numFmtId="0" fontId="0" fillId="53" borderId="65" xfId="0" applyFill="1" applyBorder="1" applyAlignment="1">
      <alignment horizontal="center"/>
    </xf>
    <xf numFmtId="0" fontId="0" fillId="53" borderId="68" xfId="0" applyFill="1" applyBorder="1" applyAlignment="1">
      <alignment horizontal="center"/>
    </xf>
    <xf numFmtId="0" fontId="148" fillId="55" borderId="63" xfId="0" applyFont="1" applyFill="1" applyBorder="1" applyAlignment="1">
      <alignment horizontal="left" vertical="center" wrapText="1" indent="1"/>
    </xf>
    <xf numFmtId="0" fontId="148" fillId="55" borderId="69" xfId="0" applyFont="1" applyFill="1" applyBorder="1" applyAlignment="1">
      <alignment horizontal="left" vertical="center" wrapText="1" indent="1"/>
    </xf>
    <xf numFmtId="0" fontId="208" fillId="55" borderId="70" xfId="0" applyFont="1" applyFill="1" applyBorder="1" applyAlignment="1">
      <alignment horizontal="left" wrapText="1" indent="1"/>
    </xf>
    <xf numFmtId="0" fontId="208" fillId="55" borderId="0" xfId="0" applyFont="1" applyFill="1" applyAlignment="1">
      <alignment horizontal="left" wrapText="1" indent="1"/>
    </xf>
    <xf numFmtId="0" fontId="208" fillId="55" borderId="66" xfId="0" applyFont="1" applyFill="1" applyBorder="1" applyAlignment="1">
      <alignment horizontal="left" wrapText="1" indent="1"/>
    </xf>
    <xf numFmtId="0" fontId="148" fillId="55" borderId="70" xfId="0" applyFont="1" applyFill="1" applyBorder="1" applyAlignment="1">
      <alignment horizontal="left" vertical="center" wrapText="1" indent="1"/>
    </xf>
    <xf numFmtId="0" fontId="148" fillId="55" borderId="0" xfId="0" applyFont="1" applyFill="1" applyAlignment="1">
      <alignment horizontal="left" vertical="center" wrapText="1" indent="1"/>
    </xf>
    <xf numFmtId="0" fontId="148" fillId="55" borderId="66" xfId="0" applyFont="1" applyFill="1" applyBorder="1" applyAlignment="1">
      <alignment horizontal="left" vertical="center" wrapText="1" indent="1"/>
    </xf>
    <xf numFmtId="0" fontId="218" fillId="55" borderId="70" xfId="0" applyFont="1" applyFill="1" applyBorder="1" applyAlignment="1">
      <alignment horizontal="left" wrapText="1" indent="1"/>
    </xf>
    <xf numFmtId="0" fontId="218" fillId="55" borderId="0" xfId="0" applyFont="1" applyFill="1" applyAlignment="1">
      <alignment horizontal="left" wrapText="1" indent="1"/>
    </xf>
    <xf numFmtId="0" fontId="218" fillId="55" borderId="66" xfId="0" applyFont="1" applyFill="1" applyBorder="1" applyAlignment="1">
      <alignment horizontal="left" wrapText="1" indent="1"/>
    </xf>
    <xf numFmtId="0" fontId="254" fillId="28" borderId="34" xfId="0" applyFont="1" applyFill="1" applyBorder="1" applyAlignment="1">
      <alignment horizontal="left" wrapText="1"/>
    </xf>
    <xf numFmtId="0" fontId="0" fillId="28" borderId="2" xfId="0" applyFill="1" applyBorder="1" applyAlignment="1">
      <alignment horizontal="left" wrapText="1"/>
    </xf>
    <xf numFmtId="0" fontId="0" fillId="28" borderId="33" xfId="0" applyFill="1" applyBorder="1" applyAlignment="1">
      <alignment horizontal="left" wrapText="1"/>
    </xf>
    <xf numFmtId="0" fontId="0" fillId="0" borderId="51" xfId="0" applyBorder="1"/>
    <xf numFmtId="0" fontId="0" fillId="0" borderId="29" xfId="0" applyBorder="1"/>
    <xf numFmtId="0" fontId="0" fillId="0" borderId="7" xfId="0" applyBorder="1"/>
  </cellXfs>
  <cellStyles count="2195">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2" xfId="990" xr:uid="{9F2D39F2-7C61-4347-8E3A-B7827B1BC9AE}"/>
    <cellStyle name="20% - Accent1 2 2 10" xfId="1962" xr:uid="{9A139A93-148E-4C8F-937D-DF7F924862B9}"/>
    <cellStyle name="20% - Accent1 2 2 11" xfId="2050" xr:uid="{28E486D1-AA25-472A-B222-FD18F4C76BCD}"/>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26" xfId="2150" xr:uid="{EE91F6C3-79F3-4138-A3E1-C93F8613BA05}"/>
    <cellStyle name="20% - Accent1 27" xfId="2169" xr:uid="{08DB3AB4-CE3F-4C19-9B91-283686874DBE}"/>
    <cellStyle name="20% - Accent1 3" xfId="717" xr:uid="{00000000-0005-0000-0000-000040000000}"/>
    <cellStyle name="20% - Accent1 3 10" xfId="1961" xr:uid="{7889DC83-10CC-49D5-BE20-FFB5E138E18E}"/>
    <cellStyle name="20% - Accent1 3 11" xfId="2049" xr:uid="{14E48EBF-E581-4F1F-99CF-DB44903B2813}"/>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2" xfId="992" xr:uid="{8712E92F-F0A0-44DC-B46F-8E38E1E4A46B}"/>
    <cellStyle name="20% - Accent2 2 2 10" xfId="1964" xr:uid="{200D0F6D-88EA-493A-A0D0-AF8C7D1F0114}"/>
    <cellStyle name="20% - Accent2 2 2 11" xfId="2052" xr:uid="{C12DF936-3CF1-4A39-8909-0B097B667E4E}"/>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26" xfId="2151" xr:uid="{765C579F-7078-40FF-8E3A-50684B35C1C4}"/>
    <cellStyle name="20% - Accent2 27" xfId="2170" xr:uid="{B319A338-E87E-4016-A8F2-60945E13ED2E}"/>
    <cellStyle name="20% - Accent2 3" xfId="718" xr:uid="{00000000-0005-0000-0000-000048000000}"/>
    <cellStyle name="20% - Accent2 3 10" xfId="1963" xr:uid="{4277C36A-F6C1-464A-AC98-1089F7C8F297}"/>
    <cellStyle name="20% - Accent2 3 11" xfId="2051" xr:uid="{DE604E3F-0153-4420-BB8A-E59EFB01EEC5}"/>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2" xfId="994" xr:uid="{0A994866-E1D4-493A-B97A-8DBE2A2820EA}"/>
    <cellStyle name="20% - Accent3 2 2 10" xfId="1966" xr:uid="{8B8A2F36-3D7D-43BF-B27E-6EC336E5D57A}"/>
    <cellStyle name="20% - Accent3 2 2 11" xfId="2054" xr:uid="{BE41E3EF-9490-44A2-88C8-6F4068D5FD70}"/>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26" xfId="2152" xr:uid="{2D0DCCD2-9A82-494D-A565-B1644E6AC411}"/>
    <cellStyle name="20% - Accent3 27" xfId="2171" xr:uid="{35687276-2E0F-4401-9608-14DD59F2CE30}"/>
    <cellStyle name="20% - Accent3 3" xfId="719" xr:uid="{00000000-0005-0000-0000-000050000000}"/>
    <cellStyle name="20% - Accent3 3 10" xfId="1965" xr:uid="{8339902B-294E-43F2-93C0-D635E876E12B}"/>
    <cellStyle name="20% - Accent3 3 11" xfId="2053" xr:uid="{635002E8-6C99-4896-BB21-123A03931019}"/>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2" xfId="996" xr:uid="{BE7A9687-F70B-426C-809E-44EAA9ECE410}"/>
    <cellStyle name="20% - Accent4 2 2 10" xfId="1968" xr:uid="{A92D7837-9113-48B7-B4CE-39E709D6C94A}"/>
    <cellStyle name="20% - Accent4 2 2 11" xfId="2056" xr:uid="{588FA506-B41E-4C5E-A1F0-348FCE2C2E5E}"/>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26" xfId="2153" xr:uid="{1126337A-8720-4D8E-824D-2BA497890913}"/>
    <cellStyle name="20% - Accent4 27" xfId="2172" xr:uid="{31E77ABB-8D3D-4358-8609-6DB3D89B6644}"/>
    <cellStyle name="20% - Accent4 3" xfId="720" xr:uid="{00000000-0005-0000-0000-000058000000}"/>
    <cellStyle name="20% - Accent4 3 10" xfId="1967" xr:uid="{9B513C20-0A96-4170-84BF-63D6056CC28B}"/>
    <cellStyle name="20% - Accent4 3 11" xfId="2055" xr:uid="{E1A05C7E-E282-4E92-BE18-42B685F2D56A}"/>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2" xfId="998" xr:uid="{E535CEA2-5DB0-424A-A75A-6CC418DF7ACC}"/>
    <cellStyle name="20% - Accent5 2 2 10" xfId="1970" xr:uid="{C16900D2-D938-49F1-B1A6-23385A937B12}"/>
    <cellStyle name="20% - Accent5 2 2 11" xfId="2058" xr:uid="{58905D2C-30AD-4179-9FCE-DA852E0E31CD}"/>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26" xfId="2154" xr:uid="{F3B0521D-EA69-4868-A8A3-60997758CAA7}"/>
    <cellStyle name="20% - Accent5 27" xfId="2173" xr:uid="{30923E9B-4E91-4FC9-8F50-62361769DF0C}"/>
    <cellStyle name="20% - Accent5 3" xfId="721" xr:uid="{00000000-0005-0000-0000-000060000000}"/>
    <cellStyle name="20% - Accent5 3 10" xfId="1969" xr:uid="{371C12B9-6399-4DAF-A99D-DD2DC1194B4D}"/>
    <cellStyle name="20% - Accent5 3 11" xfId="2057" xr:uid="{3E7F149E-5C02-49B8-BADD-19B4DA584C54}"/>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2" xfId="1000" xr:uid="{4B8946F0-10C1-4715-BC01-71667FBCDA44}"/>
    <cellStyle name="20% - Accent6 2 2 10" xfId="1972" xr:uid="{5D7D9A47-19E2-46C7-814D-9BA1EFC3F315}"/>
    <cellStyle name="20% - Accent6 2 2 11" xfId="2060" xr:uid="{530FDA66-3378-410D-B403-9AA7FD45D696}"/>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26" xfId="2155" xr:uid="{B5FF98C1-6BE9-4A09-BB68-F38424AE4A0C}"/>
    <cellStyle name="20% - Accent6 27" xfId="2174" xr:uid="{8C937A5B-3579-4232-A538-83EFE1080374}"/>
    <cellStyle name="20% - Accent6 3" xfId="722" xr:uid="{00000000-0005-0000-0000-000068000000}"/>
    <cellStyle name="20% - Accent6 3 10" xfId="1971" xr:uid="{B9453003-B9C1-488D-8611-5B355DF5D43C}"/>
    <cellStyle name="20% - Accent6 3 11" xfId="2059" xr:uid="{1A50101E-F497-4557-9B77-B822AEB0412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2" xfId="1002" xr:uid="{DEF2CA37-DE95-4685-B6C8-AF1AE346D48A}"/>
    <cellStyle name="40% - Accent1 2 2 10" xfId="1974" xr:uid="{FFEA8B54-65B5-43BB-8292-73CE441580D0}"/>
    <cellStyle name="40% - Accent1 2 2 11" xfId="2062" xr:uid="{C173D924-EEBD-4197-AF15-549E1E2C40CB}"/>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26" xfId="2156" xr:uid="{6EB0519E-E98C-4E4B-BF91-5B17E785ED40}"/>
    <cellStyle name="40% - Accent1 27" xfId="2175" xr:uid="{E7D64973-61BA-4F01-A8B9-3D83FC1070F2}"/>
    <cellStyle name="40% - Accent1 3" xfId="723" xr:uid="{00000000-0005-0000-0000-000074000000}"/>
    <cellStyle name="40% - Accent1 3 10" xfId="1973" xr:uid="{0ECB086A-912F-4214-9434-DE2901FCDD4A}"/>
    <cellStyle name="40% - Accent1 3 11" xfId="2061" xr:uid="{50046162-6703-4417-BC0B-1C6B2D0A9F15}"/>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2" xfId="1004" xr:uid="{6875B2D1-3962-4591-9578-65878FD71B63}"/>
    <cellStyle name="40% - Accent2 2 2 10" xfId="1976" xr:uid="{EE55A0DF-E02D-4935-B650-BD70F7B31E81}"/>
    <cellStyle name="40% - Accent2 2 2 11" xfId="2064" xr:uid="{1DDF04F7-38C9-4F77-9614-87B1EDF4EE68}"/>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26" xfId="2157" xr:uid="{21AF9772-1F7F-47A0-BC95-FFA785AA233D}"/>
    <cellStyle name="40% - Accent2 27" xfId="2176" xr:uid="{A927E063-E140-464F-804D-DA5B68E99560}"/>
    <cellStyle name="40% - Accent2 3" xfId="724" xr:uid="{00000000-0005-0000-0000-00007C000000}"/>
    <cellStyle name="40% - Accent2 3 10" xfId="1975" xr:uid="{CC88953D-EAD7-457C-8FBC-A4F91F4FD282}"/>
    <cellStyle name="40% - Accent2 3 11" xfId="2063" xr:uid="{13A221F6-8989-465A-A680-EEB5985EA2C1}"/>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2" xfId="1006" xr:uid="{9B490E2D-3CC0-4110-A373-C3CDA4D0ECC5}"/>
    <cellStyle name="40% - Accent3 2 2 10" xfId="1978" xr:uid="{9D05191A-00AF-4FD2-ACCD-B00639118435}"/>
    <cellStyle name="40% - Accent3 2 2 11" xfId="2066" xr:uid="{7E1AD40D-E80D-46D5-8313-E748A1C1F2D7}"/>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26" xfId="2158" xr:uid="{1193F519-9AC5-4122-B876-FA593D03BE5B}"/>
    <cellStyle name="40% - Accent3 27" xfId="2177" xr:uid="{39A55D9E-A30A-406E-8B22-C0B3EC5ABFD9}"/>
    <cellStyle name="40% - Accent3 3" xfId="725" xr:uid="{00000000-0005-0000-0000-000084000000}"/>
    <cellStyle name="40% - Accent3 3 10" xfId="1977" xr:uid="{A0BE0AEE-CF26-44E6-B2D7-FD8E84BA191F}"/>
    <cellStyle name="40% - Accent3 3 11" xfId="2065" xr:uid="{37F8F24D-77AD-4657-9B93-1F3EAF5666C3}"/>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2" xfId="1008" xr:uid="{7AA25175-F4B9-41C2-809A-6E7E0B531B9C}"/>
    <cellStyle name="40% - Accent4 2 2 10" xfId="1980" xr:uid="{8A072D38-5F1A-4E94-9E78-87CE3F9D3C36}"/>
    <cellStyle name="40% - Accent4 2 2 11" xfId="2068" xr:uid="{6105ED9F-AE56-4E26-865D-DD0422CB2B41}"/>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26" xfId="2159" xr:uid="{BA31A18A-7A0F-4F09-A744-9F9AB61ECDD8}"/>
    <cellStyle name="40% - Accent4 27" xfId="2178" xr:uid="{F78783A1-93EE-46BB-80E8-3DE1AAFFE8FD}"/>
    <cellStyle name="40% - Accent4 3" xfId="726" xr:uid="{00000000-0005-0000-0000-00008C000000}"/>
    <cellStyle name="40% - Accent4 3 10" xfId="1979" xr:uid="{3A4E6714-9FCA-4303-8522-C1B74D97787E}"/>
    <cellStyle name="40% - Accent4 3 11" xfId="2067" xr:uid="{76804A9D-E859-4DCD-AF11-34D51F733A52}"/>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2" xfId="1010" xr:uid="{1E624747-1A50-413D-82F2-FFB35D2C13B0}"/>
    <cellStyle name="40% - Accent5 2 2 10" xfId="1982" xr:uid="{3303F5EF-8E44-4342-8082-9E59C74BBEFE}"/>
    <cellStyle name="40% - Accent5 2 2 11" xfId="2070" xr:uid="{A39040BC-DDAB-44F2-82F5-DF2AAC2EA84F}"/>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26" xfId="2160" xr:uid="{1E6216C6-048E-44F7-8BE9-0156CEB38686}"/>
    <cellStyle name="40% - Accent5 27" xfId="2179" xr:uid="{DE1B863F-FEDF-44C3-BF59-73EC72E6BAE2}"/>
    <cellStyle name="40% - Accent5 3" xfId="727" xr:uid="{00000000-0005-0000-0000-000094000000}"/>
    <cellStyle name="40% - Accent5 3 10" xfId="1981" xr:uid="{063A10C4-C3BD-442C-8A45-F3616C873824}"/>
    <cellStyle name="40% - Accent5 3 11" xfId="2069" xr:uid="{3CCF2CED-4465-459B-949E-2CAEC54A79E2}"/>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2" xfId="1012" xr:uid="{201D2325-5A32-4711-92A8-24B8AB32BCBE}"/>
    <cellStyle name="40% - Accent6 2 2 10" xfId="1984" xr:uid="{1F664AB6-A1E1-498C-A56F-6432C1D786EE}"/>
    <cellStyle name="40% - Accent6 2 2 11" xfId="2072" xr:uid="{B4CDBFAE-BBC4-450F-8F08-B16494740F23}"/>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26" xfId="2161" xr:uid="{322C245D-1B84-4DAB-8D4F-229A10228C1A}"/>
    <cellStyle name="40% - Accent6 27" xfId="2180" xr:uid="{46FB8616-0A02-4281-8ABA-B24365348641}"/>
    <cellStyle name="40% - Accent6 3" xfId="728" xr:uid="{00000000-0005-0000-0000-00009C000000}"/>
    <cellStyle name="40% - Accent6 3 10" xfId="1983" xr:uid="{F822CF8B-775F-478F-9F77-40F9835C5B68}"/>
    <cellStyle name="40% - Accent6 3 11" xfId="2071" xr:uid="{F0EFDF5B-7C9A-4346-B6FB-B8116DF06BAB}"/>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15" xfId="2181" xr:uid="{23530101-B285-4019-8895-B66C51901C09}"/>
    <cellStyle name="60% - Accent1 2 2" xfId="1014" xr:uid="{3376BDEC-5994-4DA9-AFE9-C56CFC078243}"/>
    <cellStyle name="60% - Accent1 2 2 10" xfId="1986" xr:uid="{4A0036E1-B890-4F54-A77F-DCA2649E57B2}"/>
    <cellStyle name="60% - Accent1 2 2 11" xfId="2074" xr:uid="{591B1618-4A45-4FD0-84A7-11A594F73670}"/>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15" xfId="2182" xr:uid="{06FF6EA1-B8F9-44C1-AE4F-1056809994BF}"/>
    <cellStyle name="60% - Accent2 2 2" xfId="1016" xr:uid="{23D623F9-83DD-4C69-B8A7-F21BFF86C9DE}"/>
    <cellStyle name="60% - Accent2 2 2 10" xfId="1988" xr:uid="{3A34AFE0-2B1C-4CC9-B4CA-256F2EA5EDA5}"/>
    <cellStyle name="60% - Accent2 2 2 11" xfId="2076" xr:uid="{907CD119-008D-47D6-849B-62ADF23E3F58}"/>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15" xfId="2183" xr:uid="{4A8372A7-5608-4551-BE31-1089320397BE}"/>
    <cellStyle name="60% - Accent3 2 2" xfId="1018" xr:uid="{2E423C15-CA62-400E-BE03-20C155F898B4}"/>
    <cellStyle name="60% - Accent3 2 2 10" xfId="1990" xr:uid="{5C6EB901-8E95-4C15-8912-6FA8C6D35C15}"/>
    <cellStyle name="60% - Accent3 2 2 11" xfId="2078" xr:uid="{F2041C53-95F2-4435-BF63-8FD45D2AF779}"/>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15" xfId="2184" xr:uid="{63B6A273-E2ED-45E9-8B34-C933C72074EC}"/>
    <cellStyle name="60% - Accent4 2 2" xfId="1020" xr:uid="{9494CDF5-F128-43DE-A789-94150060136F}"/>
    <cellStyle name="60% - Accent4 2 2 10" xfId="1992" xr:uid="{4FF0B6EC-2C86-41F9-9094-051FB56F48F4}"/>
    <cellStyle name="60% - Accent4 2 2 11" xfId="2080" xr:uid="{CE1D64EC-A18A-4610-8869-0C40F2C69F26}"/>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15" xfId="2185" xr:uid="{8B19B18E-63F6-4BF3-B186-3434E7F5C4FB}"/>
    <cellStyle name="60% - Accent5 2 2" xfId="1022" xr:uid="{8B026352-7AC9-490C-9B97-5D2F5C63CD23}"/>
    <cellStyle name="60% - Accent5 2 2 10" xfId="1994" xr:uid="{597392C0-5706-43E8-8FDA-0C2E9A13781D}"/>
    <cellStyle name="60% - Accent5 2 2 11" xfId="2082" xr:uid="{3E0483BA-0EB6-4984-9530-6E1B67241D59}"/>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15" xfId="2186" xr:uid="{82DC1530-28AB-4216-8F9B-EAB8C21F5DCD}"/>
    <cellStyle name="60% - Accent6 2 2" xfId="1024" xr:uid="{62328171-5980-42E9-A9AA-93F4DF8BA4A4}"/>
    <cellStyle name="60% - Accent6 2 2 10" xfId="1996" xr:uid="{1B4D34F9-DD41-44FC-A9F7-A635EBA22DF5}"/>
    <cellStyle name="60% - Accent6 2 2 11" xfId="2084" xr:uid="{31A38F5D-86E2-42A3-8A8A-03FCB712B6FB}"/>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7" xfId="2187" xr:uid="{E4E56E37-6489-4E15-8239-9A682BAB64C7}"/>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2 4" xfId="2188" xr:uid="{36CE2222-D8F2-42C1-817A-FA6329378124}"/>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83" xfId="2189" xr:uid="{AA2BFBE6-AA8D-4049-8059-F40019E68325}"/>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2 4" xfId="2190" xr:uid="{C9142572-9B6B-4976-A5A7-2BB20187BB3B}"/>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 3" xfId="2191" xr:uid="{72EA0FE2-B661-4A14-85F6-5445B5130A27}"/>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17" xfId="2149" xr:uid="{0FCF5C8E-F360-4C18-B8E4-5FE5DB035A3F}"/>
    <cellStyle name="Normal 218" xfId="2164" xr:uid="{67CF3696-316B-4EE2-A5AB-B17F13243D2E}"/>
    <cellStyle name="Normal 219" xfId="2166" xr:uid="{B0F88E49-6A96-40FC-AB16-3147AD1F0091}"/>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21" xfId="2168" xr:uid="{77572A87-5BAD-4C93-A88D-069147E9BC1F}"/>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2" xfId="629" xr:uid="{00000000-0005-0000-0000-00007E020000}"/>
    <cellStyle name="Normal 4 2 2 10" xfId="1998" xr:uid="{AA8A6773-CF4B-4ABD-9C3A-1F8E07C6DD3B}"/>
    <cellStyle name="Normal 4 2 2 11" xfId="2086" xr:uid="{A1438C8E-BDDF-489A-8F78-DB1CF74D0AFD}"/>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35" xfId="2163" xr:uid="{082CD984-C640-4682-B85D-6E306BB4CC31}"/>
    <cellStyle name="Normal 4 36" xfId="2192" xr:uid="{1BE37C7E-E59F-4A0A-9D24-468AFDC426B0}"/>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2" xfId="529" xr:uid="{00000000-0005-0000-0000-000093020000}"/>
    <cellStyle name="Normal 5 2 10" xfId="1999" xr:uid="{D3A9A99C-C23F-44E8-985D-BAC104B5949D}"/>
    <cellStyle name="Normal 5 2 11" xfId="2087" xr:uid="{254C6A29-0ECA-4B1B-90B6-2967B5F462FF}"/>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2" xfId="631" xr:uid="{00000000-0005-0000-0000-00009F020000}"/>
    <cellStyle name="Normal 6 2 10" xfId="2000" xr:uid="{E8C81AEF-0D00-4D73-8F17-533CE3F23D66}"/>
    <cellStyle name="Normal 6 2 11" xfId="2088" xr:uid="{F7A4BDB9-F600-4BA6-8D23-F2B779637CCF}"/>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2" xfId="632" xr:uid="{00000000-0005-0000-0000-0000AB020000}"/>
    <cellStyle name="Normal 7 2 10" xfId="2001" xr:uid="{06AB66A6-CC51-4B19-9FB4-4E7D85ADAE54}"/>
    <cellStyle name="Normal 7 2 11" xfId="2089" xr:uid="{6E445075-1AAC-4D76-ABC6-1ED3FC0C406F}"/>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26" xfId="2165" xr:uid="{D9A7EE8B-340C-4C54-8E70-EB745C369D7E}"/>
    <cellStyle name="Note 2 27" xfId="2193" xr:uid="{EF36016F-09DB-4A3F-879E-D903656D8E68}"/>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2" xfId="1085" xr:uid="{0B4A6660-EC35-4B3F-A796-1229916C2EF4}"/>
    <cellStyle name="Note 3 2 10" xfId="2003" xr:uid="{6BD666CC-BE4D-4123-818B-0E9F6CD5618A}"/>
    <cellStyle name="Note 3 2 11" xfId="2091" xr:uid="{B09C448C-1568-4C41-B4A7-884D8817CD5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2 3" xfId="2194" xr:uid="{3F43BE04-010B-4C4A-848F-48941F7DC332}"/>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D7E3EA"/>
      <color rgb="FFFFFF99"/>
      <color rgb="FFD7E3EC"/>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35.966077449678139</c:v>
                </c:pt>
                <c:pt idx="8">
                  <c:v>35.573197240336455</c:v>
                </c:pt>
                <c:pt idx="9">
                  <c:v>35.168154960238127</c:v>
                </c:pt>
                <c:pt idx="10">
                  <c:v>35.65031069209342</c:v>
                </c:pt>
                <c:pt idx="11">
                  <c:v>33.658987657299079</c:v>
                </c:pt>
                <c:pt idx="12">
                  <c:v>33.458463155523859</c:v>
                </c:pt>
                <c:pt idx="13">
                  <c:v>35.464269215735051</c:v>
                </c:pt>
                <c:pt idx="14">
                  <c:v>35.480475382003398</c:v>
                </c:pt>
                <c:pt idx="15">
                  <c:v>34.635506406440896</c:v>
                </c:pt>
                <c:pt idx="16">
                  <c:v>35.165686415148471</c:v>
                </c:pt>
                <c:pt idx="17">
                  <c:v>36.961106217132489</c:v>
                </c:pt>
                <c:pt idx="18">
                  <c:v>37.640491626824208</c:v>
                </c:pt>
                <c:pt idx="19">
                  <c:v>39.090438546960286</c:v>
                </c:pt>
                <c:pt idx="20">
                  <c:v>40.807903684536917</c:v>
                </c:pt>
                <c:pt idx="21">
                  <c:v>41.85236905768739</c:v>
                </c:pt>
                <c:pt idx="22">
                  <c:v>40.048161044990735</c:v>
                </c:pt>
                <c:pt idx="23">
                  <c:v>38.373983739837399</c:v>
                </c:pt>
                <c:pt idx="24">
                  <c:v>35.879607710517419</c:v>
                </c:pt>
                <c:pt idx="25">
                  <c:v>36.176452839297568</c:v>
                </c:pt>
                <c:pt idx="26">
                  <c:v>39.012242569921163</c:v>
                </c:pt>
                <c:pt idx="27">
                  <c:v>40.119492899937107</c:v>
                </c:pt>
                <c:pt idx="28">
                  <c:v>40.209182344784871</c:v>
                </c:pt>
                <c:pt idx="29">
                  <c:v>38.385912101143894</c:v>
                </c:pt>
                <c:pt idx="30">
                  <c:v>36.902026429885936</c:v>
                </c:pt>
                <c:pt idx="31">
                  <c:v>37.265684116392656</c:v>
                </c:pt>
                <c:pt idx="32">
                  <c:v>38.496101196928805</c:v>
                </c:pt>
                <c:pt idx="33">
                  <c:v>40.877620607454539</c:v>
                </c:pt>
                <c:pt idx="34">
                  <c:v>40.580059795571216</c:v>
                </c:pt>
                <c:pt idx="35">
                  <c:v>39.479475621540402</c:v>
                </c:pt>
                <c:pt idx="36">
                  <c:v>39.215864075506701</c:v>
                </c:pt>
                <c:pt idx="37">
                  <c:v>38.290254977296541</c:v>
                </c:pt>
                <c:pt idx="38">
                  <c:v>37.404077041541534</c:v>
                </c:pt>
                <c:pt idx="39">
                  <c:v>36.18057836375295</c:v>
                </c:pt>
                <c:pt idx="40">
                  <c:v>35.538197184086407</c:v>
                </c:pt>
                <c:pt idx="41">
                  <c:v>34.727483841863908</c:v>
                </c:pt>
                <c:pt idx="42">
                  <c:v>33.915379745903692</c:v>
                </c:pt>
                <c:pt idx="43">
                  <c:v>33.544990432035256</c:v>
                </c:pt>
                <c:pt idx="44">
                  <c:v>32.065884595029551</c:v>
                </c:pt>
                <c:pt idx="45">
                  <c:v>31.347099815535973</c:v>
                </c:pt>
                <c:pt idx="46">
                  <c:v>32.227896335892368</c:v>
                </c:pt>
                <c:pt idx="47">
                  <c:v>33.288454363649429</c:v>
                </c:pt>
                <c:pt idx="48">
                  <c:v>32.449729144095343</c:v>
                </c:pt>
                <c:pt idx="49">
                  <c:v>34.629717741475694</c:v>
                </c:pt>
                <c:pt idx="50">
                  <c:v>35.157740496710545</c:v>
                </c:pt>
                <c:pt idx="51">
                  <c:v>35.824532285840121</c:v>
                </c:pt>
                <c:pt idx="52">
                  <c:v>36.510664867658029</c:v>
                </c:pt>
                <c:pt idx="53">
                  <c:v>35.83028958756919</c:v>
                </c:pt>
                <c:pt idx="54">
                  <c:v>34.638250984602884</c:v>
                </c:pt>
                <c:pt idx="55">
                  <c:v>35.466155168701604</c:v>
                </c:pt>
                <c:pt idx="56">
                  <c:v>36.044027767326078</c:v>
                </c:pt>
                <c:pt idx="57">
                  <c:v>36.698234722229081</c:v>
                </c:pt>
                <c:pt idx="58">
                  <c:v>37.168949587351825</c:v>
                </c:pt>
                <c:pt idx="59">
                  <c:v>37.398096719744181</c:v>
                </c:pt>
                <c:pt idx="60">
                  <c:v>36.095993692904329</c:v>
                </c:pt>
                <c:pt idx="61">
                  <c:v>36.138183681871048</c:v>
                </c:pt>
                <c:pt idx="62">
                  <c:v>37.025585705571181</c:v>
                </c:pt>
                <c:pt idx="63">
                  <c:v>37.342095559341949</c:v>
                </c:pt>
                <c:pt idx="64">
                  <c:v>36.870493276973392</c:v>
                </c:pt>
                <c:pt idx="65">
                  <c:v>36.758795334877433</c:v>
                </c:pt>
                <c:pt idx="66">
                  <c:v>36.783420301354056</c:v>
                </c:pt>
                <c:pt idx="67">
                  <c:v>36.971067750116454</c:v>
                </c:pt>
                <c:pt idx="68">
                  <c:v>37.522981159174137</c:v>
                </c:pt>
                <c:pt idx="69">
                  <c:v>37.188472128716803</c:v>
                </c:pt>
                <c:pt idx="70">
                  <c:v>37.390013001077442</c:v>
                </c:pt>
                <c:pt idx="71">
                  <c:v>36.9312393054879</c:v>
                </c:pt>
                <c:pt idx="72">
                  <c:v>37.972980741592409</c:v>
                </c:pt>
                <c:pt idx="73">
                  <c:v>39.101601564439136</c:v>
                </c:pt>
                <c:pt idx="74">
                  <c:v>40.010258772702372</c:v>
                </c:pt>
                <c:pt idx="75">
                  <c:v>39.973581632972568</c:v>
                </c:pt>
                <c:pt idx="76">
                  <c:v>39.326875654722144</c:v>
                </c:pt>
                <c:pt idx="77">
                  <c:v>41.067447936937896</c:v>
                </c:pt>
                <c:pt idx="78">
                  <c:v>41.669876704561418</c:v>
                </c:pt>
                <c:pt idx="79">
                  <c:v>41.949114720405319</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35.771942372534994</c:v>
                </c:pt>
                <c:pt idx="8">
                  <c:v>35.960684245345433</c:v>
                </c:pt>
                <c:pt idx="9">
                  <c:v>35.194810964503084</c:v>
                </c:pt>
                <c:pt idx="10">
                  <c:v>35.95457467323763</c:v>
                </c:pt>
                <c:pt idx="11">
                  <c:v>35.94660877256463</c:v>
                </c:pt>
                <c:pt idx="12">
                  <c:v>35.943541424227632</c:v>
                </c:pt>
                <c:pt idx="13">
                  <c:v>37.631924949362144</c:v>
                </c:pt>
                <c:pt idx="14">
                  <c:v>37.307300509337857</c:v>
                </c:pt>
                <c:pt idx="15">
                  <c:v>37.339055793991413</c:v>
                </c:pt>
                <c:pt idx="16">
                  <c:v>37.03342418591307</c:v>
                </c:pt>
                <c:pt idx="17">
                  <c:v>38.485358105763332</c:v>
                </c:pt>
                <c:pt idx="18">
                  <c:v>40.036045958597214</c:v>
                </c:pt>
                <c:pt idx="19">
                  <c:v>42.941840767927722</c:v>
                </c:pt>
                <c:pt idx="20">
                  <c:v>41.385283236747007</c:v>
                </c:pt>
                <c:pt idx="21">
                  <c:v>40.137285368683983</c:v>
                </c:pt>
                <c:pt idx="22">
                  <c:v>39.488592069019283</c:v>
                </c:pt>
                <c:pt idx="23">
                  <c:v>39.355787843592722</c:v>
                </c:pt>
                <c:pt idx="24">
                  <c:v>38.4673655732161</c:v>
                </c:pt>
                <c:pt idx="25">
                  <c:v>40.259489469555241</c:v>
                </c:pt>
                <c:pt idx="26">
                  <c:v>44.707787578171157</c:v>
                </c:pt>
                <c:pt idx="27">
                  <c:v>46.450796067657478</c:v>
                </c:pt>
                <c:pt idx="28">
                  <c:v>45.138903552299112</c:v>
                </c:pt>
                <c:pt idx="29">
                  <c:v>42.25346177001807</c:v>
                </c:pt>
                <c:pt idx="30">
                  <c:v>41.417045300949269</c:v>
                </c:pt>
                <c:pt idx="31">
                  <c:v>40.939929146316295</c:v>
                </c:pt>
                <c:pt idx="32">
                  <c:v>42.808708199074459</c:v>
                </c:pt>
                <c:pt idx="33">
                  <c:v>42.888946258478313</c:v>
                </c:pt>
                <c:pt idx="34">
                  <c:v>43.188710302978471</c:v>
                </c:pt>
                <c:pt idx="35">
                  <c:v>42.775552837218136</c:v>
                </c:pt>
                <c:pt idx="36">
                  <c:v>42.463450084071937</c:v>
                </c:pt>
                <c:pt idx="37">
                  <c:v>40.422303197364322</c:v>
                </c:pt>
                <c:pt idx="38">
                  <c:v>39.324183899662337</c:v>
                </c:pt>
                <c:pt idx="39">
                  <c:v>37.172539451664868</c:v>
                </c:pt>
                <c:pt idx="40">
                  <c:v>34.56858310101169</c:v>
                </c:pt>
                <c:pt idx="41">
                  <c:v>34.747180168975426</c:v>
                </c:pt>
                <c:pt idx="42">
                  <c:v>34.992271114578891</c:v>
                </c:pt>
                <c:pt idx="43">
                  <c:v>36.871590493908556</c:v>
                </c:pt>
                <c:pt idx="44">
                  <c:v>38.339106153569205</c:v>
                </c:pt>
                <c:pt idx="45">
                  <c:v>37.924011067841775</c:v>
                </c:pt>
                <c:pt idx="46">
                  <c:v>37.57872629683682</c:v>
                </c:pt>
                <c:pt idx="47">
                  <c:v>37.405771543643446</c:v>
                </c:pt>
                <c:pt idx="48">
                  <c:v>35.583423618634882</c:v>
                </c:pt>
                <c:pt idx="49">
                  <c:v>35.697322332828499</c:v>
                </c:pt>
                <c:pt idx="50">
                  <c:v>35.153582266136659</c:v>
                </c:pt>
                <c:pt idx="51">
                  <c:v>34.75375655234599</c:v>
                </c:pt>
                <c:pt idx="52">
                  <c:v>35.055818309697415</c:v>
                </c:pt>
                <c:pt idx="53">
                  <c:v>36.332822209668301</c:v>
                </c:pt>
                <c:pt idx="54">
                  <c:v>37.556861282047677</c:v>
                </c:pt>
                <c:pt idx="55">
                  <c:v>38.91915932868249</c:v>
                </c:pt>
                <c:pt idx="56">
                  <c:v>39.930693445531176</c:v>
                </c:pt>
                <c:pt idx="57">
                  <c:v>39.937620600993924</c:v>
                </c:pt>
                <c:pt idx="58">
                  <c:v>39.968067369372939</c:v>
                </c:pt>
                <c:pt idx="59">
                  <c:v>40.31611491209415</c:v>
                </c:pt>
                <c:pt idx="60">
                  <c:v>43.485352616806665</c:v>
                </c:pt>
                <c:pt idx="61">
                  <c:v>46.440881961736096</c:v>
                </c:pt>
                <c:pt idx="62">
                  <c:v>45.717501227099014</c:v>
                </c:pt>
                <c:pt idx="63">
                  <c:v>44.553421110980295</c:v>
                </c:pt>
                <c:pt idx="64">
                  <c:v>44.046416385417601</c:v>
                </c:pt>
                <c:pt idx="65">
                  <c:v>42.495235201962025</c:v>
                </c:pt>
                <c:pt idx="66">
                  <c:v>42.028909001909994</c:v>
                </c:pt>
                <c:pt idx="67">
                  <c:v>41.195486776046792</c:v>
                </c:pt>
                <c:pt idx="68">
                  <c:v>40.386550298320529</c:v>
                </c:pt>
                <c:pt idx="69">
                  <c:v>40.03551538038954</c:v>
                </c:pt>
                <c:pt idx="70">
                  <c:v>39.455095677072741</c:v>
                </c:pt>
                <c:pt idx="71">
                  <c:v>39.643965306512072</c:v>
                </c:pt>
                <c:pt idx="72">
                  <c:v>53.042061895180602</c:v>
                </c:pt>
                <c:pt idx="73">
                  <c:v>44.28348797967486</c:v>
                </c:pt>
                <c:pt idx="74">
                  <c:v>44.943218660901103</c:v>
                </c:pt>
                <c:pt idx="75">
                  <c:v>44.745089700841852</c:v>
                </c:pt>
                <c:pt idx="76">
                  <c:v>44.450703894341714</c:v>
                </c:pt>
                <c:pt idx="77">
                  <c:v>44.998420923426444</c:v>
                </c:pt>
                <c:pt idx="78">
                  <c:v>44.802800066288391</c:v>
                </c:pt>
                <c:pt idx="79">
                  <c:v>44.438891902709287</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Charts_BRC primer"/>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Data_Variables2"/>
      <sheetName val="Savings_Uplifts2"/>
      <sheetName val="GDP_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Forecast_data"/>
      <sheetName val="Intro_-_read_first"/>
      <sheetName val="Imp_VAT"/>
      <sheetName val="Home_VAT"/>
      <sheetName val="Reb_oils"/>
      <sheetName val="Tables_1_&amp;_2"/>
      <sheetName val="Daily_(2)"/>
      <sheetName val="CGBR_table"/>
      <sheetName val="BIS_table"/>
      <sheetName val="Tob_accs"/>
      <sheetName val="Acc_adj"/>
      <sheetName val="Data validation"/>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Y102"/>
  <sheetViews>
    <sheetView zoomScaleNormal="100" workbookViewId="0">
      <pane xSplit="2" ySplit="7" topLeftCell="C8" activePane="bottomRight" state="frozen"/>
      <selection pane="topRight"/>
      <selection pane="bottomLeft"/>
      <selection pane="bottomRight"/>
    </sheetView>
  </sheetViews>
  <sheetFormatPr defaultColWidth="9.140625" defaultRowHeight="15.75"/>
  <cols>
    <col min="1" max="1" width="9.140625" style="4"/>
    <col min="2" max="2" width="10.42578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2.42578125" style="4" customWidth="1"/>
    <col min="11" max="15" width="12.85546875" style="4" customWidth="1"/>
    <col min="16" max="16" width="2.140625" style="4" customWidth="1"/>
    <col min="17" max="18" width="13" style="4" customWidth="1"/>
    <col min="19" max="19" width="2.140625" style="4" customWidth="1"/>
    <col min="20" max="20" width="15.85546875" style="4" customWidth="1"/>
    <col min="21" max="21" width="15.85546875" style="4" bestFit="1" customWidth="1"/>
    <col min="22" max="22" width="15.85546875" style="4" customWidth="1"/>
    <col min="23" max="23" width="2.5703125" style="4" customWidth="1"/>
    <col min="24" max="26" width="15.85546875" style="4" customWidth="1"/>
    <col min="27" max="28" width="15.85546875" style="4" bestFit="1" customWidth="1"/>
    <col min="29" max="29" width="15.85546875" style="4" customWidth="1"/>
    <col min="30" max="30" width="2.42578125" style="4" customWidth="1"/>
    <col min="31" max="32" width="13.140625" style="4" customWidth="1"/>
    <col min="33" max="33" width="11.85546875" style="4" bestFit="1" customWidth="1"/>
    <col min="34" max="34" width="13.140625" style="4" customWidth="1"/>
    <col min="35" max="36" width="9" style="4" customWidth="1"/>
    <col min="37" max="37" width="10.85546875" style="4" customWidth="1"/>
    <col min="38" max="49" width="9" style="4" customWidth="1"/>
    <col min="50" max="16384" width="9.140625" style="4"/>
  </cols>
  <sheetData>
    <row r="1" spans="2:45" ht="29.25" customHeight="1" thickBot="1">
      <c r="B1" s="77"/>
      <c r="C1" s="370" t="s">
        <v>88</v>
      </c>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1"/>
      <c r="AD1" s="3"/>
      <c r="AE1" s="78"/>
      <c r="AF1" s="78"/>
      <c r="AG1" s="78"/>
      <c r="AH1" s="79"/>
      <c r="AJ1" s="80"/>
    </row>
    <row r="2" spans="2:45" s="10" customFormat="1" ht="15.75" customHeight="1">
      <c r="B2" s="5"/>
      <c r="C2" s="8"/>
      <c r="D2" s="8"/>
      <c r="E2" s="8"/>
      <c r="F2" s="8"/>
      <c r="G2" s="8"/>
      <c r="H2" s="8"/>
      <c r="I2" s="8"/>
      <c r="J2" s="7"/>
      <c r="K2" s="267"/>
      <c r="L2" s="267"/>
      <c r="M2" s="267"/>
      <c r="N2" s="267"/>
      <c r="O2" s="267"/>
      <c r="P2" s="7"/>
      <c r="Q2" s="7"/>
      <c r="R2" s="7"/>
      <c r="S2" s="7"/>
      <c r="T2" s="6"/>
      <c r="U2" s="6"/>
      <c r="V2" s="120"/>
      <c r="W2" s="7"/>
      <c r="X2" s="7"/>
      <c r="Y2" s="7"/>
      <c r="Z2" s="7"/>
      <c r="AA2" s="8"/>
      <c r="AB2" s="8"/>
      <c r="AC2" s="8"/>
      <c r="AD2" s="3"/>
      <c r="AE2" s="7"/>
      <c r="AF2" s="7"/>
      <c r="AG2" s="8"/>
      <c r="AH2" s="9"/>
      <c r="AJ2" s="81"/>
      <c r="AP2" s="376"/>
      <c r="AQ2" s="376"/>
      <c r="AR2" s="376"/>
      <c r="AS2" s="376"/>
    </row>
    <row r="3" spans="2:45" s="10" customFormat="1" ht="15.75" customHeight="1">
      <c r="B3" s="5"/>
      <c r="C3" s="377" t="s">
        <v>71</v>
      </c>
      <c r="D3" s="377"/>
      <c r="E3" s="377"/>
      <c r="F3" s="377"/>
      <c r="G3" s="377"/>
      <c r="H3" s="377"/>
      <c r="I3" s="377"/>
      <c r="J3" s="7"/>
      <c r="K3" s="374" t="s">
        <v>68</v>
      </c>
      <c r="L3" s="374"/>
      <c r="M3" s="374"/>
      <c r="N3" s="374"/>
      <c r="O3" s="375"/>
      <c r="P3" s="7"/>
      <c r="Q3" s="377" t="s">
        <v>112</v>
      </c>
      <c r="R3" s="377"/>
      <c r="S3" s="7"/>
      <c r="T3" s="374" t="s">
        <v>74</v>
      </c>
      <c r="U3" s="374"/>
      <c r="V3" s="374"/>
      <c r="W3" s="7"/>
      <c r="X3" s="378" t="s">
        <v>301</v>
      </c>
      <c r="Y3" s="378"/>
      <c r="Z3" s="378"/>
      <c r="AA3" s="378"/>
      <c r="AB3" s="378"/>
      <c r="AC3" s="379"/>
      <c r="AD3" s="3"/>
      <c r="AE3" s="366" t="s">
        <v>85</v>
      </c>
      <c r="AF3" s="367"/>
      <c r="AG3" s="367"/>
      <c r="AH3" s="368"/>
      <c r="AJ3" s="11"/>
      <c r="AP3" s="82"/>
      <c r="AQ3" s="82"/>
      <c r="AR3" s="82"/>
      <c r="AS3" s="82"/>
    </row>
    <row r="4" spans="2:45" s="2" customFormat="1" ht="80.25" customHeight="1">
      <c r="B4" s="13"/>
      <c r="C4" s="1" t="s">
        <v>3</v>
      </c>
      <c r="D4" s="1" t="s">
        <v>8</v>
      </c>
      <c r="E4" s="1" t="s">
        <v>5</v>
      </c>
      <c r="F4" s="1" t="s">
        <v>6</v>
      </c>
      <c r="G4" s="1" t="s">
        <v>62</v>
      </c>
      <c r="H4" s="1" t="s">
        <v>7</v>
      </c>
      <c r="I4" s="89" t="s">
        <v>175</v>
      </c>
      <c r="J4" s="89"/>
      <c r="K4" s="89" t="s">
        <v>164</v>
      </c>
      <c r="L4" s="89" t="s">
        <v>70</v>
      </c>
      <c r="M4" s="89" t="s">
        <v>76</v>
      </c>
      <c r="N4" s="89" t="s">
        <v>1</v>
      </c>
      <c r="O4" s="89" t="s">
        <v>0</v>
      </c>
      <c r="P4" s="89"/>
      <c r="Q4" s="89" t="s">
        <v>163</v>
      </c>
      <c r="R4" s="89" t="s">
        <v>319</v>
      </c>
      <c r="S4" s="89"/>
      <c r="T4" s="122" t="s">
        <v>72</v>
      </c>
      <c r="U4" s="122" t="s">
        <v>2</v>
      </c>
      <c r="V4" s="122" t="s">
        <v>173</v>
      </c>
      <c r="W4" s="123"/>
      <c r="X4" s="89" t="s">
        <v>4</v>
      </c>
      <c r="Y4" s="89" t="s">
        <v>302</v>
      </c>
      <c r="Z4" s="89" t="s">
        <v>320</v>
      </c>
      <c r="AA4" s="122" t="s">
        <v>307</v>
      </c>
      <c r="AB4" s="83" t="s">
        <v>308</v>
      </c>
      <c r="AC4" s="83" t="s">
        <v>309</v>
      </c>
      <c r="AD4" s="3"/>
      <c r="AE4" s="83" t="s">
        <v>115</v>
      </c>
      <c r="AF4" s="83" t="s">
        <v>212</v>
      </c>
      <c r="AG4" s="83" t="s">
        <v>156</v>
      </c>
      <c r="AH4" s="84" t="s">
        <v>337</v>
      </c>
      <c r="AJ4" s="15"/>
      <c r="AL4" s="16"/>
      <c r="AM4" s="16"/>
      <c r="AN4" s="16"/>
      <c r="AO4" s="16"/>
      <c r="AP4" s="17"/>
      <c r="AQ4" s="15"/>
      <c r="AR4" s="17"/>
      <c r="AS4" s="15"/>
    </row>
    <row r="5" spans="2:45" s="2" customFormat="1" ht="40.5" customHeight="1">
      <c r="B5" s="85" t="s">
        <v>81</v>
      </c>
      <c r="C5" s="1" t="s">
        <v>78</v>
      </c>
      <c r="D5" s="1" t="s">
        <v>157</v>
      </c>
      <c r="E5" s="1" t="s">
        <v>79</v>
      </c>
      <c r="F5" s="86" t="s">
        <v>154</v>
      </c>
      <c r="G5" s="86" t="s">
        <v>155</v>
      </c>
      <c r="H5" s="1"/>
      <c r="I5" s="1"/>
      <c r="J5" s="1"/>
      <c r="K5" s="1"/>
      <c r="L5" s="1" t="s">
        <v>300</v>
      </c>
      <c r="M5" s="1"/>
      <c r="N5" s="1"/>
      <c r="O5" s="86" t="s">
        <v>170</v>
      </c>
      <c r="P5" s="1"/>
      <c r="Q5" s="86" t="s">
        <v>169</v>
      </c>
      <c r="R5" s="83"/>
      <c r="S5" s="1"/>
      <c r="T5" s="83" t="s">
        <v>145</v>
      </c>
      <c r="U5" s="83" t="s">
        <v>75</v>
      </c>
      <c r="V5" s="83" t="s">
        <v>174</v>
      </c>
      <c r="W5" s="14"/>
      <c r="X5" s="1" t="s">
        <v>90</v>
      </c>
      <c r="Y5" s="1" t="s">
        <v>272</v>
      </c>
      <c r="Z5" s="1"/>
      <c r="AA5" s="87" t="s">
        <v>171</v>
      </c>
      <c r="AB5" s="83"/>
      <c r="AC5" s="83" t="s">
        <v>177</v>
      </c>
      <c r="AD5" s="3"/>
      <c r="AE5" s="83" t="s">
        <v>111</v>
      </c>
      <c r="AF5" s="83" t="s">
        <v>111</v>
      </c>
      <c r="AG5" s="83"/>
      <c r="AH5" s="88" t="s">
        <v>138</v>
      </c>
      <c r="AJ5" s="15"/>
      <c r="AL5" s="16"/>
      <c r="AM5" s="16"/>
      <c r="AN5" s="16"/>
      <c r="AO5" s="16"/>
      <c r="AP5" s="17"/>
      <c r="AQ5" s="15"/>
      <c r="AR5" s="17"/>
      <c r="AS5" s="15"/>
    </row>
    <row r="6" spans="2:45" s="23" customFormat="1">
      <c r="B6" s="364" t="s">
        <v>82</v>
      </c>
      <c r="C6" s="18" t="s">
        <v>63</v>
      </c>
      <c r="D6" s="18" t="s">
        <v>64</v>
      </c>
      <c r="E6" s="18" t="s">
        <v>65</v>
      </c>
      <c r="F6" s="18" t="s">
        <v>66</v>
      </c>
      <c r="G6" s="18" t="s">
        <v>67</v>
      </c>
      <c r="H6" s="18"/>
      <c r="I6" s="18"/>
      <c r="J6" s="19"/>
      <c r="K6" s="20"/>
      <c r="L6" s="20"/>
      <c r="M6" s="20"/>
      <c r="N6" s="20"/>
      <c r="O6" s="18"/>
      <c r="P6" s="20"/>
      <c r="Q6" s="18"/>
      <c r="R6" s="18"/>
      <c r="S6" s="20"/>
      <c r="T6" s="20"/>
      <c r="U6" s="20"/>
      <c r="V6" s="20"/>
      <c r="W6" s="21"/>
      <c r="X6" s="21"/>
      <c r="Y6" s="21"/>
      <c r="Z6" s="21"/>
      <c r="AA6" s="20"/>
      <c r="AB6" s="20"/>
      <c r="AC6" s="20"/>
      <c r="AD6" s="3"/>
      <c r="AE6" s="20"/>
      <c r="AF6" s="20"/>
      <c r="AG6" s="20"/>
      <c r="AH6" s="22"/>
      <c r="AJ6" s="24"/>
      <c r="AP6" s="25"/>
      <c r="AQ6" s="25"/>
      <c r="AR6" s="25"/>
      <c r="AS6" s="25"/>
    </row>
    <row r="7" spans="2:45" s="23" customFormat="1">
      <c r="B7" s="365"/>
      <c r="C7" s="26"/>
      <c r="D7" s="26" t="s">
        <v>80</v>
      </c>
      <c r="E7" s="26"/>
      <c r="F7" s="26"/>
      <c r="G7" s="26"/>
      <c r="H7" s="26" t="s">
        <v>73</v>
      </c>
      <c r="I7" s="26"/>
      <c r="J7" s="27"/>
      <c r="K7" s="28"/>
      <c r="L7" s="28"/>
      <c r="M7" s="28"/>
      <c r="N7" s="28"/>
      <c r="O7" s="26" t="s">
        <v>69</v>
      </c>
      <c r="P7" s="28"/>
      <c r="Q7" s="26" t="s">
        <v>165</v>
      </c>
      <c r="R7" s="26"/>
      <c r="S7" s="28"/>
      <c r="T7" s="28"/>
      <c r="U7" s="28"/>
      <c r="V7" s="28"/>
      <c r="W7" s="29"/>
      <c r="X7" s="29"/>
      <c r="Y7" s="29"/>
      <c r="Z7" s="29"/>
      <c r="AA7" s="28"/>
      <c r="AB7" s="28"/>
      <c r="AC7" s="28"/>
      <c r="AD7" s="3"/>
      <c r="AE7" s="31"/>
      <c r="AF7" s="28"/>
      <c r="AG7" s="28"/>
      <c r="AH7" s="30"/>
      <c r="AJ7" s="24"/>
      <c r="AP7" s="25"/>
      <c r="AQ7" s="25"/>
      <c r="AR7" s="25"/>
      <c r="AS7" s="25"/>
    </row>
    <row r="8" spans="2:45" s="23" customFormat="1">
      <c r="B8" s="32" t="s">
        <v>92</v>
      </c>
      <c r="C8" s="33">
        <v>3.6480000000000001</v>
      </c>
      <c r="D8" s="33">
        <v>4.2770000000000001</v>
      </c>
      <c r="E8" s="33">
        <v>3.734</v>
      </c>
      <c r="F8" s="33">
        <v>0.41199999999999998</v>
      </c>
      <c r="G8" s="33">
        <v>0.13100000000000001</v>
      </c>
      <c r="H8" s="33">
        <v>0.54300000000000004</v>
      </c>
      <c r="I8" s="33">
        <v>3.5470000000000002</v>
      </c>
      <c r="J8" s="34"/>
      <c r="K8" s="154" t="s">
        <v>116</v>
      </c>
      <c r="L8" s="35">
        <v>-6.6000000000000003E-2</v>
      </c>
      <c r="M8" s="154" t="s">
        <v>116</v>
      </c>
      <c r="N8" s="154" t="s">
        <v>116</v>
      </c>
      <c r="O8" s="154">
        <v>0.629</v>
      </c>
      <c r="P8" s="35"/>
      <c r="Q8" s="35">
        <v>0.217</v>
      </c>
      <c r="R8" s="36"/>
      <c r="S8" s="37"/>
      <c r="T8" s="34">
        <v>0.439</v>
      </c>
      <c r="U8" s="34">
        <v>0.629</v>
      </c>
      <c r="V8" s="34">
        <v>0.504</v>
      </c>
      <c r="W8" s="38"/>
      <c r="X8" s="38"/>
      <c r="Y8" s="38"/>
      <c r="Z8" s="38"/>
      <c r="AA8" s="34">
        <v>0.63200000000000001</v>
      </c>
      <c r="AB8" s="36" t="s">
        <v>116</v>
      </c>
      <c r="AC8" s="36" t="s">
        <v>116</v>
      </c>
      <c r="AD8" s="40"/>
      <c r="AE8" s="41" t="s">
        <v>116</v>
      </c>
      <c r="AF8" s="36" t="s">
        <v>116</v>
      </c>
      <c r="AG8" s="36" t="s">
        <v>116</v>
      </c>
      <c r="AH8" s="42" t="s">
        <v>116</v>
      </c>
      <c r="AJ8" s="24"/>
      <c r="AP8" s="25"/>
      <c r="AQ8" s="25"/>
      <c r="AR8" s="25"/>
      <c r="AS8" s="25"/>
    </row>
    <row r="9" spans="2:45" s="23" customFormat="1">
      <c r="B9" s="43" t="s">
        <v>93</v>
      </c>
      <c r="C9" s="33">
        <v>3.9489999999999998</v>
      </c>
      <c r="D9" s="33">
        <v>4.0279999999999996</v>
      </c>
      <c r="E9" s="33">
        <v>3.4489999999999998</v>
      </c>
      <c r="F9" s="33">
        <v>0.371</v>
      </c>
      <c r="G9" s="33">
        <v>0.20799999999999999</v>
      </c>
      <c r="H9" s="33">
        <v>0.57899999999999996</v>
      </c>
      <c r="I9" s="33">
        <v>3.7170000000000001</v>
      </c>
      <c r="J9" s="34"/>
      <c r="K9" s="154" t="s">
        <v>116</v>
      </c>
      <c r="L9" s="35">
        <v>0.42799999999999999</v>
      </c>
      <c r="M9" s="154" t="s">
        <v>116</v>
      </c>
      <c r="N9" s="154" t="s">
        <v>116</v>
      </c>
      <c r="O9" s="154">
        <v>7.9000000000000001E-2</v>
      </c>
      <c r="P9" s="35"/>
      <c r="Q9" s="35">
        <v>-0.29199999999999998</v>
      </c>
      <c r="R9" s="36"/>
      <c r="S9" s="37"/>
      <c r="T9" s="34">
        <v>-0.19700000000000001</v>
      </c>
      <c r="U9" s="34">
        <v>7.9000000000000001E-2</v>
      </c>
      <c r="V9" s="34">
        <v>0.52700000000000002</v>
      </c>
      <c r="W9" s="38"/>
      <c r="X9" s="38"/>
      <c r="Y9" s="38"/>
      <c r="Z9" s="38"/>
      <c r="AA9" s="34">
        <v>0.11899999999999999</v>
      </c>
      <c r="AB9" s="36" t="s">
        <v>116</v>
      </c>
      <c r="AC9" s="36" t="s">
        <v>116</v>
      </c>
      <c r="AD9" s="40"/>
      <c r="AE9" s="41" t="s">
        <v>116</v>
      </c>
      <c r="AF9" s="36" t="s">
        <v>116</v>
      </c>
      <c r="AG9" s="36" t="s">
        <v>116</v>
      </c>
      <c r="AH9" s="42" t="s">
        <v>116</v>
      </c>
      <c r="AJ9" s="24"/>
      <c r="AP9" s="25"/>
      <c r="AQ9" s="25"/>
      <c r="AR9" s="25"/>
      <c r="AS9" s="25"/>
    </row>
    <row r="10" spans="2:45" s="23" customFormat="1">
      <c r="B10" s="43" t="s">
        <v>94</v>
      </c>
      <c r="C10" s="33">
        <v>4.9059999999999997</v>
      </c>
      <c r="D10" s="33">
        <v>4.41</v>
      </c>
      <c r="E10" s="33">
        <v>3.7970000000000002</v>
      </c>
      <c r="F10" s="33">
        <v>0.30099999999999999</v>
      </c>
      <c r="G10" s="33">
        <v>0.312</v>
      </c>
      <c r="H10" s="33">
        <v>0.61299999999999999</v>
      </c>
      <c r="I10" s="33">
        <v>4.2510000000000003</v>
      </c>
      <c r="J10" s="34"/>
      <c r="K10" s="154" t="s">
        <v>116</v>
      </c>
      <c r="L10" s="35">
        <v>0.879</v>
      </c>
      <c r="M10" s="154" t="s">
        <v>116</v>
      </c>
      <c r="N10" s="154" t="s">
        <v>116</v>
      </c>
      <c r="O10" s="154">
        <v>-0.496</v>
      </c>
      <c r="P10" s="35"/>
      <c r="Q10" s="35">
        <v>-0.79700000000000004</v>
      </c>
      <c r="R10" s="36"/>
      <c r="S10" s="37"/>
      <c r="T10" s="34">
        <v>-0.67700000000000005</v>
      </c>
      <c r="U10" s="34">
        <v>-0.496</v>
      </c>
      <c r="V10" s="34">
        <v>0.52</v>
      </c>
      <c r="W10" s="38"/>
      <c r="X10" s="38"/>
      <c r="Y10" s="38"/>
      <c r="Z10" s="38"/>
      <c r="AA10" s="34">
        <v>-0.434</v>
      </c>
      <c r="AB10" s="36" t="s">
        <v>116</v>
      </c>
      <c r="AC10" s="36" t="s">
        <v>116</v>
      </c>
      <c r="AD10" s="40"/>
      <c r="AE10" s="34">
        <v>11.425000000000001</v>
      </c>
      <c r="AF10" s="36" t="s">
        <v>116</v>
      </c>
      <c r="AG10" s="36" t="s">
        <v>116</v>
      </c>
      <c r="AH10" s="42" t="s">
        <v>116</v>
      </c>
      <c r="AJ10" s="24"/>
      <c r="AP10" s="25"/>
      <c r="AQ10" s="25"/>
      <c r="AR10" s="25"/>
      <c r="AS10" s="25"/>
    </row>
    <row r="11" spans="2:45" s="23" customFormat="1">
      <c r="B11" s="43" t="s">
        <v>95</v>
      </c>
      <c r="C11" s="33">
        <v>5.2690000000000001</v>
      </c>
      <c r="D11" s="33">
        <v>4.6820000000000004</v>
      </c>
      <c r="E11" s="33">
        <v>3.9889999999999999</v>
      </c>
      <c r="F11" s="33">
        <v>0.36399999999999999</v>
      </c>
      <c r="G11" s="33">
        <v>0.32900000000000001</v>
      </c>
      <c r="H11" s="33">
        <v>0.69299999999999995</v>
      </c>
      <c r="I11" s="33">
        <v>4.4939999999999998</v>
      </c>
      <c r="J11" s="34"/>
      <c r="K11" s="154" t="s">
        <v>116</v>
      </c>
      <c r="L11" s="35">
        <v>0.95799999999999996</v>
      </c>
      <c r="M11" s="154" t="s">
        <v>116</v>
      </c>
      <c r="N11" s="154" t="s">
        <v>116</v>
      </c>
      <c r="O11" s="154">
        <v>-0.58699999999999997</v>
      </c>
      <c r="P11" s="35"/>
      <c r="Q11" s="35">
        <v>-0.95099999999999996</v>
      </c>
      <c r="R11" s="36"/>
      <c r="S11" s="37"/>
      <c r="T11" s="34">
        <v>-0.79400000000000004</v>
      </c>
      <c r="U11" s="34">
        <v>-0.58699999999999997</v>
      </c>
      <c r="V11" s="34">
        <v>0.51900000000000002</v>
      </c>
      <c r="W11" s="38"/>
      <c r="X11" s="38"/>
      <c r="Y11" s="38"/>
      <c r="Z11" s="38"/>
      <c r="AA11" s="34">
        <v>-0.51500000000000001</v>
      </c>
      <c r="AB11" s="36" t="s">
        <v>116</v>
      </c>
      <c r="AC11" s="36" t="s">
        <v>116</v>
      </c>
      <c r="AD11" s="40"/>
      <c r="AE11" s="34">
        <v>12.169</v>
      </c>
      <c r="AF11" s="36" t="s">
        <v>116</v>
      </c>
      <c r="AG11" s="36" t="s">
        <v>116</v>
      </c>
      <c r="AH11" s="42" t="s">
        <v>116</v>
      </c>
      <c r="AJ11" s="24"/>
      <c r="AP11" s="25"/>
      <c r="AQ11" s="25"/>
      <c r="AR11" s="25"/>
      <c r="AS11" s="25"/>
    </row>
    <row r="12" spans="2:45" s="23" customFormat="1">
      <c r="B12" s="43" t="s">
        <v>96</v>
      </c>
      <c r="C12" s="33">
        <v>5.4580000000000002</v>
      </c>
      <c r="D12" s="33">
        <v>4.992</v>
      </c>
      <c r="E12" s="33">
        <v>4.157</v>
      </c>
      <c r="F12" s="33">
        <v>0.47899999999999998</v>
      </c>
      <c r="G12" s="33">
        <v>0.35599999999999998</v>
      </c>
      <c r="H12" s="33">
        <v>0.83499999999999996</v>
      </c>
      <c r="I12" s="33">
        <v>4.5960000000000001</v>
      </c>
      <c r="J12" s="34"/>
      <c r="K12" s="154" t="s">
        <v>116</v>
      </c>
      <c r="L12" s="35">
        <v>0.82399999999999995</v>
      </c>
      <c r="M12" s="154" t="s">
        <v>116</v>
      </c>
      <c r="N12" s="154" t="s">
        <v>116</v>
      </c>
      <c r="O12" s="154">
        <v>-0.46600000000000003</v>
      </c>
      <c r="P12" s="35"/>
      <c r="Q12" s="35">
        <v>-0.94499999999999995</v>
      </c>
      <c r="R12" s="36"/>
      <c r="S12" s="37"/>
      <c r="T12" s="34">
        <v>-0.745</v>
      </c>
      <c r="U12" s="34">
        <v>-0.46600000000000003</v>
      </c>
      <c r="V12" s="34">
        <v>0.53100000000000003</v>
      </c>
      <c r="W12" s="38"/>
      <c r="X12" s="38"/>
      <c r="Y12" s="38"/>
      <c r="Z12" s="38"/>
      <c r="AA12" s="34">
        <v>-0.41699999999999998</v>
      </c>
      <c r="AB12" s="36" t="s">
        <v>116</v>
      </c>
      <c r="AC12" s="36" t="s">
        <v>116</v>
      </c>
      <c r="AD12" s="40"/>
      <c r="AE12" s="34">
        <v>12.74</v>
      </c>
      <c r="AF12" s="36" t="s">
        <v>116</v>
      </c>
      <c r="AG12" s="36" t="s">
        <v>116</v>
      </c>
      <c r="AH12" s="42" t="s">
        <v>116</v>
      </c>
      <c r="AJ12" s="24"/>
      <c r="AP12" s="25"/>
      <c r="AQ12" s="25"/>
      <c r="AR12" s="25"/>
      <c r="AS12" s="25"/>
    </row>
    <row r="13" spans="2:45" s="23" customFormat="1">
      <c r="B13" s="43" t="s">
        <v>97</v>
      </c>
      <c r="C13" s="33">
        <v>5.883</v>
      </c>
      <c r="D13" s="33">
        <v>5.8140000000000001</v>
      </c>
      <c r="E13" s="33">
        <v>4.62</v>
      </c>
      <c r="F13" s="33">
        <v>0.77800000000000002</v>
      </c>
      <c r="G13" s="33">
        <v>0.41599999999999998</v>
      </c>
      <c r="H13" s="33">
        <v>1.194</v>
      </c>
      <c r="I13" s="33">
        <v>4.9749999999999996</v>
      </c>
      <c r="J13" s="34"/>
      <c r="K13" s="154" t="s">
        <v>116</v>
      </c>
      <c r="L13" s="35">
        <v>0.48799999999999999</v>
      </c>
      <c r="M13" s="154" t="s">
        <v>116</v>
      </c>
      <c r="N13" s="154" t="s">
        <v>116</v>
      </c>
      <c r="O13" s="154">
        <v>-6.9000000000000006E-2</v>
      </c>
      <c r="P13" s="35"/>
      <c r="Q13" s="35">
        <v>-0.84699999999999998</v>
      </c>
      <c r="R13" s="36"/>
      <c r="S13" s="37"/>
      <c r="T13" s="34">
        <v>-0.38400000000000001</v>
      </c>
      <c r="U13" s="34">
        <v>-6.9000000000000006E-2</v>
      </c>
      <c r="V13" s="34">
        <v>0.57899999999999996</v>
      </c>
      <c r="W13" s="38"/>
      <c r="X13" s="38"/>
      <c r="Y13" s="38"/>
      <c r="Z13" s="38"/>
      <c r="AA13" s="34">
        <v>-1E-3</v>
      </c>
      <c r="AB13" s="36" t="s">
        <v>116</v>
      </c>
      <c r="AC13" s="36" t="s">
        <v>116</v>
      </c>
      <c r="AD13" s="40"/>
      <c r="AE13" s="34">
        <v>14.303000000000001</v>
      </c>
      <c r="AF13" s="36" t="s">
        <v>116</v>
      </c>
      <c r="AG13" s="36" t="s">
        <v>116</v>
      </c>
      <c r="AH13" s="42" t="s">
        <v>116</v>
      </c>
      <c r="AJ13" s="24"/>
      <c r="AP13" s="25"/>
      <c r="AQ13" s="25"/>
      <c r="AR13" s="25"/>
      <c r="AS13" s="25"/>
    </row>
    <row r="14" spans="2:45" s="23" customFormat="1">
      <c r="B14" s="43" t="s">
        <v>98</v>
      </c>
      <c r="C14" s="33">
        <v>6.2030000000000003</v>
      </c>
      <c r="D14" s="33">
        <v>6.4119999999999999</v>
      </c>
      <c r="E14" s="33">
        <v>5.0549999999999997</v>
      </c>
      <c r="F14" s="33">
        <v>0.89700000000000002</v>
      </c>
      <c r="G14" s="33">
        <v>0.46</v>
      </c>
      <c r="H14" s="33">
        <v>1.357</v>
      </c>
      <c r="I14" s="33">
        <v>5.2750000000000004</v>
      </c>
      <c r="J14" s="34"/>
      <c r="K14" s="154" t="s">
        <v>116</v>
      </c>
      <c r="L14" s="35">
        <v>0.29699999999999999</v>
      </c>
      <c r="M14" s="154" t="s">
        <v>116</v>
      </c>
      <c r="N14" s="154" t="s">
        <v>116</v>
      </c>
      <c r="O14" s="154">
        <v>0.20899999999999999</v>
      </c>
      <c r="P14" s="35"/>
      <c r="Q14" s="35">
        <v>-0.68799999999999994</v>
      </c>
      <c r="R14" s="36"/>
      <c r="S14" s="37"/>
      <c r="T14" s="34">
        <v>-0.3</v>
      </c>
      <c r="U14" s="34">
        <v>0.20899999999999999</v>
      </c>
      <c r="V14" s="34">
        <v>0.63400000000000001</v>
      </c>
      <c r="W14" s="38"/>
      <c r="X14" s="38"/>
      <c r="Y14" s="38"/>
      <c r="Z14" s="38"/>
      <c r="AA14" s="34">
        <v>0.154</v>
      </c>
      <c r="AB14" s="36" t="s">
        <v>116</v>
      </c>
      <c r="AC14" s="36" t="s">
        <v>116</v>
      </c>
      <c r="AD14" s="40"/>
      <c r="AE14" s="34">
        <v>15.536</v>
      </c>
      <c r="AF14" s="36" t="s">
        <v>116</v>
      </c>
      <c r="AG14" s="36" t="s">
        <v>116</v>
      </c>
      <c r="AH14" s="42" t="s">
        <v>116</v>
      </c>
      <c r="AJ14" s="24"/>
      <c r="AP14" s="25"/>
      <c r="AQ14" s="25"/>
      <c r="AR14" s="25"/>
      <c r="AS14" s="25"/>
    </row>
    <row r="15" spans="2:45" s="23" customFormat="1">
      <c r="B15" s="43" t="s">
        <v>99</v>
      </c>
      <c r="C15" s="33">
        <v>6.34</v>
      </c>
      <c r="D15" s="33">
        <v>6.758</v>
      </c>
      <c r="E15" s="33">
        <v>5.2729999999999997</v>
      </c>
      <c r="F15" s="33">
        <v>1.0109999999999999</v>
      </c>
      <c r="G15" s="33">
        <v>0.47399999999999998</v>
      </c>
      <c r="H15" s="33">
        <v>1.4850000000000001</v>
      </c>
      <c r="I15" s="33">
        <v>5.29</v>
      </c>
      <c r="J15" s="34"/>
      <c r="K15" s="154" t="s">
        <v>116</v>
      </c>
      <c r="L15" s="35">
        <v>7.5999999999999998E-2</v>
      </c>
      <c r="M15" s="154" t="s">
        <v>116</v>
      </c>
      <c r="N15" s="154" t="s">
        <v>116</v>
      </c>
      <c r="O15" s="154">
        <v>0.41799999999999998</v>
      </c>
      <c r="P15" s="35"/>
      <c r="Q15" s="35">
        <v>-0.59299999999999997</v>
      </c>
      <c r="R15" s="36"/>
      <c r="S15" s="37"/>
      <c r="T15" s="34">
        <v>-0.158</v>
      </c>
      <c r="U15" s="34">
        <v>0.41799999999999998</v>
      </c>
      <c r="V15" s="34">
        <v>0.65700000000000003</v>
      </c>
      <c r="W15" s="38"/>
      <c r="X15" s="38"/>
      <c r="Y15" s="38"/>
      <c r="Z15" s="38"/>
      <c r="AA15" s="34">
        <v>0.29399999999999998</v>
      </c>
      <c r="AB15" s="36" t="s">
        <v>116</v>
      </c>
      <c r="AC15" s="36" t="s">
        <v>116</v>
      </c>
      <c r="AD15" s="40"/>
      <c r="AE15" s="34">
        <v>16.684999999999999</v>
      </c>
      <c r="AF15" s="36" t="s">
        <v>116</v>
      </c>
      <c r="AG15" s="36" t="s">
        <v>116</v>
      </c>
      <c r="AH15" s="42" t="s">
        <v>116</v>
      </c>
      <c r="AJ15" s="24"/>
      <c r="AP15" s="25"/>
      <c r="AQ15" s="25"/>
      <c r="AR15" s="25"/>
      <c r="AS15" s="25"/>
    </row>
    <row r="16" spans="2:45" s="23" customFormat="1">
      <c r="B16" s="43" t="s">
        <v>100</v>
      </c>
      <c r="C16" s="33">
        <v>6.5940000000000003</v>
      </c>
      <c r="D16" s="33">
        <v>6.851</v>
      </c>
      <c r="E16" s="33">
        <v>5.4779999999999998</v>
      </c>
      <c r="F16" s="33">
        <v>0.874</v>
      </c>
      <c r="G16" s="33">
        <v>0.499</v>
      </c>
      <c r="H16" s="33">
        <v>1.373</v>
      </c>
      <c r="I16" s="33">
        <v>5.4409999999999998</v>
      </c>
      <c r="J16" s="34"/>
      <c r="K16" s="154" t="s">
        <v>116</v>
      </c>
      <c r="L16" s="35">
        <v>0.19</v>
      </c>
      <c r="M16" s="154" t="s">
        <v>116</v>
      </c>
      <c r="N16" s="154" t="s">
        <v>116</v>
      </c>
      <c r="O16" s="154">
        <v>0.25700000000000001</v>
      </c>
      <c r="P16" s="35"/>
      <c r="Q16" s="35">
        <v>-0.61699999999999999</v>
      </c>
      <c r="R16" s="36"/>
      <c r="S16" s="37"/>
      <c r="T16" s="34">
        <v>-0.307</v>
      </c>
      <c r="U16" s="34">
        <v>0.25700000000000001</v>
      </c>
      <c r="V16" s="34">
        <v>0.65600000000000003</v>
      </c>
      <c r="W16" s="38"/>
      <c r="X16" s="38"/>
      <c r="Y16" s="38"/>
      <c r="Z16" s="38"/>
      <c r="AA16" s="34">
        <v>0.113</v>
      </c>
      <c r="AB16" s="36" t="s">
        <v>116</v>
      </c>
      <c r="AC16" s="36" t="s">
        <v>116</v>
      </c>
      <c r="AD16" s="40"/>
      <c r="AE16" s="34">
        <v>17.600999999999999</v>
      </c>
      <c r="AF16" s="36" t="s">
        <v>116</v>
      </c>
      <c r="AG16" s="36" t="s">
        <v>116</v>
      </c>
      <c r="AH16" s="42" t="s">
        <v>116</v>
      </c>
      <c r="AJ16" s="24"/>
      <c r="AP16" s="25"/>
      <c r="AQ16" s="25"/>
      <c r="AR16" s="25"/>
      <c r="AS16" s="25"/>
    </row>
    <row r="17" spans="1:49" s="23" customFormat="1">
      <c r="B17" s="43" t="s">
        <v>101</v>
      </c>
      <c r="C17" s="33">
        <v>7.04</v>
      </c>
      <c r="D17" s="33">
        <v>7.0019999999999998</v>
      </c>
      <c r="E17" s="33">
        <v>5.6109999999999998</v>
      </c>
      <c r="F17" s="33">
        <v>0.84399999999999997</v>
      </c>
      <c r="G17" s="33">
        <v>0.54700000000000004</v>
      </c>
      <c r="H17" s="33">
        <v>1.391</v>
      </c>
      <c r="I17" s="33">
        <v>5.8029999999999999</v>
      </c>
      <c r="J17" s="34"/>
      <c r="K17" s="154" t="s">
        <v>116</v>
      </c>
      <c r="L17" s="35">
        <v>0.53900000000000003</v>
      </c>
      <c r="M17" s="154" t="s">
        <v>116</v>
      </c>
      <c r="N17" s="154" t="s">
        <v>116</v>
      </c>
      <c r="O17" s="154">
        <v>-3.7999999999999999E-2</v>
      </c>
      <c r="P17" s="35"/>
      <c r="Q17" s="35">
        <v>-0.88200000000000001</v>
      </c>
      <c r="R17" s="36"/>
      <c r="S17" s="37"/>
      <c r="T17" s="34">
        <v>-0.55600000000000005</v>
      </c>
      <c r="U17" s="34">
        <v>-3.7999999999999999E-2</v>
      </c>
      <c r="V17" s="34">
        <v>0.74199999999999999</v>
      </c>
      <c r="W17" s="38"/>
      <c r="X17" s="38"/>
      <c r="Y17" s="38"/>
      <c r="Z17" s="38"/>
      <c r="AA17" s="34">
        <v>-0.108</v>
      </c>
      <c r="AB17" s="36" t="s">
        <v>116</v>
      </c>
      <c r="AC17" s="36" t="s">
        <v>116</v>
      </c>
      <c r="AD17" s="40"/>
      <c r="AE17" s="34">
        <v>19.574000000000002</v>
      </c>
      <c r="AF17" s="36" t="s">
        <v>116</v>
      </c>
      <c r="AG17" s="36" t="s">
        <v>116</v>
      </c>
      <c r="AH17" s="293">
        <v>3.1806049822064058</v>
      </c>
      <c r="AJ17" s="24"/>
      <c r="AP17" s="25"/>
      <c r="AQ17" s="25"/>
      <c r="AR17" s="25"/>
      <c r="AS17" s="25"/>
    </row>
    <row r="18" spans="1:49" s="23" customFormat="1">
      <c r="B18" s="43" t="s">
        <v>102</v>
      </c>
      <c r="C18" s="33">
        <v>7.5279999999999996</v>
      </c>
      <c r="D18" s="33">
        <v>7.61</v>
      </c>
      <c r="E18" s="33">
        <v>6.1130000000000004</v>
      </c>
      <c r="F18" s="33">
        <v>0.89900000000000002</v>
      </c>
      <c r="G18" s="33">
        <v>0.59799999999999998</v>
      </c>
      <c r="H18" s="33">
        <v>1.4970000000000001</v>
      </c>
      <c r="I18" s="33">
        <v>6.19</v>
      </c>
      <c r="J18" s="34"/>
      <c r="K18" s="154" t="s">
        <v>116</v>
      </c>
      <c r="L18" s="35">
        <v>0.39100000000000001</v>
      </c>
      <c r="M18" s="154" t="s">
        <v>116</v>
      </c>
      <c r="N18" s="154" t="s">
        <v>116</v>
      </c>
      <c r="O18" s="154">
        <v>8.2000000000000003E-2</v>
      </c>
      <c r="P18" s="35"/>
      <c r="Q18" s="35">
        <v>-0.81699999999999995</v>
      </c>
      <c r="R18" s="36"/>
      <c r="S18" s="37"/>
      <c r="T18" s="34">
        <v>-0.38</v>
      </c>
      <c r="U18" s="34">
        <v>8.2000000000000003E-2</v>
      </c>
      <c r="V18" s="34">
        <v>0.73099999999999998</v>
      </c>
      <c r="W18" s="38"/>
      <c r="X18" s="38"/>
      <c r="Y18" s="38"/>
      <c r="Z18" s="38"/>
      <c r="AA18" s="34">
        <v>3.2000000000000001E-2</v>
      </c>
      <c r="AB18" s="36" t="s">
        <v>116</v>
      </c>
      <c r="AC18" s="36" t="s">
        <v>116</v>
      </c>
      <c r="AD18" s="40"/>
      <c r="AE18" s="34">
        <v>21.161999999999999</v>
      </c>
      <c r="AF18" s="34">
        <v>21.81</v>
      </c>
      <c r="AG18" s="36" t="s">
        <v>116</v>
      </c>
      <c r="AH18" s="293">
        <v>3.3807829181494666</v>
      </c>
      <c r="AJ18" s="24"/>
      <c r="AP18" s="25"/>
      <c r="AQ18" s="25"/>
      <c r="AR18" s="25"/>
      <c r="AS18" s="25"/>
    </row>
    <row r="19" spans="1:49" s="23" customFormat="1">
      <c r="B19" s="43" t="s">
        <v>103</v>
      </c>
      <c r="C19" s="33">
        <v>7.9160000000000004</v>
      </c>
      <c r="D19" s="33">
        <v>7.9219999999999997</v>
      </c>
      <c r="E19" s="33">
        <v>6.3879999999999999</v>
      </c>
      <c r="F19" s="33">
        <v>0.89200000000000002</v>
      </c>
      <c r="G19" s="33">
        <v>0.64200000000000002</v>
      </c>
      <c r="H19" s="33">
        <v>1.534</v>
      </c>
      <c r="I19" s="33">
        <v>6.5090000000000003</v>
      </c>
      <c r="J19" s="34"/>
      <c r="K19" s="154" t="s">
        <v>116</v>
      </c>
      <c r="L19" s="35">
        <v>0.501</v>
      </c>
      <c r="M19" s="154" t="s">
        <v>116</v>
      </c>
      <c r="N19" s="154" t="s">
        <v>116</v>
      </c>
      <c r="O19" s="154">
        <v>6.0000000000000001E-3</v>
      </c>
      <c r="P19" s="35"/>
      <c r="Q19" s="35">
        <v>-0.88600000000000001</v>
      </c>
      <c r="R19" s="36"/>
      <c r="S19" s="37"/>
      <c r="T19" s="34">
        <v>-0.46800000000000003</v>
      </c>
      <c r="U19" s="34">
        <v>6.0000000000000001E-3</v>
      </c>
      <c r="V19" s="34">
        <v>0.76900000000000002</v>
      </c>
      <c r="W19" s="38"/>
      <c r="X19" s="38"/>
      <c r="Y19" s="38"/>
      <c r="Z19" s="38"/>
      <c r="AA19" s="34">
        <v>-9.8000000000000004E-2</v>
      </c>
      <c r="AB19" s="36" t="s">
        <v>116</v>
      </c>
      <c r="AC19" s="36" t="s">
        <v>116</v>
      </c>
      <c r="AD19" s="40"/>
      <c r="AE19" s="34">
        <v>22.509</v>
      </c>
      <c r="AF19" s="34">
        <v>23.004000000000001</v>
      </c>
      <c r="AG19" s="36" t="s">
        <v>116</v>
      </c>
      <c r="AH19" s="293">
        <v>3.5364768683274024</v>
      </c>
      <c r="AJ19" s="24"/>
      <c r="AP19" s="25"/>
      <c r="AQ19" s="25"/>
      <c r="AR19" s="25"/>
      <c r="AS19" s="25"/>
    </row>
    <row r="20" spans="1:49" s="23" customFormat="1">
      <c r="B20" s="43" t="s">
        <v>104</v>
      </c>
      <c r="C20" s="33">
        <v>8.3190000000000008</v>
      </c>
      <c r="D20" s="33">
        <v>8.39</v>
      </c>
      <c r="E20" s="33">
        <v>6.766</v>
      </c>
      <c r="F20" s="33">
        <v>0.95099999999999996</v>
      </c>
      <c r="G20" s="33">
        <v>0.67300000000000004</v>
      </c>
      <c r="H20" s="33">
        <v>1.6240000000000001</v>
      </c>
      <c r="I20" s="33">
        <v>6.8920000000000003</v>
      </c>
      <c r="J20" s="34"/>
      <c r="K20" s="154" t="s">
        <v>116</v>
      </c>
      <c r="L20" s="35">
        <v>0.54600000000000004</v>
      </c>
      <c r="M20" s="154" t="s">
        <v>116</v>
      </c>
      <c r="N20" s="154" t="s">
        <v>116</v>
      </c>
      <c r="O20" s="154">
        <v>7.0999999999999994E-2</v>
      </c>
      <c r="P20" s="35"/>
      <c r="Q20" s="35">
        <v>-0.88</v>
      </c>
      <c r="R20" s="36"/>
      <c r="S20" s="37"/>
      <c r="T20" s="34">
        <v>-0.52</v>
      </c>
      <c r="U20" s="34">
        <v>7.0999999999999994E-2</v>
      </c>
      <c r="V20" s="34">
        <v>0.79300000000000004</v>
      </c>
      <c r="W20" s="38"/>
      <c r="X20" s="38"/>
      <c r="Y20" s="38"/>
      <c r="Z20" s="38"/>
      <c r="AA20" s="34">
        <v>-0.17</v>
      </c>
      <c r="AB20" s="36" t="s">
        <v>116</v>
      </c>
      <c r="AC20" s="36" t="s">
        <v>116</v>
      </c>
      <c r="AD20" s="40"/>
      <c r="AE20" s="34">
        <v>23.335000000000001</v>
      </c>
      <c r="AF20" s="34">
        <v>23.957000000000001</v>
      </c>
      <c r="AG20" s="36" t="s">
        <v>116</v>
      </c>
      <c r="AH20" s="293">
        <v>3.6476868327402134</v>
      </c>
      <c r="AJ20" s="24"/>
      <c r="AP20" s="25"/>
      <c r="AQ20" s="25"/>
      <c r="AR20" s="25"/>
      <c r="AS20" s="25"/>
    </row>
    <row r="21" spans="1:49" s="23" customFormat="1">
      <c r="B21" s="43" t="s">
        <v>105</v>
      </c>
      <c r="C21" s="33">
        <v>8.3719999999999999</v>
      </c>
      <c r="D21" s="33">
        <v>8.9410000000000007</v>
      </c>
      <c r="E21" s="33">
        <v>7.2320000000000002</v>
      </c>
      <c r="F21" s="33">
        <v>1.024</v>
      </c>
      <c r="G21" s="33">
        <v>0.68500000000000005</v>
      </c>
      <c r="H21" s="33">
        <v>1.7090000000000001</v>
      </c>
      <c r="I21" s="33">
        <v>7.0720000000000001</v>
      </c>
      <c r="J21" s="34"/>
      <c r="K21" s="154" t="s">
        <v>116</v>
      </c>
      <c r="L21" s="35">
        <v>0.36299999999999999</v>
      </c>
      <c r="M21" s="154" t="s">
        <v>116</v>
      </c>
      <c r="N21" s="154" t="s">
        <v>116</v>
      </c>
      <c r="O21" s="154">
        <v>0.56899999999999995</v>
      </c>
      <c r="P21" s="35"/>
      <c r="Q21" s="35">
        <v>-0.45500000000000002</v>
      </c>
      <c r="R21" s="36"/>
      <c r="S21" s="37"/>
      <c r="T21" s="34">
        <v>-0.28199999999999997</v>
      </c>
      <c r="U21" s="34">
        <v>0.56899999999999995</v>
      </c>
      <c r="V21" s="34">
        <v>0.81899999999999995</v>
      </c>
      <c r="W21" s="38"/>
      <c r="X21" s="38"/>
      <c r="Y21" s="38"/>
      <c r="Z21" s="38"/>
      <c r="AA21" s="34">
        <v>5.7000000000000002E-2</v>
      </c>
      <c r="AB21" s="36" t="s">
        <v>116</v>
      </c>
      <c r="AC21" s="36" t="s">
        <v>116</v>
      </c>
      <c r="AD21" s="40"/>
      <c r="AE21" s="34">
        <v>24.873000000000001</v>
      </c>
      <c r="AF21" s="34">
        <v>25.789000000000001</v>
      </c>
      <c r="AG21" s="36" t="s">
        <v>116</v>
      </c>
      <c r="AH21" s="293">
        <v>3.6476868327402134</v>
      </c>
      <c r="AJ21" s="24"/>
      <c r="AP21" s="25"/>
      <c r="AQ21" s="25"/>
      <c r="AR21" s="25"/>
      <c r="AS21" s="25"/>
    </row>
    <row r="22" spans="1:49" s="23" customFormat="1">
      <c r="B22" s="43" t="s">
        <v>106</v>
      </c>
      <c r="C22" s="33">
        <v>8.9130000000000003</v>
      </c>
      <c r="D22" s="33">
        <v>9.5749999999999993</v>
      </c>
      <c r="E22" s="33">
        <v>7.7670000000000003</v>
      </c>
      <c r="F22" s="33">
        <v>1.0660000000000001</v>
      </c>
      <c r="G22" s="33">
        <v>0.74199999999999999</v>
      </c>
      <c r="H22" s="33">
        <v>1.8080000000000001</v>
      </c>
      <c r="I22" s="33">
        <v>7.4290000000000003</v>
      </c>
      <c r="J22" s="34"/>
      <c r="K22" s="154" t="s">
        <v>116</v>
      </c>
      <c r="L22" s="35">
        <v>0.36699999999999999</v>
      </c>
      <c r="M22" s="154" t="s">
        <v>116</v>
      </c>
      <c r="N22" s="154" t="s">
        <v>116</v>
      </c>
      <c r="O22" s="154">
        <v>0.66200000000000003</v>
      </c>
      <c r="P22" s="35"/>
      <c r="Q22" s="35">
        <v>-0.40400000000000003</v>
      </c>
      <c r="R22" s="36"/>
      <c r="S22" s="37"/>
      <c r="T22" s="34">
        <v>-0.21099999999999999</v>
      </c>
      <c r="U22" s="34">
        <v>0.66200000000000003</v>
      </c>
      <c r="V22" s="34">
        <v>0.88700000000000001</v>
      </c>
      <c r="W22" s="38"/>
      <c r="X22" s="38"/>
      <c r="Y22" s="38"/>
      <c r="Z22" s="38"/>
      <c r="AA22" s="34">
        <v>0.16800000000000001</v>
      </c>
      <c r="AB22" s="36" t="s">
        <v>116</v>
      </c>
      <c r="AC22" s="36" t="s">
        <v>116</v>
      </c>
      <c r="AD22" s="40"/>
      <c r="AE22" s="34">
        <v>26.638999999999999</v>
      </c>
      <c r="AF22" s="34">
        <v>27.582999999999998</v>
      </c>
      <c r="AG22" s="36" t="s">
        <v>116</v>
      </c>
      <c r="AH22" s="293">
        <v>3.6921708185053381</v>
      </c>
      <c r="AJ22" s="24"/>
      <c r="AP22" s="25"/>
      <c r="AQ22" s="25"/>
      <c r="AR22" s="25"/>
      <c r="AS22" s="25"/>
    </row>
    <row r="23" spans="1:49" s="23" customFormat="1">
      <c r="B23" s="43" t="s">
        <v>107</v>
      </c>
      <c r="C23" s="33">
        <v>9.98</v>
      </c>
      <c r="D23" s="33">
        <v>10.59</v>
      </c>
      <c r="E23" s="33">
        <v>8.4860000000000007</v>
      </c>
      <c r="F23" s="33">
        <v>1.2390000000000001</v>
      </c>
      <c r="G23" s="33">
        <v>0.86499999999999999</v>
      </c>
      <c r="H23" s="33">
        <v>2.1040000000000001</v>
      </c>
      <c r="I23" s="33">
        <v>8.4</v>
      </c>
      <c r="J23" s="34"/>
      <c r="K23" s="154" t="s">
        <v>116</v>
      </c>
      <c r="L23" s="35">
        <v>0.50800000000000001</v>
      </c>
      <c r="M23" s="154" t="s">
        <v>116</v>
      </c>
      <c r="N23" s="154" t="s">
        <v>116</v>
      </c>
      <c r="O23" s="154">
        <v>0.61</v>
      </c>
      <c r="P23" s="35"/>
      <c r="Q23" s="35">
        <v>-0.629</v>
      </c>
      <c r="R23" s="36"/>
      <c r="S23" s="37"/>
      <c r="T23" s="34">
        <v>-0.47</v>
      </c>
      <c r="U23" s="34">
        <v>0.61</v>
      </c>
      <c r="V23" s="34">
        <v>0.94899999999999995</v>
      </c>
      <c r="W23" s="38"/>
      <c r="X23" s="38"/>
      <c r="Y23" s="38"/>
      <c r="Z23" s="38"/>
      <c r="AA23" s="34">
        <v>4.7E-2</v>
      </c>
      <c r="AB23" s="36" t="s">
        <v>116</v>
      </c>
      <c r="AC23" s="36" t="s">
        <v>116</v>
      </c>
      <c r="AD23" s="40"/>
      <c r="AE23" s="34">
        <v>28.140999999999998</v>
      </c>
      <c r="AF23" s="34">
        <v>28.843</v>
      </c>
      <c r="AG23" s="36" t="s">
        <v>116</v>
      </c>
      <c r="AH23" s="293">
        <v>3.8478647686832756</v>
      </c>
      <c r="AJ23" s="24"/>
      <c r="AP23" s="25"/>
      <c r="AQ23" s="25"/>
      <c r="AR23" s="25"/>
      <c r="AS23" s="25"/>
    </row>
    <row r="24" spans="1:49" s="23" customFormat="1">
      <c r="B24" s="43" t="s">
        <v>108</v>
      </c>
      <c r="C24" s="33">
        <v>10.449</v>
      </c>
      <c r="D24" s="33">
        <v>10.987</v>
      </c>
      <c r="E24" s="33">
        <v>8.8079999999999998</v>
      </c>
      <c r="F24" s="33">
        <v>1.258</v>
      </c>
      <c r="G24" s="33">
        <v>0.92100000000000004</v>
      </c>
      <c r="H24" s="33">
        <v>2.1789999999999998</v>
      </c>
      <c r="I24" s="33">
        <v>8.7309999999999999</v>
      </c>
      <c r="J24" s="34"/>
      <c r="K24" s="154" t="s">
        <v>116</v>
      </c>
      <c r="L24" s="35">
        <v>0.55000000000000004</v>
      </c>
      <c r="M24" s="154" t="s">
        <v>116</v>
      </c>
      <c r="N24" s="154" t="s">
        <v>116</v>
      </c>
      <c r="O24" s="154">
        <v>0.53800000000000003</v>
      </c>
      <c r="P24" s="35"/>
      <c r="Q24" s="35">
        <v>-0.72</v>
      </c>
      <c r="R24" s="36"/>
      <c r="S24" s="37"/>
      <c r="T24" s="34">
        <v>-0.38400000000000001</v>
      </c>
      <c r="U24" s="34">
        <v>0.64600000000000002</v>
      </c>
      <c r="V24" s="34">
        <v>0.93500000000000005</v>
      </c>
      <c r="W24" s="38"/>
      <c r="X24" s="38"/>
      <c r="Y24" s="38"/>
      <c r="Z24" s="38"/>
      <c r="AA24" s="34">
        <v>6.7000000000000004E-2</v>
      </c>
      <c r="AB24" s="36" t="s">
        <v>116</v>
      </c>
      <c r="AC24" s="36" t="s">
        <v>116</v>
      </c>
      <c r="AD24" s="40"/>
      <c r="AE24" s="34">
        <v>29.45</v>
      </c>
      <c r="AF24" s="34">
        <v>30.382999999999999</v>
      </c>
      <c r="AG24" s="36" t="s">
        <v>116</v>
      </c>
      <c r="AH24" s="293">
        <v>3.9590747330960858</v>
      </c>
      <c r="AJ24" s="24"/>
      <c r="AP24" s="25"/>
      <c r="AQ24" s="25"/>
      <c r="AR24" s="25"/>
      <c r="AS24" s="25"/>
    </row>
    <row r="25" spans="1:49" s="23" customFormat="1">
      <c r="B25" s="43" t="s">
        <v>109</v>
      </c>
      <c r="C25" s="33">
        <v>11.055999999999999</v>
      </c>
      <c r="D25" s="33">
        <v>11.919</v>
      </c>
      <c r="E25" s="33">
        <v>9.15</v>
      </c>
      <c r="F25" s="33">
        <v>1.7669999999999999</v>
      </c>
      <c r="G25" s="33">
        <v>1.002</v>
      </c>
      <c r="H25" s="33">
        <v>2.7690000000000001</v>
      </c>
      <c r="I25" s="33">
        <v>9.16</v>
      </c>
      <c r="J25" s="34"/>
      <c r="K25" s="154" t="s">
        <v>116</v>
      </c>
      <c r="L25" s="35">
        <v>0.28899999999999998</v>
      </c>
      <c r="M25" s="154" t="s">
        <v>116</v>
      </c>
      <c r="N25" s="154" t="s">
        <v>116</v>
      </c>
      <c r="O25" s="154">
        <v>0.86299999999999999</v>
      </c>
      <c r="P25" s="35"/>
      <c r="Q25" s="35">
        <v>-0.90400000000000003</v>
      </c>
      <c r="R25" s="36"/>
      <c r="S25" s="37"/>
      <c r="T25" s="34">
        <v>0.30299999999999999</v>
      </c>
      <c r="U25" s="34">
        <v>0.98899999999999999</v>
      </c>
      <c r="V25" s="34">
        <v>0.98399999999999999</v>
      </c>
      <c r="W25" s="38"/>
      <c r="X25" s="38"/>
      <c r="Y25" s="38"/>
      <c r="Z25" s="38"/>
      <c r="AA25" s="34">
        <v>0.77300000000000002</v>
      </c>
      <c r="AB25" s="36" t="s">
        <v>116</v>
      </c>
      <c r="AC25" s="36" t="s">
        <v>116</v>
      </c>
      <c r="AD25" s="40"/>
      <c r="AE25" s="34">
        <v>31.920999999999999</v>
      </c>
      <c r="AF25" s="34">
        <v>33.341000000000001</v>
      </c>
      <c r="AG25" s="36" t="s">
        <v>116</v>
      </c>
      <c r="AH25" s="293">
        <v>4.0480427046263348</v>
      </c>
      <c r="AJ25" s="24"/>
      <c r="AP25" s="25"/>
      <c r="AQ25" s="25"/>
      <c r="AR25" s="25"/>
      <c r="AS25" s="25"/>
    </row>
    <row r="26" spans="1:49" s="23" customFormat="1">
      <c r="B26" s="43" t="s">
        <v>110</v>
      </c>
      <c r="C26" s="33">
        <v>12.257</v>
      </c>
      <c r="D26" s="33">
        <v>12.907999999999999</v>
      </c>
      <c r="E26" s="33">
        <v>9.7240000000000002</v>
      </c>
      <c r="F26" s="33">
        <v>2.0960000000000001</v>
      </c>
      <c r="G26" s="33">
        <v>1.0880000000000001</v>
      </c>
      <c r="H26" s="33">
        <v>3.1840000000000002</v>
      </c>
      <c r="I26" s="33">
        <v>10.137</v>
      </c>
      <c r="J26" s="34"/>
      <c r="K26" s="154" t="s">
        <v>116</v>
      </c>
      <c r="L26" s="35">
        <v>0.53900000000000003</v>
      </c>
      <c r="M26" s="154" t="s">
        <v>116</v>
      </c>
      <c r="N26" s="154" t="s">
        <v>116</v>
      </c>
      <c r="O26" s="154">
        <v>0.65100000000000002</v>
      </c>
      <c r="P26" s="35"/>
      <c r="Q26" s="35">
        <v>-1.4450000000000001</v>
      </c>
      <c r="R26" s="36"/>
      <c r="S26" s="37"/>
      <c r="T26" s="34">
        <v>0.32600000000000001</v>
      </c>
      <c r="U26" s="34">
        <v>0.91400000000000003</v>
      </c>
      <c r="V26" s="34">
        <v>0.98599999999999999</v>
      </c>
      <c r="W26" s="38"/>
      <c r="X26" s="38"/>
      <c r="Y26" s="38"/>
      <c r="Z26" s="38"/>
      <c r="AA26" s="34">
        <v>3.1E-2</v>
      </c>
      <c r="AB26" s="36" t="s">
        <v>116</v>
      </c>
      <c r="AC26" s="36" t="s">
        <v>116</v>
      </c>
      <c r="AD26" s="40"/>
      <c r="AE26" s="34">
        <v>34.854999999999997</v>
      </c>
      <c r="AF26" s="34">
        <v>36.161999999999999</v>
      </c>
      <c r="AG26" s="36" t="s">
        <v>116</v>
      </c>
      <c r="AH26" s="293">
        <v>4.2259786476868326</v>
      </c>
      <c r="AJ26" s="24"/>
      <c r="AP26" s="25"/>
      <c r="AQ26" s="25"/>
      <c r="AR26" s="25"/>
      <c r="AS26" s="25"/>
    </row>
    <row r="27" spans="1:49" s="45" customFormat="1" ht="15.75" customHeight="1">
      <c r="B27" s="46" t="s">
        <v>9</v>
      </c>
      <c r="C27" s="33">
        <v>13.846</v>
      </c>
      <c r="D27" s="33">
        <v>14.417</v>
      </c>
      <c r="E27" s="33">
        <v>10.965999999999999</v>
      </c>
      <c r="F27" s="33">
        <v>2.2509999999999999</v>
      </c>
      <c r="G27" s="33">
        <v>1.2</v>
      </c>
      <c r="H27" s="33">
        <v>3.4510000000000001</v>
      </c>
      <c r="I27" s="33">
        <v>11.497999999999999</v>
      </c>
      <c r="J27" s="34"/>
      <c r="K27" s="154" t="s">
        <v>116</v>
      </c>
      <c r="L27" s="35">
        <v>0.66200000000000003</v>
      </c>
      <c r="M27" s="154" t="s">
        <v>116</v>
      </c>
      <c r="N27" s="154" t="s">
        <v>116</v>
      </c>
      <c r="O27" s="154">
        <v>0.57099999999999995</v>
      </c>
      <c r="P27" s="35"/>
      <c r="Q27" s="35">
        <v>-1.68</v>
      </c>
      <c r="R27" s="36"/>
      <c r="S27" s="34"/>
      <c r="T27" s="34">
        <v>0.46899999999999997</v>
      </c>
      <c r="U27" s="34">
        <v>0.92200000000000004</v>
      </c>
      <c r="V27" s="34">
        <v>1.014</v>
      </c>
      <c r="W27" s="33"/>
      <c r="X27" s="33"/>
      <c r="Y27" s="33"/>
      <c r="Z27" s="33"/>
      <c r="AA27" s="34">
        <v>0.45700000000000002</v>
      </c>
      <c r="AB27" s="36" t="s">
        <v>116</v>
      </c>
      <c r="AC27" s="36" t="s">
        <v>116</v>
      </c>
      <c r="AD27" s="40"/>
      <c r="AE27" s="34">
        <v>37.460999999999999</v>
      </c>
      <c r="AF27" s="34">
        <v>38.753999999999998</v>
      </c>
      <c r="AG27" s="36" t="s">
        <v>116</v>
      </c>
      <c r="AH27" s="293">
        <v>4.4483985765124556</v>
      </c>
      <c r="AI27" s="23"/>
      <c r="AJ27" s="47"/>
      <c r="AK27" s="23"/>
      <c r="AL27" s="23"/>
      <c r="AM27" s="48"/>
      <c r="AN27" s="48"/>
      <c r="AO27" s="48"/>
      <c r="AP27" s="49"/>
      <c r="AQ27" s="49"/>
      <c r="AR27" s="49"/>
      <c r="AS27" s="49"/>
      <c r="AT27" s="50"/>
      <c r="AU27" s="23"/>
      <c r="AV27" s="23"/>
      <c r="AW27" s="23"/>
    </row>
    <row r="28" spans="1:49" s="45" customFormat="1" ht="15.75" customHeight="1">
      <c r="B28" s="46" t="s">
        <v>10</v>
      </c>
      <c r="C28" s="33">
        <v>15.037000000000001</v>
      </c>
      <c r="D28" s="33">
        <v>15.994</v>
      </c>
      <c r="E28" s="33">
        <v>11.958</v>
      </c>
      <c r="F28" s="33">
        <v>2.6970000000000001</v>
      </c>
      <c r="G28" s="33">
        <v>1.339</v>
      </c>
      <c r="H28" s="33">
        <v>4.0359999999999996</v>
      </c>
      <c r="I28" s="33">
        <v>12.541</v>
      </c>
      <c r="J28" s="34"/>
      <c r="K28" s="154" t="s">
        <v>116</v>
      </c>
      <c r="L28" s="35">
        <v>0.38</v>
      </c>
      <c r="M28" s="154" t="s">
        <v>116</v>
      </c>
      <c r="N28" s="154" t="s">
        <v>116</v>
      </c>
      <c r="O28" s="154">
        <v>0.95699999999999996</v>
      </c>
      <c r="P28" s="35"/>
      <c r="Q28" s="35">
        <v>-1.74</v>
      </c>
      <c r="R28" s="36"/>
      <c r="S28" s="34"/>
      <c r="T28" s="34">
        <v>0.74299999999999999</v>
      </c>
      <c r="U28" s="34">
        <v>1.1659999999999999</v>
      </c>
      <c r="V28" s="34">
        <v>1.115</v>
      </c>
      <c r="W28" s="33"/>
      <c r="X28" s="33"/>
      <c r="Y28" s="33"/>
      <c r="Z28" s="33"/>
      <c r="AA28" s="34">
        <v>3.2000000000000001E-2</v>
      </c>
      <c r="AB28" s="36" t="s">
        <v>116</v>
      </c>
      <c r="AC28" s="36" t="s">
        <v>116</v>
      </c>
      <c r="AD28" s="40"/>
      <c r="AE28" s="34">
        <v>39.948999999999998</v>
      </c>
      <c r="AF28" s="34">
        <v>41.146000000000001</v>
      </c>
      <c r="AG28" s="36" t="s">
        <v>116</v>
      </c>
      <c r="AH28" s="293">
        <v>4.6708185053380786</v>
      </c>
      <c r="AI28" s="23"/>
      <c r="AJ28" s="47"/>
      <c r="AK28" s="23"/>
      <c r="AL28" s="23"/>
      <c r="AM28" s="48"/>
      <c r="AN28" s="48"/>
      <c r="AO28" s="48"/>
      <c r="AP28" s="51"/>
      <c r="AQ28" s="51"/>
      <c r="AR28" s="51"/>
      <c r="AS28" s="51"/>
      <c r="AT28" s="50"/>
      <c r="AU28" s="23"/>
      <c r="AV28" s="23"/>
      <c r="AW28" s="23"/>
    </row>
    <row r="29" spans="1:49" s="45" customFormat="1" ht="15.75" customHeight="1">
      <c r="B29" s="46" t="s">
        <v>11</v>
      </c>
      <c r="C29" s="33">
        <v>16.614999999999998</v>
      </c>
      <c r="D29" s="33">
        <v>18.251999999999999</v>
      </c>
      <c r="E29" s="33">
        <v>13.419</v>
      </c>
      <c r="F29" s="33">
        <v>3.3860000000000001</v>
      </c>
      <c r="G29" s="33">
        <v>1.4470000000000001</v>
      </c>
      <c r="H29" s="33">
        <v>4.8330000000000002</v>
      </c>
      <c r="I29" s="33">
        <v>13.861000000000001</v>
      </c>
      <c r="J29" s="34"/>
      <c r="K29" s="154" t="s">
        <v>116</v>
      </c>
      <c r="L29" s="35">
        <v>-7.8E-2</v>
      </c>
      <c r="M29" s="154" t="s">
        <v>116</v>
      </c>
      <c r="N29" s="154" t="s">
        <v>116</v>
      </c>
      <c r="O29" s="154">
        <v>1.637</v>
      </c>
      <c r="P29" s="35"/>
      <c r="Q29" s="35">
        <v>-1.7490000000000001</v>
      </c>
      <c r="R29" s="36"/>
      <c r="S29" s="34"/>
      <c r="T29" s="34">
        <v>1.3740000000000001</v>
      </c>
      <c r="U29" s="34">
        <v>2.0209999999999999</v>
      </c>
      <c r="V29" s="34">
        <v>1.224</v>
      </c>
      <c r="W29" s="33"/>
      <c r="X29" s="33"/>
      <c r="Y29" s="33"/>
      <c r="Z29" s="33"/>
      <c r="AA29" s="34">
        <v>0.63100000000000001</v>
      </c>
      <c r="AB29" s="36" t="s">
        <v>116</v>
      </c>
      <c r="AC29" s="36" t="s">
        <v>116</v>
      </c>
      <c r="AD29" s="40"/>
      <c r="AE29" s="34">
        <v>42.503999999999998</v>
      </c>
      <c r="AF29" s="34">
        <v>44.387</v>
      </c>
      <c r="AG29" s="36" t="s">
        <v>116</v>
      </c>
      <c r="AH29" s="293">
        <v>4.8265124555160153</v>
      </c>
      <c r="AI29" s="23"/>
      <c r="AJ29" s="47"/>
      <c r="AK29" s="23"/>
      <c r="AL29" s="23"/>
      <c r="AM29" s="48"/>
      <c r="AN29" s="48"/>
      <c r="AO29" s="48"/>
      <c r="AP29" s="51"/>
      <c r="AQ29" s="51"/>
      <c r="AR29" s="51"/>
      <c r="AS29" s="51"/>
      <c r="AT29" s="50"/>
      <c r="AU29" s="23"/>
      <c r="AV29" s="23"/>
      <c r="AW29" s="23"/>
    </row>
    <row r="30" spans="1:49" s="45" customFormat="1" ht="15.75" customHeight="1">
      <c r="B30" s="46" t="s">
        <v>12</v>
      </c>
      <c r="C30" s="33">
        <v>19.082999999999998</v>
      </c>
      <c r="D30" s="33">
        <v>19.353000000000002</v>
      </c>
      <c r="E30" s="33">
        <v>14.465</v>
      </c>
      <c r="F30" s="33">
        <v>3.2320000000000002</v>
      </c>
      <c r="G30" s="33">
        <v>1.6559999999999999</v>
      </c>
      <c r="H30" s="33">
        <v>4.8879999999999999</v>
      </c>
      <c r="I30" s="33">
        <v>15.814</v>
      </c>
      <c r="J30" s="34"/>
      <c r="K30" s="154" t="s">
        <v>116</v>
      </c>
      <c r="L30" s="35">
        <v>1.3879999999999999</v>
      </c>
      <c r="M30" s="154" t="s">
        <v>116</v>
      </c>
      <c r="N30" s="154" t="s">
        <v>116</v>
      </c>
      <c r="O30" s="154">
        <v>0.27</v>
      </c>
      <c r="P30" s="35"/>
      <c r="Q30" s="35">
        <v>-2.9620000000000002</v>
      </c>
      <c r="R30" s="36"/>
      <c r="S30" s="34"/>
      <c r="T30" s="34">
        <v>-0.29199999999999998</v>
      </c>
      <c r="U30" s="34">
        <v>0.376</v>
      </c>
      <c r="V30" s="34">
        <v>1.302</v>
      </c>
      <c r="W30" s="33"/>
      <c r="X30" s="33"/>
      <c r="Y30" s="33"/>
      <c r="Z30" s="33"/>
      <c r="AA30" s="34">
        <v>-0.313</v>
      </c>
      <c r="AB30" s="36" t="s">
        <v>116</v>
      </c>
      <c r="AC30" s="36" t="s">
        <v>116</v>
      </c>
      <c r="AD30" s="40"/>
      <c r="AE30" s="34">
        <v>46.762999999999998</v>
      </c>
      <c r="AF30" s="34">
        <v>48.695</v>
      </c>
      <c r="AG30" s="36" t="s">
        <v>116</v>
      </c>
      <c r="AH30" s="293">
        <v>5.0266903914590753</v>
      </c>
      <c r="AI30" s="23"/>
      <c r="AJ30" s="47"/>
      <c r="AK30" s="23"/>
      <c r="AL30" s="23"/>
      <c r="AM30" s="48"/>
      <c r="AN30" s="48"/>
      <c r="AO30" s="48"/>
      <c r="AP30" s="51"/>
      <c r="AQ30" s="51"/>
      <c r="AR30" s="51"/>
      <c r="AS30" s="51"/>
      <c r="AT30" s="50"/>
      <c r="AU30" s="23"/>
      <c r="AV30" s="23"/>
      <c r="AW30" s="23"/>
    </row>
    <row r="31" spans="1:49" s="45" customFormat="1" ht="15.75" customHeight="1">
      <c r="B31" s="46" t="s">
        <v>13</v>
      </c>
      <c r="C31" s="33">
        <v>21.279</v>
      </c>
      <c r="D31" s="33">
        <v>20.407</v>
      </c>
      <c r="E31" s="33">
        <v>15.404999999999999</v>
      </c>
      <c r="F31" s="33">
        <v>3.137</v>
      </c>
      <c r="G31" s="33">
        <v>1.865</v>
      </c>
      <c r="H31" s="33">
        <v>5.0019999999999998</v>
      </c>
      <c r="I31" s="33">
        <v>17.863</v>
      </c>
      <c r="J31" s="34"/>
      <c r="K31" s="154" t="s">
        <v>116</v>
      </c>
      <c r="L31" s="35">
        <v>2.6139999999999999</v>
      </c>
      <c r="M31" s="154" t="s">
        <v>116</v>
      </c>
      <c r="N31" s="154" t="s">
        <v>116</v>
      </c>
      <c r="O31" s="154">
        <v>-0.872</v>
      </c>
      <c r="P31" s="35"/>
      <c r="Q31" s="35">
        <v>-4.0090000000000003</v>
      </c>
      <c r="R31" s="36"/>
      <c r="S31" s="34"/>
      <c r="T31" s="34">
        <v>-1.081</v>
      </c>
      <c r="U31" s="34">
        <v>-0.76800000000000002</v>
      </c>
      <c r="V31" s="34">
        <v>1.3140000000000001</v>
      </c>
      <c r="W31" s="33"/>
      <c r="X31" s="33"/>
      <c r="Y31" s="33"/>
      <c r="Z31" s="33"/>
      <c r="AA31" s="34">
        <v>-0.189</v>
      </c>
      <c r="AB31" s="36" t="s">
        <v>116</v>
      </c>
      <c r="AC31" s="36" t="s">
        <v>116</v>
      </c>
      <c r="AD31" s="40"/>
      <c r="AE31" s="34">
        <v>50.843000000000004</v>
      </c>
      <c r="AF31" s="34">
        <v>54.093000000000004</v>
      </c>
      <c r="AG31" s="36" t="s">
        <v>116</v>
      </c>
      <c r="AH31" s="293">
        <v>5.404804270462634</v>
      </c>
      <c r="AI31" s="23"/>
      <c r="AJ31" s="47"/>
      <c r="AK31" s="23"/>
      <c r="AL31" s="23"/>
      <c r="AM31" s="48"/>
      <c r="AN31" s="48"/>
      <c r="AO31" s="48"/>
      <c r="AP31" s="51"/>
      <c r="AQ31" s="51"/>
      <c r="AR31" s="51"/>
      <c r="AS31" s="51"/>
      <c r="AT31" s="50"/>
      <c r="AU31" s="23"/>
      <c r="AV31" s="23"/>
      <c r="AW31" s="23"/>
    </row>
    <row r="32" spans="1:49">
      <c r="A32" s="52"/>
      <c r="B32" s="53" t="s">
        <v>14</v>
      </c>
      <c r="C32" s="33">
        <v>23.117000000000001</v>
      </c>
      <c r="D32" s="33">
        <v>22.794</v>
      </c>
      <c r="E32" s="33">
        <v>17.05</v>
      </c>
      <c r="F32" s="33">
        <v>3.6240000000000001</v>
      </c>
      <c r="G32" s="33">
        <v>2.12</v>
      </c>
      <c r="H32" s="33">
        <v>5.7439999999999998</v>
      </c>
      <c r="I32" s="33">
        <v>19.457000000000001</v>
      </c>
      <c r="J32" s="39"/>
      <c r="K32" s="154" t="s">
        <v>116</v>
      </c>
      <c r="L32" s="35">
        <v>2.1080000000000001</v>
      </c>
      <c r="M32" s="154" t="s">
        <v>116</v>
      </c>
      <c r="N32" s="154" t="s">
        <v>116</v>
      </c>
      <c r="O32" s="154">
        <v>-0.32300000000000001</v>
      </c>
      <c r="P32" s="35"/>
      <c r="Q32" s="35">
        <v>-3.9470000000000001</v>
      </c>
      <c r="R32" s="36"/>
      <c r="S32" s="54"/>
      <c r="T32" s="34">
        <v>-0.13300000000000001</v>
      </c>
      <c r="U32" s="34">
        <v>0.65500000000000003</v>
      </c>
      <c r="V32" s="34">
        <v>1.3440000000000001</v>
      </c>
      <c r="W32" s="55"/>
      <c r="X32" s="55"/>
      <c r="Y32" s="55"/>
      <c r="Z32" s="55"/>
      <c r="AA32" s="34">
        <v>-1.1080000000000001</v>
      </c>
      <c r="AB32" s="36" t="s">
        <v>116</v>
      </c>
      <c r="AC32" s="36" t="s">
        <v>116</v>
      </c>
      <c r="AD32" s="40"/>
      <c r="AE32" s="34">
        <v>57.722999999999999</v>
      </c>
      <c r="AF32" s="34">
        <v>61.161000000000001</v>
      </c>
      <c r="AG32" s="36" t="s">
        <v>116</v>
      </c>
      <c r="AH32" s="293">
        <v>5.9386120996441294</v>
      </c>
      <c r="AJ32" s="47"/>
      <c r="AM32" s="48"/>
      <c r="AN32" s="48"/>
      <c r="AO32" s="48"/>
      <c r="AP32" s="51"/>
      <c r="AQ32" s="51"/>
      <c r="AR32" s="51"/>
      <c r="AS32" s="51"/>
      <c r="AT32" s="50"/>
    </row>
    <row r="33" spans="1:46">
      <c r="A33" s="52"/>
      <c r="B33" s="53" t="s">
        <v>15</v>
      </c>
      <c r="C33" s="33">
        <v>24.78</v>
      </c>
      <c r="D33" s="33">
        <v>25.414000000000001</v>
      </c>
      <c r="E33" s="33">
        <v>19.495000000000001</v>
      </c>
      <c r="F33" s="33">
        <v>3.47</v>
      </c>
      <c r="G33" s="33">
        <v>2.4489999999999998</v>
      </c>
      <c r="H33" s="33">
        <v>5.9189999999999996</v>
      </c>
      <c r="I33" s="33">
        <v>20.707999999999998</v>
      </c>
      <c r="J33" s="39"/>
      <c r="K33" s="154" t="s">
        <v>116</v>
      </c>
      <c r="L33" s="35">
        <v>1.276</v>
      </c>
      <c r="M33" s="154" t="s">
        <v>116</v>
      </c>
      <c r="N33" s="154" t="s">
        <v>116</v>
      </c>
      <c r="O33" s="154">
        <v>0.63400000000000001</v>
      </c>
      <c r="P33" s="35"/>
      <c r="Q33" s="35">
        <v>-2.8359999999999999</v>
      </c>
      <c r="R33" s="36"/>
      <c r="S33" s="35"/>
      <c r="T33" s="34">
        <v>0.48799999999999999</v>
      </c>
      <c r="U33" s="34">
        <v>0.85</v>
      </c>
      <c r="V33" s="34">
        <v>1.544</v>
      </c>
      <c r="W33" s="55"/>
      <c r="X33" s="55"/>
      <c r="Y33" s="55"/>
      <c r="Z33" s="55"/>
      <c r="AA33" s="34">
        <v>-0.40699999999999997</v>
      </c>
      <c r="AB33" s="36" t="s">
        <v>116</v>
      </c>
      <c r="AC33" s="36" t="s">
        <v>116</v>
      </c>
      <c r="AD33" s="40"/>
      <c r="AE33" s="34">
        <v>64.575000000000003</v>
      </c>
      <c r="AF33" s="34">
        <v>68.129000000000005</v>
      </c>
      <c r="AG33" s="36" t="s">
        <v>116</v>
      </c>
      <c r="AH33" s="293">
        <v>6.3834519572953745</v>
      </c>
      <c r="AJ33" s="47"/>
      <c r="AM33" s="48"/>
      <c r="AN33" s="48"/>
      <c r="AO33" s="48"/>
      <c r="AP33" s="51"/>
      <c r="AQ33" s="51"/>
      <c r="AR33" s="51"/>
      <c r="AS33" s="51"/>
      <c r="AT33" s="50"/>
    </row>
    <row r="34" spans="1:46">
      <c r="A34" s="52"/>
      <c r="B34" s="53" t="s">
        <v>16</v>
      </c>
      <c r="C34" s="33">
        <v>26.524000000000001</v>
      </c>
      <c r="D34" s="33">
        <v>28.437000000000001</v>
      </c>
      <c r="E34" s="33">
        <v>22.036000000000001</v>
      </c>
      <c r="F34" s="33">
        <v>3.6339999999999999</v>
      </c>
      <c r="G34" s="33">
        <v>2.7669999999999999</v>
      </c>
      <c r="H34" s="33">
        <v>6.4009999999999998</v>
      </c>
      <c r="I34" s="33">
        <v>22.053000000000001</v>
      </c>
      <c r="J34" s="39"/>
      <c r="K34" s="154" t="s">
        <v>116</v>
      </c>
      <c r="L34" s="35">
        <v>0.11</v>
      </c>
      <c r="M34" s="154" t="s">
        <v>116</v>
      </c>
      <c r="N34" s="154" t="s">
        <v>116</v>
      </c>
      <c r="O34" s="154">
        <v>1.913</v>
      </c>
      <c r="P34" s="35"/>
      <c r="Q34" s="35">
        <v>-1.7210000000000001</v>
      </c>
      <c r="R34" s="36"/>
      <c r="S34" s="35"/>
      <c r="T34" s="34">
        <v>1.9079999999999999</v>
      </c>
      <c r="U34" s="34">
        <v>2.4489999999999998</v>
      </c>
      <c r="V34" s="34">
        <v>1.726</v>
      </c>
      <c r="W34" s="55"/>
      <c r="X34" s="55"/>
      <c r="Y34" s="55"/>
      <c r="Z34" s="55"/>
      <c r="AA34" s="34">
        <v>1.4530000000000001</v>
      </c>
      <c r="AB34" s="36" t="s">
        <v>116</v>
      </c>
      <c r="AC34" s="36" t="s">
        <v>116</v>
      </c>
      <c r="AD34" s="40"/>
      <c r="AE34" s="34">
        <v>73.924999999999997</v>
      </c>
      <c r="AF34" s="34">
        <v>79.218000000000004</v>
      </c>
      <c r="AG34" s="39">
        <v>2.5446863580414503</v>
      </c>
      <c r="AH34" s="293">
        <v>6.939501779359432</v>
      </c>
      <c r="AI34" s="57"/>
      <c r="AJ34" s="47"/>
      <c r="AM34" s="48"/>
      <c r="AN34" s="48"/>
      <c r="AO34" s="48"/>
      <c r="AP34" s="51"/>
      <c r="AQ34" s="51"/>
      <c r="AR34" s="51"/>
      <c r="AS34" s="51"/>
      <c r="AT34" s="50"/>
    </row>
    <row r="35" spans="1:46">
      <c r="A35" s="52"/>
      <c r="B35" s="53" t="s">
        <v>17</v>
      </c>
      <c r="C35" s="33">
        <v>29.974</v>
      </c>
      <c r="D35" s="33">
        <v>33.356999999999999</v>
      </c>
      <c r="E35" s="33">
        <v>25.684000000000001</v>
      </c>
      <c r="F35" s="33">
        <v>4.3449999999999998</v>
      </c>
      <c r="G35" s="33">
        <v>3.3279999999999998</v>
      </c>
      <c r="H35" s="33">
        <v>7.673</v>
      </c>
      <c r="I35" s="33">
        <v>24.687999999999999</v>
      </c>
      <c r="J35" s="39"/>
      <c r="K35" s="154" t="s">
        <v>116</v>
      </c>
      <c r="L35" s="35">
        <v>-0.871</v>
      </c>
      <c r="M35" s="154" t="s">
        <v>116</v>
      </c>
      <c r="N35" s="154" t="s">
        <v>116</v>
      </c>
      <c r="O35" s="154">
        <v>3.383</v>
      </c>
      <c r="P35" s="35"/>
      <c r="Q35" s="35">
        <v>-0.96199999999999997</v>
      </c>
      <c r="R35" s="36"/>
      <c r="S35" s="35"/>
      <c r="T35" s="34">
        <v>2.1349999999999998</v>
      </c>
      <c r="U35" s="34">
        <v>4.3710000000000004</v>
      </c>
      <c r="V35" s="34">
        <v>2.0169999999999999</v>
      </c>
      <c r="W35" s="55"/>
      <c r="X35" s="55"/>
      <c r="Y35" s="55"/>
      <c r="Z35" s="55"/>
      <c r="AA35" s="34">
        <v>3.0339999999999998</v>
      </c>
      <c r="AB35" s="36" t="s">
        <v>116</v>
      </c>
      <c r="AC35" s="36" t="s">
        <v>116</v>
      </c>
      <c r="AD35" s="40"/>
      <c r="AE35" s="34">
        <v>82.855000000000004</v>
      </c>
      <c r="AF35" s="34">
        <v>88.826999999999998</v>
      </c>
      <c r="AG35" s="39">
        <v>6.5394315949810444</v>
      </c>
      <c r="AH35" s="293">
        <v>7.562277580071175</v>
      </c>
      <c r="AI35" s="57"/>
      <c r="AJ35" s="47"/>
      <c r="AM35" s="48"/>
      <c r="AN35" s="48"/>
      <c r="AO35" s="48"/>
      <c r="AP35" s="51"/>
      <c r="AQ35" s="51"/>
      <c r="AR35" s="51"/>
      <c r="AS35" s="51"/>
      <c r="AT35" s="50"/>
    </row>
    <row r="36" spans="1:46">
      <c r="B36" s="53" t="s">
        <v>18</v>
      </c>
      <c r="C36" s="33">
        <v>38.302999999999997</v>
      </c>
      <c r="D36" s="33">
        <v>43.895000000000003</v>
      </c>
      <c r="E36" s="33">
        <v>34.139000000000003</v>
      </c>
      <c r="F36" s="33">
        <v>5.4260000000000002</v>
      </c>
      <c r="G36" s="33">
        <v>4.33</v>
      </c>
      <c r="H36" s="33">
        <v>9.7560000000000002</v>
      </c>
      <c r="I36" s="33">
        <v>31.902000000000001</v>
      </c>
      <c r="J36" s="39"/>
      <c r="K36" s="154" t="s">
        <v>116</v>
      </c>
      <c r="L36" s="35">
        <v>-2.2549999999999999</v>
      </c>
      <c r="M36" s="154" t="s">
        <v>116</v>
      </c>
      <c r="N36" s="154" t="s">
        <v>116</v>
      </c>
      <c r="O36" s="154">
        <v>5.5919999999999996</v>
      </c>
      <c r="P36" s="56"/>
      <c r="Q36" s="35">
        <v>0.16600000000000001</v>
      </c>
      <c r="R36" s="36"/>
      <c r="S36" s="56"/>
      <c r="T36" s="34">
        <v>5.0940000000000003</v>
      </c>
      <c r="U36" s="34">
        <v>7.9870000000000001</v>
      </c>
      <c r="V36" s="34">
        <v>2.3719999999999999</v>
      </c>
      <c r="W36" s="55"/>
      <c r="X36" s="55">
        <v>52.1</v>
      </c>
      <c r="Y36" s="55"/>
      <c r="Z36" s="55"/>
      <c r="AA36" s="34">
        <v>3.371</v>
      </c>
      <c r="AB36" s="36" t="s">
        <v>116</v>
      </c>
      <c r="AC36" s="39">
        <v>53.67</v>
      </c>
      <c r="AD36" s="40"/>
      <c r="AE36" s="34">
        <v>98.182000000000002</v>
      </c>
      <c r="AF36" s="34">
        <v>109.11199999999999</v>
      </c>
      <c r="AG36" s="39">
        <v>3.1047807042479647</v>
      </c>
      <c r="AH36" s="293">
        <v>9.07473309608541</v>
      </c>
      <c r="AI36" s="57"/>
      <c r="AJ36" s="47"/>
      <c r="AM36" s="48"/>
      <c r="AN36" s="48"/>
      <c r="AO36" s="48"/>
      <c r="AP36" s="51"/>
      <c r="AQ36" s="51"/>
      <c r="AR36" s="51"/>
      <c r="AS36" s="51"/>
      <c r="AT36" s="50"/>
    </row>
    <row r="37" spans="1:46">
      <c r="B37" s="53" t="s">
        <v>19</v>
      </c>
      <c r="C37" s="33">
        <v>48.481999999999999</v>
      </c>
      <c r="D37" s="33">
        <v>56.133000000000003</v>
      </c>
      <c r="E37" s="33">
        <v>43.92</v>
      </c>
      <c r="F37" s="33">
        <v>6.72</v>
      </c>
      <c r="G37" s="33">
        <v>5.4930000000000003</v>
      </c>
      <c r="H37" s="33">
        <v>12.212999999999999</v>
      </c>
      <c r="I37" s="33">
        <v>40.305999999999997</v>
      </c>
      <c r="J37" s="39"/>
      <c r="K37" s="35">
        <v>0.63181963913257</v>
      </c>
      <c r="L37" s="35">
        <v>-3.6219999999999999</v>
      </c>
      <c r="M37" s="35">
        <v>-3.3228196391325699</v>
      </c>
      <c r="N37" s="35">
        <v>7.3518196391325707</v>
      </c>
      <c r="O37" s="154">
        <v>7.6509999999999998</v>
      </c>
      <c r="P37" s="56"/>
      <c r="Q37" s="35">
        <v>0.93100000000000005</v>
      </c>
      <c r="R37" s="36"/>
      <c r="S37" s="56"/>
      <c r="T37" s="34">
        <v>8.7530000000000001</v>
      </c>
      <c r="U37" s="34">
        <v>10.281000000000001</v>
      </c>
      <c r="V37" s="34">
        <v>3.109</v>
      </c>
      <c r="X37" s="55">
        <v>64.7</v>
      </c>
      <c r="Y37" s="55"/>
      <c r="Z37" s="55"/>
      <c r="AA37" s="34">
        <v>5.09</v>
      </c>
      <c r="AB37" s="39">
        <v>4.7908196391325699</v>
      </c>
      <c r="AC37" s="39">
        <v>65.638000000000005</v>
      </c>
      <c r="AD37" s="40"/>
      <c r="AE37" s="34">
        <v>120.84399999999999</v>
      </c>
      <c r="AF37" s="34">
        <v>131.16</v>
      </c>
      <c r="AG37" s="39">
        <v>-1.7370636518415679</v>
      </c>
      <c r="AH37" s="293">
        <v>11.276690391459075</v>
      </c>
      <c r="AI37" s="57"/>
      <c r="AJ37" s="47"/>
      <c r="AM37" s="48"/>
      <c r="AN37" s="48"/>
      <c r="AO37" s="48"/>
      <c r="AP37" s="51"/>
      <c r="AQ37" s="51"/>
      <c r="AR37" s="51"/>
      <c r="AS37" s="51"/>
      <c r="AT37" s="50"/>
    </row>
    <row r="38" spans="1:46">
      <c r="B38" s="53" t="s">
        <v>20</v>
      </c>
      <c r="C38" s="33">
        <v>57.128</v>
      </c>
      <c r="D38" s="33">
        <v>64.132000000000005</v>
      </c>
      <c r="E38" s="33">
        <v>51.265999999999998</v>
      </c>
      <c r="F38" s="33">
        <v>6.399</v>
      </c>
      <c r="G38" s="33">
        <v>6.4669999999999996</v>
      </c>
      <c r="H38" s="33">
        <v>12.866</v>
      </c>
      <c r="I38" s="33">
        <v>46.542999999999999</v>
      </c>
      <c r="J38" s="39"/>
      <c r="K38" s="35">
        <v>-0.34298570081674484</v>
      </c>
      <c r="L38" s="35">
        <v>-1.857</v>
      </c>
      <c r="M38" s="35">
        <v>-0.90901429918325516</v>
      </c>
      <c r="N38" s="35">
        <v>6.0560142991832535</v>
      </c>
      <c r="O38" s="154">
        <v>7.0039999999999996</v>
      </c>
      <c r="P38" s="35"/>
      <c r="Q38" s="35">
        <v>0.60499999999999998</v>
      </c>
      <c r="R38" s="36"/>
      <c r="S38" s="35"/>
      <c r="T38" s="34">
        <v>5.8390000000000004</v>
      </c>
      <c r="U38" s="34">
        <v>8.2460000000000004</v>
      </c>
      <c r="V38" s="34">
        <v>4.0789999999999997</v>
      </c>
      <c r="W38" s="55"/>
      <c r="X38" s="55">
        <v>73.599999999999994</v>
      </c>
      <c r="Y38" s="55"/>
      <c r="Z38" s="55"/>
      <c r="AA38" s="34">
        <v>5.14</v>
      </c>
      <c r="AB38" s="39">
        <v>4.1920142991832554</v>
      </c>
      <c r="AC38" s="39">
        <v>75.991</v>
      </c>
      <c r="AD38" s="40"/>
      <c r="AE38" s="34">
        <v>142.077</v>
      </c>
      <c r="AF38" s="34">
        <v>154.006</v>
      </c>
      <c r="AG38" s="39">
        <v>-0.63964204746912723</v>
      </c>
      <c r="AH38" s="293">
        <v>12.855871886120998</v>
      </c>
      <c r="AI38" s="57"/>
      <c r="AJ38" s="47"/>
      <c r="AM38" s="48"/>
      <c r="AN38" s="48"/>
      <c r="AO38" s="48"/>
      <c r="AP38" s="51"/>
      <c r="AQ38" s="51"/>
      <c r="AR38" s="51"/>
      <c r="AS38" s="51"/>
      <c r="AT38" s="50"/>
    </row>
    <row r="39" spans="1:46">
      <c r="B39" s="53" t="s">
        <v>21</v>
      </c>
      <c r="C39" s="33">
        <v>63.759</v>
      </c>
      <c r="D39" s="33">
        <v>70.183000000000007</v>
      </c>
      <c r="E39" s="33">
        <v>57.555</v>
      </c>
      <c r="F39" s="33">
        <v>5.2329999999999997</v>
      </c>
      <c r="G39" s="33">
        <v>7.3949999999999996</v>
      </c>
      <c r="H39" s="33">
        <v>12.628</v>
      </c>
      <c r="I39" s="33">
        <v>52.515999999999998</v>
      </c>
      <c r="J39" s="39"/>
      <c r="K39" s="35">
        <v>0.5889473076773295</v>
      </c>
      <c r="L39" s="35">
        <v>-0.53600000000000003</v>
      </c>
      <c r="M39" s="35">
        <v>6.6052692322670511E-2</v>
      </c>
      <c r="N39" s="35">
        <v>5.8219473076773296</v>
      </c>
      <c r="O39" s="154">
        <v>6.4240000000000004</v>
      </c>
      <c r="P39" s="35"/>
      <c r="Q39" s="35">
        <v>1.1910000000000001</v>
      </c>
      <c r="R39" s="36"/>
      <c r="S39" s="35"/>
      <c r="T39" s="34">
        <v>4.6779999999999999</v>
      </c>
      <c r="U39" s="34">
        <v>5.5679999999999996</v>
      </c>
      <c r="V39" s="34">
        <v>4.907</v>
      </c>
      <c r="W39" s="55"/>
      <c r="X39" s="55">
        <v>79.5</v>
      </c>
      <c r="Y39" s="55"/>
      <c r="Z39" s="55"/>
      <c r="AA39" s="34">
        <v>5.3490000000000002</v>
      </c>
      <c r="AB39" s="39">
        <v>4.7469473076773294</v>
      </c>
      <c r="AC39" s="39">
        <v>86.356999999999999</v>
      </c>
      <c r="AD39" s="40"/>
      <c r="AE39" s="34">
        <v>166.1</v>
      </c>
      <c r="AF39" s="34">
        <v>179.374</v>
      </c>
      <c r="AG39" s="39">
        <v>-0.46907116695174766</v>
      </c>
      <c r="AH39" s="293">
        <v>14.63523131672598</v>
      </c>
      <c r="AI39" s="57"/>
      <c r="AJ39" s="47"/>
      <c r="AM39" s="48"/>
      <c r="AN39" s="48"/>
      <c r="AO39" s="48"/>
      <c r="AP39" s="51"/>
      <c r="AQ39" s="51"/>
      <c r="AR39" s="51"/>
      <c r="AS39" s="51"/>
      <c r="AT39" s="50"/>
    </row>
    <row r="40" spans="1:46">
      <c r="B40" s="53" t="s">
        <v>22</v>
      </c>
      <c r="C40" s="33">
        <v>70.983999999999995</v>
      </c>
      <c r="D40" s="33">
        <v>79.668999999999997</v>
      </c>
      <c r="E40" s="33">
        <v>66.070999999999998</v>
      </c>
      <c r="F40" s="33">
        <v>5.2430000000000003</v>
      </c>
      <c r="G40" s="33">
        <v>8.3550000000000004</v>
      </c>
      <c r="H40" s="33">
        <v>13.598000000000001</v>
      </c>
      <c r="I40" s="33">
        <v>58.432000000000002</v>
      </c>
      <c r="J40" s="39"/>
      <c r="K40" s="35">
        <v>4.7632098349537904</v>
      </c>
      <c r="L40" s="35">
        <v>-2.0270000000000001</v>
      </c>
      <c r="M40" s="35">
        <v>-3.348209834953789</v>
      </c>
      <c r="N40" s="35">
        <v>10.006209834953788</v>
      </c>
      <c r="O40" s="154">
        <v>8.6850000000000005</v>
      </c>
      <c r="P40" s="35"/>
      <c r="Q40" s="35">
        <v>3.4420000000000002</v>
      </c>
      <c r="R40" s="36"/>
      <c r="S40" s="35"/>
      <c r="T40" s="34">
        <v>7.7549999999999999</v>
      </c>
      <c r="U40" s="34">
        <v>9.0289999999999999</v>
      </c>
      <c r="V40" s="34">
        <v>5.8559999999999999</v>
      </c>
      <c r="W40" s="55"/>
      <c r="X40" s="55">
        <v>88.6</v>
      </c>
      <c r="Y40" s="55"/>
      <c r="Z40" s="55"/>
      <c r="AA40" s="34">
        <v>7.24</v>
      </c>
      <c r="AB40" s="39">
        <v>8.5612098349537895</v>
      </c>
      <c r="AC40" s="39">
        <v>96.730999999999995</v>
      </c>
      <c r="AD40" s="40"/>
      <c r="AE40" s="34">
        <v>192.358</v>
      </c>
      <c r="AF40" s="34">
        <v>210.054</v>
      </c>
      <c r="AG40" s="39">
        <v>1.561327335508581</v>
      </c>
      <c r="AH40" s="293">
        <v>16.303380782918154</v>
      </c>
      <c r="AI40" s="57"/>
      <c r="AJ40" s="47"/>
      <c r="AM40" s="48"/>
      <c r="AN40" s="48"/>
      <c r="AO40" s="48"/>
      <c r="AP40" s="51"/>
      <c r="AQ40" s="51"/>
      <c r="AR40" s="51"/>
      <c r="AS40" s="51"/>
      <c r="AT40" s="50"/>
    </row>
    <row r="41" spans="1:46">
      <c r="B41" s="53" t="s">
        <v>23</v>
      </c>
      <c r="C41" s="33">
        <v>86.677000000000007</v>
      </c>
      <c r="D41" s="33">
        <v>95.222999999999999</v>
      </c>
      <c r="E41" s="33">
        <v>79.491</v>
      </c>
      <c r="F41" s="33">
        <v>5.8760000000000003</v>
      </c>
      <c r="G41" s="33">
        <v>9.8559999999999999</v>
      </c>
      <c r="H41" s="33">
        <v>15.731999999999999</v>
      </c>
      <c r="I41" s="33">
        <v>72.543000000000006</v>
      </c>
      <c r="J41" s="39"/>
      <c r="K41" s="35">
        <v>3.282375581157698</v>
      </c>
      <c r="L41" s="35">
        <v>-0.16200000000000001</v>
      </c>
      <c r="M41" s="35">
        <v>-0.774375581157698</v>
      </c>
      <c r="N41" s="35">
        <v>9.1583755811576992</v>
      </c>
      <c r="O41" s="154">
        <v>8.5459999999999994</v>
      </c>
      <c r="P41" s="35"/>
      <c r="Q41" s="35">
        <v>2.67</v>
      </c>
      <c r="R41" s="36"/>
      <c r="S41" s="35"/>
      <c r="T41" s="34">
        <v>8.0640000000000001</v>
      </c>
      <c r="U41" s="34">
        <v>9.7230000000000008</v>
      </c>
      <c r="V41" s="34">
        <v>7.5869999999999997</v>
      </c>
      <c r="W41" s="55"/>
      <c r="X41" s="55">
        <v>98.2</v>
      </c>
      <c r="Y41" s="55"/>
      <c r="Z41" s="55"/>
      <c r="AA41" s="34">
        <v>6.0720000000000001</v>
      </c>
      <c r="AB41" s="39">
        <v>6.6843755811576973</v>
      </c>
      <c r="AC41" s="39">
        <v>107.499</v>
      </c>
      <c r="AD41" s="40"/>
      <c r="AE41" s="34">
        <v>232.59200000000001</v>
      </c>
      <c r="AF41" s="34">
        <v>251.309</v>
      </c>
      <c r="AG41" s="39">
        <v>-9.7964602465713146E-2</v>
      </c>
      <c r="AH41" s="293">
        <v>19.061387900355875</v>
      </c>
      <c r="AI41" s="57"/>
      <c r="AJ41" s="47"/>
      <c r="AM41" s="48"/>
      <c r="AN41" s="48"/>
      <c r="AO41" s="48"/>
      <c r="AP41" s="51"/>
      <c r="AQ41" s="51"/>
      <c r="AR41" s="51"/>
      <c r="AS41" s="51"/>
      <c r="AT41" s="50"/>
    </row>
    <row r="42" spans="1:46">
      <c r="B42" s="53" t="s">
        <v>24</v>
      </c>
      <c r="C42" s="33">
        <v>102.98399999999999</v>
      </c>
      <c r="D42" s="33">
        <v>114.521</v>
      </c>
      <c r="E42" s="33">
        <v>96.635999999999996</v>
      </c>
      <c r="F42" s="33">
        <v>6.0179999999999998</v>
      </c>
      <c r="G42" s="33">
        <v>11.867000000000001</v>
      </c>
      <c r="H42" s="33">
        <v>17.885000000000002</v>
      </c>
      <c r="I42" s="33">
        <v>85.908000000000001</v>
      </c>
      <c r="J42" s="39"/>
      <c r="K42" s="35">
        <v>1.6991211564798319</v>
      </c>
      <c r="L42" s="35">
        <v>-1.4890000000000001</v>
      </c>
      <c r="M42" s="35">
        <v>2.3308788435201686</v>
      </c>
      <c r="N42" s="35">
        <v>7.7171211564798314</v>
      </c>
      <c r="O42" s="154">
        <v>11.537000000000001</v>
      </c>
      <c r="P42" s="35"/>
      <c r="Q42" s="35">
        <v>5.5190000000000001</v>
      </c>
      <c r="R42" s="36"/>
      <c r="S42" s="35"/>
      <c r="T42" s="34">
        <v>12.497</v>
      </c>
      <c r="U42" s="34">
        <v>12.266999999999999</v>
      </c>
      <c r="V42" s="34">
        <v>9.1630000000000003</v>
      </c>
      <c r="W42" s="55"/>
      <c r="X42" s="55">
        <v>113.8</v>
      </c>
      <c r="Y42" s="55"/>
      <c r="Z42" s="55"/>
      <c r="AA42" s="34">
        <v>8.9529999999999994</v>
      </c>
      <c r="AB42" s="39">
        <v>5.1331211564798318</v>
      </c>
      <c r="AC42" s="39">
        <v>126.22199999999999</v>
      </c>
      <c r="AD42" s="40"/>
      <c r="AE42" s="34">
        <v>267.51799999999997</v>
      </c>
      <c r="AF42" s="34">
        <v>282.161</v>
      </c>
      <c r="AG42" s="39">
        <v>-2.8166061756407594</v>
      </c>
      <c r="AH42" s="293">
        <v>22.686832740213525</v>
      </c>
      <c r="AI42" s="57"/>
      <c r="AJ42" s="47"/>
      <c r="AM42" s="48"/>
      <c r="AN42" s="48"/>
      <c r="AO42" s="48"/>
      <c r="AP42" s="51"/>
      <c r="AQ42" s="51"/>
      <c r="AR42" s="51"/>
      <c r="AS42" s="51"/>
      <c r="AT42" s="50"/>
    </row>
    <row r="43" spans="1:46">
      <c r="B43" s="53" t="s">
        <v>25</v>
      </c>
      <c r="C43" s="33">
        <v>121.922</v>
      </c>
      <c r="D43" s="33">
        <v>127.92100000000001</v>
      </c>
      <c r="E43" s="33">
        <v>110.587</v>
      </c>
      <c r="F43" s="33">
        <v>4.3680000000000003</v>
      </c>
      <c r="G43" s="33">
        <v>12.965999999999999</v>
      </c>
      <c r="H43" s="33">
        <v>17.334</v>
      </c>
      <c r="I43" s="33">
        <v>101.48</v>
      </c>
      <c r="J43" s="39"/>
      <c r="K43" s="35">
        <v>-4.7661804696550165</v>
      </c>
      <c r="L43" s="35">
        <v>5.7460000000000004</v>
      </c>
      <c r="M43" s="35">
        <v>12.143180469655015</v>
      </c>
      <c r="N43" s="35">
        <v>-0.39818046965501558</v>
      </c>
      <c r="O43" s="154">
        <v>5.9989999999999997</v>
      </c>
      <c r="P43" s="35"/>
      <c r="Q43" s="35">
        <v>1.631</v>
      </c>
      <c r="R43" s="36"/>
      <c r="S43" s="35"/>
      <c r="T43" s="34">
        <v>7.6349999999999998</v>
      </c>
      <c r="U43" s="34">
        <v>8.6720000000000006</v>
      </c>
      <c r="V43" s="34">
        <v>11.231999999999999</v>
      </c>
      <c r="W43" s="55"/>
      <c r="X43" s="55">
        <v>125.2</v>
      </c>
      <c r="Y43" s="55"/>
      <c r="Z43" s="55"/>
      <c r="AA43" s="34">
        <v>8.3179999999999996</v>
      </c>
      <c r="AB43" s="39">
        <v>1.9208195303449842</v>
      </c>
      <c r="AC43" s="39">
        <v>133.648</v>
      </c>
      <c r="AD43" s="40"/>
      <c r="AE43" s="34">
        <v>298.26100000000002</v>
      </c>
      <c r="AF43" s="34">
        <v>312.83999999999997</v>
      </c>
      <c r="AG43" s="39">
        <v>-3.1630101961365638</v>
      </c>
      <c r="AH43" s="293">
        <v>25.066725978647693</v>
      </c>
      <c r="AI43" s="57"/>
      <c r="AJ43" s="47"/>
      <c r="AM43" s="48"/>
      <c r="AN43" s="48"/>
      <c r="AO43" s="48"/>
      <c r="AP43" s="51"/>
      <c r="AQ43" s="51"/>
      <c r="AR43" s="51"/>
      <c r="AS43" s="51"/>
      <c r="AT43" s="50"/>
    </row>
    <row r="44" spans="1:46">
      <c r="B44" s="53" t="s">
        <v>26</v>
      </c>
      <c r="C44" s="33">
        <v>132.87899999999999</v>
      </c>
      <c r="D44" s="33">
        <v>141.42099999999999</v>
      </c>
      <c r="E44" s="33">
        <v>121.43600000000001</v>
      </c>
      <c r="F44" s="33">
        <v>6.3369999999999997</v>
      </c>
      <c r="G44" s="33">
        <v>13.648</v>
      </c>
      <c r="H44" s="33">
        <v>19.984999999999999</v>
      </c>
      <c r="I44" s="33">
        <v>110.42100000000001</v>
      </c>
      <c r="J44" s="39"/>
      <c r="K44" s="35">
        <v>-4.3070356011365973</v>
      </c>
      <c r="L44" s="35">
        <v>3.3660000000000001</v>
      </c>
      <c r="M44" s="35">
        <v>9.8780356011365971</v>
      </c>
      <c r="N44" s="35">
        <v>2.0299643988634024</v>
      </c>
      <c r="O44" s="154">
        <v>8.5419999999999998</v>
      </c>
      <c r="P44" s="35"/>
      <c r="Q44" s="35">
        <v>2.2050000000000001</v>
      </c>
      <c r="R44" s="36"/>
      <c r="S44" s="35"/>
      <c r="T44" s="34">
        <v>12.819000000000001</v>
      </c>
      <c r="U44" s="34">
        <v>8.9979999999999993</v>
      </c>
      <c r="V44" s="34">
        <v>12.087</v>
      </c>
      <c r="W44" s="55"/>
      <c r="X44" s="55">
        <v>132.5</v>
      </c>
      <c r="Y44" s="55"/>
      <c r="Z44" s="55"/>
      <c r="AA44" s="34">
        <v>8.7050000000000001</v>
      </c>
      <c r="AB44" s="39">
        <v>2.1929643988634027</v>
      </c>
      <c r="AC44" s="39">
        <v>142.88900000000001</v>
      </c>
      <c r="AD44" s="40"/>
      <c r="AE44" s="34">
        <v>327.44900000000001</v>
      </c>
      <c r="AF44" s="34">
        <v>342.72199999999998</v>
      </c>
      <c r="AG44" s="39">
        <v>-2.7122309426549811</v>
      </c>
      <c r="AH44" s="293">
        <v>26.912811387900359</v>
      </c>
      <c r="AI44" s="57"/>
      <c r="AJ44" s="47"/>
      <c r="AM44" s="48"/>
      <c r="AN44" s="48"/>
      <c r="AO44" s="48"/>
      <c r="AP44" s="51"/>
      <c r="AQ44" s="51"/>
      <c r="AR44" s="51"/>
      <c r="AS44" s="51"/>
      <c r="AT44" s="50"/>
    </row>
    <row r="45" spans="1:46">
      <c r="B45" s="53" t="s">
        <v>27</v>
      </c>
      <c r="C45" s="33">
        <v>141.36099999999999</v>
      </c>
      <c r="D45" s="33">
        <v>153.16300000000001</v>
      </c>
      <c r="E45" s="33">
        <v>131.02699999999999</v>
      </c>
      <c r="F45" s="33">
        <v>7.83</v>
      </c>
      <c r="G45" s="33">
        <v>14.305999999999999</v>
      </c>
      <c r="H45" s="33">
        <v>22.135999999999999</v>
      </c>
      <c r="I45" s="33">
        <v>118.31</v>
      </c>
      <c r="J45" s="39"/>
      <c r="K45" s="35">
        <v>-0.63471513094460463</v>
      </c>
      <c r="L45" s="35">
        <v>0.58099999999999996</v>
      </c>
      <c r="M45" s="35">
        <v>5.1877151309446043</v>
      </c>
      <c r="N45" s="35">
        <v>7.1952848690553957</v>
      </c>
      <c r="O45" s="154">
        <v>11.802</v>
      </c>
      <c r="P45" s="35"/>
      <c r="Q45" s="35">
        <v>3.972</v>
      </c>
      <c r="R45" s="36"/>
      <c r="S45" s="35"/>
      <c r="T45" s="34">
        <v>12.288</v>
      </c>
      <c r="U45" s="34">
        <v>9.7949999999999999</v>
      </c>
      <c r="V45" s="34">
        <v>13.225</v>
      </c>
      <c r="W45" s="55"/>
      <c r="X45" s="55">
        <v>143.6</v>
      </c>
      <c r="Y45" s="55"/>
      <c r="Z45" s="55"/>
      <c r="AA45" s="34">
        <v>11.76</v>
      </c>
      <c r="AB45" s="39">
        <v>7.1532848690553941</v>
      </c>
      <c r="AC45" s="39">
        <v>155.148</v>
      </c>
      <c r="AD45" s="40"/>
      <c r="AE45" s="34">
        <v>358.06200000000001</v>
      </c>
      <c r="AF45" s="34">
        <v>369.88799999999998</v>
      </c>
      <c r="AG45" s="39">
        <v>-1.4882458676803174</v>
      </c>
      <c r="AH45" s="293">
        <v>28.180604982206404</v>
      </c>
      <c r="AI45" s="57"/>
      <c r="AJ45" s="47"/>
      <c r="AM45" s="48"/>
      <c r="AN45" s="48"/>
      <c r="AO45" s="48"/>
      <c r="AP45" s="51"/>
      <c r="AQ45" s="51"/>
      <c r="AR45" s="51"/>
      <c r="AS45" s="51"/>
      <c r="AT45" s="50"/>
    </row>
    <row r="46" spans="1:46">
      <c r="B46" s="53" t="s">
        <v>28</v>
      </c>
      <c r="C46" s="33">
        <v>151.36500000000001</v>
      </c>
      <c r="D46" s="33">
        <v>163.9</v>
      </c>
      <c r="E46" s="33">
        <v>141.81899999999999</v>
      </c>
      <c r="F46" s="33">
        <v>7.468</v>
      </c>
      <c r="G46" s="33">
        <v>14.613</v>
      </c>
      <c r="H46" s="33">
        <v>22.081</v>
      </c>
      <c r="I46" s="33">
        <v>129.74700000000001</v>
      </c>
      <c r="J46" s="39"/>
      <c r="K46" s="35">
        <v>3.199171993363247</v>
      </c>
      <c r="L46" s="35">
        <v>1.42</v>
      </c>
      <c r="M46" s="35">
        <v>3.2878280066367527</v>
      </c>
      <c r="N46" s="35">
        <v>10.667171993363247</v>
      </c>
      <c r="O46" s="154">
        <v>12.535</v>
      </c>
      <c r="P46" s="35"/>
      <c r="Q46" s="35">
        <v>5.0670000000000002</v>
      </c>
      <c r="R46" s="36"/>
      <c r="S46" s="35"/>
      <c r="T46" s="34">
        <v>10.273999999999999</v>
      </c>
      <c r="U46" s="34">
        <v>10.259</v>
      </c>
      <c r="V46" s="34">
        <v>14.72</v>
      </c>
      <c r="W46" s="55"/>
      <c r="X46" s="55">
        <v>157</v>
      </c>
      <c r="Y46" s="55"/>
      <c r="Z46" s="55"/>
      <c r="AA46" s="34">
        <v>11.057</v>
      </c>
      <c r="AB46" s="39">
        <v>9.1891719933632459</v>
      </c>
      <c r="AC46" s="39">
        <v>166.482</v>
      </c>
      <c r="AD46" s="40"/>
      <c r="AE46" s="34">
        <v>385.97899999999998</v>
      </c>
      <c r="AF46" s="34">
        <v>405.78800000000001</v>
      </c>
      <c r="AG46" s="39">
        <v>-0.37254083932752319</v>
      </c>
      <c r="AH46" s="293">
        <v>29.84875444839858</v>
      </c>
      <c r="AI46" s="57"/>
      <c r="AJ46" s="47"/>
      <c r="AM46" s="48"/>
      <c r="AN46" s="48"/>
      <c r="AO46" s="48"/>
      <c r="AP46" s="51"/>
      <c r="AQ46" s="51"/>
      <c r="AR46" s="51"/>
      <c r="AS46" s="51"/>
      <c r="AT46" s="50"/>
    </row>
    <row r="47" spans="1:46">
      <c r="B47" s="53" t="s">
        <v>29</v>
      </c>
      <c r="C47" s="33">
        <v>162.245</v>
      </c>
      <c r="D47" s="33">
        <v>171.279</v>
      </c>
      <c r="E47" s="33">
        <v>150.56100000000001</v>
      </c>
      <c r="F47" s="33">
        <v>6.3310000000000004</v>
      </c>
      <c r="G47" s="33">
        <v>14.387</v>
      </c>
      <c r="H47" s="33">
        <v>20.718</v>
      </c>
      <c r="I47" s="33">
        <v>138.577</v>
      </c>
      <c r="J47" s="39"/>
      <c r="K47" s="35">
        <v>2.6348978924479245</v>
      </c>
      <c r="L47" s="35">
        <v>5.5510000000000002</v>
      </c>
      <c r="M47" s="35">
        <v>5.6191021075520746</v>
      </c>
      <c r="N47" s="35">
        <v>8.9658978924479218</v>
      </c>
      <c r="O47" s="154">
        <v>9.0340000000000007</v>
      </c>
      <c r="P47" s="35"/>
      <c r="Q47" s="35">
        <v>2.7029999999999998</v>
      </c>
      <c r="R47" s="36"/>
      <c r="S47" s="35"/>
      <c r="T47" s="34">
        <v>11.114000000000001</v>
      </c>
      <c r="U47" s="34">
        <v>5.7389999999999999</v>
      </c>
      <c r="V47" s="34">
        <v>16.600999999999999</v>
      </c>
      <c r="W47" s="55"/>
      <c r="X47" s="55">
        <v>162.5</v>
      </c>
      <c r="Y47" s="55"/>
      <c r="Z47" s="55"/>
      <c r="AA47" s="34">
        <v>9.6489999999999991</v>
      </c>
      <c r="AB47" s="39">
        <v>9.5808978924479238</v>
      </c>
      <c r="AC47" s="39">
        <v>179.28299999999999</v>
      </c>
      <c r="AD47" s="40"/>
      <c r="AE47" s="34">
        <v>423.72399999999999</v>
      </c>
      <c r="AF47" s="34">
        <v>438.21699999999998</v>
      </c>
      <c r="AG47" s="39">
        <v>0.1168717758042289</v>
      </c>
      <c r="AH47" s="293">
        <v>31.450177935943064</v>
      </c>
      <c r="AI47" s="57"/>
      <c r="AJ47" s="47"/>
      <c r="AM47" s="48"/>
      <c r="AN47" s="48"/>
      <c r="AO47" s="48"/>
      <c r="AP47" s="51"/>
      <c r="AQ47" s="51"/>
      <c r="AR47" s="51"/>
      <c r="AS47" s="51"/>
      <c r="AT47" s="50"/>
    </row>
    <row r="48" spans="1:46">
      <c r="B48" s="53" t="s">
        <v>30</v>
      </c>
      <c r="C48" s="33">
        <v>170.25700000000001</v>
      </c>
      <c r="D48" s="33">
        <v>178.99700000000001</v>
      </c>
      <c r="E48" s="33">
        <v>158.88999999999999</v>
      </c>
      <c r="F48" s="33">
        <v>4.2469999999999999</v>
      </c>
      <c r="G48" s="33">
        <v>15.86</v>
      </c>
      <c r="H48" s="33">
        <v>20.106999999999999</v>
      </c>
      <c r="I48" s="33">
        <v>147.97900000000001</v>
      </c>
      <c r="J48" s="39"/>
      <c r="K48" s="35">
        <v>5.1903783360815829</v>
      </c>
      <c r="L48" s="35">
        <v>6.1790000000000003</v>
      </c>
      <c r="M48" s="35">
        <v>5.4816216639184185</v>
      </c>
      <c r="N48" s="35">
        <v>9.4373783360815828</v>
      </c>
      <c r="O48" s="154">
        <v>8.74</v>
      </c>
      <c r="P48" s="35"/>
      <c r="Q48" s="35">
        <v>4.4930000000000003</v>
      </c>
      <c r="R48" s="36"/>
      <c r="S48" s="35"/>
      <c r="T48" s="34">
        <v>10.433</v>
      </c>
      <c r="U48" s="34">
        <v>3.6869999999999998</v>
      </c>
      <c r="V48" s="34">
        <v>17.36</v>
      </c>
      <c r="W48" s="55"/>
      <c r="X48" s="55">
        <v>167.8</v>
      </c>
      <c r="Y48" s="55"/>
      <c r="Z48" s="55"/>
      <c r="AA48" s="34">
        <v>9.7140000000000004</v>
      </c>
      <c r="AB48" s="39">
        <v>10.411378336081583</v>
      </c>
      <c r="AC48" s="39">
        <v>190.684</v>
      </c>
      <c r="AD48" s="40"/>
      <c r="AE48" s="34">
        <v>455.18299999999999</v>
      </c>
      <c r="AF48" s="34">
        <v>481.30200000000002</v>
      </c>
      <c r="AG48" s="39">
        <v>0.25966797750785497</v>
      </c>
      <c r="AH48" s="293">
        <v>32.717971530249116</v>
      </c>
      <c r="AI48" s="57"/>
      <c r="AJ48" s="47"/>
      <c r="AM48" s="48"/>
      <c r="AN48" s="48"/>
      <c r="AO48" s="48"/>
      <c r="AP48" s="51"/>
      <c r="AQ48" s="51"/>
      <c r="AR48" s="51"/>
      <c r="AS48" s="51"/>
      <c r="AT48" s="50"/>
    </row>
    <row r="49" spans="2:46">
      <c r="B49" s="53" t="s">
        <v>31</v>
      </c>
      <c r="C49" s="33">
        <v>185.06800000000001</v>
      </c>
      <c r="D49" s="33">
        <v>190.142</v>
      </c>
      <c r="E49" s="33">
        <v>170.15899999999999</v>
      </c>
      <c r="F49" s="33">
        <v>1.4970000000000001</v>
      </c>
      <c r="G49" s="33">
        <v>18.486000000000001</v>
      </c>
      <c r="H49" s="33">
        <v>19.983000000000001</v>
      </c>
      <c r="I49" s="33">
        <v>161.99700000000001</v>
      </c>
      <c r="J49" s="39"/>
      <c r="K49" s="35">
        <v>9.5046211520947956</v>
      </c>
      <c r="L49" s="35">
        <v>10.189</v>
      </c>
      <c r="M49" s="35">
        <v>4.2613788479052044</v>
      </c>
      <c r="N49" s="35">
        <v>11.001621152094796</v>
      </c>
      <c r="O49" s="154">
        <v>5.0739999999999998</v>
      </c>
      <c r="P49" s="35"/>
      <c r="Q49" s="35">
        <v>3.577</v>
      </c>
      <c r="R49" s="36"/>
      <c r="S49" s="35"/>
      <c r="T49" s="34">
        <v>1.1990000000000001</v>
      </c>
      <c r="U49" s="34">
        <v>-3.2309999999999999</v>
      </c>
      <c r="V49" s="34">
        <v>18.605</v>
      </c>
      <c r="W49" s="55"/>
      <c r="X49" s="55">
        <v>167.4</v>
      </c>
      <c r="Y49" s="55"/>
      <c r="Z49" s="55"/>
      <c r="AA49" s="34">
        <v>6.2880000000000003</v>
      </c>
      <c r="AB49" s="39">
        <v>12.215621152094792</v>
      </c>
      <c r="AC49" s="39">
        <v>200.91499999999999</v>
      </c>
      <c r="AD49" s="40"/>
      <c r="AE49" s="34">
        <v>511.512</v>
      </c>
      <c r="AF49" s="34">
        <v>540.447</v>
      </c>
      <c r="AG49" s="39">
        <v>2.2138188660570233</v>
      </c>
      <c r="AH49" s="293">
        <v>34.630782918149471</v>
      </c>
      <c r="AI49" s="57"/>
      <c r="AJ49" s="47"/>
      <c r="AM49" s="48"/>
      <c r="AN49" s="48"/>
      <c r="AO49" s="48"/>
      <c r="AP49" s="51"/>
      <c r="AQ49" s="51"/>
      <c r="AR49" s="51"/>
      <c r="AS49" s="51"/>
      <c r="AT49" s="50"/>
    </row>
    <row r="50" spans="2:46">
      <c r="B50" s="53" t="s">
        <v>32</v>
      </c>
      <c r="C50" s="33">
        <v>202.685</v>
      </c>
      <c r="D50" s="33">
        <v>197.155</v>
      </c>
      <c r="E50" s="33">
        <v>177.05099999999999</v>
      </c>
      <c r="F50" s="33">
        <v>0.315</v>
      </c>
      <c r="G50" s="33">
        <v>19.789000000000001</v>
      </c>
      <c r="H50" s="33">
        <v>20.103999999999999</v>
      </c>
      <c r="I50" s="33">
        <v>177.70099999999999</v>
      </c>
      <c r="J50" s="39"/>
      <c r="K50" s="35">
        <v>6.0079326299430464</v>
      </c>
      <c r="L50" s="35">
        <v>20.646999999999998</v>
      </c>
      <c r="M50" s="35">
        <v>8.794067370056954</v>
      </c>
      <c r="N50" s="35">
        <v>6.3229326299430468</v>
      </c>
      <c r="O50" s="154">
        <v>-5.53</v>
      </c>
      <c r="P50" s="35"/>
      <c r="Q50" s="35">
        <v>-5.8449999999999998</v>
      </c>
      <c r="R50" s="36"/>
      <c r="S50" s="35"/>
      <c r="T50" s="34">
        <v>-6.9589999999999996</v>
      </c>
      <c r="U50" s="34">
        <v>-14.504</v>
      </c>
      <c r="V50" s="34">
        <v>19.170000000000002</v>
      </c>
      <c r="W50" s="55"/>
      <c r="X50" s="55">
        <v>153.69999999999999</v>
      </c>
      <c r="Y50" s="55"/>
      <c r="Z50" s="55"/>
      <c r="AA50" s="34">
        <v>-3.3730000000000002</v>
      </c>
      <c r="AB50" s="39">
        <v>8.4799326299430469</v>
      </c>
      <c r="AC50" s="39">
        <v>195.244</v>
      </c>
      <c r="AD50" s="40"/>
      <c r="AE50" s="34">
        <v>570.33000000000004</v>
      </c>
      <c r="AF50" s="34">
        <v>599.09400000000005</v>
      </c>
      <c r="AG50" s="39">
        <v>3.2709897786146414</v>
      </c>
      <c r="AH50" s="293">
        <v>37.010676156583635</v>
      </c>
      <c r="AI50" s="57"/>
      <c r="AJ50" s="47"/>
      <c r="AM50" s="48"/>
      <c r="AN50" s="48"/>
      <c r="AO50" s="48"/>
      <c r="AP50" s="51"/>
      <c r="AQ50" s="51"/>
      <c r="AR50" s="51"/>
      <c r="AS50" s="51"/>
      <c r="AT50" s="50"/>
    </row>
    <row r="51" spans="2:46" ht="15" customHeight="1">
      <c r="B51" s="53" t="s">
        <v>33</v>
      </c>
      <c r="C51" s="33">
        <v>218.63</v>
      </c>
      <c r="D51" s="33">
        <v>218.75399999999999</v>
      </c>
      <c r="E51" s="33">
        <v>192.22300000000001</v>
      </c>
      <c r="F51" s="33">
        <v>4.9089999999999998</v>
      </c>
      <c r="G51" s="33">
        <v>21.622</v>
      </c>
      <c r="H51" s="33">
        <v>26.530999999999999</v>
      </c>
      <c r="I51" s="33">
        <v>193.24299999999999</v>
      </c>
      <c r="J51" s="39"/>
      <c r="K51" s="35">
        <v>3.8134403691465311</v>
      </c>
      <c r="L51" s="35">
        <v>14.349</v>
      </c>
      <c r="M51" s="35">
        <v>5.7505596308534681</v>
      </c>
      <c r="N51" s="35">
        <v>8.7224403691465309</v>
      </c>
      <c r="O51" s="154">
        <v>0.124</v>
      </c>
      <c r="P51" s="35"/>
      <c r="Q51" s="35">
        <v>-4.7850000000000001</v>
      </c>
      <c r="R51" s="36"/>
      <c r="S51" s="35"/>
      <c r="T51" s="34">
        <v>-4.5750000000000002</v>
      </c>
      <c r="U51" s="34">
        <v>-6.99</v>
      </c>
      <c r="V51" s="34">
        <v>20.021000000000001</v>
      </c>
      <c r="W51" s="55"/>
      <c r="X51" s="55">
        <v>151.9</v>
      </c>
      <c r="Y51" s="55"/>
      <c r="Z51" s="55"/>
      <c r="AA51" s="34">
        <v>2.9569999999999999</v>
      </c>
      <c r="AB51" s="39">
        <v>11.555440369146533</v>
      </c>
      <c r="AC51" s="39">
        <v>186.65799999999999</v>
      </c>
      <c r="AD51" s="40"/>
      <c r="AE51" s="34">
        <v>629.55899999999997</v>
      </c>
      <c r="AF51" s="34">
        <v>658.27300000000002</v>
      </c>
      <c r="AG51" s="39">
        <v>1.4231798008055865</v>
      </c>
      <c r="AH51" s="293">
        <v>39.968861209964416</v>
      </c>
      <c r="AI51" s="57"/>
      <c r="AJ51" s="47"/>
      <c r="AM51" s="48"/>
      <c r="AN51" s="48"/>
      <c r="AO51" s="48"/>
      <c r="AP51" s="51"/>
      <c r="AQ51" s="51"/>
      <c r="AR51" s="51"/>
      <c r="AS51" s="51"/>
      <c r="AT51" s="50"/>
    </row>
    <row r="52" spans="2:46">
      <c r="B52" s="53" t="s">
        <v>34</v>
      </c>
      <c r="C52" s="33">
        <v>230.37700000000001</v>
      </c>
      <c r="D52" s="33">
        <v>237.69200000000001</v>
      </c>
      <c r="E52" s="33">
        <v>209.589</v>
      </c>
      <c r="F52" s="33">
        <v>6.6740000000000004</v>
      </c>
      <c r="G52" s="33">
        <v>21.428999999999998</v>
      </c>
      <c r="H52" s="33">
        <v>28.103000000000002</v>
      </c>
      <c r="I52" s="33">
        <v>206.55799999999999</v>
      </c>
      <c r="J52" s="39"/>
      <c r="K52" s="35">
        <v>-0.88659837760153548</v>
      </c>
      <c r="L52" s="35">
        <v>6.8419999999999996</v>
      </c>
      <c r="M52" s="35">
        <v>8.3695983776015357</v>
      </c>
      <c r="N52" s="35">
        <v>5.7874016223984626</v>
      </c>
      <c r="O52" s="154">
        <v>7.3150000000000004</v>
      </c>
      <c r="P52" s="35"/>
      <c r="Q52" s="35">
        <v>0.64100000000000001</v>
      </c>
      <c r="R52" s="36"/>
      <c r="S52" s="35"/>
      <c r="T52" s="34">
        <v>-2.6349999999999998</v>
      </c>
      <c r="U52" s="34">
        <v>-0.85099999999999998</v>
      </c>
      <c r="V52" s="34">
        <v>19.79</v>
      </c>
      <c r="W52" s="55"/>
      <c r="X52" s="55">
        <v>151.1</v>
      </c>
      <c r="Y52" s="55"/>
      <c r="Z52" s="55"/>
      <c r="AA52" s="34">
        <v>9.4380000000000006</v>
      </c>
      <c r="AB52" s="39">
        <v>7.9104016223984646</v>
      </c>
      <c r="AC52" s="39">
        <v>188.31899999999999</v>
      </c>
      <c r="AD52" s="40"/>
      <c r="AE52" s="34">
        <v>679.27</v>
      </c>
      <c r="AF52" s="34">
        <v>697.95399999999995</v>
      </c>
      <c r="AG52" s="39">
        <v>-1.019048409082679</v>
      </c>
      <c r="AH52" s="293">
        <v>43.327402135231324</v>
      </c>
      <c r="AI52" s="57"/>
      <c r="AJ52" s="47"/>
      <c r="AM52" s="48"/>
      <c r="AN52" s="48"/>
      <c r="AO52" s="48"/>
      <c r="AP52" s="51"/>
      <c r="AQ52" s="51"/>
      <c r="AR52" s="51"/>
      <c r="AS52" s="51"/>
      <c r="AT52" s="50"/>
    </row>
    <row r="53" spans="2:46">
      <c r="B53" s="53" t="s">
        <v>35</v>
      </c>
      <c r="C53" s="33">
        <v>239.63300000000001</v>
      </c>
      <c r="D53" s="33">
        <v>263.39699999999999</v>
      </c>
      <c r="E53" s="33">
        <v>233.67500000000001</v>
      </c>
      <c r="F53" s="33">
        <v>9.0660000000000007</v>
      </c>
      <c r="G53" s="33">
        <v>20.655999999999999</v>
      </c>
      <c r="H53" s="33">
        <v>29.722000000000001</v>
      </c>
      <c r="I53" s="33">
        <v>216.75</v>
      </c>
      <c r="J53" s="39"/>
      <c r="K53" s="35">
        <v>4.8057970083218686</v>
      </c>
      <c r="L53" s="35">
        <v>-10.999000000000001</v>
      </c>
      <c r="M53" s="35">
        <v>-1.1067970083218686</v>
      </c>
      <c r="N53" s="35">
        <v>13.87179700832187</v>
      </c>
      <c r="O53" s="154">
        <v>23.763999999999999</v>
      </c>
      <c r="P53" s="35"/>
      <c r="Q53" s="35">
        <v>14.698</v>
      </c>
      <c r="R53" s="36"/>
      <c r="S53" s="35"/>
      <c r="T53" s="34">
        <v>13.02</v>
      </c>
      <c r="U53" s="34">
        <v>13.753</v>
      </c>
      <c r="V53" s="34">
        <v>17.954000000000001</v>
      </c>
      <c r="W53" s="55"/>
      <c r="X53" s="55">
        <v>165.8</v>
      </c>
      <c r="Y53" s="55"/>
      <c r="Z53" s="55"/>
      <c r="AA53" s="34">
        <v>23.641999999999999</v>
      </c>
      <c r="AB53" s="39">
        <v>13.74979700832187</v>
      </c>
      <c r="AC53" s="39">
        <v>204.68299999999999</v>
      </c>
      <c r="AD53" s="40"/>
      <c r="AE53" s="34">
        <v>714.36300000000006</v>
      </c>
      <c r="AF53" s="34">
        <v>725.30499999999995</v>
      </c>
      <c r="AG53" s="39">
        <v>-2.3618978122783716</v>
      </c>
      <c r="AH53" s="293">
        <v>45.97419928825623</v>
      </c>
      <c r="AI53" s="57"/>
      <c r="AJ53" s="47"/>
      <c r="AM53" s="48"/>
      <c r="AN53" s="48"/>
      <c r="AO53" s="48"/>
      <c r="AP53" s="51"/>
      <c r="AQ53" s="51"/>
      <c r="AR53" s="51"/>
      <c r="AS53" s="51"/>
      <c r="AT53" s="50"/>
    </row>
    <row r="54" spans="2:46">
      <c r="B54" s="53" t="s">
        <v>36</v>
      </c>
      <c r="C54" s="33">
        <v>236.905</v>
      </c>
      <c r="D54" s="33">
        <v>283.25200000000001</v>
      </c>
      <c r="E54" s="33">
        <v>254.584</v>
      </c>
      <c r="F54" s="33">
        <v>7.819</v>
      </c>
      <c r="G54" s="33">
        <v>20.849</v>
      </c>
      <c r="H54" s="33">
        <v>28.667999999999999</v>
      </c>
      <c r="I54" s="33">
        <v>214.79599999999999</v>
      </c>
      <c r="J54" s="39"/>
      <c r="K54" s="35">
        <v>26.376443315799033</v>
      </c>
      <c r="L54" s="35">
        <v>-31.83</v>
      </c>
      <c r="M54" s="35">
        <v>-19.678443315799036</v>
      </c>
      <c r="N54" s="35">
        <v>34.195443315799025</v>
      </c>
      <c r="O54" s="154">
        <v>46.347000000000001</v>
      </c>
      <c r="P54" s="35"/>
      <c r="Q54" s="35">
        <v>38.527999999999999</v>
      </c>
      <c r="R54" s="36"/>
      <c r="S54" s="35"/>
      <c r="T54" s="34">
        <v>36.201000000000001</v>
      </c>
      <c r="U54" s="34">
        <v>36.152999999999999</v>
      </c>
      <c r="V54" s="34">
        <v>18.879000000000001</v>
      </c>
      <c r="W54" s="55"/>
      <c r="X54" s="55">
        <v>201.9</v>
      </c>
      <c r="Y54" s="55"/>
      <c r="Z54" s="55"/>
      <c r="AA54" s="34">
        <v>45.783000000000001</v>
      </c>
      <c r="AB54" s="39">
        <v>33.631443315799025</v>
      </c>
      <c r="AC54" s="39">
        <v>248.64599999999999</v>
      </c>
      <c r="AD54" s="40"/>
      <c r="AE54" s="34">
        <v>738.80700000000002</v>
      </c>
      <c r="AF54" s="34">
        <v>756.94200000000001</v>
      </c>
      <c r="AG54" s="39">
        <v>-2.3447486042252104</v>
      </c>
      <c r="AH54" s="293">
        <v>47.241992882562286</v>
      </c>
      <c r="AI54" s="57"/>
      <c r="AJ54" s="47"/>
      <c r="AM54" s="48"/>
      <c r="AN54" s="48"/>
      <c r="AO54" s="48"/>
      <c r="AP54" s="51"/>
      <c r="AQ54" s="51"/>
      <c r="AR54" s="51"/>
      <c r="AS54" s="51"/>
      <c r="AT54" s="50"/>
    </row>
    <row r="55" spans="2:46">
      <c r="B55" s="53" t="s">
        <v>37</v>
      </c>
      <c r="C55" s="33">
        <v>244.708</v>
      </c>
      <c r="D55" s="33">
        <v>296.05</v>
      </c>
      <c r="E55" s="33">
        <v>268.66000000000003</v>
      </c>
      <c r="F55" s="33">
        <v>6.1529999999999996</v>
      </c>
      <c r="G55" s="33">
        <v>21.236999999999998</v>
      </c>
      <c r="H55" s="33">
        <v>27.39</v>
      </c>
      <c r="I55" s="33">
        <v>221.792</v>
      </c>
      <c r="J55" s="39"/>
      <c r="K55" s="35">
        <v>35.038215105181756</v>
      </c>
      <c r="L55" s="35">
        <v>-34.418999999999997</v>
      </c>
      <c r="M55" s="35">
        <v>-24.268215105181749</v>
      </c>
      <c r="N55" s="35">
        <v>41.191215105181755</v>
      </c>
      <c r="O55" s="154">
        <v>51.341999999999999</v>
      </c>
      <c r="P55" s="35"/>
      <c r="Q55" s="35">
        <v>45.189</v>
      </c>
      <c r="R55" s="36"/>
      <c r="S55" s="35"/>
      <c r="T55" s="34">
        <v>49.62</v>
      </c>
      <c r="U55" s="34">
        <v>46.107999999999997</v>
      </c>
      <c r="V55" s="34">
        <v>20.562000000000001</v>
      </c>
      <c r="W55" s="55"/>
      <c r="X55" s="55">
        <v>249.8</v>
      </c>
      <c r="Y55" s="55"/>
      <c r="Z55" s="55"/>
      <c r="AA55" s="34">
        <v>51.267000000000003</v>
      </c>
      <c r="AB55" s="39">
        <v>41.116215105181766</v>
      </c>
      <c r="AC55" s="39">
        <v>298.71499999999997</v>
      </c>
      <c r="AD55" s="40"/>
      <c r="AE55" s="34">
        <v>780.64</v>
      </c>
      <c r="AF55" s="34">
        <v>801.96</v>
      </c>
      <c r="AG55" s="39">
        <v>-1.6627320644633916</v>
      </c>
      <c r="AH55" s="293">
        <v>48.57651245551601</v>
      </c>
      <c r="AI55" s="57"/>
      <c r="AJ55" s="47"/>
      <c r="AM55" s="48"/>
      <c r="AN55" s="48"/>
      <c r="AO55" s="48"/>
      <c r="AP55" s="51"/>
      <c r="AQ55" s="51"/>
      <c r="AR55" s="51"/>
      <c r="AS55" s="51"/>
      <c r="AT55" s="50"/>
    </row>
    <row r="56" spans="2:46" s="99" customFormat="1">
      <c r="B56" s="94" t="s">
        <v>38</v>
      </c>
      <c r="C56" s="33">
        <v>264.553</v>
      </c>
      <c r="D56" s="33">
        <v>308.47699999999998</v>
      </c>
      <c r="E56" s="33">
        <v>280.35599999999999</v>
      </c>
      <c r="F56" s="33">
        <v>6.72</v>
      </c>
      <c r="G56" s="33">
        <v>21.401</v>
      </c>
      <c r="H56" s="33">
        <v>28.120999999999999</v>
      </c>
      <c r="I56" s="33">
        <v>240.98</v>
      </c>
      <c r="J56" s="96"/>
      <c r="K56" s="35">
        <v>32.613326856018858</v>
      </c>
      <c r="L56" s="35">
        <v>-24.140999999999998</v>
      </c>
      <c r="M56" s="35">
        <v>-19.550326856018849</v>
      </c>
      <c r="N56" s="35">
        <v>39.33332685601885</v>
      </c>
      <c r="O56" s="154">
        <v>43.923999999999999</v>
      </c>
      <c r="P56" s="95"/>
      <c r="Q56" s="35">
        <v>37.204000000000001</v>
      </c>
      <c r="R56" s="36"/>
      <c r="S56" s="95"/>
      <c r="T56" s="34">
        <v>39.026000000000003</v>
      </c>
      <c r="U56" s="34">
        <v>36.743000000000002</v>
      </c>
      <c r="V56" s="34">
        <v>23.177</v>
      </c>
      <c r="W56" s="97"/>
      <c r="X56" s="55">
        <v>290</v>
      </c>
      <c r="Y56" s="55"/>
      <c r="Z56" s="55"/>
      <c r="AA56" s="34">
        <v>45.823999999999998</v>
      </c>
      <c r="AB56" s="39">
        <v>41.233326856018849</v>
      </c>
      <c r="AC56" s="39">
        <v>339.93099999999998</v>
      </c>
      <c r="AD56" s="98"/>
      <c r="AE56" s="34">
        <v>820.88199999999995</v>
      </c>
      <c r="AF56" s="34">
        <v>839.38699999999994</v>
      </c>
      <c r="AG56" s="39">
        <v>-0.45338050996354412</v>
      </c>
      <c r="AH56" s="293">
        <v>49.377224199288264</v>
      </c>
      <c r="AI56" s="114"/>
      <c r="AJ56" s="101"/>
      <c r="AM56" s="102"/>
      <c r="AN56" s="102"/>
      <c r="AO56" s="102"/>
      <c r="AP56" s="103"/>
      <c r="AQ56" s="103"/>
      <c r="AR56" s="103"/>
      <c r="AS56" s="103"/>
      <c r="AT56" s="104"/>
    </row>
    <row r="57" spans="2:46" s="99" customFormat="1">
      <c r="B57" s="94" t="s">
        <v>39</v>
      </c>
      <c r="C57" s="33">
        <v>287.3</v>
      </c>
      <c r="D57" s="33">
        <v>322.83499999999998</v>
      </c>
      <c r="E57" s="33">
        <v>294.28899999999999</v>
      </c>
      <c r="F57" s="33">
        <v>6.61</v>
      </c>
      <c r="G57" s="33">
        <v>21.936</v>
      </c>
      <c r="H57" s="33">
        <v>28.545999999999999</v>
      </c>
      <c r="I57" s="33">
        <v>260.55799999999999</v>
      </c>
      <c r="J57" s="96"/>
      <c r="K57" s="35">
        <v>25.027430462613633</v>
      </c>
      <c r="L57" s="35">
        <v>-12.762</v>
      </c>
      <c r="M57" s="35">
        <v>-8.8644304626136297</v>
      </c>
      <c r="N57" s="35">
        <v>31.637430462613633</v>
      </c>
      <c r="O57" s="154">
        <v>35.534999999999997</v>
      </c>
      <c r="P57" s="95"/>
      <c r="Q57" s="35">
        <v>28.925000000000001</v>
      </c>
      <c r="R57" s="36"/>
      <c r="S57" s="95"/>
      <c r="T57" s="34">
        <v>35.338000000000001</v>
      </c>
      <c r="U57" s="34">
        <v>31.538</v>
      </c>
      <c r="V57" s="34">
        <v>26.530999999999999</v>
      </c>
      <c r="W57" s="97"/>
      <c r="X57" s="55">
        <v>322.10000000000002</v>
      </c>
      <c r="Y57" s="55"/>
      <c r="Z57" s="55"/>
      <c r="AA57" s="34">
        <v>37.363</v>
      </c>
      <c r="AB57" s="39">
        <v>33.465430462613632</v>
      </c>
      <c r="AC57" s="39">
        <v>377.35500000000002</v>
      </c>
      <c r="AD57" s="98"/>
      <c r="AE57" s="34">
        <v>863.06200000000001</v>
      </c>
      <c r="AF57" s="34">
        <v>893.44299999999998</v>
      </c>
      <c r="AG57" s="39">
        <v>-0.72184351947045644</v>
      </c>
      <c r="AH57" s="293">
        <v>50.956405693950181</v>
      </c>
      <c r="AI57" s="114"/>
      <c r="AJ57" s="101"/>
      <c r="AM57" s="102"/>
      <c r="AN57" s="102"/>
      <c r="AO57" s="102"/>
      <c r="AP57" s="103"/>
      <c r="AQ57" s="103"/>
      <c r="AR57" s="103"/>
      <c r="AS57" s="103"/>
      <c r="AT57" s="104"/>
    </row>
    <row r="58" spans="2:46" s="99" customFormat="1">
      <c r="B58" s="94" t="s">
        <v>40</v>
      </c>
      <c r="C58" s="33">
        <v>299.51100000000002</v>
      </c>
      <c r="D58" s="33">
        <v>328.435</v>
      </c>
      <c r="E58" s="33">
        <v>303.46699999999998</v>
      </c>
      <c r="F58" s="33">
        <v>3.2989999999999999</v>
      </c>
      <c r="G58" s="33">
        <v>21.669</v>
      </c>
      <c r="H58" s="33">
        <v>24.968</v>
      </c>
      <c r="I58" s="33">
        <v>273.89299999999997</v>
      </c>
      <c r="J58" s="96"/>
      <c r="K58" s="35">
        <v>23.426554905298318</v>
      </c>
      <c r="L58" s="35">
        <v>-4.718</v>
      </c>
      <c r="M58" s="35">
        <v>-2.5195549052983184</v>
      </c>
      <c r="N58" s="35">
        <v>26.725554905298328</v>
      </c>
      <c r="O58" s="154">
        <v>28.923999999999999</v>
      </c>
      <c r="P58" s="95"/>
      <c r="Q58" s="35">
        <v>25.625</v>
      </c>
      <c r="R58" s="36"/>
      <c r="S58" s="95"/>
      <c r="T58" s="34">
        <v>25.105</v>
      </c>
      <c r="U58" s="34">
        <v>22.620999999999999</v>
      </c>
      <c r="V58" s="34">
        <v>27.991</v>
      </c>
      <c r="W58" s="97"/>
      <c r="X58" s="55">
        <v>347</v>
      </c>
      <c r="Y58" s="55"/>
      <c r="Z58" s="55"/>
      <c r="AA58" s="34">
        <v>30.835000000000001</v>
      </c>
      <c r="AB58" s="39">
        <v>28.636554905298318</v>
      </c>
      <c r="AC58" s="39">
        <v>408.36599999999999</v>
      </c>
      <c r="AD58" s="98"/>
      <c r="AE58" s="34">
        <v>923</v>
      </c>
      <c r="AF58" s="34">
        <v>948.86599999999999</v>
      </c>
      <c r="AG58" s="39">
        <v>-0.18763206018617951</v>
      </c>
      <c r="AH58" s="293">
        <v>52.669039145907483</v>
      </c>
      <c r="AI58" s="114"/>
      <c r="AJ58" s="101"/>
      <c r="AM58" s="102"/>
      <c r="AN58" s="102"/>
      <c r="AO58" s="102"/>
      <c r="AP58" s="103"/>
      <c r="AQ58" s="103"/>
      <c r="AR58" s="103"/>
      <c r="AS58" s="103"/>
      <c r="AT58" s="104"/>
    </row>
    <row r="59" spans="2:46" s="99" customFormat="1">
      <c r="B59" s="94" t="s">
        <v>41</v>
      </c>
      <c r="C59" s="33">
        <v>334.06700000000001</v>
      </c>
      <c r="D59" s="33">
        <v>344.36599999999999</v>
      </c>
      <c r="E59" s="33">
        <v>317.214</v>
      </c>
      <c r="F59" s="33">
        <v>4.8049999999999997</v>
      </c>
      <c r="G59" s="33">
        <v>22.347000000000001</v>
      </c>
      <c r="H59" s="33">
        <v>27.152000000000001</v>
      </c>
      <c r="I59" s="33">
        <v>301.03899999999999</v>
      </c>
      <c r="J59" s="96"/>
      <c r="K59" s="35">
        <v>10.972333517752748</v>
      </c>
      <c r="L59" s="35">
        <v>15.192</v>
      </c>
      <c r="M59" s="35">
        <v>9.7136664822472483</v>
      </c>
      <c r="N59" s="35">
        <v>15.777333517752751</v>
      </c>
      <c r="O59" s="154">
        <v>10.298999999999999</v>
      </c>
      <c r="P59" s="95"/>
      <c r="Q59" s="35">
        <v>5.4939999999999998</v>
      </c>
      <c r="R59" s="36"/>
      <c r="S59" s="95"/>
      <c r="T59" s="34">
        <v>3.5430000000000001</v>
      </c>
      <c r="U59" s="34">
        <v>0.90100000000000002</v>
      </c>
      <c r="V59" s="34">
        <v>29.82</v>
      </c>
      <c r="W59" s="97"/>
      <c r="X59" s="55">
        <v>360.4</v>
      </c>
      <c r="Y59" s="55">
        <v>361.2</v>
      </c>
      <c r="Z59" s="55"/>
      <c r="AA59" s="34">
        <v>9.5960000000000001</v>
      </c>
      <c r="AB59" s="39">
        <v>15.074333517752748</v>
      </c>
      <c r="AC59" s="39">
        <v>412.27800000000002</v>
      </c>
      <c r="AD59" s="98"/>
      <c r="AE59" s="34">
        <v>964.68299999999999</v>
      </c>
      <c r="AF59" s="34">
        <v>983.43200000000002</v>
      </c>
      <c r="AG59" s="39">
        <v>1.2108318349521903</v>
      </c>
      <c r="AH59" s="293">
        <v>52.691281138790039</v>
      </c>
      <c r="AI59" s="114"/>
      <c r="AJ59" s="101"/>
      <c r="AM59" s="102"/>
      <c r="AN59" s="102"/>
      <c r="AO59" s="102"/>
      <c r="AP59" s="103"/>
      <c r="AQ59" s="103"/>
      <c r="AR59" s="103"/>
      <c r="AS59" s="103"/>
      <c r="AT59" s="104"/>
    </row>
    <row r="60" spans="2:46" s="99" customFormat="1">
      <c r="B60" s="94" t="s">
        <v>42</v>
      </c>
      <c r="C60" s="33">
        <v>355.10899999999998</v>
      </c>
      <c r="D60" s="33">
        <v>355.06700000000001</v>
      </c>
      <c r="E60" s="33">
        <v>326.88299999999998</v>
      </c>
      <c r="F60" s="33">
        <v>5.173</v>
      </c>
      <c r="G60" s="33">
        <v>23.010999999999999</v>
      </c>
      <c r="H60" s="33">
        <v>28.184000000000001</v>
      </c>
      <c r="I60" s="33">
        <v>321.166</v>
      </c>
      <c r="J60" s="96"/>
      <c r="K60" s="35">
        <v>1.8891027193487344</v>
      </c>
      <c r="L60" s="35">
        <v>25.071999999999999</v>
      </c>
      <c r="M60" s="35">
        <v>17.967897280651265</v>
      </c>
      <c r="N60" s="35">
        <v>7.0621027193487347</v>
      </c>
      <c r="O60" s="154">
        <v>-4.2000000000000003E-2</v>
      </c>
      <c r="P60" s="95"/>
      <c r="Q60" s="35">
        <v>-5.2149999999999999</v>
      </c>
      <c r="R60" s="36"/>
      <c r="S60" s="95"/>
      <c r="T60" s="34">
        <v>-4.5449999999999999</v>
      </c>
      <c r="U60" s="34">
        <v>-7.6879999999999997</v>
      </c>
      <c r="V60" s="34">
        <v>29.442</v>
      </c>
      <c r="W60" s="97"/>
      <c r="X60" s="55">
        <v>363.1</v>
      </c>
      <c r="Y60" s="55">
        <v>364</v>
      </c>
      <c r="Z60" s="55"/>
      <c r="AA60" s="34">
        <v>-1.226</v>
      </c>
      <c r="AB60" s="39">
        <v>5.8781027193487345</v>
      </c>
      <c r="AC60" s="39">
        <v>415.12099999999998</v>
      </c>
      <c r="AD60" s="98"/>
      <c r="AE60" s="34">
        <v>1010.045</v>
      </c>
      <c r="AF60" s="34">
        <v>1033.4169999999999</v>
      </c>
      <c r="AG60" s="39">
        <v>0.92235760542949352</v>
      </c>
      <c r="AH60" s="293">
        <v>53.403024911032027</v>
      </c>
      <c r="AI60" s="114"/>
      <c r="AJ60" s="101"/>
      <c r="AM60" s="102"/>
      <c r="AN60" s="102"/>
      <c r="AO60" s="102"/>
      <c r="AP60" s="103"/>
      <c r="AQ60" s="103"/>
      <c r="AR60" s="103"/>
      <c r="AS60" s="103"/>
      <c r="AT60" s="104"/>
    </row>
    <row r="61" spans="2:46" s="99" customFormat="1">
      <c r="B61" s="94" t="s">
        <v>43</v>
      </c>
      <c r="C61" s="33">
        <v>379.03</v>
      </c>
      <c r="D61" s="33">
        <v>367.70100000000002</v>
      </c>
      <c r="E61" s="33">
        <v>338.59800000000001</v>
      </c>
      <c r="F61" s="33">
        <v>4.9119999999999999</v>
      </c>
      <c r="G61" s="33">
        <v>24.190999999999999</v>
      </c>
      <c r="H61" s="33">
        <v>29.103000000000002</v>
      </c>
      <c r="I61" s="33">
        <v>344.32299999999998</v>
      </c>
      <c r="J61" s="96"/>
      <c r="K61" s="35">
        <v>-9.6630907674224016</v>
      </c>
      <c r="L61" s="35">
        <v>33.438000000000002</v>
      </c>
      <c r="M61" s="35">
        <v>26.860090767422403</v>
      </c>
      <c r="N61" s="35">
        <v>-4.7510907674224025</v>
      </c>
      <c r="O61" s="154">
        <v>-11.329000000000001</v>
      </c>
      <c r="P61" s="95"/>
      <c r="Q61" s="35">
        <v>-16.241</v>
      </c>
      <c r="R61" s="341">
        <v>299.65899999999999</v>
      </c>
      <c r="S61" s="95"/>
      <c r="T61" s="34">
        <v>-9.1370000000000005</v>
      </c>
      <c r="U61" s="34">
        <v>-8.76</v>
      </c>
      <c r="V61" s="34">
        <v>25.899000000000001</v>
      </c>
      <c r="W61" s="97"/>
      <c r="X61" s="55">
        <v>353.3</v>
      </c>
      <c r="Y61" s="55">
        <v>354.4</v>
      </c>
      <c r="Z61" s="55">
        <v>357.32600000000002</v>
      </c>
      <c r="AA61" s="34">
        <v>-11.237</v>
      </c>
      <c r="AB61" s="39">
        <v>-4.6590907674224011</v>
      </c>
      <c r="AC61" s="39">
        <v>408.327</v>
      </c>
      <c r="AD61" s="98"/>
      <c r="AE61" s="34">
        <v>1058.018</v>
      </c>
      <c r="AF61" s="34">
        <v>1087.3520000000001</v>
      </c>
      <c r="AG61" s="39">
        <v>0.87449690546190983</v>
      </c>
      <c r="AH61" s="293">
        <v>54.114768683274029</v>
      </c>
      <c r="AI61" s="114"/>
      <c r="AJ61" s="101"/>
      <c r="AM61" s="102"/>
      <c r="AN61" s="102"/>
      <c r="AO61" s="102"/>
      <c r="AP61" s="103"/>
      <c r="AQ61" s="103"/>
      <c r="AR61" s="103"/>
      <c r="AS61" s="103"/>
      <c r="AT61" s="104"/>
    </row>
    <row r="62" spans="2:46" s="99" customFormat="1">
      <c r="B62" s="94" t="s">
        <v>44</v>
      </c>
      <c r="C62" s="33">
        <v>406.98</v>
      </c>
      <c r="D62" s="33">
        <v>390.76299999999998</v>
      </c>
      <c r="E62" s="33">
        <v>361.06599999999997</v>
      </c>
      <c r="F62" s="33">
        <v>4.5110000000000001</v>
      </c>
      <c r="G62" s="33">
        <v>25.186</v>
      </c>
      <c r="H62" s="33">
        <v>29.696999999999999</v>
      </c>
      <c r="I62" s="33">
        <v>368.48399999999998</v>
      </c>
      <c r="J62" s="96"/>
      <c r="K62" s="35">
        <v>-11.697983908879767</v>
      </c>
      <c r="L62" s="35">
        <v>37.487000000000002</v>
      </c>
      <c r="M62" s="35">
        <v>28.456983908879767</v>
      </c>
      <c r="N62" s="35">
        <v>-7.1869839088797631</v>
      </c>
      <c r="O62" s="154">
        <v>-16.216999999999999</v>
      </c>
      <c r="P62" s="95"/>
      <c r="Q62" s="35">
        <v>-20.728000000000002</v>
      </c>
      <c r="R62" s="341">
        <v>306.70100000000002</v>
      </c>
      <c r="S62" s="95"/>
      <c r="T62" s="34">
        <v>-35.569000000000003</v>
      </c>
      <c r="U62" s="34">
        <v>-38.027999999999999</v>
      </c>
      <c r="V62" s="34">
        <v>26.890999999999998</v>
      </c>
      <c r="W62" s="97"/>
      <c r="X62" s="55">
        <v>322</v>
      </c>
      <c r="Y62" s="55">
        <v>323.2</v>
      </c>
      <c r="Z62" s="55">
        <v>375.24200000000002</v>
      </c>
      <c r="AA62" s="34">
        <v>-15.45</v>
      </c>
      <c r="AB62" s="39">
        <v>-6.4199839088797663</v>
      </c>
      <c r="AC62" s="39">
        <v>398.36500000000001</v>
      </c>
      <c r="AD62" s="98"/>
      <c r="AE62" s="34">
        <v>1114.6880000000001</v>
      </c>
      <c r="AF62" s="34">
        <v>1138.8</v>
      </c>
      <c r="AG62" s="39">
        <v>1.2703884276154733</v>
      </c>
      <c r="AH62" s="293">
        <v>54.648576512455513</v>
      </c>
      <c r="AI62" s="114"/>
      <c r="AJ62" s="101"/>
      <c r="AM62" s="102"/>
      <c r="AN62" s="102"/>
      <c r="AO62" s="102"/>
      <c r="AP62" s="103"/>
      <c r="AQ62" s="103"/>
      <c r="AR62" s="103"/>
      <c r="AS62" s="103"/>
      <c r="AT62" s="104"/>
    </row>
    <row r="63" spans="2:46" s="99" customFormat="1">
      <c r="B63" s="94" t="s">
        <v>45</v>
      </c>
      <c r="C63" s="33">
        <v>412.89499999999998</v>
      </c>
      <c r="D63" s="33">
        <v>418.68599999999998</v>
      </c>
      <c r="E63" s="33">
        <v>379.71499999999997</v>
      </c>
      <c r="F63" s="33">
        <v>12.641</v>
      </c>
      <c r="G63" s="33">
        <v>26.33</v>
      </c>
      <c r="H63" s="33">
        <v>38.970999999999997</v>
      </c>
      <c r="I63" s="33">
        <v>374.52699999999999</v>
      </c>
      <c r="J63" s="96"/>
      <c r="K63" s="35">
        <v>0.10580179476258252</v>
      </c>
      <c r="L63" s="35">
        <v>13.8</v>
      </c>
      <c r="M63" s="35">
        <v>6.8441982052374186</v>
      </c>
      <c r="N63" s="35">
        <v>12.746801794762581</v>
      </c>
      <c r="O63" s="154">
        <v>5.7910000000000004</v>
      </c>
      <c r="P63" s="95"/>
      <c r="Q63" s="35">
        <v>-6.85</v>
      </c>
      <c r="R63" s="341">
        <v>333.73899999999998</v>
      </c>
      <c r="S63" s="95"/>
      <c r="T63" s="34">
        <v>2.7709999999999999</v>
      </c>
      <c r="U63" s="34">
        <v>3.9950000000000001</v>
      </c>
      <c r="V63" s="34">
        <v>23.015000000000001</v>
      </c>
      <c r="W63" s="97"/>
      <c r="X63" s="55">
        <v>330.6</v>
      </c>
      <c r="Y63" s="55">
        <v>331.8</v>
      </c>
      <c r="Z63" s="55">
        <v>407.63099999999997</v>
      </c>
      <c r="AA63" s="34">
        <v>5</v>
      </c>
      <c r="AB63" s="39">
        <v>11.955801794762584</v>
      </c>
      <c r="AC63" s="39">
        <v>397.654</v>
      </c>
      <c r="AD63" s="98"/>
      <c r="AE63" s="34">
        <v>1152.3630000000001</v>
      </c>
      <c r="AF63" s="34">
        <v>1176</v>
      </c>
      <c r="AG63" s="39">
        <v>0.69906870587446535</v>
      </c>
      <c r="AH63" s="293">
        <v>55.582740213523138</v>
      </c>
      <c r="AI63" s="114"/>
      <c r="AJ63" s="101"/>
      <c r="AM63" s="102"/>
      <c r="AN63" s="102"/>
      <c r="AO63" s="102"/>
      <c r="AP63" s="103"/>
      <c r="AQ63" s="103"/>
      <c r="AR63" s="103"/>
      <c r="AS63" s="103"/>
      <c r="AT63" s="104"/>
    </row>
    <row r="64" spans="2:46" s="99" customFormat="1">
      <c r="B64" s="94" t="s">
        <v>46</v>
      </c>
      <c r="C64" s="33">
        <v>418.72899999999998</v>
      </c>
      <c r="D64" s="33">
        <v>454.01100000000002</v>
      </c>
      <c r="E64" s="33">
        <v>408.35300000000001</v>
      </c>
      <c r="F64" s="33">
        <v>17.466000000000001</v>
      </c>
      <c r="G64" s="33">
        <v>28.192</v>
      </c>
      <c r="H64" s="33">
        <v>45.658000000000001</v>
      </c>
      <c r="I64" s="33">
        <v>380.16399999999999</v>
      </c>
      <c r="J64" s="96"/>
      <c r="K64" s="35">
        <v>19.950776716373287</v>
      </c>
      <c r="L64" s="35">
        <v>-15.326000000000001</v>
      </c>
      <c r="M64" s="35">
        <v>-17.460776716373285</v>
      </c>
      <c r="N64" s="35">
        <v>37.416776716373285</v>
      </c>
      <c r="O64" s="154">
        <v>35.281999999999996</v>
      </c>
      <c r="P64" s="95"/>
      <c r="Q64" s="35">
        <v>17.815999999999999</v>
      </c>
      <c r="R64" s="341">
        <v>388.404</v>
      </c>
      <c r="S64" s="95"/>
      <c r="T64" s="34">
        <v>21.751000000000001</v>
      </c>
      <c r="U64" s="34">
        <v>23.382000000000001</v>
      </c>
      <c r="V64" s="34">
        <v>21.748000000000001</v>
      </c>
      <c r="W64" s="97"/>
      <c r="X64" s="55">
        <v>369.2</v>
      </c>
      <c r="Y64" s="55">
        <v>370.3</v>
      </c>
      <c r="Z64" s="55">
        <v>459.57499999999999</v>
      </c>
      <c r="AA64" s="34">
        <v>30.498000000000001</v>
      </c>
      <c r="AB64" s="39">
        <v>32.632776716373293</v>
      </c>
      <c r="AC64" s="39">
        <v>422.005</v>
      </c>
      <c r="AD64" s="98"/>
      <c r="AE64" s="34">
        <v>1208.8630000000001</v>
      </c>
      <c r="AF64" s="34">
        <v>1239.0719999999999</v>
      </c>
      <c r="AG64" s="39">
        <v>7.3560052775912529E-2</v>
      </c>
      <c r="AH64" s="293">
        <v>56.828291814946631</v>
      </c>
      <c r="AI64" s="114"/>
      <c r="AJ64" s="101"/>
      <c r="AM64" s="102"/>
      <c r="AN64" s="102"/>
      <c r="AO64" s="102"/>
      <c r="AP64" s="103"/>
      <c r="AQ64" s="103"/>
      <c r="AR64" s="103"/>
      <c r="AS64" s="103"/>
      <c r="AT64" s="104"/>
    </row>
    <row r="65" spans="1:46" s="99" customFormat="1">
      <c r="B65" s="94" t="s">
        <v>47</v>
      </c>
      <c r="C65" s="33">
        <v>451.34300000000002</v>
      </c>
      <c r="D65" s="33">
        <v>495.286</v>
      </c>
      <c r="E65" s="33">
        <v>445.37599999999998</v>
      </c>
      <c r="F65" s="33">
        <v>21.535</v>
      </c>
      <c r="G65" s="33">
        <v>28.375</v>
      </c>
      <c r="H65" s="33">
        <v>49.91</v>
      </c>
      <c r="I65" s="33">
        <v>411.702</v>
      </c>
      <c r="J65" s="96"/>
      <c r="K65" s="35">
        <v>25.037594449616599</v>
      </c>
      <c r="L65" s="35">
        <v>-21.545999999999999</v>
      </c>
      <c r="M65" s="35">
        <v>-24.17559444961659</v>
      </c>
      <c r="N65" s="35">
        <v>46.572594449616588</v>
      </c>
      <c r="O65" s="154">
        <v>43.942999999999998</v>
      </c>
      <c r="P65" s="95"/>
      <c r="Q65" s="35">
        <v>22.408000000000001</v>
      </c>
      <c r="R65" s="341">
        <v>409.01400000000001</v>
      </c>
      <c r="S65" s="95"/>
      <c r="T65" s="34">
        <v>39.390999999999998</v>
      </c>
      <c r="U65" s="34">
        <v>39.984999999999999</v>
      </c>
      <c r="V65" s="34">
        <v>23.221</v>
      </c>
      <c r="W65" s="97"/>
      <c r="X65" s="55">
        <v>404.5</v>
      </c>
      <c r="Y65" s="55">
        <v>405.9</v>
      </c>
      <c r="Z65" s="55">
        <v>494.28800000000001</v>
      </c>
      <c r="AA65" s="34">
        <v>37.652000000000001</v>
      </c>
      <c r="AB65" s="39">
        <v>40.281594449616591</v>
      </c>
      <c r="AC65" s="39">
        <v>467.67500000000001</v>
      </c>
      <c r="AD65" s="98"/>
      <c r="AE65" s="34">
        <v>1272.6020000000001</v>
      </c>
      <c r="AF65" s="34">
        <v>1307.5989999999999</v>
      </c>
      <c r="AG65" s="39">
        <v>0.38383864068281015</v>
      </c>
      <c r="AH65" s="293">
        <v>58.118327402135236</v>
      </c>
      <c r="AI65" s="114"/>
      <c r="AJ65" s="101"/>
      <c r="AM65" s="102"/>
      <c r="AN65" s="102"/>
      <c r="AO65" s="102"/>
      <c r="AP65" s="103"/>
      <c r="AQ65" s="103"/>
      <c r="AR65" s="103"/>
      <c r="AS65" s="103"/>
      <c r="AT65" s="104"/>
    </row>
    <row r="66" spans="1:46" s="99" customFormat="1">
      <c r="B66" s="94" t="s">
        <v>48</v>
      </c>
      <c r="C66" s="33">
        <v>483.76600000000002</v>
      </c>
      <c r="D66" s="33">
        <v>535.93100000000004</v>
      </c>
      <c r="E66" s="33">
        <v>478.62700000000001</v>
      </c>
      <c r="F66" s="33">
        <v>27.46</v>
      </c>
      <c r="G66" s="33">
        <v>29.844000000000001</v>
      </c>
      <c r="H66" s="33">
        <v>57.304000000000002</v>
      </c>
      <c r="I66" s="33">
        <v>442.16500000000002</v>
      </c>
      <c r="J66" s="96"/>
      <c r="K66" s="35">
        <v>28.975574775969697</v>
      </c>
      <c r="L66" s="35">
        <v>-27.969000000000001</v>
      </c>
      <c r="M66" s="35">
        <v>-32.239574775969693</v>
      </c>
      <c r="N66" s="35">
        <v>56.435574775969705</v>
      </c>
      <c r="O66" s="154">
        <v>52.164999999999999</v>
      </c>
      <c r="P66" s="95"/>
      <c r="Q66" s="35">
        <v>24.704999999999998</v>
      </c>
      <c r="R66" s="341">
        <v>459.69499999999999</v>
      </c>
      <c r="S66" s="95"/>
      <c r="T66" s="34">
        <v>41.110999999999997</v>
      </c>
      <c r="U66" s="34">
        <v>42.363999999999997</v>
      </c>
      <c r="V66" s="34">
        <v>25.885000000000002</v>
      </c>
      <c r="W66" s="97"/>
      <c r="X66" s="55">
        <v>460.9</v>
      </c>
      <c r="Y66" s="55">
        <v>462.4</v>
      </c>
      <c r="Z66" s="55">
        <v>517.89599999999996</v>
      </c>
      <c r="AA66" s="34">
        <v>44.683</v>
      </c>
      <c r="AB66" s="39">
        <v>48.953574775969699</v>
      </c>
      <c r="AC66" s="39">
        <v>525.61800000000005</v>
      </c>
      <c r="AD66" s="98"/>
      <c r="AE66" s="34">
        <v>1342.153</v>
      </c>
      <c r="AF66" s="34">
        <v>1377.3340000000001</v>
      </c>
      <c r="AG66" s="39">
        <v>0.48284128705937113</v>
      </c>
      <c r="AH66" s="293">
        <v>59.853202846975094</v>
      </c>
      <c r="AI66" s="114"/>
      <c r="AJ66" s="101"/>
      <c r="AM66" s="102"/>
      <c r="AN66" s="102"/>
      <c r="AO66" s="102"/>
      <c r="AP66" s="103"/>
      <c r="AQ66" s="103"/>
      <c r="AR66" s="103"/>
      <c r="AS66" s="103"/>
      <c r="AT66" s="104"/>
    </row>
    <row r="67" spans="1:46" s="99" customFormat="1">
      <c r="B67" s="94" t="s">
        <v>49</v>
      </c>
      <c r="C67" s="33">
        <v>520.53399999999999</v>
      </c>
      <c r="D67" s="33">
        <v>566.48199999999997</v>
      </c>
      <c r="E67" s="33">
        <v>508.00799999999998</v>
      </c>
      <c r="F67" s="33">
        <v>26.271000000000001</v>
      </c>
      <c r="G67" s="33">
        <v>32.203000000000003</v>
      </c>
      <c r="H67" s="33">
        <v>58.473999999999997</v>
      </c>
      <c r="I67" s="33">
        <v>473.17</v>
      </c>
      <c r="J67" s="96"/>
      <c r="K67" s="35">
        <v>23.301616701883319</v>
      </c>
      <c r="L67" s="35">
        <v>-20.558</v>
      </c>
      <c r="M67" s="35">
        <v>-24.182616701883319</v>
      </c>
      <c r="N67" s="35">
        <v>49.572616701883319</v>
      </c>
      <c r="O67" s="154">
        <v>45.948</v>
      </c>
      <c r="P67" s="95"/>
      <c r="Q67" s="35">
        <v>19.677</v>
      </c>
      <c r="R67" s="341">
        <v>471.42099999999999</v>
      </c>
      <c r="S67" s="95"/>
      <c r="T67" s="34">
        <v>43.04</v>
      </c>
      <c r="U67" s="34">
        <v>43.04</v>
      </c>
      <c r="V67" s="34">
        <v>27.797000000000001</v>
      </c>
      <c r="W67" s="96"/>
      <c r="X67" s="55">
        <v>499.4</v>
      </c>
      <c r="Y67" s="55">
        <v>501.6</v>
      </c>
      <c r="Z67" s="55">
        <v>514.23199999999997</v>
      </c>
      <c r="AA67" s="34">
        <v>42.091999999999999</v>
      </c>
      <c r="AB67" s="39">
        <v>45.716616701883325</v>
      </c>
      <c r="AC67" s="39">
        <v>574.74400000000003</v>
      </c>
      <c r="AD67" s="98"/>
      <c r="AE67" s="34">
        <v>1418.4169999999999</v>
      </c>
      <c r="AF67" s="34">
        <v>1455.5</v>
      </c>
      <c r="AG67" s="39">
        <v>0.31794262507422538</v>
      </c>
      <c r="AH67" s="293">
        <v>61.4991103202847</v>
      </c>
      <c r="AI67" s="114"/>
      <c r="AJ67" s="101"/>
      <c r="AM67" s="102"/>
      <c r="AN67" s="102"/>
      <c r="AO67" s="102"/>
      <c r="AP67" s="103"/>
      <c r="AQ67" s="103"/>
      <c r="AR67" s="103"/>
      <c r="AS67" s="103"/>
      <c r="AT67" s="104"/>
    </row>
    <row r="68" spans="1:46" s="99" customFormat="1">
      <c r="B68" s="94" t="s">
        <v>50</v>
      </c>
      <c r="C68" s="33">
        <v>552.42499999999995</v>
      </c>
      <c r="D68" s="33">
        <v>594.02700000000004</v>
      </c>
      <c r="E68" s="33">
        <v>532.822</v>
      </c>
      <c r="F68" s="33">
        <v>26.995999999999999</v>
      </c>
      <c r="G68" s="33">
        <v>34.209000000000003</v>
      </c>
      <c r="H68" s="33">
        <v>61.204999999999998</v>
      </c>
      <c r="I68" s="33">
        <v>502.32499999999999</v>
      </c>
      <c r="J68" s="96"/>
      <c r="K68" s="35">
        <v>15.609434255264548</v>
      </c>
      <c r="L68" s="35">
        <v>-13.651</v>
      </c>
      <c r="M68" s="35">
        <v>-14.654434255264544</v>
      </c>
      <c r="N68" s="35">
        <v>42.605434255264541</v>
      </c>
      <c r="O68" s="154">
        <v>41.601999999999997</v>
      </c>
      <c r="P68" s="95"/>
      <c r="Q68" s="35">
        <v>14.606</v>
      </c>
      <c r="R68" s="341">
        <v>494.65199999999999</v>
      </c>
      <c r="S68" s="95"/>
      <c r="T68" s="34">
        <v>37.442</v>
      </c>
      <c r="U68" s="34">
        <v>35.755000000000003</v>
      </c>
      <c r="V68" s="34">
        <v>30.763000000000002</v>
      </c>
      <c r="W68" s="96"/>
      <c r="X68" s="55">
        <v>535.20000000000005</v>
      </c>
      <c r="Y68" s="55">
        <v>537.20000000000005</v>
      </c>
      <c r="Z68" s="55">
        <v>539.23099999999999</v>
      </c>
      <c r="AA68" s="34">
        <v>38.695</v>
      </c>
      <c r="AB68" s="39">
        <v>39.698434255264537</v>
      </c>
      <c r="AC68" s="39">
        <v>618.02099999999996</v>
      </c>
      <c r="AD68" s="98"/>
      <c r="AE68" s="34">
        <v>1486.2539999999999</v>
      </c>
      <c r="AF68" s="34">
        <v>1523.82</v>
      </c>
      <c r="AG68" s="39">
        <v>7.8515864301000604E-3</v>
      </c>
      <c r="AH68" s="293">
        <v>63.145017793594306</v>
      </c>
      <c r="AI68" s="114"/>
      <c r="AJ68" s="101"/>
      <c r="AM68" s="102"/>
      <c r="AN68" s="102"/>
      <c r="AO68" s="102"/>
      <c r="AP68" s="103"/>
      <c r="AQ68" s="103"/>
      <c r="AR68" s="103"/>
      <c r="AS68" s="103"/>
      <c r="AT68" s="104"/>
    </row>
    <row r="69" spans="1:46" s="99" customFormat="1">
      <c r="B69" s="94" t="s">
        <v>51</v>
      </c>
      <c r="C69" s="33">
        <v>585.58799999999997</v>
      </c>
      <c r="D69" s="33">
        <v>631.279</v>
      </c>
      <c r="E69" s="33">
        <v>566.70299999999997</v>
      </c>
      <c r="F69" s="33">
        <v>28.067</v>
      </c>
      <c r="G69" s="33">
        <v>36.509</v>
      </c>
      <c r="H69" s="33">
        <v>64.575999999999993</v>
      </c>
      <c r="I69" s="33">
        <v>528.84400000000005</v>
      </c>
      <c r="J69" s="96"/>
      <c r="K69" s="35">
        <v>23.003042236806806</v>
      </c>
      <c r="L69" s="35">
        <v>-17.823</v>
      </c>
      <c r="M69" s="35">
        <v>-23.202042236806804</v>
      </c>
      <c r="N69" s="35">
        <v>51.070042236806806</v>
      </c>
      <c r="O69" s="154">
        <v>45.691000000000003</v>
      </c>
      <c r="P69" s="95"/>
      <c r="Q69" s="35">
        <v>17.623999999999999</v>
      </c>
      <c r="R69" s="341">
        <v>544.84299999999996</v>
      </c>
      <c r="S69" s="95"/>
      <c r="T69" s="34">
        <v>33.262999999999998</v>
      </c>
      <c r="U69" s="34">
        <v>29.123000000000001</v>
      </c>
      <c r="V69" s="34">
        <v>33.698999999999998</v>
      </c>
      <c r="W69" s="96"/>
      <c r="X69" s="55">
        <v>567.20000000000005</v>
      </c>
      <c r="Y69" s="55">
        <v>569.29999999999995</v>
      </c>
      <c r="Z69" s="55">
        <v>604.00599999999997</v>
      </c>
      <c r="AA69" s="34">
        <v>45.389000000000003</v>
      </c>
      <c r="AB69" s="39">
        <v>50.768042236806806</v>
      </c>
      <c r="AC69" s="39">
        <v>661.92600000000004</v>
      </c>
      <c r="AD69" s="98"/>
      <c r="AE69" s="34">
        <v>1565.8230000000001</v>
      </c>
      <c r="AF69" s="34">
        <v>1592.385</v>
      </c>
      <c r="AG69" s="39">
        <v>0.68391559551358327</v>
      </c>
      <c r="AH69" s="293">
        <v>64.679715302491118</v>
      </c>
      <c r="AI69" s="114"/>
      <c r="AJ69" s="101"/>
      <c r="AM69" s="102"/>
      <c r="AN69" s="102"/>
      <c r="AO69" s="102"/>
      <c r="AP69" s="103"/>
      <c r="AQ69" s="103"/>
      <c r="AR69" s="103"/>
      <c r="AS69" s="103"/>
      <c r="AT69" s="104"/>
    </row>
    <row r="70" spans="1:46" s="99" customFormat="1">
      <c r="B70" s="94" t="s">
        <v>52</v>
      </c>
      <c r="C70" s="33">
        <v>571.39200000000005</v>
      </c>
      <c r="D70" s="33">
        <v>688.36400000000003</v>
      </c>
      <c r="E70" s="33">
        <v>600.85900000000004</v>
      </c>
      <c r="F70" s="33">
        <v>47.573999999999998</v>
      </c>
      <c r="G70" s="33">
        <v>39.930999999999997</v>
      </c>
      <c r="H70" s="33">
        <v>87.504999999999995</v>
      </c>
      <c r="I70" s="33">
        <v>510.197</v>
      </c>
      <c r="J70" s="95"/>
      <c r="K70" s="35">
        <v>63.929668280077237</v>
      </c>
      <c r="L70" s="35">
        <v>-86.355000000000004</v>
      </c>
      <c r="M70" s="35">
        <v>-80.886668280077259</v>
      </c>
      <c r="N70" s="35">
        <v>111.50366828007724</v>
      </c>
      <c r="O70" s="154">
        <v>116.97199999999999</v>
      </c>
      <c r="P70" s="95"/>
      <c r="Q70" s="35">
        <v>69.397999999999996</v>
      </c>
      <c r="R70" s="341">
        <v>739.66</v>
      </c>
      <c r="S70" s="95"/>
      <c r="T70" s="34">
        <v>163.82900000000001</v>
      </c>
      <c r="U70" s="34">
        <v>173.91</v>
      </c>
      <c r="V70" s="34">
        <v>33.518000000000001</v>
      </c>
      <c r="W70" s="96"/>
      <c r="X70" s="55">
        <v>787.2</v>
      </c>
      <c r="Y70" s="55">
        <v>787.7</v>
      </c>
      <c r="Z70" s="55">
        <v>759.98699999999997</v>
      </c>
      <c r="AA70" s="34">
        <v>107.114</v>
      </c>
      <c r="AB70" s="39">
        <v>101.64566828007726</v>
      </c>
      <c r="AC70" s="39">
        <v>847.40700000000004</v>
      </c>
      <c r="AD70" s="98"/>
      <c r="AE70" s="34">
        <v>1582.979</v>
      </c>
      <c r="AF70" s="34">
        <v>1555.682</v>
      </c>
      <c r="AG70" s="39">
        <v>-0.96445749070123332</v>
      </c>
      <c r="AH70" s="293">
        <v>67.015124555160156</v>
      </c>
      <c r="AI70" s="114"/>
      <c r="AJ70" s="101"/>
      <c r="AK70" s="223"/>
      <c r="AM70" s="102"/>
      <c r="AN70" s="102"/>
      <c r="AO70" s="102"/>
      <c r="AP70" s="103"/>
      <c r="AQ70" s="103"/>
      <c r="AR70" s="103"/>
      <c r="AS70" s="103"/>
      <c r="AT70" s="104"/>
    </row>
    <row r="71" spans="1:46" s="99" customFormat="1">
      <c r="B71" s="94" t="s">
        <v>53</v>
      </c>
      <c r="C71" s="33">
        <v>562.68200000000002</v>
      </c>
      <c r="D71" s="33">
        <v>723.09799999999996</v>
      </c>
      <c r="E71" s="33">
        <v>634.58600000000001</v>
      </c>
      <c r="F71" s="33">
        <v>46.756</v>
      </c>
      <c r="G71" s="33">
        <v>41.756</v>
      </c>
      <c r="H71" s="33">
        <v>88.512</v>
      </c>
      <c r="I71" s="33">
        <v>503.858</v>
      </c>
      <c r="J71" s="95"/>
      <c r="K71" s="35">
        <v>86.426111297008333</v>
      </c>
      <c r="L71" s="35">
        <v>-129.09100000000001</v>
      </c>
      <c r="M71" s="35">
        <v>-101.85711129700832</v>
      </c>
      <c r="N71" s="35">
        <v>133.18211129700833</v>
      </c>
      <c r="O71" s="154">
        <v>160.416</v>
      </c>
      <c r="P71" s="95"/>
      <c r="Q71" s="35">
        <v>113.66</v>
      </c>
      <c r="R71" s="341">
        <v>867.40599999999995</v>
      </c>
      <c r="S71" s="95"/>
      <c r="T71" s="34">
        <v>198.59200000000001</v>
      </c>
      <c r="U71" s="34">
        <v>200.77699999999999</v>
      </c>
      <c r="V71" s="34">
        <v>28.059000000000001</v>
      </c>
      <c r="W71" s="96"/>
      <c r="X71" s="55">
        <v>1027.9000000000001</v>
      </c>
      <c r="Y71" s="55">
        <v>1015.4</v>
      </c>
      <c r="Z71" s="55">
        <v>883.63400000000001</v>
      </c>
      <c r="AA71" s="34">
        <v>156.46600000000001</v>
      </c>
      <c r="AB71" s="39">
        <v>129.23211129700834</v>
      </c>
      <c r="AC71" s="39">
        <v>1102.32</v>
      </c>
      <c r="AD71" s="98"/>
      <c r="AE71" s="34">
        <v>1557.029</v>
      </c>
      <c r="AF71" s="34">
        <v>1588.231</v>
      </c>
      <c r="AG71" s="39">
        <v>-3.1124034476446587</v>
      </c>
      <c r="AH71" s="293">
        <v>67.92704626334519</v>
      </c>
      <c r="AI71" s="114"/>
      <c r="AJ71" s="101"/>
      <c r="AM71" s="102"/>
      <c r="AN71" s="102"/>
      <c r="AO71" s="102"/>
      <c r="AP71" s="103"/>
      <c r="AQ71" s="103"/>
      <c r="AR71" s="103"/>
      <c r="AS71" s="103"/>
      <c r="AT71" s="104"/>
    </row>
    <row r="72" spans="1:46" s="99" customFormat="1">
      <c r="B72" s="119" t="s">
        <v>54</v>
      </c>
      <c r="C72" s="220">
        <v>602.71100000000001</v>
      </c>
      <c r="D72" s="33">
        <v>744.2</v>
      </c>
      <c r="E72" s="33">
        <v>662.24</v>
      </c>
      <c r="F72" s="33">
        <v>39.793999999999997</v>
      </c>
      <c r="G72" s="33">
        <v>42.165999999999997</v>
      </c>
      <c r="H72" s="33">
        <v>81.96</v>
      </c>
      <c r="I72" s="33">
        <v>540.76800000000003</v>
      </c>
      <c r="J72" s="95"/>
      <c r="K72" s="35">
        <v>72.142116306735488</v>
      </c>
      <c r="L72" s="35">
        <v>-99.552000000000007</v>
      </c>
      <c r="M72" s="35">
        <v>-69.999116306735459</v>
      </c>
      <c r="N72" s="35">
        <v>111.93611630673553</v>
      </c>
      <c r="O72" s="154">
        <v>141.489</v>
      </c>
      <c r="P72" s="95"/>
      <c r="Q72" s="35">
        <v>101.69499999999999</v>
      </c>
      <c r="R72" s="341">
        <v>971.66099999999994</v>
      </c>
      <c r="S72" s="95"/>
      <c r="T72" s="34">
        <v>134.01300000000001</v>
      </c>
      <c r="U72" s="34">
        <v>126.04300000000001</v>
      </c>
      <c r="V72" s="34">
        <v>41.003999999999998</v>
      </c>
      <c r="W72" s="96"/>
      <c r="X72" s="55">
        <v>1168.7</v>
      </c>
      <c r="Y72" s="55">
        <v>1164.0999999999999</v>
      </c>
      <c r="Z72" s="55">
        <v>825.73099999999999</v>
      </c>
      <c r="AA72" s="34">
        <v>142.18600000000001</v>
      </c>
      <c r="AB72" s="39">
        <v>112.63311630673547</v>
      </c>
      <c r="AC72" s="39">
        <v>1240.6379999999999</v>
      </c>
      <c r="AD72" s="98"/>
      <c r="AE72" s="34">
        <v>1627.8230000000001</v>
      </c>
      <c r="AF72" s="34">
        <v>1649.0170000000001</v>
      </c>
      <c r="AG72" s="39">
        <v>-2.3860087808753123</v>
      </c>
      <c r="AH72" s="293">
        <v>69.194839857651246</v>
      </c>
      <c r="AI72" s="114"/>
      <c r="AJ72" s="106"/>
      <c r="AM72" s="102"/>
      <c r="AN72" s="102"/>
      <c r="AO72" s="102"/>
      <c r="AP72" s="103"/>
      <c r="AQ72" s="103"/>
      <c r="AR72" s="103"/>
      <c r="AS72" s="103"/>
      <c r="AT72" s="104"/>
    </row>
    <row r="73" spans="1:46" s="99" customFormat="1">
      <c r="B73" s="119" t="s">
        <v>55</v>
      </c>
      <c r="C73" s="220">
        <v>624.82399999999996</v>
      </c>
      <c r="D73" s="33">
        <v>745.48699999999997</v>
      </c>
      <c r="E73" s="33">
        <v>671.16099999999994</v>
      </c>
      <c r="F73" s="33">
        <v>30.823</v>
      </c>
      <c r="G73" s="33">
        <v>43.503</v>
      </c>
      <c r="H73" s="33">
        <v>74.325999999999993</v>
      </c>
      <c r="I73" s="33">
        <v>559.85599999999999</v>
      </c>
      <c r="J73" s="95"/>
      <c r="K73" s="35">
        <v>60.938336062182508</v>
      </c>
      <c r="L73" s="35">
        <v>-77.238</v>
      </c>
      <c r="M73" s="35">
        <v>-48.336336062182511</v>
      </c>
      <c r="N73" s="35">
        <v>91.761336062182494</v>
      </c>
      <c r="O73" s="154">
        <v>120.663</v>
      </c>
      <c r="P73" s="95"/>
      <c r="Q73" s="35">
        <v>89.84</v>
      </c>
      <c r="R73" s="341">
        <v>1103.625</v>
      </c>
      <c r="S73" s="95"/>
      <c r="T73" s="34">
        <v>117.672</v>
      </c>
      <c r="U73" s="34">
        <v>107.806</v>
      </c>
      <c r="V73" s="34">
        <v>43.466999999999999</v>
      </c>
      <c r="W73" s="96"/>
      <c r="X73" s="55">
        <v>1261.2</v>
      </c>
      <c r="Y73" s="55">
        <v>1266.5999999999999</v>
      </c>
      <c r="Z73" s="55">
        <v>935.77800000000002</v>
      </c>
      <c r="AA73" s="34">
        <v>122.855</v>
      </c>
      <c r="AB73" s="39">
        <v>93.953336062182501</v>
      </c>
      <c r="AC73" s="39">
        <v>1374.1220000000001</v>
      </c>
      <c r="AD73" s="98"/>
      <c r="AE73" s="34">
        <v>1673.2429999999999</v>
      </c>
      <c r="AF73" s="34">
        <v>1698.23</v>
      </c>
      <c r="AG73" s="39">
        <v>-2.5001651232655617</v>
      </c>
      <c r="AH73" s="293">
        <v>70.462633451957302</v>
      </c>
      <c r="AI73" s="114"/>
      <c r="AJ73" s="105"/>
      <c r="AM73" s="107"/>
      <c r="AN73" s="107"/>
      <c r="AO73" s="107"/>
      <c r="AP73" s="108"/>
      <c r="AQ73" s="108"/>
      <c r="AR73" s="108"/>
      <c r="AS73" s="108"/>
      <c r="AT73" s="104"/>
    </row>
    <row r="74" spans="1:46" s="99" customFormat="1">
      <c r="A74" s="109"/>
      <c r="B74" s="119" t="s">
        <v>56</v>
      </c>
      <c r="C74" s="220">
        <v>636.14099999999996</v>
      </c>
      <c r="D74" s="33">
        <v>759.95</v>
      </c>
      <c r="E74" s="33">
        <v>682.81100000000004</v>
      </c>
      <c r="F74" s="33">
        <v>32.433999999999997</v>
      </c>
      <c r="G74" s="33">
        <v>44.704999999999998</v>
      </c>
      <c r="H74" s="33">
        <v>77.138999999999996</v>
      </c>
      <c r="I74" s="33">
        <v>566.04600000000005</v>
      </c>
      <c r="J74" s="95"/>
      <c r="K74" s="35">
        <v>64.147428146485439</v>
      </c>
      <c r="L74" s="35">
        <v>-84.795000000000002</v>
      </c>
      <c r="M74" s="35">
        <v>-57.567428146485433</v>
      </c>
      <c r="N74" s="35">
        <v>96.581428146485422</v>
      </c>
      <c r="O74" s="154">
        <v>123.809</v>
      </c>
      <c r="P74" s="117"/>
      <c r="Q74" s="35">
        <v>91.375</v>
      </c>
      <c r="R74" s="341">
        <v>1229.1279999999999</v>
      </c>
      <c r="S74" s="95"/>
      <c r="T74" s="34">
        <v>95.861999999999995</v>
      </c>
      <c r="U74" s="34">
        <v>86.884</v>
      </c>
      <c r="V74" s="34">
        <v>38.637</v>
      </c>
      <c r="W74" s="96"/>
      <c r="X74" s="55">
        <v>1366.2</v>
      </c>
      <c r="Y74" s="55">
        <v>1343.8</v>
      </c>
      <c r="Z74" s="55">
        <v>1044.4190000000001</v>
      </c>
      <c r="AA74" s="34">
        <v>124.249</v>
      </c>
      <c r="AB74" s="39">
        <v>97.021428146485434</v>
      </c>
      <c r="AC74" s="246">
        <v>1448.047</v>
      </c>
      <c r="AD74" s="244"/>
      <c r="AE74" s="34">
        <v>1725.3389999999999</v>
      </c>
      <c r="AF74" s="34">
        <v>1763.4860000000001</v>
      </c>
      <c r="AG74" s="253">
        <v>-2.156133613892087</v>
      </c>
      <c r="AH74" s="293">
        <v>71.730427046263344</v>
      </c>
      <c r="AI74" s="114"/>
      <c r="AJ74" s="308"/>
      <c r="AM74" s="111"/>
      <c r="AN74" s="112"/>
      <c r="AO74" s="112"/>
      <c r="AP74" s="113"/>
      <c r="AQ74" s="113"/>
      <c r="AR74" s="113"/>
      <c r="AS74" s="113"/>
      <c r="AT74" s="114"/>
    </row>
    <row r="75" spans="1:46" s="99" customFormat="1">
      <c r="B75" s="119" t="s">
        <v>57</v>
      </c>
      <c r="C75" s="220">
        <v>663.07500000000005</v>
      </c>
      <c r="D75" s="33">
        <v>766.55200000000002</v>
      </c>
      <c r="E75" s="33">
        <v>694.41700000000003</v>
      </c>
      <c r="F75" s="33">
        <v>26.204000000000001</v>
      </c>
      <c r="G75" s="33">
        <v>45.930999999999997</v>
      </c>
      <c r="H75" s="33">
        <v>72.135000000000005</v>
      </c>
      <c r="I75" s="33">
        <v>589.94299999999998</v>
      </c>
      <c r="J75" s="95"/>
      <c r="K75" s="35">
        <v>55.338464700823707</v>
      </c>
      <c r="L75" s="35">
        <v>-65.656999999999996</v>
      </c>
      <c r="M75" s="35">
        <v>-43.722464700823707</v>
      </c>
      <c r="N75" s="35">
        <v>81.542464700823729</v>
      </c>
      <c r="O75" s="154">
        <v>103.477</v>
      </c>
      <c r="P75" s="95"/>
      <c r="Q75" s="35">
        <v>77.272999999999996</v>
      </c>
      <c r="R75" s="341">
        <v>1304.6289999999999</v>
      </c>
      <c r="S75" s="95"/>
      <c r="T75" s="34">
        <v>78.433000000000007</v>
      </c>
      <c r="U75" s="34">
        <v>64.603999999999999</v>
      </c>
      <c r="V75" s="34">
        <v>37.814</v>
      </c>
      <c r="W75" s="96"/>
      <c r="X75" s="55">
        <v>1461.1</v>
      </c>
      <c r="Y75" s="55">
        <v>1419.4</v>
      </c>
      <c r="Z75" s="55">
        <v>1046.9369999999999</v>
      </c>
      <c r="AA75" s="34">
        <v>100.345</v>
      </c>
      <c r="AB75" s="39">
        <v>78.410464700823695</v>
      </c>
      <c r="AC75" s="246">
        <v>1539.787</v>
      </c>
      <c r="AD75" s="191"/>
      <c r="AE75" s="34">
        <v>1803.854</v>
      </c>
      <c r="AF75" s="34">
        <v>1844.41</v>
      </c>
      <c r="AG75" s="253">
        <v>-1.5695100392014991</v>
      </c>
      <c r="AH75" s="293">
        <v>73.109430604982222</v>
      </c>
      <c r="AI75" s="114"/>
      <c r="AJ75" s="308"/>
      <c r="AM75" s="111"/>
      <c r="AN75" s="112"/>
      <c r="AO75" s="112"/>
      <c r="AP75" s="113"/>
      <c r="AQ75" s="113"/>
      <c r="AR75" s="113"/>
      <c r="AS75" s="113"/>
      <c r="AT75" s="114"/>
    </row>
    <row r="76" spans="1:46" s="99" customFormat="1">
      <c r="B76" s="119" t="s">
        <v>58</v>
      </c>
      <c r="C76" s="221">
        <v>689.83699999999999</v>
      </c>
      <c r="D76" s="35">
        <v>788.21100000000001</v>
      </c>
      <c r="E76" s="35">
        <v>704.96699999999998</v>
      </c>
      <c r="F76" s="33">
        <v>36.179000000000002</v>
      </c>
      <c r="G76" s="35">
        <v>47.064999999999998</v>
      </c>
      <c r="H76" s="35">
        <v>83.244</v>
      </c>
      <c r="I76" s="117">
        <v>612.01</v>
      </c>
      <c r="J76" s="117"/>
      <c r="K76" s="33">
        <v>50.256905146527139</v>
      </c>
      <c r="L76" s="117">
        <v>-64.275000000000006</v>
      </c>
      <c r="M76" s="117">
        <v>-52.336905146527144</v>
      </c>
      <c r="N76" s="35">
        <v>86.435905146527148</v>
      </c>
      <c r="O76" s="154">
        <v>98.373999999999995</v>
      </c>
      <c r="P76" s="117"/>
      <c r="Q76" s="35">
        <v>62.195</v>
      </c>
      <c r="R76" s="341">
        <v>1386.3230000000001</v>
      </c>
      <c r="S76" s="95"/>
      <c r="T76" s="33">
        <v>84.54</v>
      </c>
      <c r="U76" s="33">
        <v>81.867999999999995</v>
      </c>
      <c r="V76" s="117">
        <v>34.164999999999999</v>
      </c>
      <c r="W76" s="96"/>
      <c r="X76" s="55">
        <v>1551.8</v>
      </c>
      <c r="Y76" s="55">
        <v>1506.5</v>
      </c>
      <c r="Z76" s="55">
        <v>1021.522</v>
      </c>
      <c r="AA76" s="33">
        <v>94.081999999999994</v>
      </c>
      <c r="AB76" s="33">
        <v>82.143905146527146</v>
      </c>
      <c r="AC76" s="172">
        <v>1621.4090000000001</v>
      </c>
      <c r="AD76" s="191"/>
      <c r="AE76" s="169">
        <v>1875.402</v>
      </c>
      <c r="AF76" s="95">
        <v>1902.4960000000001</v>
      </c>
      <c r="AG76" s="253">
        <v>-0.64531981094141067</v>
      </c>
      <c r="AH76" s="293">
        <v>73.999110320284714</v>
      </c>
      <c r="AI76" s="114"/>
      <c r="AJ76" s="308"/>
      <c r="AM76" s="111"/>
      <c r="AN76" s="112"/>
      <c r="AO76" s="112"/>
      <c r="AP76" s="113"/>
      <c r="AQ76" s="113"/>
      <c r="AR76" s="113"/>
      <c r="AS76" s="113"/>
      <c r="AT76" s="114"/>
    </row>
    <row r="77" spans="1:46" s="99" customFormat="1">
      <c r="B77" s="119" t="s">
        <v>59</v>
      </c>
      <c r="C77" s="221">
        <v>714.31799999999998</v>
      </c>
      <c r="D77" s="35">
        <v>795.93799999999999</v>
      </c>
      <c r="E77" s="35">
        <v>715.61</v>
      </c>
      <c r="F77" s="95">
        <v>32.250999999999998</v>
      </c>
      <c r="G77" s="35">
        <v>48.076999999999998</v>
      </c>
      <c r="H77" s="35">
        <v>80.328000000000003</v>
      </c>
      <c r="I77" s="117">
        <v>634.072</v>
      </c>
      <c r="J77" s="95"/>
      <c r="K77" s="95">
        <v>45.949071743816894</v>
      </c>
      <c r="L77" s="117">
        <v>-47.640999999999998</v>
      </c>
      <c r="M77" s="95">
        <v>-44.2210717438169</v>
      </c>
      <c r="N77" s="35">
        <v>78.200071743816906</v>
      </c>
      <c r="O77" s="154">
        <v>81.62</v>
      </c>
      <c r="P77" s="95"/>
      <c r="Q77" s="35">
        <v>49.369</v>
      </c>
      <c r="R77" s="341">
        <v>1450.741</v>
      </c>
      <c r="S77" s="95"/>
      <c r="T77" s="95">
        <v>60.747999999999998</v>
      </c>
      <c r="U77" s="95">
        <v>50.156999999999996</v>
      </c>
      <c r="V77" s="117">
        <v>34.470999999999997</v>
      </c>
      <c r="W77" s="96"/>
      <c r="X77" s="55">
        <v>1595</v>
      </c>
      <c r="Y77" s="55">
        <v>1551.9</v>
      </c>
      <c r="Z77" s="55">
        <v>1020.274</v>
      </c>
      <c r="AA77" s="95">
        <v>84.019000000000005</v>
      </c>
      <c r="AB77" s="95">
        <v>80.599071743816907</v>
      </c>
      <c r="AC77" s="168">
        <v>1670.2360000000001</v>
      </c>
      <c r="AD77" s="191"/>
      <c r="AE77" s="169">
        <v>1932.1</v>
      </c>
      <c r="AF77" s="96">
        <v>1966.9760000000001</v>
      </c>
      <c r="AG77" s="253">
        <v>-9.5883592230557452E-2</v>
      </c>
      <c r="AH77" s="293">
        <v>74.510676156583628</v>
      </c>
      <c r="AI77" s="114"/>
      <c r="AJ77" s="308"/>
      <c r="AM77" s="111"/>
      <c r="AN77" s="112"/>
      <c r="AO77" s="112"/>
      <c r="AP77" s="113"/>
      <c r="AQ77" s="113"/>
      <c r="AR77" s="113"/>
      <c r="AS77" s="113"/>
      <c r="AT77" s="114"/>
    </row>
    <row r="78" spans="1:46" s="99" customFormat="1">
      <c r="B78" s="200" t="s">
        <v>60</v>
      </c>
      <c r="C78" s="221">
        <v>755.56500000000005</v>
      </c>
      <c r="D78" s="35">
        <v>813.226</v>
      </c>
      <c r="E78" s="35">
        <v>727.17700000000002</v>
      </c>
      <c r="F78" s="95">
        <v>36.448999999999998</v>
      </c>
      <c r="G78" s="35">
        <v>49.6</v>
      </c>
      <c r="H78" s="35">
        <v>86.049000000000007</v>
      </c>
      <c r="I78" s="117">
        <v>676.803</v>
      </c>
      <c r="J78" s="156"/>
      <c r="K78" s="95">
        <v>19.020449160961796</v>
      </c>
      <c r="L78" s="117">
        <v>-18.515000000000001</v>
      </c>
      <c r="M78" s="95">
        <v>-16.323449160961797</v>
      </c>
      <c r="N78" s="35">
        <v>55.469449160961801</v>
      </c>
      <c r="O78" s="154">
        <v>57.661000000000001</v>
      </c>
      <c r="P78" s="156"/>
      <c r="Q78" s="35">
        <v>21.212</v>
      </c>
      <c r="R78" s="341">
        <v>1522.145</v>
      </c>
      <c r="S78" s="95"/>
      <c r="T78" s="95">
        <v>66.960999999999999</v>
      </c>
      <c r="U78" s="95">
        <v>101.289</v>
      </c>
      <c r="V78" s="117">
        <v>36.749000000000002</v>
      </c>
      <c r="W78" s="96"/>
      <c r="X78" s="55">
        <v>1714.5</v>
      </c>
      <c r="Y78" s="55">
        <v>1592.9</v>
      </c>
      <c r="Z78" s="55">
        <v>1259.644</v>
      </c>
      <c r="AA78" s="95">
        <v>54.341999999999999</v>
      </c>
      <c r="AB78" s="95">
        <v>52.150449160961799</v>
      </c>
      <c r="AC78" s="168">
        <v>1737.66</v>
      </c>
      <c r="AD78" s="191"/>
      <c r="AE78" s="169">
        <v>2013.606</v>
      </c>
      <c r="AF78" s="96">
        <v>2057.364</v>
      </c>
      <c r="AG78" s="253">
        <v>-0.17932080911600343</v>
      </c>
      <c r="AH78" s="293">
        <v>76.201067615658374</v>
      </c>
      <c r="AI78" s="114"/>
      <c r="AJ78" s="308"/>
      <c r="AM78" s="111"/>
      <c r="AN78" s="112"/>
      <c r="AO78" s="112"/>
      <c r="AP78" s="113"/>
      <c r="AQ78" s="113"/>
      <c r="AR78" s="113"/>
      <c r="AS78" s="113"/>
      <c r="AT78" s="114"/>
    </row>
    <row r="79" spans="1:46" s="99" customFormat="1">
      <c r="B79" s="119" t="s">
        <v>61</v>
      </c>
      <c r="C79" s="221">
        <v>780.51499999999999</v>
      </c>
      <c r="D79" s="35">
        <v>840.26900000000001</v>
      </c>
      <c r="E79" s="35">
        <v>743.53300000000002</v>
      </c>
      <c r="F79" s="95">
        <v>46.360999999999997</v>
      </c>
      <c r="G79" s="35">
        <v>50.375</v>
      </c>
      <c r="H79" s="35">
        <v>96.736000000000004</v>
      </c>
      <c r="I79" s="117">
        <v>700.798</v>
      </c>
      <c r="J79" s="156"/>
      <c r="K79" s="95">
        <v>13.44411390349466</v>
      </c>
      <c r="L79" s="117">
        <v>-18.689</v>
      </c>
      <c r="M79" s="95">
        <v>-18.74011390349466</v>
      </c>
      <c r="N79" s="35">
        <v>59.80511390349465</v>
      </c>
      <c r="O79" s="154">
        <v>59.753999999999998</v>
      </c>
      <c r="P79" s="95"/>
      <c r="Q79" s="35">
        <v>13.393000000000001</v>
      </c>
      <c r="R79" s="341">
        <v>1497.819</v>
      </c>
      <c r="S79" s="95"/>
      <c r="T79" s="95">
        <v>38.615000000000002</v>
      </c>
      <c r="U79" s="95">
        <v>81.02</v>
      </c>
      <c r="V79" s="117">
        <v>42.850999999999999</v>
      </c>
      <c r="W79" s="96"/>
      <c r="X79" s="55">
        <v>1757.7</v>
      </c>
      <c r="Y79" s="55">
        <v>1574.9</v>
      </c>
      <c r="Z79" s="55">
        <v>1339.2249999999999</v>
      </c>
      <c r="AA79" s="95">
        <v>59.110999999999997</v>
      </c>
      <c r="AB79" s="95">
        <v>59.162113903494664</v>
      </c>
      <c r="AC79" s="168">
        <v>1784.098</v>
      </c>
      <c r="AD79" s="191"/>
      <c r="AE79" s="169">
        <v>2098.8090000000002</v>
      </c>
      <c r="AF79" s="96">
        <v>2135.877</v>
      </c>
      <c r="AG79" s="253">
        <v>7.6599076868315269E-2</v>
      </c>
      <c r="AH79" s="293">
        <v>77.40213523131672</v>
      </c>
      <c r="AI79" s="114"/>
      <c r="AJ79" s="308"/>
      <c r="AM79" s="111"/>
      <c r="AN79" s="112"/>
      <c r="AO79" s="112"/>
      <c r="AP79" s="113"/>
      <c r="AQ79" s="113"/>
      <c r="AR79" s="113"/>
      <c r="AS79" s="113"/>
      <c r="AT79" s="114"/>
    </row>
    <row r="80" spans="1:46" s="99" customFormat="1">
      <c r="B80" s="119" t="s">
        <v>160</v>
      </c>
      <c r="C80" s="221">
        <v>812.73400000000004</v>
      </c>
      <c r="D80" s="35">
        <v>857.62199999999996</v>
      </c>
      <c r="E80" s="35">
        <v>760.97199999999998</v>
      </c>
      <c r="F80" s="95">
        <v>45.65</v>
      </c>
      <c r="G80" s="35">
        <v>51</v>
      </c>
      <c r="H80" s="35">
        <v>96.65</v>
      </c>
      <c r="I80" s="117">
        <v>734.947</v>
      </c>
      <c r="J80" s="156"/>
      <c r="K80" s="95">
        <v>3.6901080317388359</v>
      </c>
      <c r="L80" s="117">
        <v>-10.012</v>
      </c>
      <c r="M80" s="95">
        <v>-14.464108031738835</v>
      </c>
      <c r="N80" s="35">
        <v>49.340108031738843</v>
      </c>
      <c r="O80" s="154">
        <v>44.887999999999998</v>
      </c>
      <c r="P80" s="95"/>
      <c r="Q80" s="35">
        <v>-0.76200000000000001</v>
      </c>
      <c r="R80" s="341">
        <v>1481.173</v>
      </c>
      <c r="S80" s="95"/>
      <c r="T80" s="95">
        <v>34.814</v>
      </c>
      <c r="U80" s="95">
        <v>16.983000000000001</v>
      </c>
      <c r="V80" s="117">
        <v>39.061</v>
      </c>
      <c r="W80" s="96"/>
      <c r="X80" s="55">
        <v>1775.9</v>
      </c>
      <c r="Y80" s="55">
        <v>1600.5</v>
      </c>
      <c r="Z80" s="55">
        <v>1295.152</v>
      </c>
      <c r="AA80" s="95">
        <v>40.473999999999997</v>
      </c>
      <c r="AB80" s="95">
        <v>44.926108031738842</v>
      </c>
      <c r="AC80" s="168">
        <v>1842.2139999999999</v>
      </c>
      <c r="AD80" s="191"/>
      <c r="AE80" s="169">
        <v>2173.6660000000002</v>
      </c>
      <c r="AF80" s="96">
        <v>2213.0810000000001</v>
      </c>
      <c r="AG80" s="253">
        <v>0.37900085971798331</v>
      </c>
      <c r="AH80" s="293">
        <v>79.02580071174377</v>
      </c>
      <c r="AI80" s="201"/>
      <c r="AJ80" s="308"/>
      <c r="AM80" s="111"/>
      <c r="AN80" s="112"/>
      <c r="AO80" s="112"/>
      <c r="AP80" s="113"/>
      <c r="AQ80" s="113"/>
      <c r="AR80" s="113"/>
      <c r="AS80" s="113"/>
      <c r="AT80" s="114"/>
    </row>
    <row r="81" spans="1:46" s="99" customFormat="1">
      <c r="A81" s="190"/>
      <c r="B81" s="215" t="s">
        <v>172</v>
      </c>
      <c r="C81" s="35">
        <v>827.92600000000004</v>
      </c>
      <c r="D81" s="35">
        <v>888.74</v>
      </c>
      <c r="E81" s="35">
        <v>793.61599999999999</v>
      </c>
      <c r="F81" s="35">
        <v>42.555</v>
      </c>
      <c r="G81" s="35">
        <v>52.569000000000003</v>
      </c>
      <c r="H81" s="35">
        <v>95.123999999999995</v>
      </c>
      <c r="I81" s="35">
        <v>743.79100000000005</v>
      </c>
      <c r="J81" s="35"/>
      <c r="K81" s="95">
        <v>26.149760630056583</v>
      </c>
      <c r="L81" s="117">
        <v>-29.812999999999999</v>
      </c>
      <c r="M81" s="95">
        <v>-37.703760630056586</v>
      </c>
      <c r="N81" s="35">
        <v>68.704760630056583</v>
      </c>
      <c r="O81" s="154">
        <v>60.814</v>
      </c>
      <c r="P81" s="156"/>
      <c r="Q81" s="35">
        <v>18.259</v>
      </c>
      <c r="R81" s="341">
        <v>1589.29</v>
      </c>
      <c r="S81" s="95"/>
      <c r="T81" s="35">
        <v>56.076000000000001</v>
      </c>
      <c r="U81" s="233">
        <v>27.018999999999998</v>
      </c>
      <c r="V81" s="117">
        <v>39.185000000000002</v>
      </c>
      <c r="W81" s="96"/>
      <c r="X81" s="55">
        <v>1815.7</v>
      </c>
      <c r="Y81" s="55">
        <v>1643.3</v>
      </c>
      <c r="Z81" s="55">
        <v>1421.654</v>
      </c>
      <c r="AA81" s="233">
        <v>66.358000000000004</v>
      </c>
      <c r="AB81" s="95">
        <v>74.24876063005658</v>
      </c>
      <c r="AC81" s="268">
        <v>1898.8789999999999</v>
      </c>
      <c r="AD81" s="242"/>
      <c r="AE81" s="95">
        <v>2241.8040000000001</v>
      </c>
      <c r="AF81" s="96">
        <v>2125.85</v>
      </c>
      <c r="AG81" s="253">
        <v>0.55236491177802816</v>
      </c>
      <c r="AH81" s="293">
        <v>80.916370106761562</v>
      </c>
      <c r="AJ81" s="308"/>
      <c r="AM81" s="111"/>
      <c r="AN81" s="112"/>
      <c r="AO81" s="112"/>
      <c r="AP81" s="113"/>
      <c r="AQ81" s="113"/>
      <c r="AR81" s="113"/>
      <c r="AS81" s="113"/>
      <c r="AT81" s="114"/>
    </row>
    <row r="82" spans="1:46" s="99" customFormat="1">
      <c r="A82" s="190"/>
      <c r="B82" s="270" t="s">
        <v>176</v>
      </c>
      <c r="C82" s="35">
        <v>792.64800000000002</v>
      </c>
      <c r="D82" s="35">
        <v>1107.2</v>
      </c>
      <c r="E82" s="35">
        <v>981.59199999999998</v>
      </c>
      <c r="F82" s="35">
        <v>71.965000000000003</v>
      </c>
      <c r="G82" s="35">
        <v>53.643000000000001</v>
      </c>
      <c r="H82" s="35">
        <v>125.608</v>
      </c>
      <c r="I82" s="35">
        <v>710.96</v>
      </c>
      <c r="J82" s="35"/>
      <c r="K82" s="95">
        <v>241.89266287618463</v>
      </c>
      <c r="L82" s="117">
        <v>-293.41300000000001</v>
      </c>
      <c r="M82" s="95">
        <v>-292.71866287618462</v>
      </c>
      <c r="N82" s="35">
        <v>313.85766287618463</v>
      </c>
      <c r="O82" s="154">
        <v>314.55200000000002</v>
      </c>
      <c r="P82" s="156"/>
      <c r="Q82" s="35">
        <v>242.58699999999999</v>
      </c>
      <c r="R82" s="341">
        <v>1854.3240000000001</v>
      </c>
      <c r="S82" s="95"/>
      <c r="T82" s="35">
        <v>337.983</v>
      </c>
      <c r="U82" s="233">
        <v>331.70100000000002</v>
      </c>
      <c r="V82" s="117">
        <v>25.202000000000002</v>
      </c>
      <c r="W82" s="96"/>
      <c r="X82" s="55">
        <v>2154.9</v>
      </c>
      <c r="Y82" s="55">
        <v>1930.1</v>
      </c>
      <c r="Z82" s="55">
        <v>1634.7360000000001</v>
      </c>
      <c r="AA82" s="233">
        <v>319.40300000000002</v>
      </c>
      <c r="AB82" s="95">
        <v>318.70866287618463</v>
      </c>
      <c r="AC82" s="268">
        <v>2244.3440000000001</v>
      </c>
      <c r="AD82" s="242"/>
      <c r="AE82" s="255">
        <v>2087.4</v>
      </c>
      <c r="AF82" s="96">
        <v>2231.1480000000001</v>
      </c>
      <c r="AG82" s="253">
        <v>-0.28747246886138811</v>
      </c>
      <c r="AH82" s="293">
        <v>85.253558718861228</v>
      </c>
      <c r="AI82" s="263"/>
      <c r="AJ82" s="308"/>
      <c r="AM82" s="111"/>
      <c r="AN82" s="112"/>
      <c r="AO82" s="112"/>
      <c r="AP82" s="113"/>
      <c r="AQ82" s="113"/>
      <c r="AR82" s="113"/>
      <c r="AS82" s="113"/>
      <c r="AT82" s="114"/>
    </row>
    <row r="83" spans="1:46" s="99" customFormat="1">
      <c r="A83" s="190"/>
      <c r="B83" s="215" t="s">
        <v>234</v>
      </c>
      <c r="C83" s="35">
        <v>921.57899999999995</v>
      </c>
      <c r="D83" s="35">
        <v>1043.71</v>
      </c>
      <c r="E83" s="35">
        <v>935.12300000000005</v>
      </c>
      <c r="F83" s="35">
        <v>53.277999999999999</v>
      </c>
      <c r="G83" s="35">
        <v>55.308999999999997</v>
      </c>
      <c r="H83" s="35">
        <v>108.587</v>
      </c>
      <c r="I83" s="35">
        <v>832.28800000000001</v>
      </c>
      <c r="J83" s="35"/>
      <c r="K83" s="95">
        <v>88.490850868563953</v>
      </c>
      <c r="L83" s="117">
        <v>-73.391999999999996</v>
      </c>
      <c r="M83" s="95">
        <v>-93.029850868563955</v>
      </c>
      <c r="N83" s="35">
        <v>141.76885086856399</v>
      </c>
      <c r="O83" s="154">
        <v>122.131</v>
      </c>
      <c r="P83" s="156"/>
      <c r="Q83" s="35">
        <v>68.852999999999994</v>
      </c>
      <c r="R83" s="341">
        <v>1987.307</v>
      </c>
      <c r="S83" s="95"/>
      <c r="T83" s="35">
        <v>128.81</v>
      </c>
      <c r="U83" s="233">
        <v>86.343000000000004</v>
      </c>
      <c r="V83" s="117">
        <v>55.356000000000002</v>
      </c>
      <c r="W83" s="96"/>
      <c r="X83" s="55">
        <v>2380.9</v>
      </c>
      <c r="Y83" s="55">
        <v>2050.4</v>
      </c>
      <c r="Z83" s="55">
        <v>1651.075</v>
      </c>
      <c r="AA83" s="233">
        <v>136.363</v>
      </c>
      <c r="AB83" s="95">
        <v>156.00085086856396</v>
      </c>
      <c r="AC83" s="268">
        <v>2385.3220000000001</v>
      </c>
      <c r="AD83" s="242"/>
      <c r="AE83" s="255">
        <v>2356.8829999999998</v>
      </c>
      <c r="AF83" s="95">
        <v>2471.0410000000002</v>
      </c>
      <c r="AG83" s="253">
        <v>1.7814145902209666</v>
      </c>
      <c r="AH83" s="293">
        <v>84.741992882562286</v>
      </c>
      <c r="AI83" s="263"/>
      <c r="AJ83" s="308"/>
      <c r="AK83" s="247"/>
      <c r="AL83" s="247"/>
      <c r="AM83" s="247"/>
      <c r="AN83" s="247"/>
      <c r="AO83" s="247"/>
      <c r="AP83" s="247"/>
      <c r="AQ83" s="113"/>
      <c r="AR83" s="113"/>
      <c r="AS83" s="113"/>
      <c r="AT83" s="114"/>
    </row>
    <row r="84" spans="1:46" s="99" customFormat="1">
      <c r="B84" s="309" t="s">
        <v>269</v>
      </c>
      <c r="C84" s="35">
        <v>1033.527</v>
      </c>
      <c r="D84" s="35">
        <v>1160.953</v>
      </c>
      <c r="E84" s="35">
        <v>1053.078</v>
      </c>
      <c r="F84" s="35">
        <v>47.570999999999998</v>
      </c>
      <c r="G84" s="35">
        <v>60.304000000000002</v>
      </c>
      <c r="H84" s="35">
        <v>107.875</v>
      </c>
      <c r="I84" s="35">
        <v>926.75900000000001</v>
      </c>
      <c r="J84" s="35"/>
      <c r="K84" s="95">
        <v>102.34065503331591</v>
      </c>
      <c r="L84" s="117">
        <v>-31.047999999999998</v>
      </c>
      <c r="M84" s="95">
        <v>-53.533655033315902</v>
      </c>
      <c r="N84" s="35">
        <v>149.91165503331587</v>
      </c>
      <c r="O84" s="154">
        <v>127.426</v>
      </c>
      <c r="P84" s="156"/>
      <c r="Q84" s="35">
        <v>79.855000000000004</v>
      </c>
      <c r="R84" s="341">
        <v>2160.7420000000002</v>
      </c>
      <c r="S84" s="95"/>
      <c r="T84" s="35">
        <v>111.36199999999999</v>
      </c>
      <c r="U84" s="233">
        <v>50.097000000000001</v>
      </c>
      <c r="V84" s="117">
        <v>111.93899999999999</v>
      </c>
      <c r="W84" s="96"/>
      <c r="X84" s="55">
        <v>2545.4</v>
      </c>
      <c r="Y84" s="55">
        <v>2252.6999999999998</v>
      </c>
      <c r="Z84" s="55">
        <v>1855.2239999999999</v>
      </c>
      <c r="AA84" s="233">
        <v>137.94900000000001</v>
      </c>
      <c r="AB84" s="95">
        <v>160.43465503331589</v>
      </c>
      <c r="AC84" s="268">
        <v>2538.4070000000002</v>
      </c>
      <c r="AD84" s="242"/>
      <c r="AE84" s="255">
        <v>2583.1550000000002</v>
      </c>
      <c r="AF84" s="95">
        <v>2686.1280000000002</v>
      </c>
      <c r="AG84" s="253">
        <v>1.02837925108725</v>
      </c>
      <c r="AH84" s="293">
        <v>90.7473309608541</v>
      </c>
      <c r="AI84" s="292"/>
      <c r="AJ84" s="308"/>
      <c r="AK84" s="247"/>
      <c r="AL84" s="247"/>
      <c r="AM84" s="247"/>
      <c r="AN84" s="247"/>
      <c r="AO84" s="247"/>
      <c r="AP84" s="247"/>
      <c r="AQ84" s="113"/>
      <c r="AR84" s="113"/>
      <c r="AS84" s="113"/>
      <c r="AT84" s="114"/>
    </row>
    <row r="85" spans="1:46">
      <c r="B85" s="347" t="s">
        <v>271</v>
      </c>
      <c r="C85" s="35">
        <v>1097.904</v>
      </c>
      <c r="D85" s="35">
        <v>1228.9570000000001</v>
      </c>
      <c r="E85" s="35">
        <v>1094.48</v>
      </c>
      <c r="F85" s="35">
        <v>69.162000000000006</v>
      </c>
      <c r="G85" s="35">
        <v>65.314999999999998</v>
      </c>
      <c r="H85" s="35">
        <v>134.477</v>
      </c>
      <c r="I85" s="35">
        <v>975.63300000000004</v>
      </c>
      <c r="J85" s="95"/>
      <c r="K85" s="95">
        <v>67.756131402073322</v>
      </c>
      <c r="L85" s="117">
        <v>-48.366999999999997</v>
      </c>
      <c r="M85" s="95">
        <v>-54.232131402073328</v>
      </c>
      <c r="N85" s="35">
        <v>136.91813140207333</v>
      </c>
      <c r="O85" s="154">
        <v>131.053</v>
      </c>
      <c r="P85" s="156"/>
      <c r="Q85" s="35">
        <v>61.890999999999998</v>
      </c>
      <c r="R85" s="341">
        <v>2271.404</v>
      </c>
      <c r="S85" s="95"/>
      <c r="T85" s="35">
        <v>157.53399999999999</v>
      </c>
      <c r="U85" s="233">
        <v>62.591000000000001</v>
      </c>
      <c r="V85" s="117">
        <v>106.902</v>
      </c>
      <c r="W85" s="96"/>
      <c r="X85" s="55">
        <v>2685.9</v>
      </c>
      <c r="Y85" s="55">
        <v>2446.4</v>
      </c>
      <c r="Z85" s="55">
        <v>1983.1189999999999</v>
      </c>
      <c r="AA85" s="233">
        <v>156.42099999999999</v>
      </c>
      <c r="AB85" s="95">
        <v>162.28613140207332</v>
      </c>
      <c r="AC85" s="268">
        <v>2736.518</v>
      </c>
      <c r="AD85" s="191"/>
      <c r="AE85" s="169">
        <v>2746.5740000000001</v>
      </c>
      <c r="AF85" s="345">
        <v>2809.0610000000001</v>
      </c>
      <c r="AG85" s="336">
        <v>1.5735383479338338E-2</v>
      </c>
      <c r="AH85" s="293">
        <v>96.063167259786496</v>
      </c>
      <c r="AI85" s="292"/>
      <c r="AJ85" s="308"/>
      <c r="AK85" s="247"/>
      <c r="AL85" s="247"/>
      <c r="AM85" s="247"/>
      <c r="AN85" s="247"/>
      <c r="AO85" s="247"/>
      <c r="AP85" s="247"/>
    </row>
    <row r="86" spans="1:46">
      <c r="B86" s="349" t="s">
        <v>273</v>
      </c>
      <c r="C86" s="35">
        <v>1137.885</v>
      </c>
      <c r="D86" s="35">
        <v>1286.1379999999999</v>
      </c>
      <c r="E86" s="35">
        <v>1139.1500000000001</v>
      </c>
      <c r="F86" s="35">
        <v>77.989999999999995</v>
      </c>
      <c r="G86" s="35">
        <v>68.998000000000005</v>
      </c>
      <c r="H86" s="35">
        <v>146.988</v>
      </c>
      <c r="I86" s="35">
        <v>1012.732</v>
      </c>
      <c r="J86" s="95"/>
      <c r="K86" s="95">
        <v>64.708335928608136</v>
      </c>
      <c r="L86" s="117">
        <v>-66.641999999999996</v>
      </c>
      <c r="M86" s="95">
        <v>-61.087335928608141</v>
      </c>
      <c r="N86" s="35">
        <v>142.69833592860812</v>
      </c>
      <c r="O86" s="154">
        <v>148.25299999999999</v>
      </c>
      <c r="P86" s="156"/>
      <c r="Q86" s="35">
        <v>70.263000000000005</v>
      </c>
      <c r="R86" s="341">
        <v>2448.9850000000001</v>
      </c>
      <c r="S86" s="95"/>
      <c r="T86" s="35">
        <v>179.12299999999999</v>
      </c>
      <c r="U86" s="233">
        <v>72.275999999999996</v>
      </c>
      <c r="V86" s="117">
        <v>105.476</v>
      </c>
      <c r="W86" s="96"/>
      <c r="X86" s="55">
        <v>2807.3</v>
      </c>
      <c r="Y86" s="55">
        <v>2641.8</v>
      </c>
      <c r="Z86" s="350">
        <v>2022.3180992096547</v>
      </c>
      <c r="AA86" s="233">
        <v>165.82</v>
      </c>
      <c r="AB86" s="95">
        <v>160.26533592860818</v>
      </c>
      <c r="AC86" s="268">
        <v>2925.0230000000001</v>
      </c>
      <c r="AD86" s="242"/>
      <c r="AE86" s="362">
        <v>2893.4029999999998</v>
      </c>
      <c r="AF86" s="156">
        <v>2934.070483</v>
      </c>
      <c r="AG86" s="348">
        <v>-0.39250352742968175</v>
      </c>
      <c r="AH86" s="363">
        <v>100</v>
      </c>
      <c r="AI86" s="292"/>
      <c r="AJ86" s="308"/>
      <c r="AK86" s="247"/>
      <c r="AL86" s="247"/>
      <c r="AM86" s="247"/>
      <c r="AN86" s="247"/>
      <c r="AO86" s="247"/>
      <c r="AP86" s="247"/>
    </row>
    <row r="87" spans="1:46">
      <c r="B87" s="211" t="s">
        <v>299</v>
      </c>
      <c r="C87" s="317">
        <v>1229.4985058656325</v>
      </c>
      <c r="D87" s="318">
        <v>1347.1860091384792</v>
      </c>
      <c r="E87" s="318">
        <v>1191.5268034794528</v>
      </c>
      <c r="F87" s="318">
        <v>81.546664445781047</v>
      </c>
      <c r="G87" s="318">
        <v>74.112541213245251</v>
      </c>
      <c r="H87" s="318">
        <v>155.6592056590263</v>
      </c>
      <c r="I87" s="318">
        <v>1101.5566597240761</v>
      </c>
      <c r="J87" s="319"/>
      <c r="K87" s="318">
        <v>26.253081690262523</v>
      </c>
      <c r="L87" s="318">
        <v>-27.079473260849518</v>
      </c>
      <c r="M87" s="318">
        <v>-17.191716124046501</v>
      </c>
      <c r="N87" s="318">
        <v>107.79974613604361</v>
      </c>
      <c r="O87" s="318">
        <v>117.68750327284663</v>
      </c>
      <c r="P87" s="319"/>
      <c r="Q87" s="319">
        <v>36.140838827065544</v>
      </c>
      <c r="R87" s="319">
        <v>2525.5471754745613</v>
      </c>
      <c r="S87" s="318"/>
      <c r="T87" s="320">
        <v>142.99698122360766</v>
      </c>
      <c r="U87" s="320">
        <v>71.565324777722424</v>
      </c>
      <c r="V87" s="320">
        <v>111.21396885716256</v>
      </c>
      <c r="W87" s="321"/>
      <c r="X87" s="320">
        <v>2897.1967144625842</v>
      </c>
      <c r="Y87" s="320">
        <v>2801.0418071408958</v>
      </c>
      <c r="Z87" s="210">
        <v>2122.8674652060513</v>
      </c>
      <c r="AA87" s="320">
        <v>128.87977489880689</v>
      </c>
      <c r="AB87" s="322">
        <v>118.99201776200385</v>
      </c>
      <c r="AC87" s="323">
        <v>3103.8800777734359</v>
      </c>
      <c r="AD87" s="191"/>
      <c r="AE87" s="203">
        <v>2993.8517429999997</v>
      </c>
      <c r="AF87" s="157">
        <v>3045.8936869999998</v>
      </c>
      <c r="AG87" s="254">
        <v>-0.50353611630694672</v>
      </c>
      <c r="AH87" s="202">
        <v>102.64542714263447</v>
      </c>
      <c r="AI87" s="292"/>
      <c r="AJ87" s="308"/>
      <c r="AK87" s="247"/>
      <c r="AL87" s="247"/>
      <c r="AM87" s="247"/>
      <c r="AN87" s="247"/>
      <c r="AO87" s="247"/>
      <c r="AP87" s="247"/>
    </row>
    <row r="88" spans="1:46">
      <c r="B88" s="211" t="s">
        <v>305</v>
      </c>
      <c r="C88" s="225">
        <v>1292.3063469533176</v>
      </c>
      <c r="D88" s="155">
        <v>1389.4675834403672</v>
      </c>
      <c r="E88" s="155">
        <v>1229.3290171187584</v>
      </c>
      <c r="F88" s="155">
        <v>83.74220064325155</v>
      </c>
      <c r="G88" s="155">
        <v>76.396365678357057</v>
      </c>
      <c r="H88" s="155">
        <v>160.13856632160861</v>
      </c>
      <c r="I88" s="155">
        <v>1161.0632556160454</v>
      </c>
      <c r="J88" s="156"/>
      <c r="K88" s="155">
        <v>8.4165241520749809</v>
      </c>
      <c r="L88" s="155">
        <v>-6.4119582876166463</v>
      </c>
      <c r="M88" s="155">
        <v>-1.4094465958937989</v>
      </c>
      <c r="N88" s="155">
        <v>92.158724795326535</v>
      </c>
      <c r="O88" s="155">
        <v>97.161236487049379</v>
      </c>
      <c r="P88" s="156"/>
      <c r="Q88" s="156">
        <v>13.419035843797829</v>
      </c>
      <c r="R88" s="156">
        <v>2638.5010008138538</v>
      </c>
      <c r="S88" s="155"/>
      <c r="T88" s="210">
        <v>129.85900841420292</v>
      </c>
      <c r="U88" s="210">
        <v>117.14665138881715</v>
      </c>
      <c r="V88" s="210">
        <v>111.37396585669073</v>
      </c>
      <c r="W88" s="96"/>
      <c r="X88" s="210">
        <v>3026.2918876727704</v>
      </c>
      <c r="Y88" s="210">
        <v>2951.7307839707441</v>
      </c>
      <c r="Z88" s="210">
        <v>2212.9529503068275</v>
      </c>
      <c r="AA88" s="210">
        <v>116.05872093812535</v>
      </c>
      <c r="AB88" s="157">
        <v>111.0562092464025</v>
      </c>
      <c r="AC88" s="202">
        <v>3256.8576612917273</v>
      </c>
      <c r="AD88" s="250"/>
      <c r="AE88" s="203">
        <v>3101.2963059999997</v>
      </c>
      <c r="AF88" s="157">
        <v>3160.1124519999998</v>
      </c>
      <c r="AG88" s="254">
        <v>-0.12119334055287823</v>
      </c>
      <c r="AH88" s="202">
        <v>104.34558691517316</v>
      </c>
      <c r="AI88" s="292"/>
      <c r="AJ88" s="308"/>
      <c r="AK88" s="247"/>
      <c r="AL88" s="247"/>
      <c r="AM88" s="247"/>
      <c r="AN88" s="247"/>
      <c r="AO88" s="247"/>
      <c r="AP88" s="247"/>
    </row>
    <row r="89" spans="1:46">
      <c r="B89" s="211" t="s">
        <v>311</v>
      </c>
      <c r="C89" s="225">
        <v>1350.6552226267656</v>
      </c>
      <c r="D89" s="155">
        <v>1430.8197404448263</v>
      </c>
      <c r="E89" s="155">
        <v>1265.533103778371</v>
      </c>
      <c r="F89" s="155">
        <v>86.166856923661399</v>
      </c>
      <c r="G89" s="155">
        <v>79.11977974279371</v>
      </c>
      <c r="H89" s="155">
        <v>165.28663666645511</v>
      </c>
      <c r="I89" s="155">
        <v>1214.8776247323719</v>
      </c>
      <c r="J89" s="156"/>
      <c r="K89" s="155">
        <v>-6.7828973267698682</v>
      </c>
      <c r="L89" s="155">
        <v>16.747950086153089</v>
      </c>
      <c r="M89" s="155">
        <v>17.52850830732206</v>
      </c>
      <c r="N89" s="155">
        <v>79.383959596891515</v>
      </c>
      <c r="O89" s="155">
        <v>80.164517818060489</v>
      </c>
      <c r="P89" s="156"/>
      <c r="Q89" s="156">
        <v>-6.0023391056008988</v>
      </c>
      <c r="R89" s="156">
        <v>2733.9216824208111</v>
      </c>
      <c r="S89" s="155"/>
      <c r="T89" s="210">
        <v>131.7082986459682</v>
      </c>
      <c r="U89" s="210">
        <v>131.06179383142413</v>
      </c>
      <c r="V89" s="210">
        <v>117.86186639156108</v>
      </c>
      <c r="W89" s="96"/>
      <c r="X89" s="210">
        <v>3152.1370756213387</v>
      </c>
      <c r="Y89" s="210">
        <v>3088.0175048661167</v>
      </c>
      <c r="Z89" s="210">
        <v>2286.7543781990425</v>
      </c>
      <c r="AA89" s="210">
        <v>100.45971390776744</v>
      </c>
      <c r="AB89" s="157">
        <v>99.679155686598463</v>
      </c>
      <c r="AC89" s="202">
        <v>3396.4305685891327</v>
      </c>
      <c r="AD89" s="250"/>
      <c r="AE89" s="203">
        <v>3219.746666</v>
      </c>
      <c r="AF89" s="157">
        <v>3278.739086</v>
      </c>
      <c r="AG89" s="254">
        <v>-8.3554894132475965E-6</v>
      </c>
      <c r="AH89" s="202">
        <v>106.47099728831095</v>
      </c>
      <c r="AI89" s="292"/>
      <c r="AJ89" s="308"/>
      <c r="AK89" s="247"/>
      <c r="AL89" s="247"/>
      <c r="AM89" s="247"/>
      <c r="AN89" s="247"/>
      <c r="AO89" s="247"/>
      <c r="AP89" s="247"/>
    </row>
    <row r="90" spans="1:46">
      <c r="B90" s="211" t="s">
        <v>316</v>
      </c>
      <c r="C90" s="225">
        <v>1394.0199787189486</v>
      </c>
      <c r="D90" s="155">
        <v>1471.4446599551075</v>
      </c>
      <c r="E90" s="155">
        <v>1305.2623053194516</v>
      </c>
      <c r="F90" s="155">
        <v>84.544108007387123</v>
      </c>
      <c r="G90" s="155">
        <v>81.638246628268689</v>
      </c>
      <c r="H90" s="155">
        <v>166.18235463565583</v>
      </c>
      <c r="I90" s="155">
        <v>1253.8806613693134</v>
      </c>
      <c r="J90" s="156"/>
      <c r="K90" s="155">
        <v>-7.1196220929810261</v>
      </c>
      <c r="L90" s="155">
        <v>25.548185270534152</v>
      </c>
      <c r="M90" s="155">
        <v>25.548380592286815</v>
      </c>
      <c r="N90" s="155">
        <v>77.424485914406105</v>
      </c>
      <c r="O90" s="155">
        <v>77.424681236158762</v>
      </c>
      <c r="P90" s="156"/>
      <c r="Q90" s="156">
        <v>-7.1194267712283619</v>
      </c>
      <c r="R90" s="156">
        <v>2827.8132468456515</v>
      </c>
      <c r="S90" s="155"/>
      <c r="T90" s="210">
        <v>138.38123689668453</v>
      </c>
      <c r="U90" s="210">
        <v>136.83733829343933</v>
      </c>
      <c r="V90" s="210">
        <v>124.24082104834942</v>
      </c>
      <c r="W90" s="96"/>
      <c r="X90" s="210">
        <v>3273.660393013045</v>
      </c>
      <c r="Y90" s="210">
        <v>3222.9821810285471</v>
      </c>
      <c r="Z90" s="210">
        <v>2367.5011332770005</v>
      </c>
      <c r="AA90" s="210">
        <v>101.25689695692584</v>
      </c>
      <c r="AB90" s="157">
        <v>101.25670163517319</v>
      </c>
      <c r="AC90" s="202">
        <v>3535.2509166780687</v>
      </c>
      <c r="AD90" s="250"/>
      <c r="AE90" s="203">
        <v>3339.494087</v>
      </c>
      <c r="AF90" s="157">
        <v>3400.785758</v>
      </c>
      <c r="AG90" s="254">
        <v>-8.3554894274584512E-6</v>
      </c>
      <c r="AH90" s="202">
        <v>108.54422650416065</v>
      </c>
      <c r="AI90" s="292"/>
      <c r="AJ90" s="308"/>
      <c r="AK90" s="247"/>
      <c r="AL90" s="247"/>
      <c r="AM90" s="247"/>
      <c r="AN90" s="247"/>
      <c r="AO90" s="247"/>
      <c r="AP90" s="247"/>
    </row>
    <row r="91" spans="1:46">
      <c r="B91" s="211" t="s">
        <v>321</v>
      </c>
      <c r="C91" s="225">
        <v>1445.0065045114238</v>
      </c>
      <c r="D91" s="155">
        <v>1519.0488941782933</v>
      </c>
      <c r="E91" s="155">
        <v>1351.1646795161889</v>
      </c>
      <c r="F91" s="155">
        <v>83.974012183104506</v>
      </c>
      <c r="G91" s="155">
        <v>83.91020247899975</v>
      </c>
      <c r="H91" s="155">
        <v>167.88421466210426</v>
      </c>
      <c r="I91" s="155">
        <v>1300.3607576717543</v>
      </c>
      <c r="J91" s="156"/>
      <c r="K91" s="155">
        <v>-9.9318251207605517</v>
      </c>
      <c r="L91" s="155">
        <v>35.512066398046798</v>
      </c>
      <c r="M91" s="155">
        <v>35.51226900257226</v>
      </c>
      <c r="N91" s="155">
        <v>74.04218706234397</v>
      </c>
      <c r="O91" s="155">
        <v>74.04238966686944</v>
      </c>
      <c r="P91" s="156"/>
      <c r="Q91" s="156">
        <v>-9.9316225162350893</v>
      </c>
      <c r="R91" s="156">
        <v>2918.8393657003116</v>
      </c>
      <c r="S91" s="155"/>
      <c r="T91" s="210">
        <v>110.1262090442313</v>
      </c>
      <c r="U91" s="210">
        <v>107.43677426033886</v>
      </c>
      <c r="V91" s="210">
        <v>131.57703554215198</v>
      </c>
      <c r="W91" s="96"/>
      <c r="X91" s="210">
        <v>3391.3068844305549</v>
      </c>
      <c r="Y91" s="210">
        <v>3351.2340903564</v>
      </c>
      <c r="Z91" s="210">
        <v>2439.8568768782543</v>
      </c>
      <c r="AA91" s="210">
        <v>95.853207417429246</v>
      </c>
      <c r="AB91" s="157">
        <v>95.853004812903791</v>
      </c>
      <c r="AC91" s="202">
        <v>3668.0838260365649</v>
      </c>
      <c r="AD91" s="250"/>
      <c r="AE91" s="301">
        <v>3464.0105589999998</v>
      </c>
      <c r="AF91" s="302">
        <v>3528.4196103777158</v>
      </c>
      <c r="AG91" s="303">
        <v>-8.355489441669306E-6</v>
      </c>
      <c r="AH91" s="304">
        <v>110.586058653392</v>
      </c>
      <c r="AI91" s="292"/>
      <c r="AJ91" s="308"/>
      <c r="AK91" s="247"/>
      <c r="AL91" s="247"/>
      <c r="AM91" s="247"/>
      <c r="AN91" s="247"/>
      <c r="AO91" s="247"/>
      <c r="AP91" s="247"/>
    </row>
    <row r="92" spans="1:46" s="99" customFormat="1">
      <c r="B92" s="294" t="s">
        <v>120</v>
      </c>
      <c r="C92" s="372" t="s">
        <v>331</v>
      </c>
      <c r="D92" s="372"/>
      <c r="E92" s="372"/>
      <c r="F92" s="372"/>
      <c r="G92" s="372"/>
      <c r="H92" s="372"/>
      <c r="I92" s="372"/>
      <c r="J92" s="372"/>
      <c r="K92" s="372"/>
      <c r="L92" s="372"/>
      <c r="M92" s="372"/>
      <c r="N92" s="372"/>
      <c r="O92" s="372"/>
      <c r="P92" s="372"/>
      <c r="Q92" s="372"/>
      <c r="R92" s="372"/>
      <c r="S92" s="372"/>
      <c r="T92" s="372"/>
      <c r="U92" s="372"/>
      <c r="V92" s="372"/>
      <c r="W92" s="372"/>
      <c r="X92" s="372"/>
      <c r="Y92" s="372"/>
      <c r="Z92" s="372"/>
      <c r="AA92" s="372"/>
      <c r="AB92" s="372"/>
      <c r="AC92" s="373"/>
      <c r="AD92" s="118"/>
      <c r="AE92" s="173"/>
      <c r="AF92" s="116"/>
      <c r="AG92" s="116"/>
      <c r="AH92" s="167"/>
      <c r="AI92" s="263"/>
      <c r="AJ92" s="308"/>
      <c r="AM92" s="100"/>
      <c r="AN92" s="100"/>
      <c r="AO92" s="100"/>
      <c r="AP92" s="100"/>
      <c r="AQ92" s="100"/>
      <c r="AR92" s="100"/>
      <c r="AS92" s="100"/>
      <c r="AT92" s="114"/>
    </row>
    <row r="93" spans="1:46">
      <c r="B93" s="212"/>
      <c r="C93" s="369" t="s">
        <v>329</v>
      </c>
      <c r="D93" s="369"/>
      <c r="E93" s="369"/>
      <c r="F93" s="369"/>
      <c r="G93" s="369"/>
      <c r="H93" s="369"/>
      <c r="I93" s="369"/>
      <c r="J93" s="369"/>
      <c r="K93" s="369"/>
      <c r="L93" s="369"/>
      <c r="M93" s="369"/>
      <c r="N93" s="369"/>
      <c r="O93" s="369"/>
      <c r="P93" s="369"/>
      <c r="Q93" s="369"/>
      <c r="R93" s="369"/>
      <c r="S93" s="369"/>
      <c r="T93" s="369"/>
      <c r="U93" s="369"/>
      <c r="V93" s="369"/>
      <c r="W93" s="369"/>
      <c r="X93" s="369"/>
      <c r="Y93" s="369"/>
      <c r="Z93" s="369"/>
      <c r="AA93" s="369"/>
      <c r="AB93" s="369"/>
      <c r="AC93" s="369"/>
      <c r="AD93" s="3"/>
      <c r="AH93" s="165"/>
      <c r="AI93" s="263"/>
      <c r="AJ93" s="247"/>
    </row>
    <row r="94" spans="1:46">
      <c r="B94" s="213"/>
      <c r="C94" s="59" t="s">
        <v>162</v>
      </c>
      <c r="AD94" s="3"/>
      <c r="AH94" s="60"/>
    </row>
    <row r="95" spans="1:46" ht="16.5" thickBot="1">
      <c r="B95" s="214"/>
      <c r="C95" s="63" t="s">
        <v>304</v>
      </c>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3"/>
      <c r="AE95" s="64"/>
      <c r="AF95" s="64"/>
      <c r="AG95" s="64"/>
      <c r="AH95" s="65"/>
    </row>
    <row r="96" spans="1:46">
      <c r="C96" s="66"/>
      <c r="D96" s="66"/>
      <c r="E96" s="66"/>
      <c r="F96" s="66"/>
      <c r="G96" s="66"/>
      <c r="H96" s="66"/>
      <c r="I96" s="66"/>
      <c r="J96" s="66"/>
      <c r="K96" s="66"/>
      <c r="L96" s="66"/>
    </row>
    <row r="97" spans="2:51">
      <c r="AR97" s="66"/>
      <c r="AS97" s="66"/>
      <c r="AT97" s="66"/>
      <c r="AU97" s="66"/>
      <c r="AV97" s="66"/>
      <c r="AW97" s="66"/>
      <c r="AX97" s="66"/>
      <c r="AY97" s="66"/>
    </row>
    <row r="98" spans="2:51">
      <c r="AR98" s="66"/>
      <c r="AS98" s="66"/>
      <c r="AT98" s="66"/>
      <c r="AU98" s="66"/>
      <c r="AV98" s="66"/>
      <c r="AW98" s="66"/>
      <c r="AX98" s="66"/>
      <c r="AY98" s="66"/>
    </row>
    <row r="99" spans="2:51">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row>
    <row r="100" spans="2:51">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row>
    <row r="101" spans="2:51">
      <c r="C101" s="66"/>
      <c r="AI101" s="66"/>
    </row>
    <row r="102" spans="2:51">
      <c r="AI102" s="66"/>
    </row>
  </sheetData>
  <mergeCells count="11">
    <mergeCell ref="AP2:AS2"/>
    <mergeCell ref="T3:V3"/>
    <mergeCell ref="C3:I3"/>
    <mergeCell ref="Q3:R3"/>
    <mergeCell ref="X3:AC3"/>
    <mergeCell ref="B6:B7"/>
    <mergeCell ref="AE3:AH3"/>
    <mergeCell ref="C93:AC93"/>
    <mergeCell ref="C1:AC1"/>
    <mergeCell ref="C92:AC92"/>
    <mergeCell ref="K3:O3"/>
  </mergeCells>
  <phoneticPr fontId="148"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S102"/>
  <sheetViews>
    <sheetView zoomScaleNormal="100" workbookViewId="0">
      <pane xSplit="2" ySplit="4" topLeftCell="C5" activePane="bottomRight" state="frozen"/>
      <selection pane="topRight"/>
      <selection pane="bottomLeft"/>
      <selection pane="bottomRight"/>
    </sheetView>
  </sheetViews>
  <sheetFormatPr defaultColWidth="9.140625" defaultRowHeight="15.75"/>
  <cols>
    <col min="1" max="1" width="9.140625" style="4"/>
    <col min="2" max="2" width="8.5703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2.42578125" style="4" customWidth="1"/>
    <col min="11" max="15" width="12.85546875" style="4" customWidth="1"/>
    <col min="16" max="16" width="2.140625" style="4" customWidth="1"/>
    <col min="17" max="18" width="12.85546875" style="4" customWidth="1"/>
    <col min="19" max="19" width="2.140625" style="4" customWidth="1"/>
    <col min="20" max="20" width="15.85546875" style="4" customWidth="1"/>
    <col min="21" max="21" width="15.85546875" style="4" bestFit="1" customWidth="1"/>
    <col min="22" max="22" width="15.85546875" style="4" customWidth="1"/>
    <col min="23" max="23" width="2.5703125" style="4" customWidth="1"/>
    <col min="24" max="24" width="15.85546875" style="4" bestFit="1" customWidth="1"/>
    <col min="25" max="26" width="15.85546875" style="4" customWidth="1"/>
    <col min="27" max="27" width="15.85546875" style="4" bestFit="1" customWidth="1"/>
    <col min="28" max="29" width="15.85546875" style="4" customWidth="1"/>
    <col min="30" max="30" width="10.85546875" style="4" customWidth="1"/>
    <col min="31" max="32" width="14.140625" style="4" customWidth="1"/>
    <col min="33" max="33" width="10.85546875" style="99" customWidth="1"/>
    <col min="34" max="70" width="9.140625" style="99"/>
    <col min="71" max="71" width="0" style="99" hidden="1" customWidth="1"/>
    <col min="72" max="16384" width="9.140625" style="99"/>
  </cols>
  <sheetData>
    <row r="1" spans="1:71" ht="29.25" customHeight="1" thickBot="1">
      <c r="A1" s="52"/>
      <c r="B1" s="77"/>
      <c r="C1" s="380" t="s">
        <v>159</v>
      </c>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1"/>
      <c r="AD1" s="67"/>
      <c r="AE1" s="260"/>
      <c r="AF1" s="261"/>
      <c r="AG1" s="262"/>
    </row>
    <row r="2" spans="1:71" s="131" customFormat="1" ht="15.75" customHeight="1">
      <c r="A2" s="68"/>
      <c r="B2" s="5"/>
      <c r="C2" s="6"/>
      <c r="D2" s="6"/>
      <c r="E2" s="6"/>
      <c r="F2" s="6"/>
      <c r="G2" s="6"/>
      <c r="H2" s="6"/>
      <c r="I2" s="238"/>
      <c r="J2" s="7"/>
      <c r="K2" s="6"/>
      <c r="L2" s="6"/>
      <c r="M2" s="6"/>
      <c r="N2" s="6"/>
      <c r="O2" s="6"/>
      <c r="P2" s="7"/>
      <c r="Q2" s="7"/>
      <c r="R2" s="8"/>
      <c r="S2" s="7"/>
      <c r="T2" s="8"/>
      <c r="U2" s="8"/>
      <c r="V2" s="8"/>
      <c r="W2" s="7"/>
      <c r="X2" s="8"/>
      <c r="Y2" s="8"/>
      <c r="Z2" s="8"/>
      <c r="AA2" s="8"/>
      <c r="AB2" s="8"/>
      <c r="AC2" s="8"/>
      <c r="AD2" s="67"/>
      <c r="AE2" s="158"/>
      <c r="AF2" s="7"/>
      <c r="AG2" s="177"/>
    </row>
    <row r="3" spans="1:71" s="131" customFormat="1" ht="15.75" customHeight="1">
      <c r="A3" s="68"/>
      <c r="B3" s="5"/>
      <c r="C3" s="374" t="s">
        <v>71</v>
      </c>
      <c r="D3" s="374"/>
      <c r="E3" s="374"/>
      <c r="F3" s="374"/>
      <c r="G3" s="374"/>
      <c r="H3" s="374"/>
      <c r="I3" s="374"/>
      <c r="J3" s="7"/>
      <c r="K3" s="378" t="s">
        <v>68</v>
      </c>
      <c r="L3" s="378"/>
      <c r="M3" s="378"/>
      <c r="N3" s="378"/>
      <c r="O3" s="340"/>
      <c r="P3" s="7"/>
      <c r="Q3" s="377" t="s">
        <v>112</v>
      </c>
      <c r="R3" s="377"/>
      <c r="S3" s="7"/>
      <c r="T3" s="377" t="s">
        <v>74</v>
      </c>
      <c r="U3" s="377"/>
      <c r="V3" s="377"/>
      <c r="W3" s="7"/>
      <c r="X3" s="378" t="s">
        <v>301</v>
      </c>
      <c r="Y3" s="378"/>
      <c r="Z3" s="378"/>
      <c r="AA3" s="378"/>
      <c r="AB3" s="378"/>
      <c r="AC3" s="379"/>
      <c r="AD3" s="67"/>
      <c r="AE3" s="366" t="s">
        <v>85</v>
      </c>
      <c r="AF3" s="367"/>
      <c r="AG3" s="382"/>
    </row>
    <row r="4" spans="1:71" s="121" customFormat="1" ht="57.75" customHeight="1">
      <c r="A4" s="68"/>
      <c r="B4" s="124"/>
      <c r="C4" s="1" t="s">
        <v>3</v>
      </c>
      <c r="D4" s="1" t="s">
        <v>8</v>
      </c>
      <c r="E4" s="1" t="s">
        <v>5</v>
      </c>
      <c r="F4" s="1" t="s">
        <v>6</v>
      </c>
      <c r="G4" s="1" t="s">
        <v>62</v>
      </c>
      <c r="H4" s="1" t="s">
        <v>7</v>
      </c>
      <c r="I4" s="89" t="s">
        <v>175</v>
      </c>
      <c r="J4" s="125"/>
      <c r="K4" s="89" t="s">
        <v>164</v>
      </c>
      <c r="L4" s="89" t="s">
        <v>70</v>
      </c>
      <c r="M4" s="89" t="s">
        <v>76</v>
      </c>
      <c r="N4" s="89" t="s">
        <v>1</v>
      </c>
      <c r="O4" s="125" t="s">
        <v>0</v>
      </c>
      <c r="P4" s="125"/>
      <c r="Q4" s="89" t="s">
        <v>163</v>
      </c>
      <c r="R4" s="125" t="s">
        <v>319</v>
      </c>
      <c r="S4" s="125"/>
      <c r="T4" s="126" t="s">
        <v>72</v>
      </c>
      <c r="U4" s="126" t="s">
        <v>2</v>
      </c>
      <c r="V4" s="126" t="s">
        <v>173</v>
      </c>
      <c r="W4" s="127"/>
      <c r="X4" s="89" t="s">
        <v>315</v>
      </c>
      <c r="Y4" s="89" t="s">
        <v>314</v>
      </c>
      <c r="Z4" s="89" t="s">
        <v>320</v>
      </c>
      <c r="AA4" s="122" t="s">
        <v>307</v>
      </c>
      <c r="AB4" s="83" t="s">
        <v>308</v>
      </c>
      <c r="AC4" s="83" t="s">
        <v>309</v>
      </c>
      <c r="AD4" s="93"/>
      <c r="AE4" s="128" t="s">
        <v>115</v>
      </c>
      <c r="AF4" s="83" t="s">
        <v>212</v>
      </c>
      <c r="AG4" s="174" t="s">
        <v>156</v>
      </c>
      <c r="BS4" s="121" t="s">
        <v>268</v>
      </c>
    </row>
    <row r="5" spans="1:71" s="136" customFormat="1">
      <c r="A5" s="68"/>
      <c r="B5" s="69" t="s">
        <v>94</v>
      </c>
      <c r="C5" s="33">
        <v>42.940919037199123</v>
      </c>
      <c r="D5" s="33">
        <v>38.599562363238512</v>
      </c>
      <c r="E5" s="33">
        <v>33.23413566739606</v>
      </c>
      <c r="F5" s="33">
        <v>2.634573304157549</v>
      </c>
      <c r="G5" s="33">
        <v>2.7308533916849012</v>
      </c>
      <c r="H5" s="33">
        <v>5.3654266958424506</v>
      </c>
      <c r="I5" s="33">
        <v>37.207877461706786</v>
      </c>
      <c r="J5" s="33"/>
      <c r="K5" s="33" t="s">
        <v>116</v>
      </c>
      <c r="L5" s="33">
        <v>7.6936542669584247</v>
      </c>
      <c r="M5" s="33" t="s">
        <v>116</v>
      </c>
      <c r="N5" s="33" t="s">
        <v>116</v>
      </c>
      <c r="O5" s="33">
        <v>-4.3413566739606129</v>
      </c>
      <c r="P5" s="33"/>
      <c r="Q5" s="33">
        <v>-6.9759299781181614</v>
      </c>
      <c r="R5" s="33"/>
      <c r="S5" s="33"/>
      <c r="T5" s="33">
        <v>-5.9256017505470462</v>
      </c>
      <c r="U5" s="33">
        <v>-4.3413566739606129</v>
      </c>
      <c r="V5" s="33">
        <v>4.5514223194748356</v>
      </c>
      <c r="W5" s="33"/>
      <c r="X5" s="33" t="s">
        <v>116</v>
      </c>
      <c r="Y5" s="33"/>
      <c r="Z5" s="33"/>
      <c r="AA5" s="33">
        <v>-3.7986870897155356</v>
      </c>
      <c r="AB5" s="33" t="s">
        <v>116</v>
      </c>
      <c r="AC5" s="277" t="s">
        <v>116</v>
      </c>
      <c r="AD5" s="240"/>
      <c r="AE5" s="34">
        <v>11.425000000000001</v>
      </c>
      <c r="AF5" s="228" t="s">
        <v>116</v>
      </c>
      <c r="AG5" s="175" t="s">
        <v>116</v>
      </c>
    </row>
    <row r="6" spans="1:71" s="136" customFormat="1">
      <c r="A6" s="68"/>
      <c r="B6" s="69" t="s">
        <v>95</v>
      </c>
      <c r="C6" s="33">
        <v>43.298545484427642</v>
      </c>
      <c r="D6" s="33">
        <v>38.474813049552139</v>
      </c>
      <c r="E6" s="33">
        <v>32.78001479168379</v>
      </c>
      <c r="F6" s="33">
        <v>2.9912071657490342</v>
      </c>
      <c r="G6" s="33">
        <v>2.7035910921193196</v>
      </c>
      <c r="H6" s="33">
        <v>5.6947982578683529</v>
      </c>
      <c r="I6" s="33">
        <v>36.929903854055382</v>
      </c>
      <c r="J6" s="33"/>
      <c r="K6" s="33" t="s">
        <v>116</v>
      </c>
      <c r="L6" s="33">
        <v>7.8724628153504801</v>
      </c>
      <c r="M6" s="33" t="s">
        <v>116</v>
      </c>
      <c r="N6" s="33" t="s">
        <v>116</v>
      </c>
      <c r="O6" s="33">
        <v>-4.8237324348755033</v>
      </c>
      <c r="P6" s="33"/>
      <c r="Q6" s="33">
        <v>-7.8149396006245375</v>
      </c>
      <c r="R6" s="33"/>
      <c r="S6" s="33"/>
      <c r="T6" s="33">
        <v>-6.5247760703426732</v>
      </c>
      <c r="U6" s="33">
        <v>-4.8237324348755033</v>
      </c>
      <c r="V6" s="33">
        <v>4.2649354918234854</v>
      </c>
      <c r="W6" s="33"/>
      <c r="X6" s="33" t="s">
        <v>116</v>
      </c>
      <c r="Y6" s="33"/>
      <c r="Z6" s="33"/>
      <c r="AA6" s="33">
        <v>-4.2320650834086617</v>
      </c>
      <c r="AB6" s="33" t="s">
        <v>116</v>
      </c>
      <c r="AC6" s="277" t="s">
        <v>116</v>
      </c>
      <c r="AD6" s="240"/>
      <c r="AE6" s="34">
        <v>12.169</v>
      </c>
      <c r="AF6" s="34" t="s">
        <v>116</v>
      </c>
      <c r="AG6" s="172" t="s">
        <v>116</v>
      </c>
    </row>
    <row r="7" spans="1:71" s="136" customFormat="1">
      <c r="A7" s="23"/>
      <c r="B7" s="69" t="s">
        <v>96</v>
      </c>
      <c r="C7" s="33">
        <v>42.8414442700157</v>
      </c>
      <c r="D7" s="33">
        <v>39.183673469387756</v>
      </c>
      <c r="E7" s="33">
        <v>32.629513343799061</v>
      </c>
      <c r="F7" s="33">
        <v>3.7598116169544742</v>
      </c>
      <c r="G7" s="33">
        <v>2.794348508634223</v>
      </c>
      <c r="H7" s="33">
        <v>6.5541601255886972</v>
      </c>
      <c r="I7" s="33">
        <v>36.07535321821036</v>
      </c>
      <c r="J7" s="33"/>
      <c r="K7" s="33" t="s">
        <v>116</v>
      </c>
      <c r="L7" s="33">
        <v>6.4678178963893247</v>
      </c>
      <c r="M7" s="33" t="s">
        <v>116</v>
      </c>
      <c r="N7" s="33" t="s">
        <v>116</v>
      </c>
      <c r="O7" s="33">
        <v>-3.6577708006279437</v>
      </c>
      <c r="P7" s="33"/>
      <c r="Q7" s="33">
        <v>-7.4175824175824179</v>
      </c>
      <c r="R7" s="33"/>
      <c r="S7" s="33"/>
      <c r="T7" s="33">
        <v>-5.8477237048665618</v>
      </c>
      <c r="U7" s="33">
        <v>-3.6577708006279437</v>
      </c>
      <c r="V7" s="33">
        <v>4.1679748822605962</v>
      </c>
      <c r="W7" s="33"/>
      <c r="X7" s="33" t="s">
        <v>116</v>
      </c>
      <c r="Y7" s="33"/>
      <c r="Z7" s="33"/>
      <c r="AA7" s="33">
        <v>-3.2731554160125591</v>
      </c>
      <c r="AB7" s="33" t="s">
        <v>116</v>
      </c>
      <c r="AC7" s="277" t="s">
        <v>116</v>
      </c>
      <c r="AD7" s="240"/>
      <c r="AE7" s="34">
        <v>12.74</v>
      </c>
      <c r="AF7" s="34" t="s">
        <v>116</v>
      </c>
      <c r="AG7" s="172" t="s">
        <v>116</v>
      </c>
    </row>
    <row r="8" spans="1:71" s="136" customFormat="1">
      <c r="A8" s="23"/>
      <c r="B8" s="69" t="s">
        <v>97</v>
      </c>
      <c r="C8" s="33">
        <v>41.131231210235612</v>
      </c>
      <c r="D8" s="33">
        <v>40.648814933929941</v>
      </c>
      <c r="E8" s="33">
        <v>32.300915891770956</v>
      </c>
      <c r="F8" s="33">
        <v>5.4394183038523387</v>
      </c>
      <c r="G8" s="33">
        <v>2.9084807383066487</v>
      </c>
      <c r="H8" s="33">
        <v>8.3478990421589856</v>
      </c>
      <c r="I8" s="33">
        <v>34.782912675662445</v>
      </c>
      <c r="J8" s="33"/>
      <c r="K8" s="33" t="s">
        <v>116</v>
      </c>
      <c r="L8" s="33">
        <v>3.411871635321261</v>
      </c>
      <c r="M8" s="33" t="s">
        <v>116</v>
      </c>
      <c r="N8" s="33" t="s">
        <v>116</v>
      </c>
      <c r="O8" s="33">
        <v>-0.48241627630567019</v>
      </c>
      <c r="P8" s="33"/>
      <c r="Q8" s="33">
        <v>-5.9218345801580083</v>
      </c>
      <c r="R8" s="33"/>
      <c r="S8" s="33"/>
      <c r="T8" s="33">
        <v>-2.6847514507445993</v>
      </c>
      <c r="U8" s="33">
        <v>-0.48241627630567019</v>
      </c>
      <c r="V8" s="33">
        <v>4.0481017968258408</v>
      </c>
      <c r="W8" s="33"/>
      <c r="X8" s="33" t="s">
        <v>116</v>
      </c>
      <c r="Y8" s="33"/>
      <c r="Z8" s="33"/>
      <c r="AA8" s="33">
        <v>-6.9915402363140595E-3</v>
      </c>
      <c r="AB8" s="33" t="s">
        <v>116</v>
      </c>
      <c r="AC8" s="277" t="s">
        <v>116</v>
      </c>
      <c r="AD8" s="240"/>
      <c r="AE8" s="34">
        <v>14.303000000000001</v>
      </c>
      <c r="AF8" s="34" t="s">
        <v>116</v>
      </c>
      <c r="AG8" s="172" t="s">
        <v>116</v>
      </c>
    </row>
    <row r="9" spans="1:71" s="136" customFormat="1">
      <c r="A9" s="23"/>
      <c r="B9" s="69" t="s">
        <v>98</v>
      </c>
      <c r="C9" s="33">
        <v>39.926622039134919</v>
      </c>
      <c r="D9" s="33">
        <v>41.271884654994849</v>
      </c>
      <c r="E9" s="33">
        <v>32.537332646755921</v>
      </c>
      <c r="F9" s="33">
        <v>5.7736869207003094</v>
      </c>
      <c r="G9" s="33">
        <v>2.96086508753862</v>
      </c>
      <c r="H9" s="33">
        <v>8.7345520082389285</v>
      </c>
      <c r="I9" s="33">
        <v>33.953398558187438</v>
      </c>
      <c r="J9" s="33"/>
      <c r="K9" s="33" t="s">
        <v>116</v>
      </c>
      <c r="L9" s="33">
        <v>1.9116889804325439</v>
      </c>
      <c r="M9" s="33" t="s">
        <v>116</v>
      </c>
      <c r="N9" s="33" t="s">
        <v>116</v>
      </c>
      <c r="O9" s="33">
        <v>1.3452626158599383</v>
      </c>
      <c r="P9" s="33"/>
      <c r="Q9" s="33">
        <v>-4.4284243048403704</v>
      </c>
      <c r="R9" s="33"/>
      <c r="S9" s="33"/>
      <c r="T9" s="33">
        <v>-1.9309989701338828</v>
      </c>
      <c r="U9" s="33">
        <v>1.3452626158599383</v>
      </c>
      <c r="V9" s="33">
        <v>4.0808444902162719</v>
      </c>
      <c r="W9" s="33"/>
      <c r="X9" s="33" t="s">
        <v>116</v>
      </c>
      <c r="Y9" s="33"/>
      <c r="Z9" s="33"/>
      <c r="AA9" s="33">
        <v>0.99124613800205974</v>
      </c>
      <c r="AB9" s="33" t="s">
        <v>116</v>
      </c>
      <c r="AC9" s="277" t="s">
        <v>116</v>
      </c>
      <c r="AD9" s="240"/>
      <c r="AE9" s="34">
        <v>15.536</v>
      </c>
      <c r="AF9" s="34" t="s">
        <v>116</v>
      </c>
      <c r="AG9" s="172" t="s">
        <v>116</v>
      </c>
    </row>
    <row r="10" spans="1:71" s="136" customFormat="1">
      <c r="A10" s="23"/>
      <c r="B10" s="69" t="s">
        <v>99</v>
      </c>
      <c r="C10" s="33">
        <v>37.998201977824394</v>
      </c>
      <c r="D10" s="33">
        <v>40.503446209169915</v>
      </c>
      <c r="E10" s="33">
        <v>31.603236439916095</v>
      </c>
      <c r="F10" s="33">
        <v>6.0593347317950252</v>
      </c>
      <c r="G10" s="33">
        <v>2.8408750374587957</v>
      </c>
      <c r="H10" s="33">
        <v>8.9002097692538218</v>
      </c>
      <c r="I10" s="33">
        <v>31.705124363200483</v>
      </c>
      <c r="J10" s="33"/>
      <c r="K10" s="33" t="s">
        <v>116</v>
      </c>
      <c r="L10" s="33">
        <v>0.4554989511537309</v>
      </c>
      <c r="M10" s="33" t="s">
        <v>116</v>
      </c>
      <c r="N10" s="33" t="s">
        <v>116</v>
      </c>
      <c r="O10" s="33">
        <v>2.5052442313455199</v>
      </c>
      <c r="P10" s="33"/>
      <c r="Q10" s="33">
        <v>-3.5540905004495054</v>
      </c>
      <c r="R10" s="33"/>
      <c r="S10" s="33"/>
      <c r="T10" s="33">
        <v>-0.94695834581959848</v>
      </c>
      <c r="U10" s="33">
        <v>2.5052442313455199</v>
      </c>
      <c r="V10" s="33">
        <v>3.937668564578964</v>
      </c>
      <c r="W10" s="33"/>
      <c r="X10" s="33" t="s">
        <v>116</v>
      </c>
      <c r="Y10" s="33"/>
      <c r="Z10" s="33"/>
      <c r="AA10" s="33">
        <v>1.7620617320946959</v>
      </c>
      <c r="AB10" s="33" t="s">
        <v>116</v>
      </c>
      <c r="AC10" s="277" t="s">
        <v>116</v>
      </c>
      <c r="AD10" s="240"/>
      <c r="AE10" s="34">
        <v>16.684999999999999</v>
      </c>
      <c r="AF10" s="34" t="s">
        <v>116</v>
      </c>
      <c r="AG10" s="172" t="s">
        <v>116</v>
      </c>
    </row>
    <row r="11" spans="1:71" s="136" customFormat="1">
      <c r="A11" s="23"/>
      <c r="B11" s="69" t="s">
        <v>100</v>
      </c>
      <c r="C11" s="33">
        <v>37.463780467018928</v>
      </c>
      <c r="D11" s="33">
        <v>38.923924777001304</v>
      </c>
      <c r="E11" s="33">
        <v>31.123231634566217</v>
      </c>
      <c r="F11" s="33">
        <v>4.9656269530140333</v>
      </c>
      <c r="G11" s="33">
        <v>2.835066189421056</v>
      </c>
      <c r="H11" s="33">
        <v>7.8006931424350885</v>
      </c>
      <c r="I11" s="33">
        <v>30.913016305891709</v>
      </c>
      <c r="J11" s="33"/>
      <c r="K11" s="33" t="s">
        <v>116</v>
      </c>
      <c r="L11" s="33">
        <v>1.0794841202204422</v>
      </c>
      <c r="M11" s="33" t="s">
        <v>116</v>
      </c>
      <c r="N11" s="33" t="s">
        <v>116</v>
      </c>
      <c r="O11" s="33">
        <v>1.4601443099823874</v>
      </c>
      <c r="P11" s="33"/>
      <c r="Q11" s="33">
        <v>-3.5054826430316459</v>
      </c>
      <c r="R11" s="33"/>
      <c r="S11" s="33"/>
      <c r="T11" s="33">
        <v>-1.7442190784614513</v>
      </c>
      <c r="U11" s="33">
        <v>1.4601443099823874</v>
      </c>
      <c r="V11" s="33">
        <v>3.7270609624453157</v>
      </c>
      <c r="W11" s="33"/>
      <c r="X11" s="33" t="s">
        <v>116</v>
      </c>
      <c r="Y11" s="33"/>
      <c r="Z11" s="33"/>
      <c r="AA11" s="33">
        <v>0.64200897676268398</v>
      </c>
      <c r="AB11" s="33" t="s">
        <v>116</v>
      </c>
      <c r="AC11" s="277" t="s">
        <v>116</v>
      </c>
      <c r="AD11" s="240"/>
      <c r="AE11" s="34">
        <v>17.600999999999999</v>
      </c>
      <c r="AF11" s="34" t="s">
        <v>116</v>
      </c>
      <c r="AG11" s="172" t="s">
        <v>116</v>
      </c>
    </row>
    <row r="12" spans="1:71" s="136" customFormat="1">
      <c r="A12" s="23"/>
      <c r="B12" s="43" t="s">
        <v>101</v>
      </c>
      <c r="C12" s="33">
        <v>35.966077449678139</v>
      </c>
      <c r="D12" s="33">
        <v>35.771942372534994</v>
      </c>
      <c r="E12" s="33">
        <v>28.665576785531826</v>
      </c>
      <c r="F12" s="33">
        <v>4.3118422397057312</v>
      </c>
      <c r="G12" s="33">
        <v>2.7945233472974356</v>
      </c>
      <c r="H12" s="33">
        <v>7.1063655870031672</v>
      </c>
      <c r="I12" s="33">
        <v>29.646469806886682</v>
      </c>
      <c r="J12" s="33"/>
      <c r="K12" s="33" t="s">
        <v>116</v>
      </c>
      <c r="L12" s="33">
        <v>2.7536528047409825</v>
      </c>
      <c r="M12" s="33" t="s">
        <v>116</v>
      </c>
      <c r="N12" s="33" t="s">
        <v>116</v>
      </c>
      <c r="O12" s="33">
        <v>-0.19413507714314907</v>
      </c>
      <c r="P12" s="33"/>
      <c r="Q12" s="33">
        <v>-4.505977316848881</v>
      </c>
      <c r="R12" s="33"/>
      <c r="S12" s="33"/>
      <c r="T12" s="33">
        <v>-2.8405027076734446</v>
      </c>
      <c r="U12" s="33">
        <v>-0.19413507714314907</v>
      </c>
      <c r="V12" s="33">
        <v>3.7907428221109631</v>
      </c>
      <c r="W12" s="33"/>
      <c r="X12" s="33" t="s">
        <v>116</v>
      </c>
      <c r="Y12" s="33"/>
      <c r="Z12" s="33"/>
      <c r="AA12" s="33">
        <v>-0.55175232451210787</v>
      </c>
      <c r="AB12" s="33" t="s">
        <v>116</v>
      </c>
      <c r="AC12" s="277" t="s">
        <v>116</v>
      </c>
      <c r="AD12" s="240"/>
      <c r="AE12" s="34">
        <v>19.574000000000002</v>
      </c>
      <c r="AF12" s="34" t="s">
        <v>116</v>
      </c>
      <c r="AG12" s="172" t="s">
        <v>116</v>
      </c>
    </row>
    <row r="13" spans="1:71" s="136" customFormat="1">
      <c r="A13" s="23"/>
      <c r="B13" s="43" t="s">
        <v>102</v>
      </c>
      <c r="C13" s="33">
        <v>35.573197240336455</v>
      </c>
      <c r="D13" s="33">
        <v>35.960684245345433</v>
      </c>
      <c r="E13" s="33">
        <v>28.886683678291281</v>
      </c>
      <c r="F13" s="33">
        <v>4.2481807012569703</v>
      </c>
      <c r="G13" s="33">
        <v>2.8258198657971834</v>
      </c>
      <c r="H13" s="33">
        <v>7.0740005670541546</v>
      </c>
      <c r="I13" s="33">
        <v>29.250543426897273</v>
      </c>
      <c r="J13" s="33"/>
      <c r="K13" s="33" t="s">
        <v>116</v>
      </c>
      <c r="L13" s="33">
        <v>1.8476514507135433</v>
      </c>
      <c r="M13" s="33" t="s">
        <v>116</v>
      </c>
      <c r="N13" s="33" t="s">
        <v>116</v>
      </c>
      <c r="O13" s="33">
        <v>0.38748700500897837</v>
      </c>
      <c r="P13" s="33"/>
      <c r="Q13" s="33">
        <v>-3.8606936962479916</v>
      </c>
      <c r="R13" s="33"/>
      <c r="S13" s="33"/>
      <c r="T13" s="33">
        <v>-1.7956714866269727</v>
      </c>
      <c r="U13" s="33">
        <v>0.38748700500897837</v>
      </c>
      <c r="V13" s="33">
        <v>3.4543048861166241</v>
      </c>
      <c r="W13" s="33"/>
      <c r="X13" s="33" t="s">
        <v>116</v>
      </c>
      <c r="Y13" s="33"/>
      <c r="Z13" s="33"/>
      <c r="AA13" s="33">
        <v>0.15121444097911352</v>
      </c>
      <c r="AB13" s="33" t="s">
        <v>116</v>
      </c>
      <c r="AC13" s="277" t="s">
        <v>116</v>
      </c>
      <c r="AD13" s="240"/>
      <c r="AE13" s="34">
        <v>21.161999999999999</v>
      </c>
      <c r="AF13" s="34">
        <v>21.81</v>
      </c>
      <c r="AG13" s="172" t="s">
        <v>116</v>
      </c>
    </row>
    <row r="14" spans="1:71" s="136" customFormat="1">
      <c r="A14" s="23"/>
      <c r="B14" s="43" t="s">
        <v>103</v>
      </c>
      <c r="C14" s="33">
        <v>35.168154960238127</v>
      </c>
      <c r="D14" s="33">
        <v>35.194810964503084</v>
      </c>
      <c r="E14" s="33">
        <v>28.37975920742814</v>
      </c>
      <c r="F14" s="33">
        <v>3.9628593007241553</v>
      </c>
      <c r="G14" s="33">
        <v>2.8521924563507932</v>
      </c>
      <c r="H14" s="33">
        <v>6.815051757074948</v>
      </c>
      <c r="I14" s="33">
        <v>28.917321960104847</v>
      </c>
      <c r="J14" s="33"/>
      <c r="K14" s="33" t="s">
        <v>116</v>
      </c>
      <c r="L14" s="33">
        <v>2.225776356124217</v>
      </c>
      <c r="M14" s="33" t="s">
        <v>116</v>
      </c>
      <c r="N14" s="33" t="s">
        <v>116</v>
      </c>
      <c r="O14" s="33">
        <v>2.6656004264960682E-2</v>
      </c>
      <c r="P14" s="33"/>
      <c r="Q14" s="33">
        <v>-3.936203296459194</v>
      </c>
      <c r="R14" s="33"/>
      <c r="S14" s="33"/>
      <c r="T14" s="33">
        <v>-2.0791683326669332</v>
      </c>
      <c r="U14" s="33">
        <v>2.6656004264960682E-2</v>
      </c>
      <c r="V14" s="33">
        <v>3.4164112132924607</v>
      </c>
      <c r="W14" s="33"/>
      <c r="X14" s="33" t="s">
        <v>116</v>
      </c>
      <c r="Y14" s="33"/>
      <c r="Z14" s="33"/>
      <c r="AA14" s="33">
        <v>-0.43538140299435779</v>
      </c>
      <c r="AB14" s="33" t="s">
        <v>116</v>
      </c>
      <c r="AC14" s="277" t="s">
        <v>116</v>
      </c>
      <c r="AD14" s="240"/>
      <c r="AE14" s="34">
        <v>22.509</v>
      </c>
      <c r="AF14" s="34">
        <v>23.004000000000001</v>
      </c>
      <c r="AG14" s="172" t="s">
        <v>116</v>
      </c>
    </row>
    <row r="15" spans="1:71" s="136" customFormat="1">
      <c r="A15" s="23"/>
      <c r="B15" s="43" t="s">
        <v>104</v>
      </c>
      <c r="C15" s="33">
        <v>35.65031069209342</v>
      </c>
      <c r="D15" s="33">
        <v>35.95457467323763</v>
      </c>
      <c r="E15" s="33">
        <v>28.9950717805871</v>
      </c>
      <c r="F15" s="33">
        <v>4.0754231840582813</v>
      </c>
      <c r="G15" s="33">
        <v>2.8840797085922434</v>
      </c>
      <c r="H15" s="33">
        <v>6.9595028926505247</v>
      </c>
      <c r="I15" s="33">
        <v>29.535033211913436</v>
      </c>
      <c r="J15" s="33"/>
      <c r="K15" s="33" t="s">
        <v>116</v>
      </c>
      <c r="L15" s="33">
        <v>2.3398328690807801</v>
      </c>
      <c r="M15" s="33" t="s">
        <v>116</v>
      </c>
      <c r="N15" s="33" t="s">
        <v>116</v>
      </c>
      <c r="O15" s="33">
        <v>0.30426398114420394</v>
      </c>
      <c r="P15" s="33"/>
      <c r="Q15" s="33">
        <v>-3.7711592029140775</v>
      </c>
      <c r="R15" s="33"/>
      <c r="S15" s="33"/>
      <c r="T15" s="33">
        <v>-2.2284122562674096</v>
      </c>
      <c r="U15" s="33">
        <v>0.30426398114420394</v>
      </c>
      <c r="V15" s="33">
        <v>3.3983286908077996</v>
      </c>
      <c r="W15" s="33"/>
      <c r="X15" s="33" t="s">
        <v>116</v>
      </c>
      <c r="Y15" s="33"/>
      <c r="Z15" s="33"/>
      <c r="AA15" s="33">
        <v>-0.7285193914720377</v>
      </c>
      <c r="AB15" s="33" t="s">
        <v>116</v>
      </c>
      <c r="AC15" s="277" t="s">
        <v>116</v>
      </c>
      <c r="AD15" s="240"/>
      <c r="AE15" s="34">
        <v>23.335000000000001</v>
      </c>
      <c r="AF15" s="34">
        <v>23.957000000000001</v>
      </c>
      <c r="AG15" s="172" t="s">
        <v>116</v>
      </c>
    </row>
    <row r="16" spans="1:71" s="136" customFormat="1">
      <c r="A16" s="23"/>
      <c r="B16" s="43" t="s">
        <v>105</v>
      </c>
      <c r="C16" s="33">
        <v>33.658987657299079</v>
      </c>
      <c r="D16" s="33">
        <v>35.94660877256463</v>
      </c>
      <c r="E16" s="33">
        <v>29.075704579262652</v>
      </c>
      <c r="F16" s="33">
        <v>4.1169139227274556</v>
      </c>
      <c r="G16" s="33">
        <v>2.7539902705745187</v>
      </c>
      <c r="H16" s="33">
        <v>6.8709041933019748</v>
      </c>
      <c r="I16" s="33">
        <v>28.43243677883649</v>
      </c>
      <c r="J16" s="33"/>
      <c r="K16" s="33" t="s">
        <v>116</v>
      </c>
      <c r="L16" s="33">
        <v>1.4594138222168616</v>
      </c>
      <c r="M16" s="33" t="s">
        <v>116</v>
      </c>
      <c r="N16" s="33" t="s">
        <v>116</v>
      </c>
      <c r="O16" s="33">
        <v>2.2876211152655488</v>
      </c>
      <c r="P16" s="33"/>
      <c r="Q16" s="33">
        <v>-1.8292928074619064</v>
      </c>
      <c r="R16" s="33"/>
      <c r="S16" s="33"/>
      <c r="T16" s="33">
        <v>-1.1337594982511154</v>
      </c>
      <c r="U16" s="33">
        <v>2.2876211152655488</v>
      </c>
      <c r="V16" s="33">
        <v>3.2927270534314315</v>
      </c>
      <c r="W16" s="33"/>
      <c r="X16" s="33" t="s">
        <v>116</v>
      </c>
      <c r="Y16" s="33"/>
      <c r="Z16" s="33"/>
      <c r="AA16" s="33">
        <v>0.22916415390182127</v>
      </c>
      <c r="AB16" s="33" t="s">
        <v>116</v>
      </c>
      <c r="AC16" s="277" t="s">
        <v>116</v>
      </c>
      <c r="AD16" s="240"/>
      <c r="AE16" s="34">
        <v>24.873000000000001</v>
      </c>
      <c r="AF16" s="34">
        <v>25.789000000000001</v>
      </c>
      <c r="AG16" s="172" t="s">
        <v>116</v>
      </c>
    </row>
    <row r="17" spans="1:33" s="136" customFormat="1">
      <c r="A17" s="23"/>
      <c r="B17" s="43" t="s">
        <v>106</v>
      </c>
      <c r="C17" s="33">
        <v>33.458463155523859</v>
      </c>
      <c r="D17" s="33">
        <v>35.943541424227632</v>
      </c>
      <c r="E17" s="33">
        <v>29.15649986861369</v>
      </c>
      <c r="F17" s="33">
        <v>4.0016517136529153</v>
      </c>
      <c r="G17" s="33">
        <v>2.7853898419610346</v>
      </c>
      <c r="H17" s="33">
        <v>6.7870415556139498</v>
      </c>
      <c r="I17" s="33">
        <v>27.887683471601786</v>
      </c>
      <c r="J17" s="33"/>
      <c r="K17" s="33" t="s">
        <v>116</v>
      </c>
      <c r="L17" s="33">
        <v>1.3776793423176545</v>
      </c>
      <c r="M17" s="33" t="s">
        <v>116</v>
      </c>
      <c r="N17" s="33" t="s">
        <v>116</v>
      </c>
      <c r="O17" s="33">
        <v>2.4850782687037802</v>
      </c>
      <c r="P17" s="33"/>
      <c r="Q17" s="33">
        <v>-1.5165734449491348</v>
      </c>
      <c r="R17" s="33"/>
      <c r="S17" s="33"/>
      <c r="T17" s="33">
        <v>-0.7920717744660084</v>
      </c>
      <c r="U17" s="33">
        <v>2.4850782687037802</v>
      </c>
      <c r="V17" s="33">
        <v>3.3297045684898081</v>
      </c>
      <c r="W17" s="33"/>
      <c r="X17" s="33" t="s">
        <v>116</v>
      </c>
      <c r="Y17" s="33"/>
      <c r="Z17" s="33"/>
      <c r="AA17" s="33">
        <v>0.63065430384023435</v>
      </c>
      <c r="AB17" s="33" t="s">
        <v>116</v>
      </c>
      <c r="AC17" s="277" t="s">
        <v>116</v>
      </c>
      <c r="AD17" s="240"/>
      <c r="AE17" s="34">
        <v>26.638999999999999</v>
      </c>
      <c r="AF17" s="34">
        <v>27.582999999999998</v>
      </c>
      <c r="AG17" s="172" t="s">
        <v>116</v>
      </c>
    </row>
    <row r="18" spans="1:33" s="136" customFormat="1">
      <c r="A18" s="23"/>
      <c r="B18" s="43" t="s">
        <v>107</v>
      </c>
      <c r="C18" s="33">
        <v>35.464269215735051</v>
      </c>
      <c r="D18" s="33">
        <v>37.631924949362144</v>
      </c>
      <c r="E18" s="33">
        <v>30.155289435343452</v>
      </c>
      <c r="F18" s="33">
        <v>4.402828613055684</v>
      </c>
      <c r="G18" s="33">
        <v>3.0738069009630076</v>
      </c>
      <c r="H18" s="33">
        <v>7.4766355140186924</v>
      </c>
      <c r="I18" s="33">
        <v>29.84968551224193</v>
      </c>
      <c r="J18" s="33"/>
      <c r="K18" s="33" t="s">
        <v>116</v>
      </c>
      <c r="L18" s="33">
        <v>1.805195266692726</v>
      </c>
      <c r="M18" s="33" t="s">
        <v>116</v>
      </c>
      <c r="N18" s="33" t="s">
        <v>116</v>
      </c>
      <c r="O18" s="33">
        <v>2.1676557336270923</v>
      </c>
      <c r="P18" s="33"/>
      <c r="Q18" s="33">
        <v>-2.2351728794285921</v>
      </c>
      <c r="R18" s="33"/>
      <c r="S18" s="33"/>
      <c r="T18" s="33">
        <v>-1.6701609750897268</v>
      </c>
      <c r="U18" s="33">
        <v>2.1676557336270923</v>
      </c>
      <c r="V18" s="33">
        <v>3.3723037560854272</v>
      </c>
      <c r="W18" s="33"/>
      <c r="X18" s="33" t="s">
        <v>116</v>
      </c>
      <c r="Y18" s="33"/>
      <c r="Z18" s="33"/>
      <c r="AA18" s="33">
        <v>0.16701609750897267</v>
      </c>
      <c r="AB18" s="33" t="s">
        <v>116</v>
      </c>
      <c r="AC18" s="277" t="s">
        <v>116</v>
      </c>
      <c r="AD18" s="240"/>
      <c r="AE18" s="34">
        <v>28.140999999999998</v>
      </c>
      <c r="AF18" s="34">
        <v>28.843</v>
      </c>
      <c r="AG18" s="172" t="s">
        <v>116</v>
      </c>
    </row>
    <row r="19" spans="1:33" s="136" customFormat="1">
      <c r="A19" s="23"/>
      <c r="B19" s="43" t="s">
        <v>108</v>
      </c>
      <c r="C19" s="33">
        <v>35.480475382003398</v>
      </c>
      <c r="D19" s="33">
        <v>37.307300509337857</v>
      </c>
      <c r="E19" s="33">
        <v>29.908319185059423</v>
      </c>
      <c r="F19" s="33">
        <v>4.2716468590831917</v>
      </c>
      <c r="G19" s="33">
        <v>3.1273344651952466</v>
      </c>
      <c r="H19" s="33">
        <v>7.3989813242784379</v>
      </c>
      <c r="I19" s="33">
        <v>29.646859083191853</v>
      </c>
      <c r="J19" s="33"/>
      <c r="K19" s="33" t="s">
        <v>116</v>
      </c>
      <c r="L19" s="33">
        <v>1.8675721561969443</v>
      </c>
      <c r="M19" s="33" t="s">
        <v>116</v>
      </c>
      <c r="N19" s="33" t="s">
        <v>116</v>
      </c>
      <c r="O19" s="33">
        <v>1.8268251273344656</v>
      </c>
      <c r="P19" s="33"/>
      <c r="Q19" s="33">
        <v>-2.4448217317487266</v>
      </c>
      <c r="R19" s="33"/>
      <c r="S19" s="33"/>
      <c r="T19" s="33">
        <v>-1.303904923599321</v>
      </c>
      <c r="U19" s="33">
        <v>2.1935483870967745</v>
      </c>
      <c r="V19" s="33">
        <v>3.1748726655348052</v>
      </c>
      <c r="W19" s="33"/>
      <c r="X19" s="33" t="s">
        <v>116</v>
      </c>
      <c r="Y19" s="33"/>
      <c r="Z19" s="33"/>
      <c r="AA19" s="33">
        <v>0.22750424448217321</v>
      </c>
      <c r="AB19" s="33" t="s">
        <v>116</v>
      </c>
      <c r="AC19" s="277" t="s">
        <v>116</v>
      </c>
      <c r="AD19" s="240"/>
      <c r="AE19" s="34">
        <v>29.45</v>
      </c>
      <c r="AF19" s="34">
        <v>30.382999999999999</v>
      </c>
      <c r="AG19" s="172" t="s">
        <v>116</v>
      </c>
    </row>
    <row r="20" spans="1:33" s="136" customFormat="1">
      <c r="A20" s="23"/>
      <c r="B20" s="43" t="s">
        <v>109</v>
      </c>
      <c r="C20" s="33">
        <v>34.635506406440896</v>
      </c>
      <c r="D20" s="33">
        <v>37.339055793991413</v>
      </c>
      <c r="E20" s="33">
        <v>28.664515522696661</v>
      </c>
      <c r="F20" s="33">
        <v>5.5355408665142072</v>
      </c>
      <c r="G20" s="33">
        <v>3.1389994047805523</v>
      </c>
      <c r="H20" s="33">
        <v>8.6745402712947595</v>
      </c>
      <c r="I20" s="33">
        <v>28.695842862065724</v>
      </c>
      <c r="J20" s="33"/>
      <c r="K20" s="33" t="s">
        <v>116</v>
      </c>
      <c r="L20" s="33">
        <v>0.90536010776604736</v>
      </c>
      <c r="M20" s="33" t="s">
        <v>116</v>
      </c>
      <c r="N20" s="33" t="s">
        <v>116</v>
      </c>
      <c r="O20" s="33">
        <v>2.7035493875505154</v>
      </c>
      <c r="P20" s="33"/>
      <c r="Q20" s="33">
        <v>-2.8319914789636917</v>
      </c>
      <c r="R20" s="33"/>
      <c r="S20" s="33"/>
      <c r="T20" s="33">
        <v>0.94921838288274174</v>
      </c>
      <c r="U20" s="33">
        <v>3.0982738636007645</v>
      </c>
      <c r="V20" s="33">
        <v>3.0826101939162309</v>
      </c>
      <c r="W20" s="33"/>
      <c r="X20" s="33" t="s">
        <v>116</v>
      </c>
      <c r="Y20" s="33"/>
      <c r="Z20" s="33"/>
      <c r="AA20" s="33">
        <v>2.4216033332289091</v>
      </c>
      <c r="AB20" s="33" t="s">
        <v>116</v>
      </c>
      <c r="AC20" s="277" t="s">
        <v>116</v>
      </c>
      <c r="AD20" s="240"/>
      <c r="AE20" s="34">
        <v>31.920999999999999</v>
      </c>
      <c r="AF20" s="34">
        <v>33.341000000000001</v>
      </c>
      <c r="AG20" s="172" t="s">
        <v>116</v>
      </c>
    </row>
    <row r="21" spans="1:33" s="136" customFormat="1">
      <c r="A21" s="23"/>
      <c r="B21" s="43" t="s">
        <v>110</v>
      </c>
      <c r="C21" s="33">
        <v>35.165686415148471</v>
      </c>
      <c r="D21" s="33">
        <v>37.03342418591307</v>
      </c>
      <c r="E21" s="33">
        <v>27.898436379285613</v>
      </c>
      <c r="F21" s="33">
        <v>6.0134844355185777</v>
      </c>
      <c r="G21" s="33">
        <v>3.1215033711088802</v>
      </c>
      <c r="H21" s="33">
        <v>9.134987806627457</v>
      </c>
      <c r="I21" s="33">
        <v>29.083345287620144</v>
      </c>
      <c r="J21" s="33"/>
      <c r="K21" s="33" t="s">
        <v>116</v>
      </c>
      <c r="L21" s="33">
        <v>1.5464065413857411</v>
      </c>
      <c r="M21" s="33" t="s">
        <v>116</v>
      </c>
      <c r="N21" s="33" t="s">
        <v>116</v>
      </c>
      <c r="O21" s="33">
        <v>1.8677377707645966</v>
      </c>
      <c r="P21" s="33"/>
      <c r="Q21" s="33">
        <v>-4.1457466647539816</v>
      </c>
      <c r="R21" s="33"/>
      <c r="S21" s="33"/>
      <c r="T21" s="33">
        <v>0.9353033997991681</v>
      </c>
      <c r="U21" s="33">
        <v>2.6222923540381586</v>
      </c>
      <c r="V21" s="33">
        <v>2.8288624300674226</v>
      </c>
      <c r="W21" s="33"/>
      <c r="X21" s="33" t="s">
        <v>116</v>
      </c>
      <c r="Y21" s="33"/>
      <c r="Z21" s="33"/>
      <c r="AA21" s="33">
        <v>8.8939893845933163E-2</v>
      </c>
      <c r="AB21" s="33" t="s">
        <v>116</v>
      </c>
      <c r="AC21" s="277" t="s">
        <v>116</v>
      </c>
      <c r="AD21" s="240"/>
      <c r="AE21" s="34">
        <v>34.854999999999997</v>
      </c>
      <c r="AF21" s="34">
        <v>36.161999999999999</v>
      </c>
      <c r="AG21" s="172" t="s">
        <v>116</v>
      </c>
    </row>
    <row r="22" spans="1:33" s="136" customFormat="1" ht="15.75" customHeight="1">
      <c r="A22" s="45"/>
      <c r="B22" s="46" t="s">
        <v>9</v>
      </c>
      <c r="C22" s="33">
        <v>36.961106217132489</v>
      </c>
      <c r="D22" s="33">
        <v>38.485358105763332</v>
      </c>
      <c r="E22" s="33">
        <v>29.273110701796533</v>
      </c>
      <c r="F22" s="33">
        <v>6.0089159392434794</v>
      </c>
      <c r="G22" s="33">
        <v>3.2033314647233122</v>
      </c>
      <c r="H22" s="33">
        <v>9.2122474039667939</v>
      </c>
      <c r="I22" s="33">
        <v>30.693254317823872</v>
      </c>
      <c r="J22" s="33"/>
      <c r="K22" s="33" t="s">
        <v>116</v>
      </c>
      <c r="L22" s="33">
        <v>1.7671711913723607</v>
      </c>
      <c r="M22" s="33" t="s">
        <v>116</v>
      </c>
      <c r="N22" s="33" t="s">
        <v>116</v>
      </c>
      <c r="O22" s="33">
        <v>1.5242518886308427</v>
      </c>
      <c r="P22" s="33"/>
      <c r="Q22" s="33">
        <v>-4.4846640506126372</v>
      </c>
      <c r="R22" s="33"/>
      <c r="S22" s="33"/>
      <c r="T22" s="33">
        <v>1.2519687141293612</v>
      </c>
      <c r="U22" s="33">
        <v>2.4612263420624116</v>
      </c>
      <c r="V22" s="33">
        <v>2.7068150876911989</v>
      </c>
      <c r="W22" s="33"/>
      <c r="X22" s="33" t="s">
        <v>116</v>
      </c>
      <c r="Y22" s="33"/>
      <c r="Z22" s="33"/>
      <c r="AA22" s="33">
        <v>1.2199353994821283</v>
      </c>
      <c r="AB22" s="33" t="s">
        <v>116</v>
      </c>
      <c r="AC22" s="277" t="s">
        <v>116</v>
      </c>
      <c r="AD22" s="199"/>
      <c r="AE22" s="34">
        <v>37.460999999999999</v>
      </c>
      <c r="AF22" s="34">
        <v>38.753999999999998</v>
      </c>
      <c r="AG22" s="172" t="s">
        <v>116</v>
      </c>
    </row>
    <row r="23" spans="1:33" s="136" customFormat="1" ht="15.75" customHeight="1">
      <c r="A23" s="45"/>
      <c r="B23" s="46" t="s">
        <v>10</v>
      </c>
      <c r="C23" s="33">
        <v>37.640491626824208</v>
      </c>
      <c r="D23" s="33">
        <v>40.036045958597214</v>
      </c>
      <c r="E23" s="33">
        <v>29.933164785101006</v>
      </c>
      <c r="F23" s="33">
        <v>6.7511076622693942</v>
      </c>
      <c r="G23" s="33">
        <v>3.3517735112268148</v>
      </c>
      <c r="H23" s="33">
        <v>10.102881173496208</v>
      </c>
      <c r="I23" s="33">
        <v>31.39252546997422</v>
      </c>
      <c r="J23" s="33"/>
      <c r="K23" s="33" t="s">
        <v>116</v>
      </c>
      <c r="L23" s="33">
        <v>0.95121279631530209</v>
      </c>
      <c r="M23" s="33" t="s">
        <v>116</v>
      </c>
      <c r="N23" s="33" t="s">
        <v>116</v>
      </c>
      <c r="O23" s="33">
        <v>2.3955543317730106</v>
      </c>
      <c r="P23" s="33"/>
      <c r="Q23" s="33">
        <v>-4.3555533304963836</v>
      </c>
      <c r="R23" s="33"/>
      <c r="S23" s="33"/>
      <c r="T23" s="33">
        <v>1.8598713359533405</v>
      </c>
      <c r="U23" s="33">
        <v>2.9187213697464265</v>
      </c>
      <c r="V23" s="33">
        <v>2.7910585997146362</v>
      </c>
      <c r="W23" s="33"/>
      <c r="X23" s="33" t="s">
        <v>116</v>
      </c>
      <c r="Y23" s="33"/>
      <c r="Z23" s="33"/>
      <c r="AA23" s="33">
        <v>8.0102130216025441E-2</v>
      </c>
      <c r="AB23" s="33" t="s">
        <v>116</v>
      </c>
      <c r="AC23" s="277" t="s">
        <v>116</v>
      </c>
      <c r="AD23" s="199"/>
      <c r="AE23" s="34">
        <v>39.948999999999998</v>
      </c>
      <c r="AF23" s="34">
        <v>41.146000000000001</v>
      </c>
      <c r="AG23" s="172" t="s">
        <v>116</v>
      </c>
    </row>
    <row r="24" spans="1:33" s="136" customFormat="1" ht="15.75" customHeight="1">
      <c r="A24" s="45"/>
      <c r="B24" s="46" t="s">
        <v>11</v>
      </c>
      <c r="C24" s="33">
        <v>39.090438546960286</v>
      </c>
      <c r="D24" s="33">
        <v>42.941840767927722</v>
      </c>
      <c r="E24" s="33">
        <v>31.571146245059289</v>
      </c>
      <c r="F24" s="33">
        <v>7.9663090532655758</v>
      </c>
      <c r="G24" s="33">
        <v>3.4043854696028615</v>
      </c>
      <c r="H24" s="33">
        <v>11.370694522868437</v>
      </c>
      <c r="I24" s="33">
        <v>32.611048371917938</v>
      </c>
      <c r="J24" s="33"/>
      <c r="K24" s="33" t="s">
        <v>116</v>
      </c>
      <c r="L24" s="33">
        <v>-0.18351214003387917</v>
      </c>
      <c r="M24" s="33" t="s">
        <v>116</v>
      </c>
      <c r="N24" s="33" t="s">
        <v>116</v>
      </c>
      <c r="O24" s="33">
        <v>3.8514022209674383</v>
      </c>
      <c r="P24" s="33"/>
      <c r="Q24" s="33">
        <v>-4.1149068322981366</v>
      </c>
      <c r="R24" s="33"/>
      <c r="S24" s="33"/>
      <c r="T24" s="33">
        <v>3.2326369282891023</v>
      </c>
      <c r="U24" s="33">
        <v>4.7548466026726892</v>
      </c>
      <c r="V24" s="33">
        <v>2.8797289666854886</v>
      </c>
      <c r="W24" s="33"/>
      <c r="X24" s="33" t="s">
        <v>116</v>
      </c>
      <c r="Y24" s="33"/>
      <c r="Z24" s="33"/>
      <c r="AA24" s="33">
        <v>1.484566158479202</v>
      </c>
      <c r="AB24" s="33" t="s">
        <v>116</v>
      </c>
      <c r="AC24" s="277" t="s">
        <v>116</v>
      </c>
      <c r="AD24" s="199"/>
      <c r="AE24" s="34">
        <v>42.503999999999998</v>
      </c>
      <c r="AF24" s="34">
        <v>44.387</v>
      </c>
      <c r="AG24" s="172" t="s">
        <v>116</v>
      </c>
    </row>
    <row r="25" spans="1:33" s="136" customFormat="1" ht="15.75" customHeight="1">
      <c r="A25" s="45"/>
      <c r="B25" s="46" t="s">
        <v>12</v>
      </c>
      <c r="C25" s="33">
        <v>40.807903684536917</v>
      </c>
      <c r="D25" s="33">
        <v>41.385283236747007</v>
      </c>
      <c r="E25" s="33">
        <v>30.932574898958581</v>
      </c>
      <c r="F25" s="33">
        <v>6.911447084233262</v>
      </c>
      <c r="G25" s="33">
        <v>3.5412612535551613</v>
      </c>
      <c r="H25" s="33">
        <v>10.452708337788422</v>
      </c>
      <c r="I25" s="33">
        <v>33.817334217223021</v>
      </c>
      <c r="J25" s="33"/>
      <c r="K25" s="33" t="s">
        <v>116</v>
      </c>
      <c r="L25" s="33">
        <v>2.9681585869170068</v>
      </c>
      <c r="M25" s="33" t="s">
        <v>116</v>
      </c>
      <c r="N25" s="33" t="s">
        <v>116</v>
      </c>
      <c r="O25" s="33">
        <v>0.57737955221008075</v>
      </c>
      <c r="P25" s="33"/>
      <c r="Q25" s="33">
        <v>-6.3340675320231812</v>
      </c>
      <c r="R25" s="33"/>
      <c r="S25" s="33"/>
      <c r="T25" s="33">
        <v>-0.6244252935012724</v>
      </c>
      <c r="U25" s="33">
        <v>0.80405448752218645</v>
      </c>
      <c r="V25" s="33">
        <v>2.7842525073241666</v>
      </c>
      <c r="W25" s="33"/>
      <c r="X25" s="33" t="s">
        <v>116</v>
      </c>
      <c r="Y25" s="33"/>
      <c r="Z25" s="33"/>
      <c r="AA25" s="33">
        <v>-0.66933259200650086</v>
      </c>
      <c r="AB25" s="33" t="s">
        <v>116</v>
      </c>
      <c r="AC25" s="277" t="s">
        <v>116</v>
      </c>
      <c r="AD25" s="199"/>
      <c r="AE25" s="34">
        <v>46.762999999999998</v>
      </c>
      <c r="AF25" s="34">
        <v>48.695</v>
      </c>
      <c r="AG25" s="172" t="s">
        <v>116</v>
      </c>
    </row>
    <row r="26" spans="1:33" s="136" customFormat="1" ht="15.75" customHeight="1">
      <c r="A26" s="45"/>
      <c r="B26" s="46" t="s">
        <v>13</v>
      </c>
      <c r="C26" s="33">
        <v>41.85236905768739</v>
      </c>
      <c r="D26" s="33">
        <v>40.137285368683983</v>
      </c>
      <c r="E26" s="33">
        <v>30.299156226029144</v>
      </c>
      <c r="F26" s="33">
        <v>6.1699742344078832</v>
      </c>
      <c r="G26" s="33">
        <v>3.6681549082469558</v>
      </c>
      <c r="H26" s="33">
        <v>9.8381291426548394</v>
      </c>
      <c r="I26" s="33">
        <v>35.133646716362129</v>
      </c>
      <c r="J26" s="33"/>
      <c r="K26" s="33" t="s">
        <v>116</v>
      </c>
      <c r="L26" s="33">
        <v>5.1413173888244197</v>
      </c>
      <c r="M26" s="33" t="s">
        <v>116</v>
      </c>
      <c r="N26" s="33" t="s">
        <v>116</v>
      </c>
      <c r="O26" s="33">
        <v>-1.7150836890034025</v>
      </c>
      <c r="P26" s="33"/>
      <c r="Q26" s="33">
        <v>-7.8850579234112859</v>
      </c>
      <c r="R26" s="33"/>
      <c r="S26" s="33"/>
      <c r="T26" s="33">
        <v>-2.1261530594182085</v>
      </c>
      <c r="U26" s="33">
        <v>-1.5105324233424464</v>
      </c>
      <c r="V26" s="33">
        <v>2.5844265680624665</v>
      </c>
      <c r="W26" s="33"/>
      <c r="X26" s="33" t="s">
        <v>116</v>
      </c>
      <c r="Y26" s="33"/>
      <c r="Z26" s="33"/>
      <c r="AA26" s="33">
        <v>-0.37173258855693014</v>
      </c>
      <c r="AB26" s="33" t="s">
        <v>116</v>
      </c>
      <c r="AC26" s="277" t="s">
        <v>116</v>
      </c>
      <c r="AD26" s="199"/>
      <c r="AE26" s="34">
        <v>50.843000000000004</v>
      </c>
      <c r="AF26" s="34">
        <v>54.093000000000004</v>
      </c>
      <c r="AG26" s="172" t="s">
        <v>116</v>
      </c>
    </row>
    <row r="27" spans="1:33">
      <c r="A27" s="52"/>
      <c r="B27" s="53" t="s">
        <v>14</v>
      </c>
      <c r="C27" s="33">
        <v>40.048161044990735</v>
      </c>
      <c r="D27" s="33">
        <v>39.488592069019283</v>
      </c>
      <c r="E27" s="33">
        <v>29.537619319855175</v>
      </c>
      <c r="F27" s="33">
        <v>6.2782599656982487</v>
      </c>
      <c r="G27" s="33">
        <v>3.6727127834658631</v>
      </c>
      <c r="H27" s="33">
        <v>9.9509727491641105</v>
      </c>
      <c r="I27" s="33">
        <v>33.707534258441179</v>
      </c>
      <c r="J27" s="33"/>
      <c r="K27" s="33" t="s">
        <v>116</v>
      </c>
      <c r="L27" s="33">
        <v>3.6519238431820944</v>
      </c>
      <c r="M27" s="33" t="s">
        <v>116</v>
      </c>
      <c r="N27" s="33" t="s">
        <v>116</v>
      </c>
      <c r="O27" s="33">
        <v>-0.55956897597144983</v>
      </c>
      <c r="P27" s="33"/>
      <c r="Q27" s="33">
        <v>-6.8378289416696987</v>
      </c>
      <c r="R27" s="33"/>
      <c r="S27" s="33"/>
      <c r="T27" s="33">
        <v>-0.23041075481177348</v>
      </c>
      <c r="U27" s="33">
        <v>1.1347296571557264</v>
      </c>
      <c r="V27" s="33">
        <v>2.3283613117821322</v>
      </c>
      <c r="W27" s="33"/>
      <c r="X27" s="33" t="s">
        <v>116</v>
      </c>
      <c r="Y27" s="33"/>
      <c r="Z27" s="33"/>
      <c r="AA27" s="33">
        <v>-1.9195121528680077</v>
      </c>
      <c r="AB27" s="33" t="s">
        <v>116</v>
      </c>
      <c r="AC27" s="277" t="s">
        <v>116</v>
      </c>
      <c r="AD27" s="241"/>
      <c r="AE27" s="34">
        <v>57.722999999999999</v>
      </c>
      <c r="AF27" s="34">
        <v>61.161000000000001</v>
      </c>
      <c r="AG27" s="172" t="s">
        <v>116</v>
      </c>
    </row>
    <row r="28" spans="1:33">
      <c r="A28" s="52"/>
      <c r="B28" s="53" t="s">
        <v>15</v>
      </c>
      <c r="C28" s="33">
        <v>38.373983739837399</v>
      </c>
      <c r="D28" s="33">
        <v>39.355787843592722</v>
      </c>
      <c r="E28" s="33">
        <v>30.189701897018971</v>
      </c>
      <c r="F28" s="33">
        <v>5.3735965931087888</v>
      </c>
      <c r="G28" s="33">
        <v>3.7924893534649633</v>
      </c>
      <c r="H28" s="33">
        <v>9.1660859465737499</v>
      </c>
      <c r="I28" s="33">
        <v>32.068137824235379</v>
      </c>
      <c r="J28" s="33"/>
      <c r="K28" s="33" t="s">
        <v>116</v>
      </c>
      <c r="L28" s="33">
        <v>1.975996902826171</v>
      </c>
      <c r="M28" s="33" t="s">
        <v>116</v>
      </c>
      <c r="N28" s="33" t="s">
        <v>116</v>
      </c>
      <c r="O28" s="33">
        <v>0.98180410375532323</v>
      </c>
      <c r="P28" s="33"/>
      <c r="Q28" s="33">
        <v>-4.391792489353465</v>
      </c>
      <c r="R28" s="33"/>
      <c r="S28" s="33"/>
      <c r="T28" s="33">
        <v>0.75571041424699947</v>
      </c>
      <c r="U28" s="33">
        <v>1.3162988772744868</v>
      </c>
      <c r="V28" s="33">
        <v>2.3910181958962449</v>
      </c>
      <c r="W28" s="33"/>
      <c r="X28" s="33" t="s">
        <v>116</v>
      </c>
      <c r="Y28" s="33"/>
      <c r="Z28" s="33"/>
      <c r="AA28" s="33">
        <v>-0.63027487417731309</v>
      </c>
      <c r="AB28" s="33" t="s">
        <v>116</v>
      </c>
      <c r="AC28" s="277" t="s">
        <v>116</v>
      </c>
      <c r="AD28" s="241"/>
      <c r="AE28" s="34">
        <v>64.575000000000003</v>
      </c>
      <c r="AF28" s="34">
        <v>68.129000000000005</v>
      </c>
      <c r="AG28" s="172" t="s">
        <v>116</v>
      </c>
    </row>
    <row r="29" spans="1:33">
      <c r="A29" s="52"/>
      <c r="B29" s="53" t="s">
        <v>16</v>
      </c>
      <c r="C29" s="33">
        <v>35.879607710517419</v>
      </c>
      <c r="D29" s="33">
        <v>38.4673655732161</v>
      </c>
      <c r="E29" s="33">
        <v>29.808589786946232</v>
      </c>
      <c r="F29" s="33">
        <v>4.9157930334798783</v>
      </c>
      <c r="G29" s="33">
        <v>3.7429827527899895</v>
      </c>
      <c r="H29" s="33">
        <v>8.6587757862698673</v>
      </c>
      <c r="I29" s="33">
        <v>29.831586066959758</v>
      </c>
      <c r="J29" s="33"/>
      <c r="K29" s="33" t="s">
        <v>116</v>
      </c>
      <c r="L29" s="33">
        <v>0.1487994589110585</v>
      </c>
      <c r="M29" s="33" t="s">
        <v>116</v>
      </c>
      <c r="N29" s="33" t="s">
        <v>116</v>
      </c>
      <c r="O29" s="33">
        <v>2.5877578626986812</v>
      </c>
      <c r="P29" s="33"/>
      <c r="Q29" s="33">
        <v>-2.3280351707811975</v>
      </c>
      <c r="R29" s="33"/>
      <c r="S29" s="33"/>
      <c r="T29" s="33">
        <v>2.5809942509299963</v>
      </c>
      <c r="U29" s="33">
        <v>3.3128170443016574</v>
      </c>
      <c r="V29" s="33">
        <v>2.3347987825498815</v>
      </c>
      <c r="W29" s="33"/>
      <c r="X29" s="33" t="s">
        <v>116</v>
      </c>
      <c r="Y29" s="33"/>
      <c r="Z29" s="33"/>
      <c r="AA29" s="33">
        <v>1.9655055799797094</v>
      </c>
      <c r="AB29" s="33" t="s">
        <v>116</v>
      </c>
      <c r="AC29" s="277" t="s">
        <v>116</v>
      </c>
      <c r="AD29" s="241"/>
      <c r="AE29" s="34">
        <v>73.924999999999997</v>
      </c>
      <c r="AF29" s="34">
        <v>79.218000000000004</v>
      </c>
      <c r="AG29" s="172">
        <v>2.5446863580414503</v>
      </c>
    </row>
    <row r="30" spans="1:33">
      <c r="A30" s="52"/>
      <c r="B30" s="53" t="s">
        <v>17</v>
      </c>
      <c r="C30" s="33">
        <v>36.176452839297568</v>
      </c>
      <c r="D30" s="33">
        <v>40.259489469555241</v>
      </c>
      <c r="E30" s="33">
        <v>30.998732725846356</v>
      </c>
      <c r="F30" s="33">
        <v>5.2441011405467375</v>
      </c>
      <c r="G30" s="33">
        <v>4.0166556031621505</v>
      </c>
      <c r="H30" s="33">
        <v>9.2607567437088889</v>
      </c>
      <c r="I30" s="33">
        <v>29.796632671534606</v>
      </c>
      <c r="J30" s="33"/>
      <c r="K30" s="33" t="s">
        <v>116</v>
      </c>
      <c r="L30" s="33">
        <v>-1.051234083640094</v>
      </c>
      <c r="M30" s="33" t="s">
        <v>116</v>
      </c>
      <c r="N30" s="33" t="s">
        <v>116</v>
      </c>
      <c r="O30" s="33">
        <v>4.0830366302576788</v>
      </c>
      <c r="P30" s="33"/>
      <c r="Q30" s="33">
        <v>-1.1610645102890591</v>
      </c>
      <c r="R30" s="33"/>
      <c r="S30" s="33"/>
      <c r="T30" s="33">
        <v>2.5767907790718723</v>
      </c>
      <c r="U30" s="33">
        <v>5.2754812624464433</v>
      </c>
      <c r="V30" s="33">
        <v>2.4343733027578298</v>
      </c>
      <c r="W30" s="33"/>
      <c r="X30" s="33" t="s">
        <v>116</v>
      </c>
      <c r="Y30" s="33"/>
      <c r="Z30" s="33"/>
      <c r="AA30" s="33">
        <v>3.6618188401424168</v>
      </c>
      <c r="AB30" s="33" t="s">
        <v>116</v>
      </c>
      <c r="AC30" s="277" t="s">
        <v>116</v>
      </c>
      <c r="AD30" s="241"/>
      <c r="AE30" s="34">
        <v>82.855000000000004</v>
      </c>
      <c r="AF30" s="34">
        <v>88.826999999999998</v>
      </c>
      <c r="AG30" s="172">
        <v>6.5394315949810444</v>
      </c>
    </row>
    <row r="31" spans="1:33">
      <c r="B31" s="53" t="s">
        <v>18</v>
      </c>
      <c r="C31" s="33">
        <v>39.012242569921163</v>
      </c>
      <c r="D31" s="33">
        <v>44.707787578171157</v>
      </c>
      <c r="E31" s="33">
        <v>34.771139312704982</v>
      </c>
      <c r="F31" s="33">
        <v>5.5264712472754685</v>
      </c>
      <c r="G31" s="33">
        <v>4.4101770181907067</v>
      </c>
      <c r="H31" s="33">
        <v>9.9366482654661752</v>
      </c>
      <c r="I31" s="33">
        <v>32.492717606078507</v>
      </c>
      <c r="J31" s="33"/>
      <c r="K31" s="33" t="s">
        <v>116</v>
      </c>
      <c r="L31" s="33">
        <v>-2.2967550060092479</v>
      </c>
      <c r="M31" s="33" t="s">
        <v>116</v>
      </c>
      <c r="N31" s="33" t="s">
        <v>116</v>
      </c>
      <c r="O31" s="33">
        <v>5.6955450082499848</v>
      </c>
      <c r="P31" s="33"/>
      <c r="Q31" s="33">
        <v>0.16907376097451673</v>
      </c>
      <c r="R31" s="33"/>
      <c r="S31" s="33"/>
      <c r="T31" s="33">
        <v>5.1883237253264349</v>
      </c>
      <c r="U31" s="33">
        <v>8.1348923427919573</v>
      </c>
      <c r="V31" s="33">
        <v>2.4159214519973107</v>
      </c>
      <c r="W31" s="33"/>
      <c r="X31" s="33">
        <v>47.749101840310878</v>
      </c>
      <c r="Y31" s="33"/>
      <c r="Z31" s="33"/>
      <c r="AA31" s="33">
        <v>3.4334195677415416</v>
      </c>
      <c r="AB31" s="33" t="s">
        <v>116</v>
      </c>
      <c r="AC31" s="277">
        <v>54.663787659652485</v>
      </c>
      <c r="AD31" s="241"/>
      <c r="AE31" s="34">
        <v>98.182000000000002</v>
      </c>
      <c r="AF31" s="34">
        <v>109.11199999999999</v>
      </c>
      <c r="AG31" s="172">
        <v>3.1047807042479647</v>
      </c>
    </row>
    <row r="32" spans="1:33">
      <c r="B32" s="53" t="s">
        <v>19</v>
      </c>
      <c r="C32" s="33">
        <v>40.119492899937107</v>
      </c>
      <c r="D32" s="33">
        <v>46.450796067657478</v>
      </c>
      <c r="E32" s="33">
        <v>36.344377875608224</v>
      </c>
      <c r="F32" s="33">
        <v>5.5608884181258489</v>
      </c>
      <c r="G32" s="33">
        <v>4.5455297739234064</v>
      </c>
      <c r="H32" s="33">
        <v>10.106418192049253</v>
      </c>
      <c r="I32" s="33">
        <v>33.353745324550658</v>
      </c>
      <c r="J32" s="33"/>
      <c r="K32" s="33">
        <v>0.52283906452332762</v>
      </c>
      <c r="L32" s="33">
        <v>-2.9972526563172357</v>
      </c>
      <c r="M32" s="33">
        <v>-2.7496769712460445</v>
      </c>
      <c r="N32" s="33">
        <v>6.0837274826491772</v>
      </c>
      <c r="O32" s="33">
        <v>6.3313031677203675</v>
      </c>
      <c r="P32" s="33"/>
      <c r="Q32" s="33">
        <v>0.77041474959451861</v>
      </c>
      <c r="R32" s="33"/>
      <c r="S32" s="33"/>
      <c r="T32" s="33">
        <v>7.243222667240409</v>
      </c>
      <c r="U32" s="33">
        <v>8.5076627718380724</v>
      </c>
      <c r="V32" s="33">
        <v>2.572738406540664</v>
      </c>
      <c r="W32" s="33"/>
      <c r="X32" s="33">
        <v>49.329063738944804</v>
      </c>
      <c r="Y32" s="33"/>
      <c r="Z32" s="33"/>
      <c r="AA32" s="33">
        <v>4.2120419714673467</v>
      </c>
      <c r="AB32" s="33">
        <v>3.9644662863961551</v>
      </c>
      <c r="AC32" s="277">
        <v>54.316308629307208</v>
      </c>
      <c r="AD32" s="241"/>
      <c r="AE32" s="34">
        <v>120.84399999999999</v>
      </c>
      <c r="AF32" s="34">
        <v>131.16</v>
      </c>
      <c r="AG32" s="172">
        <v>-1.7370636518415679</v>
      </c>
    </row>
    <row r="33" spans="2:33">
      <c r="B33" s="53" t="s">
        <v>20</v>
      </c>
      <c r="C33" s="33">
        <v>40.209182344784871</v>
      </c>
      <c r="D33" s="33">
        <v>45.138903552299112</v>
      </c>
      <c r="E33" s="33">
        <v>36.083250631699713</v>
      </c>
      <c r="F33" s="33">
        <v>4.5038957748263266</v>
      </c>
      <c r="G33" s="33">
        <v>4.5517571457730668</v>
      </c>
      <c r="H33" s="33">
        <v>9.0556529205993925</v>
      </c>
      <c r="I33" s="33">
        <v>32.75899688197245</v>
      </c>
      <c r="J33" s="33"/>
      <c r="K33" s="33">
        <v>-0.24140832141496854</v>
      </c>
      <c r="L33" s="33">
        <v>-1.3070377330602421</v>
      </c>
      <c r="M33" s="33">
        <v>-0.63980397895736485</v>
      </c>
      <c r="N33" s="33">
        <v>4.2624874534113566</v>
      </c>
      <c r="O33" s="33">
        <v>4.9297212075142349</v>
      </c>
      <c r="P33" s="33"/>
      <c r="Q33" s="33">
        <v>0.42582543268790868</v>
      </c>
      <c r="R33" s="33"/>
      <c r="S33" s="33"/>
      <c r="T33" s="33">
        <v>4.1097433082061139</v>
      </c>
      <c r="U33" s="33">
        <v>5.8038950709826365</v>
      </c>
      <c r="V33" s="33">
        <v>2.8709784131140155</v>
      </c>
      <c r="W33" s="33"/>
      <c r="X33" s="33">
        <v>47.790345830681922</v>
      </c>
      <c r="Y33" s="33"/>
      <c r="Z33" s="33"/>
      <c r="AA33" s="33">
        <v>3.6177565686212403</v>
      </c>
      <c r="AB33" s="33">
        <v>2.9505228145183637</v>
      </c>
      <c r="AC33" s="277">
        <v>53.485785876672509</v>
      </c>
      <c r="AD33" s="241"/>
      <c r="AE33" s="34">
        <v>142.077</v>
      </c>
      <c r="AF33" s="34">
        <v>154.006</v>
      </c>
      <c r="AG33" s="172">
        <v>-0.63964204746912723</v>
      </c>
    </row>
    <row r="34" spans="2:33">
      <c r="B34" s="53" t="s">
        <v>21</v>
      </c>
      <c r="C34" s="33">
        <v>38.385912101143894</v>
      </c>
      <c r="D34" s="33">
        <v>42.25346177001807</v>
      </c>
      <c r="E34" s="33">
        <v>34.650812763395543</v>
      </c>
      <c r="F34" s="33">
        <v>3.150511739915713</v>
      </c>
      <c r="G34" s="33">
        <v>4.4521372667068029</v>
      </c>
      <c r="H34" s="33">
        <v>7.6026490066225163</v>
      </c>
      <c r="I34" s="33">
        <v>31.617098133654427</v>
      </c>
      <c r="J34" s="33"/>
      <c r="K34" s="33">
        <v>0.35457393598875953</v>
      </c>
      <c r="L34" s="33">
        <v>-0.32269717037928963</v>
      </c>
      <c r="M34" s="33">
        <v>3.9766822590409701E-2</v>
      </c>
      <c r="N34" s="33">
        <v>3.5050856759044726</v>
      </c>
      <c r="O34" s="33">
        <v>3.8675496688741728</v>
      </c>
      <c r="P34" s="33"/>
      <c r="Q34" s="33">
        <v>0.71703792895845886</v>
      </c>
      <c r="R34" s="33"/>
      <c r="S34" s="33"/>
      <c r="T34" s="33">
        <v>2.8163756773028297</v>
      </c>
      <c r="U34" s="33">
        <v>3.3521974714027696</v>
      </c>
      <c r="V34" s="33">
        <v>2.9542444310656233</v>
      </c>
      <c r="W34" s="33"/>
      <c r="X34" s="33">
        <v>44.320804575914011</v>
      </c>
      <c r="Y34" s="33"/>
      <c r="Z34" s="33"/>
      <c r="AA34" s="33">
        <v>3.220349187236605</v>
      </c>
      <c r="AB34" s="33">
        <v>2.8578851942669052</v>
      </c>
      <c r="AC34" s="277">
        <v>51.990969295605062</v>
      </c>
      <c r="AD34" s="241"/>
      <c r="AE34" s="34">
        <v>166.1</v>
      </c>
      <c r="AF34" s="34">
        <v>179.374</v>
      </c>
      <c r="AG34" s="172">
        <v>-0.46907116695174766</v>
      </c>
    </row>
    <row r="35" spans="2:33">
      <c r="B35" s="53" t="s">
        <v>22</v>
      </c>
      <c r="C35" s="33">
        <v>36.902026429885936</v>
      </c>
      <c r="D35" s="33">
        <v>41.417045300949269</v>
      </c>
      <c r="E35" s="33">
        <v>34.34793458031379</v>
      </c>
      <c r="F35" s="33">
        <v>2.7256469707524511</v>
      </c>
      <c r="G35" s="33">
        <v>4.3434637498830311</v>
      </c>
      <c r="H35" s="33">
        <v>7.0691107206354822</v>
      </c>
      <c r="I35" s="33">
        <v>30.376693456991649</v>
      </c>
      <c r="J35" s="33"/>
      <c r="K35" s="33">
        <v>2.4762213346748201</v>
      </c>
      <c r="L35" s="33">
        <v>-1.0537643352498987</v>
      </c>
      <c r="M35" s="33">
        <v>-1.7406137696138393</v>
      </c>
      <c r="N35" s="33">
        <v>5.2018683054272703</v>
      </c>
      <c r="O35" s="33">
        <v>4.5150188710633303</v>
      </c>
      <c r="P35" s="33"/>
      <c r="Q35" s="33">
        <v>1.7893719003108786</v>
      </c>
      <c r="R35" s="33"/>
      <c r="S35" s="33"/>
      <c r="T35" s="33">
        <v>4.0315453477370315</v>
      </c>
      <c r="U35" s="33">
        <v>4.6938520882937018</v>
      </c>
      <c r="V35" s="33">
        <v>3.0443236049449465</v>
      </c>
      <c r="W35" s="33"/>
      <c r="X35" s="33">
        <v>42.179629999904783</v>
      </c>
      <c r="Y35" s="33"/>
      <c r="Z35" s="33"/>
      <c r="AA35" s="33">
        <v>3.7638153858950503</v>
      </c>
      <c r="AB35" s="33">
        <v>4.4506648202589902</v>
      </c>
      <c r="AC35" s="277">
        <v>50.28696492997431</v>
      </c>
      <c r="AD35" s="241"/>
      <c r="AE35" s="34">
        <v>192.358</v>
      </c>
      <c r="AF35" s="34">
        <v>210.054</v>
      </c>
      <c r="AG35" s="172">
        <v>1.561327335508581</v>
      </c>
    </row>
    <row r="36" spans="2:33">
      <c r="B36" s="53" t="s">
        <v>23</v>
      </c>
      <c r="C36" s="33">
        <v>37.265684116392656</v>
      </c>
      <c r="D36" s="33">
        <v>40.939929146316295</v>
      </c>
      <c r="E36" s="33">
        <v>34.176153951984588</v>
      </c>
      <c r="F36" s="33">
        <v>2.5263121689482011</v>
      </c>
      <c r="G36" s="33">
        <v>4.2374630253835042</v>
      </c>
      <c r="H36" s="33">
        <v>6.7637751943317044</v>
      </c>
      <c r="I36" s="33">
        <v>31.188948889041757</v>
      </c>
      <c r="J36" s="33"/>
      <c r="K36" s="33">
        <v>1.4112160268443015</v>
      </c>
      <c r="L36" s="33">
        <v>-6.9649858980532428E-2</v>
      </c>
      <c r="M36" s="33">
        <v>-0.33293302484939202</v>
      </c>
      <c r="N36" s="33">
        <v>3.937528195792503</v>
      </c>
      <c r="O36" s="33">
        <v>3.6742450299236422</v>
      </c>
      <c r="P36" s="33"/>
      <c r="Q36" s="33">
        <v>1.147932860975442</v>
      </c>
      <c r="R36" s="33"/>
      <c r="S36" s="33"/>
      <c r="T36" s="33">
        <v>3.4670152025865035</v>
      </c>
      <c r="U36" s="33">
        <v>4.1802813510352896</v>
      </c>
      <c r="V36" s="33">
        <v>3.2619350622549352</v>
      </c>
      <c r="W36" s="33"/>
      <c r="X36" s="33">
        <v>39.07540119932036</v>
      </c>
      <c r="Y36" s="33"/>
      <c r="Z36" s="33"/>
      <c r="AA36" s="33">
        <v>2.610579899566623</v>
      </c>
      <c r="AB36" s="33">
        <v>2.873863065435482</v>
      </c>
      <c r="AC36" s="277">
        <v>46.217840682396641</v>
      </c>
      <c r="AD36" s="241"/>
      <c r="AE36" s="34">
        <v>232.59200000000001</v>
      </c>
      <c r="AF36" s="34">
        <v>251.309</v>
      </c>
      <c r="AG36" s="172">
        <v>-9.7964602465713146E-2</v>
      </c>
    </row>
    <row r="37" spans="2:33">
      <c r="B37" s="53" t="s">
        <v>24</v>
      </c>
      <c r="C37" s="33">
        <v>38.496101196928805</v>
      </c>
      <c r="D37" s="33">
        <v>42.808708199074459</v>
      </c>
      <c r="E37" s="33">
        <v>36.123176758199449</v>
      </c>
      <c r="F37" s="33">
        <v>2.2495682533511765</v>
      </c>
      <c r="G37" s="33">
        <v>4.4359631875238312</v>
      </c>
      <c r="H37" s="33">
        <v>6.6855314408750077</v>
      </c>
      <c r="I37" s="33">
        <v>32.112979313541523</v>
      </c>
      <c r="J37" s="33"/>
      <c r="K37" s="33">
        <v>0.63514274048095154</v>
      </c>
      <c r="L37" s="33">
        <v>-0.55659806069124329</v>
      </c>
      <c r="M37" s="33">
        <v>0.87129794762227908</v>
      </c>
      <c r="N37" s="33">
        <v>2.8847109938321283</v>
      </c>
      <c r="O37" s="33">
        <v>4.3126070021456506</v>
      </c>
      <c r="P37" s="33"/>
      <c r="Q37" s="33">
        <v>2.0630387487944741</v>
      </c>
      <c r="R37" s="33"/>
      <c r="S37" s="33"/>
      <c r="T37" s="33">
        <v>4.6714613596094479</v>
      </c>
      <c r="U37" s="33">
        <v>4.585485836467079</v>
      </c>
      <c r="V37" s="33">
        <v>3.4251900806674693</v>
      </c>
      <c r="W37" s="33"/>
      <c r="X37" s="33">
        <v>40.331583741197399</v>
      </c>
      <c r="Y37" s="33"/>
      <c r="Z37" s="33"/>
      <c r="AA37" s="33">
        <v>3.3466906899722635</v>
      </c>
      <c r="AB37" s="33">
        <v>1.9187946816587416</v>
      </c>
      <c r="AC37" s="277">
        <v>47.182619487286843</v>
      </c>
      <c r="AD37" s="241"/>
      <c r="AE37" s="34">
        <v>267.51799999999997</v>
      </c>
      <c r="AF37" s="34">
        <v>282.161</v>
      </c>
      <c r="AG37" s="172">
        <v>-2.8166061756407594</v>
      </c>
    </row>
    <row r="38" spans="2:33">
      <c r="B38" s="53" t="s">
        <v>25</v>
      </c>
      <c r="C38" s="33">
        <v>40.877620607454539</v>
      </c>
      <c r="D38" s="33">
        <v>42.888946258478313</v>
      </c>
      <c r="E38" s="33">
        <v>37.077257837933885</v>
      </c>
      <c r="F38" s="33">
        <v>1.4644891554712147</v>
      </c>
      <c r="G38" s="33">
        <v>4.3471992650732076</v>
      </c>
      <c r="H38" s="33">
        <v>5.8116884205444217</v>
      </c>
      <c r="I38" s="33">
        <v>34.023891826286373</v>
      </c>
      <c r="J38" s="33"/>
      <c r="K38" s="33">
        <v>-1.597989837643881</v>
      </c>
      <c r="L38" s="33">
        <v>1.9265006152329671</v>
      </c>
      <c r="M38" s="33">
        <v>4.0713269484294008</v>
      </c>
      <c r="N38" s="33">
        <v>-0.13350068217266609</v>
      </c>
      <c r="O38" s="33">
        <v>2.0113256510237676</v>
      </c>
      <c r="P38" s="33"/>
      <c r="Q38" s="33">
        <v>0.54683649555255287</v>
      </c>
      <c r="R38" s="33"/>
      <c r="S38" s="33"/>
      <c r="T38" s="33">
        <v>2.5598385306828582</v>
      </c>
      <c r="U38" s="33">
        <v>2.9075205943787488</v>
      </c>
      <c r="V38" s="33">
        <v>3.7658292569259801</v>
      </c>
      <c r="W38" s="33"/>
      <c r="X38" s="33">
        <v>40.020457741976735</v>
      </c>
      <c r="Y38" s="33"/>
      <c r="Z38" s="33"/>
      <c r="AA38" s="33">
        <v>2.7888325996358891</v>
      </c>
      <c r="AB38" s="33">
        <v>0.64400626643945535</v>
      </c>
      <c r="AC38" s="277">
        <v>44.809076614106431</v>
      </c>
      <c r="AD38" s="241"/>
      <c r="AE38" s="34">
        <v>298.26100000000002</v>
      </c>
      <c r="AF38" s="34">
        <v>312.83999999999997</v>
      </c>
      <c r="AG38" s="172">
        <v>-3.1630101961365638</v>
      </c>
    </row>
    <row r="39" spans="2:33">
      <c r="B39" s="53" t="s">
        <v>26</v>
      </c>
      <c r="C39" s="33">
        <v>40.580059795571216</v>
      </c>
      <c r="D39" s="33">
        <v>43.188710302978471</v>
      </c>
      <c r="E39" s="33">
        <v>37.085469798350282</v>
      </c>
      <c r="F39" s="33">
        <v>1.9352632012924149</v>
      </c>
      <c r="G39" s="33">
        <v>4.1679773033357863</v>
      </c>
      <c r="H39" s="33">
        <v>6.103240504628201</v>
      </c>
      <c r="I39" s="33">
        <v>33.721587178461384</v>
      </c>
      <c r="J39" s="33"/>
      <c r="K39" s="33">
        <v>-1.3153302044399577</v>
      </c>
      <c r="L39" s="33">
        <v>1.0279463366814374</v>
      </c>
      <c r="M39" s="33">
        <v>3.0166638472362406</v>
      </c>
      <c r="N39" s="33">
        <v>0.61993299685245717</v>
      </c>
      <c r="O39" s="33">
        <v>2.6086505074072601</v>
      </c>
      <c r="P39" s="33"/>
      <c r="Q39" s="33">
        <v>0.67338730611484543</v>
      </c>
      <c r="R39" s="33"/>
      <c r="S39" s="33"/>
      <c r="T39" s="33">
        <v>3.9148081075220871</v>
      </c>
      <c r="U39" s="33">
        <v>2.7479088346582214</v>
      </c>
      <c r="V39" s="33">
        <v>3.6912618453560704</v>
      </c>
      <c r="W39" s="33"/>
      <c r="X39" s="33">
        <v>38.661072239307664</v>
      </c>
      <c r="Y39" s="33"/>
      <c r="Z39" s="33"/>
      <c r="AA39" s="33">
        <v>2.6584292515781085</v>
      </c>
      <c r="AB39" s="33">
        <v>0.66971174102330522</v>
      </c>
      <c r="AC39" s="277">
        <v>43.637024391584646</v>
      </c>
      <c r="AD39" s="241"/>
      <c r="AE39" s="34">
        <v>327.44900000000001</v>
      </c>
      <c r="AF39" s="34">
        <v>342.72199999999998</v>
      </c>
      <c r="AG39" s="172">
        <v>-2.7122309426549811</v>
      </c>
    </row>
    <row r="40" spans="2:33">
      <c r="B40" s="53" t="s">
        <v>27</v>
      </c>
      <c r="C40" s="33">
        <v>39.479475621540402</v>
      </c>
      <c r="D40" s="33">
        <v>42.775552837218136</v>
      </c>
      <c r="E40" s="33">
        <v>36.593383268819366</v>
      </c>
      <c r="F40" s="33">
        <v>2.1867721232635686</v>
      </c>
      <c r="G40" s="33">
        <v>3.9953974451351995</v>
      </c>
      <c r="H40" s="33">
        <v>6.1821695683987681</v>
      </c>
      <c r="I40" s="33">
        <v>33.041763716898195</v>
      </c>
      <c r="J40" s="33"/>
      <c r="K40" s="33">
        <v>-0.17726402995699198</v>
      </c>
      <c r="L40" s="33">
        <v>0.16226240148354193</v>
      </c>
      <c r="M40" s="33">
        <v>1.4488315238546967</v>
      </c>
      <c r="N40" s="33">
        <v>2.009508093306577</v>
      </c>
      <c r="O40" s="33">
        <v>3.2960772156777312</v>
      </c>
      <c r="P40" s="33"/>
      <c r="Q40" s="33">
        <v>1.1093050924141628</v>
      </c>
      <c r="R40" s="33"/>
      <c r="S40" s="33"/>
      <c r="T40" s="33">
        <v>3.4318078991906429</v>
      </c>
      <c r="U40" s="33">
        <v>2.7355597633929318</v>
      </c>
      <c r="V40" s="33">
        <v>3.6934944227536008</v>
      </c>
      <c r="W40" s="33"/>
      <c r="X40" s="33">
        <v>38.822562505407042</v>
      </c>
      <c r="Y40" s="33"/>
      <c r="Z40" s="33"/>
      <c r="AA40" s="33">
        <v>3.2843474035222946</v>
      </c>
      <c r="AB40" s="33">
        <v>1.9977782811511395</v>
      </c>
      <c r="AC40" s="277">
        <v>43.329926102183421</v>
      </c>
      <c r="AD40" s="241"/>
      <c r="AE40" s="34">
        <v>358.06200000000001</v>
      </c>
      <c r="AF40" s="34">
        <v>369.88799999999998</v>
      </c>
      <c r="AG40" s="172">
        <v>-1.4882458676803174</v>
      </c>
    </row>
    <row r="41" spans="2:33">
      <c r="B41" s="53" t="s">
        <v>28</v>
      </c>
      <c r="C41" s="33">
        <v>39.215864075506701</v>
      </c>
      <c r="D41" s="33">
        <v>42.463450084071937</v>
      </c>
      <c r="E41" s="33">
        <v>36.742672528816335</v>
      </c>
      <c r="F41" s="33">
        <v>1.9348202881503918</v>
      </c>
      <c r="G41" s="33">
        <v>3.7859572671052053</v>
      </c>
      <c r="H41" s="33">
        <v>5.7207775552555971</v>
      </c>
      <c r="I41" s="33">
        <v>33.615041232813184</v>
      </c>
      <c r="J41" s="33"/>
      <c r="K41" s="33">
        <v>0.82884612721501605</v>
      </c>
      <c r="L41" s="33">
        <v>0.36789566271740171</v>
      </c>
      <c r="M41" s="33">
        <v>0.85181525591722684</v>
      </c>
      <c r="N41" s="33">
        <v>2.763666415365408</v>
      </c>
      <c r="O41" s="33">
        <v>3.2475860085652326</v>
      </c>
      <c r="P41" s="33"/>
      <c r="Q41" s="33">
        <v>1.3127657204148413</v>
      </c>
      <c r="R41" s="33"/>
      <c r="S41" s="33"/>
      <c r="T41" s="33">
        <v>2.661802844196187</v>
      </c>
      <c r="U41" s="33">
        <v>2.6579166224069186</v>
      </c>
      <c r="V41" s="33">
        <v>3.8136789825353192</v>
      </c>
      <c r="W41" s="33"/>
      <c r="X41" s="33">
        <v>38.690153479156599</v>
      </c>
      <c r="Y41" s="33"/>
      <c r="Z41" s="33"/>
      <c r="AA41" s="33">
        <v>2.8646636215959935</v>
      </c>
      <c r="AB41" s="33">
        <v>2.3807440283961685</v>
      </c>
      <c r="AC41" s="277">
        <v>43.132398394731318</v>
      </c>
      <c r="AD41" s="241"/>
      <c r="AE41" s="34">
        <v>385.97899999999998</v>
      </c>
      <c r="AF41" s="34">
        <v>405.78800000000001</v>
      </c>
      <c r="AG41" s="172">
        <v>-0.37254083932752319</v>
      </c>
    </row>
    <row r="42" spans="2:33">
      <c r="B42" s="53" t="s">
        <v>29</v>
      </c>
      <c r="C42" s="33">
        <v>38.290254977296541</v>
      </c>
      <c r="D42" s="33">
        <v>40.422303197364322</v>
      </c>
      <c r="E42" s="33">
        <v>35.532799652604055</v>
      </c>
      <c r="F42" s="33">
        <v>1.4941329733505773</v>
      </c>
      <c r="G42" s="33">
        <v>3.3953705714096913</v>
      </c>
      <c r="H42" s="33">
        <v>4.8895035447602684</v>
      </c>
      <c r="I42" s="33">
        <v>32.704543523614426</v>
      </c>
      <c r="J42" s="33"/>
      <c r="K42" s="33">
        <v>0.62184296675381256</v>
      </c>
      <c r="L42" s="33">
        <v>1.3100508821780215</v>
      </c>
      <c r="M42" s="33">
        <v>1.3261231621414116</v>
      </c>
      <c r="N42" s="33">
        <v>2.1159759401043892</v>
      </c>
      <c r="O42" s="33">
        <v>2.1320482200677802</v>
      </c>
      <c r="P42" s="33"/>
      <c r="Q42" s="33">
        <v>0.63791524671720268</v>
      </c>
      <c r="R42" s="33"/>
      <c r="S42" s="33"/>
      <c r="T42" s="33">
        <v>2.6229337965279287</v>
      </c>
      <c r="U42" s="33">
        <v>1.3544193862042273</v>
      </c>
      <c r="V42" s="33">
        <v>3.9178805071225606</v>
      </c>
      <c r="W42" s="33"/>
      <c r="X42" s="33">
        <v>37.082084903141592</v>
      </c>
      <c r="Y42" s="33"/>
      <c r="Z42" s="33"/>
      <c r="AA42" s="33">
        <v>2.2771898688769103</v>
      </c>
      <c r="AB42" s="33">
        <v>2.2611175889135202</v>
      </c>
      <c r="AC42" s="277">
        <v>42.311268656011933</v>
      </c>
      <c r="AD42" s="241"/>
      <c r="AE42" s="34">
        <v>423.72399999999999</v>
      </c>
      <c r="AF42" s="34">
        <v>438.21699999999998</v>
      </c>
      <c r="AG42" s="172">
        <v>0.1168717758042289</v>
      </c>
    </row>
    <row r="43" spans="2:33">
      <c r="B43" s="53" t="s">
        <v>30</v>
      </c>
      <c r="C43" s="33">
        <v>37.404077041541534</v>
      </c>
      <c r="D43" s="33">
        <v>39.324183899662337</v>
      </c>
      <c r="E43" s="33">
        <v>34.90683966668351</v>
      </c>
      <c r="F43" s="33">
        <v>0.93303133025618257</v>
      </c>
      <c r="G43" s="33">
        <v>3.4843129027226407</v>
      </c>
      <c r="H43" s="33">
        <v>4.4173442329788237</v>
      </c>
      <c r="I43" s="33">
        <v>32.509781780075272</v>
      </c>
      <c r="J43" s="33"/>
      <c r="K43" s="33">
        <v>1.1402838717793904</v>
      </c>
      <c r="L43" s="33">
        <v>1.3574760041565701</v>
      </c>
      <c r="M43" s="33">
        <v>1.204267660241797</v>
      </c>
      <c r="N43" s="33">
        <v>2.0733152020355732</v>
      </c>
      <c r="O43" s="33">
        <v>1.9201068581208001</v>
      </c>
      <c r="P43" s="33"/>
      <c r="Q43" s="33">
        <v>0.98707552786461727</v>
      </c>
      <c r="R43" s="33"/>
      <c r="S43" s="33"/>
      <c r="T43" s="33">
        <v>2.2920451774341308</v>
      </c>
      <c r="U43" s="33">
        <v>0.81000388854592553</v>
      </c>
      <c r="V43" s="33">
        <v>3.8138506930179727</v>
      </c>
      <c r="W43" s="33"/>
      <c r="X43" s="33">
        <v>34.86376536976784</v>
      </c>
      <c r="Y43" s="33"/>
      <c r="Z43" s="33"/>
      <c r="AA43" s="33">
        <v>2.1340867299525685</v>
      </c>
      <c r="AB43" s="33">
        <v>2.2872950738673419</v>
      </c>
      <c r="AC43" s="277">
        <v>41.891722669783363</v>
      </c>
      <c r="AD43" s="241"/>
      <c r="AE43" s="34">
        <v>455.18299999999999</v>
      </c>
      <c r="AF43" s="34">
        <v>481.30200000000002</v>
      </c>
      <c r="AG43" s="172">
        <v>0.25966797750785497</v>
      </c>
    </row>
    <row r="44" spans="2:33">
      <c r="B44" s="53" t="s">
        <v>31</v>
      </c>
      <c r="C44" s="33">
        <v>36.18057836375295</v>
      </c>
      <c r="D44" s="33">
        <v>37.172539451664868</v>
      </c>
      <c r="E44" s="33">
        <v>33.265886235318035</v>
      </c>
      <c r="F44" s="33">
        <v>0.29266175573593584</v>
      </c>
      <c r="G44" s="33">
        <v>3.6139914606108952</v>
      </c>
      <c r="H44" s="33">
        <v>3.906653216346831</v>
      </c>
      <c r="I44" s="33">
        <v>31.670224745460519</v>
      </c>
      <c r="J44" s="33"/>
      <c r="K44" s="33">
        <v>1.8581423607060628</v>
      </c>
      <c r="L44" s="33">
        <v>1.9919376280517369</v>
      </c>
      <c r="M44" s="33">
        <v>0.83309459952165443</v>
      </c>
      <c r="N44" s="33">
        <v>2.1508041164419986</v>
      </c>
      <c r="O44" s="33">
        <v>0.99196108791191595</v>
      </c>
      <c r="P44" s="33"/>
      <c r="Q44" s="33">
        <v>0.69929933217598017</v>
      </c>
      <c r="R44" s="33"/>
      <c r="S44" s="33"/>
      <c r="T44" s="33">
        <v>0.23440310295750635</v>
      </c>
      <c r="U44" s="33">
        <v>-0.63165673532585742</v>
      </c>
      <c r="V44" s="33">
        <v>3.6372558219553013</v>
      </c>
      <c r="W44" s="33"/>
      <c r="X44" s="33">
        <v>30.974360113017557</v>
      </c>
      <c r="Y44" s="33"/>
      <c r="Z44" s="33"/>
      <c r="AA44" s="33">
        <v>1.2292966733918267</v>
      </c>
      <c r="AB44" s="33">
        <v>2.3881397019219084</v>
      </c>
      <c r="AC44" s="277">
        <v>39.278648399255538</v>
      </c>
      <c r="AD44" s="241"/>
      <c r="AE44" s="34">
        <v>511.512</v>
      </c>
      <c r="AF44" s="34">
        <v>540.447</v>
      </c>
      <c r="AG44" s="172">
        <v>2.2138188660570233</v>
      </c>
    </row>
    <row r="45" spans="2:33">
      <c r="B45" s="53" t="s">
        <v>32</v>
      </c>
      <c r="C45" s="33">
        <v>35.538197184086407</v>
      </c>
      <c r="D45" s="33">
        <v>34.56858310101169</v>
      </c>
      <c r="E45" s="33">
        <v>31.043606333175529</v>
      </c>
      <c r="F45" s="33">
        <v>5.5231181947293664E-2</v>
      </c>
      <c r="G45" s="33">
        <v>3.4697455858888713</v>
      </c>
      <c r="H45" s="33">
        <v>3.5249767678361645</v>
      </c>
      <c r="I45" s="33">
        <v>31.157575438781056</v>
      </c>
      <c r="J45" s="33"/>
      <c r="K45" s="33">
        <v>1.0534133974967206</v>
      </c>
      <c r="L45" s="33">
        <v>3.620184805288166</v>
      </c>
      <c r="M45" s="33">
        <v>1.5419261427694411</v>
      </c>
      <c r="N45" s="33">
        <v>1.1086445794440143</v>
      </c>
      <c r="O45" s="33">
        <v>-0.96961408307471109</v>
      </c>
      <c r="P45" s="33"/>
      <c r="Q45" s="33">
        <v>-1.0248452650220046</v>
      </c>
      <c r="R45" s="33"/>
      <c r="S45" s="33"/>
      <c r="T45" s="33">
        <v>-1.2201707783213227</v>
      </c>
      <c r="U45" s="33">
        <v>-2.5430890887731659</v>
      </c>
      <c r="V45" s="33">
        <v>3.3612119299353003</v>
      </c>
      <c r="W45" s="33"/>
      <c r="X45" s="33">
        <v>25.655406330225304</v>
      </c>
      <c r="Y45" s="33"/>
      <c r="Z45" s="33"/>
      <c r="AA45" s="33">
        <v>-0.5914119895499097</v>
      </c>
      <c r="AB45" s="33">
        <v>1.4868466729688157</v>
      </c>
      <c r="AC45" s="277">
        <v>34.233513930531444</v>
      </c>
      <c r="AD45" s="241"/>
      <c r="AE45" s="34">
        <v>570.33000000000004</v>
      </c>
      <c r="AF45" s="34">
        <v>599.09400000000005</v>
      </c>
      <c r="AG45" s="172">
        <v>3.2709897786146414</v>
      </c>
    </row>
    <row r="46" spans="2:33" ht="15" customHeight="1">
      <c r="B46" s="53" t="s">
        <v>33</v>
      </c>
      <c r="C46" s="33">
        <v>34.727483841863908</v>
      </c>
      <c r="D46" s="33">
        <v>34.747180168975426</v>
      </c>
      <c r="E46" s="33">
        <v>30.532960373849001</v>
      </c>
      <c r="F46" s="33">
        <v>0.77975217572935973</v>
      </c>
      <c r="G46" s="33">
        <v>3.4344676193970698</v>
      </c>
      <c r="H46" s="33">
        <v>4.2142197951264295</v>
      </c>
      <c r="I46" s="33">
        <v>30.694978548475998</v>
      </c>
      <c r="J46" s="33"/>
      <c r="K46" s="33">
        <v>0.60573200750787959</v>
      </c>
      <c r="L46" s="33">
        <v>2.2792144977674851</v>
      </c>
      <c r="M46" s="33">
        <v>0.91342664164176335</v>
      </c>
      <c r="N46" s="33">
        <v>1.3854841832372393</v>
      </c>
      <c r="O46" s="33">
        <v>1.9696327111517746E-2</v>
      </c>
      <c r="P46" s="33"/>
      <c r="Q46" s="33">
        <v>-0.76005584861784203</v>
      </c>
      <c r="R46" s="33"/>
      <c r="S46" s="33"/>
      <c r="T46" s="33">
        <v>-0.72669916560640069</v>
      </c>
      <c r="U46" s="33">
        <v>-1.1103010202379762</v>
      </c>
      <c r="V46" s="33">
        <v>3.180162621771748</v>
      </c>
      <c r="W46" s="33"/>
      <c r="X46" s="33">
        <v>23.075532491838494</v>
      </c>
      <c r="Y46" s="33"/>
      <c r="Z46" s="33"/>
      <c r="AA46" s="33">
        <v>0.46969386507062877</v>
      </c>
      <c r="AB46" s="33">
        <v>1.8354817211963508</v>
      </c>
      <c r="AC46" s="277">
        <v>29.649008274045801</v>
      </c>
      <c r="AD46" s="241"/>
      <c r="AE46" s="34">
        <v>629.55899999999997</v>
      </c>
      <c r="AF46" s="34">
        <v>658.27300000000002</v>
      </c>
      <c r="AG46" s="172">
        <v>1.4231798008055865</v>
      </c>
    </row>
    <row r="47" spans="2:33">
      <c r="B47" s="53" t="s">
        <v>34</v>
      </c>
      <c r="C47" s="33">
        <v>33.915379745903692</v>
      </c>
      <c r="D47" s="33">
        <v>34.992271114578891</v>
      </c>
      <c r="E47" s="33">
        <v>30.855035552872938</v>
      </c>
      <c r="F47" s="33">
        <v>0.9825253581050245</v>
      </c>
      <c r="G47" s="33">
        <v>3.1547102036009242</v>
      </c>
      <c r="H47" s="33">
        <v>4.1372355617059497</v>
      </c>
      <c r="I47" s="33">
        <v>30.40882123456063</v>
      </c>
      <c r="J47" s="33"/>
      <c r="K47" s="33">
        <v>-0.13052223381005132</v>
      </c>
      <c r="L47" s="33">
        <v>1.0072577914525889</v>
      </c>
      <c r="M47" s="33">
        <v>1.2321460358328111</v>
      </c>
      <c r="N47" s="33">
        <v>0.85200312429497294</v>
      </c>
      <c r="O47" s="33">
        <v>1.0768913686751955</v>
      </c>
      <c r="P47" s="33"/>
      <c r="Q47" s="33">
        <v>9.4366010570170925E-2</v>
      </c>
      <c r="R47" s="33"/>
      <c r="S47" s="33"/>
      <c r="T47" s="33">
        <v>-0.38791643970733286</v>
      </c>
      <c r="U47" s="33">
        <v>-0.12528155225462631</v>
      </c>
      <c r="V47" s="33">
        <v>2.9134217615970086</v>
      </c>
      <c r="W47" s="33"/>
      <c r="X47" s="33">
        <v>21.648991194262088</v>
      </c>
      <c r="Y47" s="33"/>
      <c r="Z47" s="33"/>
      <c r="AA47" s="33">
        <v>1.389432773418523</v>
      </c>
      <c r="AB47" s="33">
        <v>1.1645445290383007</v>
      </c>
      <c r="AC47" s="277">
        <v>27.723732830833097</v>
      </c>
      <c r="AD47" s="241"/>
      <c r="AE47" s="34">
        <v>679.27</v>
      </c>
      <c r="AF47" s="34">
        <v>697.95399999999995</v>
      </c>
      <c r="AG47" s="172">
        <v>-1.019048409082679</v>
      </c>
    </row>
    <row r="48" spans="2:33">
      <c r="B48" s="53" t="s">
        <v>35</v>
      </c>
      <c r="C48" s="33">
        <v>33.544990432035256</v>
      </c>
      <c r="D48" s="33">
        <v>36.871590493908556</v>
      </c>
      <c r="E48" s="33">
        <v>32.710960674055066</v>
      </c>
      <c r="F48" s="33">
        <v>1.2691026830896897</v>
      </c>
      <c r="G48" s="33">
        <v>2.8915271367638016</v>
      </c>
      <c r="H48" s="33">
        <v>4.1606298198534919</v>
      </c>
      <c r="I48" s="33">
        <v>30.341717026217761</v>
      </c>
      <c r="J48" s="33"/>
      <c r="K48" s="33">
        <v>0.6727387908278939</v>
      </c>
      <c r="L48" s="33">
        <v>-1.53969340517356</v>
      </c>
      <c r="M48" s="33">
        <v>-0.15493481721783861</v>
      </c>
      <c r="N48" s="33">
        <v>1.9418414739175838</v>
      </c>
      <c r="O48" s="33">
        <v>3.3266000618733047</v>
      </c>
      <c r="P48" s="33"/>
      <c r="Q48" s="33">
        <v>2.0574973787836153</v>
      </c>
      <c r="R48" s="33"/>
      <c r="S48" s="33"/>
      <c r="T48" s="33">
        <v>1.8226027943776484</v>
      </c>
      <c r="U48" s="33">
        <v>1.9252116920949154</v>
      </c>
      <c r="V48" s="33">
        <v>2.5132880622316662</v>
      </c>
      <c r="W48" s="33"/>
      <c r="X48" s="33">
        <v>22.859348825666448</v>
      </c>
      <c r="Y48" s="33"/>
      <c r="Z48" s="33"/>
      <c r="AA48" s="33">
        <v>3.3095219097293667</v>
      </c>
      <c r="AB48" s="33">
        <v>1.9247633217736457</v>
      </c>
      <c r="AC48" s="277">
        <v>28.652519797357922</v>
      </c>
      <c r="AD48" s="241"/>
      <c r="AE48" s="34">
        <v>714.36300000000006</v>
      </c>
      <c r="AF48" s="34">
        <v>725.30499999999995</v>
      </c>
      <c r="AG48" s="172">
        <v>-2.3618978122783716</v>
      </c>
    </row>
    <row r="49" spans="2:33">
      <c r="B49" s="53" t="s">
        <v>36</v>
      </c>
      <c r="C49" s="33">
        <v>32.065884595029551</v>
      </c>
      <c r="D49" s="33">
        <v>38.339106153569205</v>
      </c>
      <c r="E49" s="33">
        <v>34.458796410970663</v>
      </c>
      <c r="F49" s="33">
        <v>1.0583278176844562</v>
      </c>
      <c r="G49" s="33">
        <v>2.8219819249140845</v>
      </c>
      <c r="H49" s="33">
        <v>3.88030974259854</v>
      </c>
      <c r="I49" s="33">
        <v>29.073357453299707</v>
      </c>
      <c r="J49" s="33"/>
      <c r="K49" s="33">
        <v>3.5701398762869103</v>
      </c>
      <c r="L49" s="33">
        <v>-4.3082970247980867</v>
      </c>
      <c r="M49" s="33">
        <v>-2.6635431602298079</v>
      </c>
      <c r="N49" s="33">
        <v>4.6284676939713654</v>
      </c>
      <c r="O49" s="33">
        <v>6.273221558539646</v>
      </c>
      <c r="P49" s="33"/>
      <c r="Q49" s="33">
        <v>5.2148937408551896</v>
      </c>
      <c r="R49" s="33"/>
      <c r="S49" s="33"/>
      <c r="T49" s="33">
        <v>4.899926503132753</v>
      </c>
      <c r="U49" s="33">
        <v>4.8934295424921528</v>
      </c>
      <c r="V49" s="33">
        <v>2.5553358319561132</v>
      </c>
      <c r="W49" s="33"/>
      <c r="X49" s="33">
        <v>26.673113659963377</v>
      </c>
      <c r="Y49" s="33"/>
      <c r="Z49" s="33"/>
      <c r="AA49" s="33">
        <v>6.1968822710125915</v>
      </c>
      <c r="AB49" s="33">
        <v>4.5521284064443108</v>
      </c>
      <c r="AC49" s="277">
        <v>33.655068238389724</v>
      </c>
      <c r="AD49" s="241"/>
      <c r="AE49" s="34">
        <v>738.80700000000002</v>
      </c>
      <c r="AF49" s="34">
        <v>756.94200000000001</v>
      </c>
      <c r="AG49" s="172">
        <v>-2.3447486042252104</v>
      </c>
    </row>
    <row r="50" spans="2:33">
      <c r="B50" s="53" t="s">
        <v>37</v>
      </c>
      <c r="C50" s="33">
        <v>31.347099815535973</v>
      </c>
      <c r="D50" s="33">
        <v>37.924011067841775</v>
      </c>
      <c r="E50" s="33">
        <v>34.41535150645624</v>
      </c>
      <c r="F50" s="33">
        <v>0.78819942611190807</v>
      </c>
      <c r="G50" s="33">
        <v>2.7204601352736213</v>
      </c>
      <c r="H50" s="33">
        <v>3.5086595613855298</v>
      </c>
      <c r="I50" s="33">
        <v>28.411559745849562</v>
      </c>
      <c r="J50" s="33"/>
      <c r="K50" s="33">
        <v>4.4883960731171548</v>
      </c>
      <c r="L50" s="33">
        <v>-4.409074605451937</v>
      </c>
      <c r="M50" s="33">
        <v>-3.1087588523751988</v>
      </c>
      <c r="N50" s="33">
        <v>5.2765954992290629</v>
      </c>
      <c r="O50" s="33">
        <v>6.5769112523058002</v>
      </c>
      <c r="P50" s="33"/>
      <c r="Q50" s="33">
        <v>5.7887118261938921</v>
      </c>
      <c r="R50" s="33"/>
      <c r="S50" s="33"/>
      <c r="T50" s="33">
        <v>6.3563230170116825</v>
      </c>
      <c r="U50" s="33">
        <v>5.9064357450297189</v>
      </c>
      <c r="V50" s="33">
        <v>2.6339926214388196</v>
      </c>
      <c r="W50" s="33"/>
      <c r="X50" s="33">
        <v>31.148685719986034</v>
      </c>
      <c r="Y50" s="33"/>
      <c r="Z50" s="33"/>
      <c r="AA50" s="33">
        <v>6.567303750768601</v>
      </c>
      <c r="AB50" s="33">
        <v>5.2669879976918637</v>
      </c>
      <c r="AC50" s="277">
        <v>38.265397622463617</v>
      </c>
      <c r="AD50" s="241"/>
      <c r="AE50" s="34">
        <v>780.64</v>
      </c>
      <c r="AF50" s="34">
        <v>801.96</v>
      </c>
      <c r="AG50" s="172">
        <v>-1.6627320644633916</v>
      </c>
    </row>
    <row r="51" spans="2:33">
      <c r="B51" s="53" t="s">
        <v>38</v>
      </c>
      <c r="C51" s="33">
        <v>32.227896335892368</v>
      </c>
      <c r="D51" s="33">
        <v>37.57872629683682</v>
      </c>
      <c r="E51" s="33">
        <v>34.153020775214955</v>
      </c>
      <c r="F51" s="33">
        <v>0.81863166691436773</v>
      </c>
      <c r="G51" s="33">
        <v>2.6070738547074974</v>
      </c>
      <c r="H51" s="33">
        <v>3.4257055216218655</v>
      </c>
      <c r="I51" s="33">
        <v>29.35622903170005</v>
      </c>
      <c r="J51" s="33"/>
      <c r="K51" s="33">
        <v>3.9729616261556302</v>
      </c>
      <c r="L51" s="33">
        <v>-2.9408611712767483</v>
      </c>
      <c r="M51" s="33">
        <v>-2.381624503402298</v>
      </c>
      <c r="N51" s="33">
        <v>4.7915932930699974</v>
      </c>
      <c r="O51" s="33">
        <v>5.3508299609444476</v>
      </c>
      <c r="P51" s="33"/>
      <c r="Q51" s="33">
        <v>4.5321982940300796</v>
      </c>
      <c r="R51" s="33"/>
      <c r="S51" s="33"/>
      <c r="T51" s="33">
        <v>4.7541546775297796</v>
      </c>
      <c r="U51" s="33">
        <v>4.4760391871182463</v>
      </c>
      <c r="V51" s="33">
        <v>2.8234265095348663</v>
      </c>
      <c r="W51" s="33"/>
      <c r="X51" s="33">
        <v>34.549022083973185</v>
      </c>
      <c r="Y51" s="33"/>
      <c r="Z51" s="33"/>
      <c r="AA51" s="33">
        <v>5.5822883191494022</v>
      </c>
      <c r="AB51" s="33">
        <v>5.0230516512749519</v>
      </c>
      <c r="AC51" s="277">
        <v>41.410458506825584</v>
      </c>
      <c r="AD51" s="241"/>
      <c r="AE51" s="34">
        <v>820.88199999999995</v>
      </c>
      <c r="AF51" s="34">
        <v>839.38699999999994</v>
      </c>
      <c r="AG51" s="172">
        <v>-0.45338050996354412</v>
      </c>
    </row>
    <row r="52" spans="2:33">
      <c r="B52" s="53" t="s">
        <v>39</v>
      </c>
      <c r="C52" s="33">
        <v>33.288454363649429</v>
      </c>
      <c r="D52" s="33">
        <v>37.405771543643446</v>
      </c>
      <c r="E52" s="33">
        <v>34.098245548987208</v>
      </c>
      <c r="F52" s="33">
        <v>0.76587777007909053</v>
      </c>
      <c r="G52" s="33">
        <v>2.5416482245771448</v>
      </c>
      <c r="H52" s="33">
        <v>3.3075259946562352</v>
      </c>
      <c r="I52" s="33">
        <v>30.189951590963339</v>
      </c>
      <c r="J52" s="33"/>
      <c r="K52" s="33">
        <v>2.8998415481869939</v>
      </c>
      <c r="L52" s="33">
        <v>-1.4786886689484648</v>
      </c>
      <c r="M52" s="33">
        <v>-1.0270908072205276</v>
      </c>
      <c r="N52" s="33">
        <v>3.6657193182660843</v>
      </c>
      <c r="O52" s="33">
        <v>4.1173171799940205</v>
      </c>
      <c r="P52" s="33"/>
      <c r="Q52" s="33">
        <v>3.3514394099149309</v>
      </c>
      <c r="R52" s="33"/>
      <c r="S52" s="33"/>
      <c r="T52" s="33">
        <v>4.0944914733819813</v>
      </c>
      <c r="U52" s="33">
        <v>3.6541986554847741</v>
      </c>
      <c r="V52" s="33">
        <v>3.0740549346396895</v>
      </c>
      <c r="W52" s="33"/>
      <c r="X52" s="33">
        <v>36.051544418614284</v>
      </c>
      <c r="Y52" s="33"/>
      <c r="Z52" s="33"/>
      <c r="AA52" s="33">
        <v>4.3291211987087834</v>
      </c>
      <c r="AB52" s="33">
        <v>3.8775233369808459</v>
      </c>
      <c r="AC52" s="277">
        <v>43.722814815158124</v>
      </c>
      <c r="AD52" s="241"/>
      <c r="AE52" s="34">
        <v>863.06200000000001</v>
      </c>
      <c r="AF52" s="34">
        <v>893.44299999999998</v>
      </c>
      <c r="AG52" s="172">
        <v>-0.72184351947045644</v>
      </c>
    </row>
    <row r="53" spans="2:33">
      <c r="B53" s="53" t="s">
        <v>40</v>
      </c>
      <c r="C53" s="33">
        <v>32.449729144095343</v>
      </c>
      <c r="D53" s="33">
        <v>35.583423618634882</v>
      </c>
      <c r="E53" s="33">
        <v>32.878331527627303</v>
      </c>
      <c r="F53" s="33">
        <v>0.35742145178764895</v>
      </c>
      <c r="G53" s="33">
        <v>2.3476706392199351</v>
      </c>
      <c r="H53" s="33">
        <v>2.7050920910075842</v>
      </c>
      <c r="I53" s="33">
        <v>29.674214517876486</v>
      </c>
      <c r="J53" s="33"/>
      <c r="K53" s="33">
        <v>2.5380882887647149</v>
      </c>
      <c r="L53" s="33">
        <v>-0.51115926327193928</v>
      </c>
      <c r="M53" s="33">
        <v>-0.27297452928475824</v>
      </c>
      <c r="N53" s="33">
        <v>2.8955097405523649</v>
      </c>
      <c r="O53" s="33">
        <v>3.1336944745395452</v>
      </c>
      <c r="P53" s="33"/>
      <c r="Q53" s="33">
        <v>2.7762730227518961</v>
      </c>
      <c r="R53" s="33"/>
      <c r="S53" s="33"/>
      <c r="T53" s="33">
        <v>2.7199349945828821</v>
      </c>
      <c r="U53" s="33">
        <v>2.4508125677139758</v>
      </c>
      <c r="V53" s="33">
        <v>3.0326110509209103</v>
      </c>
      <c r="W53" s="33"/>
      <c r="X53" s="33">
        <v>36.569968783790337</v>
      </c>
      <c r="Y53" s="33"/>
      <c r="Z53" s="33"/>
      <c r="AA53" s="33">
        <v>3.3407367280606719</v>
      </c>
      <c r="AB53" s="33">
        <v>3.1025519940734902</v>
      </c>
      <c r="AC53" s="277">
        <v>44.243336944745394</v>
      </c>
      <c r="AD53" s="241"/>
      <c r="AE53" s="34">
        <v>923</v>
      </c>
      <c r="AF53" s="34">
        <v>948.86599999999999</v>
      </c>
      <c r="AG53" s="172">
        <v>-0.18763206018617951</v>
      </c>
    </row>
    <row r="54" spans="2:33">
      <c r="B54" s="53" t="s">
        <v>41</v>
      </c>
      <c r="C54" s="33">
        <v>34.629717741475694</v>
      </c>
      <c r="D54" s="33">
        <v>35.697322332828499</v>
      </c>
      <c r="E54" s="33">
        <v>32.882718986444253</v>
      </c>
      <c r="F54" s="33">
        <v>0.49809108277019493</v>
      </c>
      <c r="G54" s="33">
        <v>2.3165122636140576</v>
      </c>
      <c r="H54" s="33">
        <v>2.8146033463842528</v>
      </c>
      <c r="I54" s="33">
        <v>31.206002386276111</v>
      </c>
      <c r="J54" s="33"/>
      <c r="K54" s="33">
        <v>1.1374030140214713</v>
      </c>
      <c r="L54" s="33">
        <v>1.5748178417158798</v>
      </c>
      <c r="M54" s="33">
        <v>1.0069283362770203</v>
      </c>
      <c r="N54" s="33">
        <v>1.6354940967916665</v>
      </c>
      <c r="O54" s="33">
        <v>1.0676045913528072</v>
      </c>
      <c r="P54" s="33"/>
      <c r="Q54" s="33">
        <v>0.56951350858261207</v>
      </c>
      <c r="R54" s="33"/>
      <c r="S54" s="33"/>
      <c r="T54" s="33">
        <v>0.36727090660869943</v>
      </c>
      <c r="U54" s="33">
        <v>9.3398556831622404E-2</v>
      </c>
      <c r="V54" s="33">
        <v>3.0911708820410437</v>
      </c>
      <c r="W54" s="33"/>
      <c r="X54" s="33">
        <v>36.647170317825733</v>
      </c>
      <c r="Y54" s="33"/>
      <c r="Z54" s="33"/>
      <c r="AA54" s="33">
        <v>0.99473091160515947</v>
      </c>
      <c r="AB54" s="33">
        <v>1.5626204170440183</v>
      </c>
      <c r="AC54" s="277">
        <v>42.737147850641094</v>
      </c>
      <c r="AD54" s="241"/>
      <c r="AE54" s="34">
        <v>964.68299999999999</v>
      </c>
      <c r="AF54" s="34">
        <v>983.43200000000002</v>
      </c>
      <c r="AG54" s="172">
        <v>1.2108318349521903</v>
      </c>
    </row>
    <row r="55" spans="2:33">
      <c r="B55" s="53" t="s">
        <v>42</v>
      </c>
      <c r="C55" s="33">
        <v>35.157740496710545</v>
      </c>
      <c r="D55" s="33">
        <v>35.153582266136659</v>
      </c>
      <c r="E55" s="33">
        <v>32.363211540079895</v>
      </c>
      <c r="F55" s="33">
        <v>0.51215539901687557</v>
      </c>
      <c r="G55" s="33">
        <v>2.2782153270398844</v>
      </c>
      <c r="H55" s="33">
        <v>2.7903707260567603</v>
      </c>
      <c r="I55" s="33">
        <v>31.797197154582225</v>
      </c>
      <c r="J55" s="33"/>
      <c r="K55" s="33">
        <v>0.18703154011442408</v>
      </c>
      <c r="L55" s="33">
        <v>2.4822656416298283</v>
      </c>
      <c r="M55" s="33">
        <v>1.7789204719246436</v>
      </c>
      <c r="N55" s="33">
        <v>0.69918693913129959</v>
      </c>
      <c r="O55" s="33">
        <v>-4.1582305738853227E-3</v>
      </c>
      <c r="P55" s="33"/>
      <c r="Q55" s="33">
        <v>-0.51631362959076077</v>
      </c>
      <c r="R55" s="33"/>
      <c r="S55" s="33"/>
      <c r="T55" s="33">
        <v>-0.44997995138830449</v>
      </c>
      <c r="U55" s="33">
        <v>-0.7611542060007227</v>
      </c>
      <c r="V55" s="33">
        <v>2.9149196322936106</v>
      </c>
      <c r="W55" s="33"/>
      <c r="X55" s="33">
        <v>35.135864805785083</v>
      </c>
      <c r="Y55" s="33"/>
      <c r="Z55" s="33"/>
      <c r="AA55" s="33">
        <v>-0.12138073056150962</v>
      </c>
      <c r="AB55" s="33">
        <v>0.58196443914367524</v>
      </c>
      <c r="AC55" s="277">
        <v>41.099257953853538</v>
      </c>
      <c r="AD55" s="241"/>
      <c r="AE55" s="34">
        <v>1010.045</v>
      </c>
      <c r="AF55" s="34">
        <v>1033.4169999999999</v>
      </c>
      <c r="AG55" s="172">
        <v>0.92235760542949352</v>
      </c>
    </row>
    <row r="56" spans="2:33">
      <c r="B56" s="53" t="s">
        <v>43</v>
      </c>
      <c r="C56" s="33">
        <v>35.824532285840121</v>
      </c>
      <c r="D56" s="33">
        <v>34.75375655234599</v>
      </c>
      <c r="E56" s="33">
        <v>32.003047207136362</v>
      </c>
      <c r="F56" s="33">
        <v>0.46426431308352029</v>
      </c>
      <c r="G56" s="33">
        <v>2.2864450321261076</v>
      </c>
      <c r="H56" s="33">
        <v>2.7507093452096281</v>
      </c>
      <c r="I56" s="33">
        <v>32.544153313081623</v>
      </c>
      <c r="J56" s="33"/>
      <c r="K56" s="33">
        <v>-0.91332007276080374</v>
      </c>
      <c r="L56" s="33">
        <v>3.1604377241218957</v>
      </c>
      <c r="M56" s="33">
        <v>2.5387177503050422</v>
      </c>
      <c r="N56" s="33">
        <v>-0.44905575967728362</v>
      </c>
      <c r="O56" s="33">
        <v>-1.0707757334941372</v>
      </c>
      <c r="P56" s="33"/>
      <c r="Q56" s="33">
        <v>-1.5350400465776575</v>
      </c>
      <c r="R56" s="33">
        <v>27.558601078583568</v>
      </c>
      <c r="S56" s="33"/>
      <c r="T56" s="33">
        <v>-0.86359589345360843</v>
      </c>
      <c r="U56" s="33">
        <v>-0.82796322935904687</v>
      </c>
      <c r="V56" s="33">
        <v>2.447878958581045</v>
      </c>
      <c r="W56" s="33"/>
      <c r="X56" s="33">
        <v>32.491778191422831</v>
      </c>
      <c r="Y56" s="33">
        <v>32.592941384206767</v>
      </c>
      <c r="Z56" s="33">
        <v>32.862035477012043</v>
      </c>
      <c r="AA56" s="33">
        <v>-1.0620802292588594</v>
      </c>
      <c r="AB56" s="33">
        <v>-0.4403602554420058</v>
      </c>
      <c r="AC56" s="277">
        <v>38.593577803024139</v>
      </c>
      <c r="AD56" s="241"/>
      <c r="AE56" s="34">
        <v>1058.018</v>
      </c>
      <c r="AF56" s="34">
        <v>1087.3520000000001</v>
      </c>
      <c r="AG56" s="172">
        <v>0.87449690546190983</v>
      </c>
    </row>
    <row r="57" spans="2:33">
      <c r="B57" s="53" t="s">
        <v>44</v>
      </c>
      <c r="C57" s="33">
        <v>36.510664867658029</v>
      </c>
      <c r="D57" s="33">
        <v>35.055818309697415</v>
      </c>
      <c r="E57" s="33">
        <v>32.391664752827694</v>
      </c>
      <c r="F57" s="33">
        <v>0.40468723086639485</v>
      </c>
      <c r="G57" s="33">
        <v>2.2594663260033299</v>
      </c>
      <c r="H57" s="33">
        <v>2.6641535568697248</v>
      </c>
      <c r="I57" s="33">
        <v>33.057142447034508</v>
      </c>
      <c r="J57" s="33"/>
      <c r="K57" s="33">
        <v>-1.0494401939268894</v>
      </c>
      <c r="L57" s="33">
        <v>3.3630038181087443</v>
      </c>
      <c r="M57" s="33">
        <v>2.5529102232086256</v>
      </c>
      <c r="N57" s="33">
        <v>-0.64475296306049423</v>
      </c>
      <c r="O57" s="33">
        <v>-1.4548465579606129</v>
      </c>
      <c r="P57" s="33"/>
      <c r="Q57" s="33">
        <v>-1.8595337888270078</v>
      </c>
      <c r="R57" s="33">
        <v>26.931945907973308</v>
      </c>
      <c r="S57" s="33"/>
      <c r="T57" s="33">
        <v>-3.1909377332491244</v>
      </c>
      <c r="U57" s="33">
        <v>-3.4115375782281672</v>
      </c>
      <c r="V57" s="33">
        <v>2.4124239249009585</v>
      </c>
      <c r="W57" s="33"/>
      <c r="X57" s="33">
        <v>28.275377590446084</v>
      </c>
      <c r="Y57" s="33">
        <v>28.380751668422899</v>
      </c>
      <c r="Z57" s="33">
        <v>32.950649806814191</v>
      </c>
      <c r="AA57" s="33">
        <v>-1.3860380662571048</v>
      </c>
      <c r="AB57" s="33">
        <v>-0.57594447135698656</v>
      </c>
      <c r="AC57" s="277">
        <v>35.737802865016938</v>
      </c>
      <c r="AD57" s="241"/>
      <c r="AE57" s="34">
        <v>1114.6880000000001</v>
      </c>
      <c r="AF57" s="34">
        <v>1138.8</v>
      </c>
      <c r="AG57" s="172">
        <v>1.2703884276154733</v>
      </c>
    </row>
    <row r="58" spans="2:33">
      <c r="B58" s="53" t="s">
        <v>45</v>
      </c>
      <c r="C58" s="33">
        <v>35.83028958756919</v>
      </c>
      <c r="D58" s="33">
        <v>36.332822209668301</v>
      </c>
      <c r="E58" s="33">
        <v>32.950988533994931</v>
      </c>
      <c r="F58" s="33">
        <v>1.0969633700491945</v>
      </c>
      <c r="G58" s="33">
        <v>2.2848703056241826</v>
      </c>
      <c r="H58" s="33">
        <v>3.3818336756733771</v>
      </c>
      <c r="I58" s="33">
        <v>32.500783173357704</v>
      </c>
      <c r="J58" s="33"/>
      <c r="K58" s="33">
        <v>9.1812905102456877E-3</v>
      </c>
      <c r="L58" s="33">
        <v>1.1975393170381208</v>
      </c>
      <c r="M58" s="33">
        <v>0.59392727857779348</v>
      </c>
      <c r="N58" s="33">
        <v>1.1061446605594401</v>
      </c>
      <c r="O58" s="33">
        <v>0.50253262209911287</v>
      </c>
      <c r="P58" s="33"/>
      <c r="Q58" s="33">
        <v>-0.59443074795008155</v>
      </c>
      <c r="R58" s="33">
        <v>28.379166666666666</v>
      </c>
      <c r="S58" s="33"/>
      <c r="T58" s="33">
        <v>0.24046242373279947</v>
      </c>
      <c r="U58" s="33">
        <v>0.34667895446139796</v>
      </c>
      <c r="V58" s="33">
        <v>1.9972005349008948</v>
      </c>
      <c r="W58" s="33"/>
      <c r="X58" s="33">
        <v>28.112244897959187</v>
      </c>
      <c r="Y58" s="33">
        <v>28.214285714285715</v>
      </c>
      <c r="Z58" s="33">
        <v>34.662499999999994</v>
      </c>
      <c r="AA58" s="33">
        <v>0.43389105689786978</v>
      </c>
      <c r="AB58" s="33">
        <v>1.0375030953581972</v>
      </c>
      <c r="AC58" s="277">
        <v>34.507702867933105</v>
      </c>
      <c r="AD58" s="241"/>
      <c r="AE58" s="34">
        <v>1152.3630000000001</v>
      </c>
      <c r="AF58" s="34">
        <v>1176</v>
      </c>
      <c r="AG58" s="172">
        <v>0.69906870587446535</v>
      </c>
    </row>
    <row r="59" spans="2:33">
      <c r="B59" s="53" t="s">
        <v>46</v>
      </c>
      <c r="C59" s="33">
        <v>34.638250984602884</v>
      </c>
      <c r="D59" s="33">
        <v>37.556861282047677</v>
      </c>
      <c r="E59" s="33">
        <v>33.779923779617704</v>
      </c>
      <c r="F59" s="33">
        <v>1.4448287357624479</v>
      </c>
      <c r="G59" s="33">
        <v>2.3321087666675213</v>
      </c>
      <c r="H59" s="33">
        <v>3.7769375024299694</v>
      </c>
      <c r="I59" s="33">
        <v>31.448063180029497</v>
      </c>
      <c r="J59" s="33"/>
      <c r="K59" s="33">
        <v>1.6503753292451906</v>
      </c>
      <c r="L59" s="33">
        <v>-1.267802885852243</v>
      </c>
      <c r="M59" s="33">
        <v>-1.444396653415092</v>
      </c>
      <c r="N59" s="33">
        <v>3.0952040650076382</v>
      </c>
      <c r="O59" s="33">
        <v>2.9186102974447885</v>
      </c>
      <c r="P59" s="33"/>
      <c r="Q59" s="33">
        <v>1.4737815616823409</v>
      </c>
      <c r="R59" s="33">
        <v>31.346362438986596</v>
      </c>
      <c r="S59" s="33"/>
      <c r="T59" s="33">
        <v>1.7992940473817134</v>
      </c>
      <c r="U59" s="33">
        <v>1.9342142161684162</v>
      </c>
      <c r="V59" s="33">
        <v>1.7990458803023999</v>
      </c>
      <c r="W59" s="33"/>
      <c r="X59" s="33">
        <v>29.796492859172023</v>
      </c>
      <c r="Y59" s="33">
        <v>29.885268975491343</v>
      </c>
      <c r="Z59" s="33">
        <v>37.090257870406241</v>
      </c>
      <c r="AA59" s="33">
        <v>2.5228665282997329</v>
      </c>
      <c r="AB59" s="33">
        <v>2.6994602958625826</v>
      </c>
      <c r="AC59" s="277">
        <v>34.909249435213084</v>
      </c>
      <c r="AD59" s="241"/>
      <c r="AE59" s="34">
        <v>1208.8630000000001</v>
      </c>
      <c r="AF59" s="34">
        <v>1239.0719999999999</v>
      </c>
      <c r="AG59" s="172">
        <v>7.3560052775912529E-2</v>
      </c>
    </row>
    <row r="60" spans="2:33">
      <c r="B60" s="53" t="s">
        <v>47</v>
      </c>
      <c r="C60" s="33">
        <v>35.466155168701604</v>
      </c>
      <c r="D60" s="33">
        <v>38.91915932868249</v>
      </c>
      <c r="E60" s="33">
        <v>34.997273303043677</v>
      </c>
      <c r="F60" s="33">
        <v>1.6922022753382437</v>
      </c>
      <c r="G60" s="33">
        <v>2.2296837503005653</v>
      </c>
      <c r="H60" s="33">
        <v>3.9218860256388086</v>
      </c>
      <c r="I60" s="33">
        <v>32.351198567973334</v>
      </c>
      <c r="J60" s="33"/>
      <c r="K60" s="33">
        <v>1.9674332155392333</v>
      </c>
      <c r="L60" s="33">
        <v>-1.693066646131312</v>
      </c>
      <c r="M60" s="33">
        <v>-1.8996979770278994</v>
      </c>
      <c r="N60" s="33">
        <v>3.6596354908774766</v>
      </c>
      <c r="O60" s="33">
        <v>3.4530041599808894</v>
      </c>
      <c r="P60" s="33"/>
      <c r="Q60" s="33">
        <v>1.7608018846426456</v>
      </c>
      <c r="R60" s="33">
        <v>31.279773080279199</v>
      </c>
      <c r="S60" s="33"/>
      <c r="T60" s="33">
        <v>3.0953118099767245</v>
      </c>
      <c r="U60" s="33">
        <v>3.1419878328023993</v>
      </c>
      <c r="V60" s="33">
        <v>1.8246867441666759</v>
      </c>
      <c r="W60" s="33"/>
      <c r="X60" s="33">
        <v>30.93456021303167</v>
      </c>
      <c r="Y60" s="33">
        <v>31.041626676068123</v>
      </c>
      <c r="Z60" s="33">
        <v>37.801191343829423</v>
      </c>
      <c r="AA60" s="33">
        <v>2.9586626455089653</v>
      </c>
      <c r="AB60" s="33">
        <v>3.1652939764055525</v>
      </c>
      <c r="AC60" s="277">
        <v>36.749510058918652</v>
      </c>
      <c r="AD60" s="241"/>
      <c r="AE60" s="34">
        <v>1272.6020000000001</v>
      </c>
      <c r="AF60" s="34">
        <v>1307.5989999999999</v>
      </c>
      <c r="AG60" s="172">
        <v>0.38383864068281015</v>
      </c>
    </row>
    <row r="61" spans="2:33">
      <c r="B61" s="53" t="s">
        <v>48</v>
      </c>
      <c r="C61" s="33">
        <v>36.044027767326078</v>
      </c>
      <c r="D61" s="33">
        <v>39.930693445531176</v>
      </c>
      <c r="E61" s="33">
        <v>35.661135503925415</v>
      </c>
      <c r="F61" s="33">
        <v>2.0459664434680698</v>
      </c>
      <c r="G61" s="33">
        <v>2.2235914981376936</v>
      </c>
      <c r="H61" s="33">
        <v>4.2695579416057639</v>
      </c>
      <c r="I61" s="33">
        <v>32.944455661910375</v>
      </c>
      <c r="J61" s="33"/>
      <c r="K61" s="33">
        <v>2.1588876064032712</v>
      </c>
      <c r="L61" s="33">
        <v>-2.0838905847544953</v>
      </c>
      <c r="M61" s="33">
        <v>-2.402078956420743</v>
      </c>
      <c r="N61" s="33">
        <v>4.2048540498713409</v>
      </c>
      <c r="O61" s="33">
        <v>3.8866656782050932</v>
      </c>
      <c r="P61" s="33"/>
      <c r="Q61" s="33">
        <v>1.840699234737023</v>
      </c>
      <c r="R61" s="33">
        <v>33.375709885910027</v>
      </c>
      <c r="S61" s="33"/>
      <c r="T61" s="33">
        <v>3.0630636000515588</v>
      </c>
      <c r="U61" s="33">
        <v>3.1564210637684371</v>
      </c>
      <c r="V61" s="33">
        <v>1.9286176762261829</v>
      </c>
      <c r="W61" s="33"/>
      <c r="X61" s="33">
        <v>33.463197742885889</v>
      </c>
      <c r="Y61" s="33">
        <v>33.572103788913942</v>
      </c>
      <c r="Z61" s="33">
        <v>37.601337075829093</v>
      </c>
      <c r="AA61" s="33">
        <v>3.3292031534407776</v>
      </c>
      <c r="AB61" s="33">
        <v>3.6473915251070257</v>
      </c>
      <c r="AC61" s="277">
        <v>39.16230116834668</v>
      </c>
      <c r="AD61" s="241"/>
      <c r="AE61" s="34">
        <v>1342.153</v>
      </c>
      <c r="AF61" s="34">
        <v>1377.3340000000001</v>
      </c>
      <c r="AG61" s="172">
        <v>0.48284128705937113</v>
      </c>
    </row>
    <row r="62" spans="2:33">
      <c r="B62" s="53" t="s">
        <v>49</v>
      </c>
      <c r="C62" s="33">
        <v>36.698234722229081</v>
      </c>
      <c r="D62" s="33">
        <v>39.937620600993924</v>
      </c>
      <c r="E62" s="33">
        <v>35.815137579428338</v>
      </c>
      <c r="F62" s="33">
        <v>1.8521351619446187</v>
      </c>
      <c r="G62" s="33">
        <v>2.2703478596209723</v>
      </c>
      <c r="H62" s="33">
        <v>4.122483021565591</v>
      </c>
      <c r="I62" s="33">
        <v>33.359019244693208</v>
      </c>
      <c r="J62" s="33"/>
      <c r="K62" s="33">
        <v>1.6427902867692166</v>
      </c>
      <c r="L62" s="33">
        <v>-1.449362211535818</v>
      </c>
      <c r="M62" s="33">
        <v>-1.7049017814848046</v>
      </c>
      <c r="N62" s="33">
        <v>3.4949254487138357</v>
      </c>
      <c r="O62" s="33">
        <v>3.2393858787648484</v>
      </c>
      <c r="P62" s="33"/>
      <c r="Q62" s="33">
        <v>1.3872507168202299</v>
      </c>
      <c r="R62" s="33">
        <v>32.388938509103397</v>
      </c>
      <c r="S62" s="33"/>
      <c r="T62" s="33">
        <v>3.0343685954130559</v>
      </c>
      <c r="U62" s="33">
        <v>3.0343685954130559</v>
      </c>
      <c r="V62" s="33">
        <v>1.959719884913957</v>
      </c>
      <c r="W62" s="33"/>
      <c r="X62" s="33">
        <v>34.311233253177605</v>
      </c>
      <c r="Y62" s="33">
        <v>34.46238406046033</v>
      </c>
      <c r="Z62" s="33">
        <v>35.330264513912738</v>
      </c>
      <c r="AA62" s="33">
        <v>2.9675335250494035</v>
      </c>
      <c r="AB62" s="33">
        <v>3.2230730949983908</v>
      </c>
      <c r="AC62" s="277">
        <v>40.520100929416394</v>
      </c>
      <c r="AD62" s="241"/>
      <c r="AE62" s="34">
        <v>1418.4169999999999</v>
      </c>
      <c r="AF62" s="34">
        <v>1455.5</v>
      </c>
      <c r="AG62" s="172">
        <v>0.31794262507422538</v>
      </c>
    </row>
    <row r="63" spans="2:33">
      <c r="B63" s="53" t="s">
        <v>50</v>
      </c>
      <c r="C63" s="33">
        <v>37.168949587351825</v>
      </c>
      <c r="D63" s="33">
        <v>39.968067369372939</v>
      </c>
      <c r="E63" s="33">
        <v>35.849996030288231</v>
      </c>
      <c r="F63" s="33">
        <v>1.8163786270718196</v>
      </c>
      <c r="G63" s="33">
        <v>2.3016927120128865</v>
      </c>
      <c r="H63" s="33">
        <v>4.1180713390847057</v>
      </c>
      <c r="I63" s="33">
        <v>33.798058743660235</v>
      </c>
      <c r="J63" s="33"/>
      <c r="K63" s="33">
        <v>1.0502534731791839</v>
      </c>
      <c r="L63" s="33">
        <v>-0.91848365084299199</v>
      </c>
      <c r="M63" s="33">
        <v>-0.98599796907288695</v>
      </c>
      <c r="N63" s="33">
        <v>2.8666321002510031</v>
      </c>
      <c r="O63" s="33">
        <v>2.7991177820211082</v>
      </c>
      <c r="P63" s="33"/>
      <c r="Q63" s="33">
        <v>0.98273915494928865</v>
      </c>
      <c r="R63" s="33">
        <v>32.461314328463992</v>
      </c>
      <c r="S63" s="33"/>
      <c r="T63" s="33">
        <v>2.5192194604690723</v>
      </c>
      <c r="U63" s="33">
        <v>2.4057126170896765</v>
      </c>
      <c r="V63" s="33">
        <v>2.0698346312272333</v>
      </c>
      <c r="W63" s="33"/>
      <c r="X63" s="33">
        <v>35.122258534472579</v>
      </c>
      <c r="Y63" s="33">
        <v>35.253507632135033</v>
      </c>
      <c r="Z63" s="33">
        <v>35.386791090811251</v>
      </c>
      <c r="AA63" s="33">
        <v>2.6035253731865482</v>
      </c>
      <c r="AB63" s="33">
        <v>2.6710396914164427</v>
      </c>
      <c r="AC63" s="277">
        <v>41.58246167882475</v>
      </c>
      <c r="AD63" s="241"/>
      <c r="AE63" s="34">
        <v>1486.2539999999999</v>
      </c>
      <c r="AF63" s="34">
        <v>1523.82</v>
      </c>
      <c r="AG63" s="172">
        <v>7.8515864301000604E-3</v>
      </c>
    </row>
    <row r="64" spans="2:33">
      <c r="B64" s="53" t="s">
        <v>51</v>
      </c>
      <c r="C64" s="33">
        <v>37.398096719744181</v>
      </c>
      <c r="D64" s="33">
        <v>40.31611491209415</v>
      </c>
      <c r="E64" s="33">
        <v>36.192021703602514</v>
      </c>
      <c r="F64" s="33">
        <v>1.792475905641953</v>
      </c>
      <c r="G64" s="33">
        <v>2.3316173028496832</v>
      </c>
      <c r="H64" s="33">
        <v>4.1240932084916357</v>
      </c>
      <c r="I64" s="33">
        <v>33.774187759408314</v>
      </c>
      <c r="J64" s="33"/>
      <c r="K64" s="33">
        <v>1.469070401750824</v>
      </c>
      <c r="L64" s="33">
        <v>-1.1382512582839823</v>
      </c>
      <c r="M64" s="33">
        <v>-1.4817793733267939</v>
      </c>
      <c r="N64" s="33">
        <v>3.2615463073927771</v>
      </c>
      <c r="O64" s="33">
        <v>2.9180181923499653</v>
      </c>
      <c r="P64" s="33"/>
      <c r="Q64" s="33">
        <v>1.1255422867080123</v>
      </c>
      <c r="R64" s="33">
        <v>34.215532047840185</v>
      </c>
      <c r="S64" s="33"/>
      <c r="T64" s="33">
        <v>2.1243141785501933</v>
      </c>
      <c r="U64" s="33">
        <v>1.8599164784269997</v>
      </c>
      <c r="V64" s="33">
        <v>2.1521589604955347</v>
      </c>
      <c r="W64" s="33"/>
      <c r="X64" s="33">
        <v>35.619526684815547</v>
      </c>
      <c r="Y64" s="33">
        <v>35.751404340030831</v>
      </c>
      <c r="Z64" s="33">
        <v>37.930902388555531</v>
      </c>
      <c r="AA64" s="33">
        <v>2.8987312103603027</v>
      </c>
      <c r="AB64" s="33">
        <v>3.2422593254031145</v>
      </c>
      <c r="AC64" s="277">
        <v>42.273360398972301</v>
      </c>
      <c r="AD64" s="241"/>
      <c r="AE64" s="34">
        <v>1565.8230000000001</v>
      </c>
      <c r="AF64" s="34">
        <v>1592.385</v>
      </c>
      <c r="AG64" s="172">
        <v>0.68391559551358327</v>
      </c>
    </row>
    <row r="65" spans="1:71">
      <c r="B65" s="53" t="s">
        <v>52</v>
      </c>
      <c r="C65" s="33">
        <v>36.095993692904329</v>
      </c>
      <c r="D65" s="33">
        <v>43.485352616806665</v>
      </c>
      <c r="E65" s="33">
        <v>37.957483959041781</v>
      </c>
      <c r="F65" s="33">
        <v>3.0053462490658434</v>
      </c>
      <c r="G65" s="33">
        <v>2.5225224086990412</v>
      </c>
      <c r="H65" s="33">
        <v>5.527868657764885</v>
      </c>
      <c r="I65" s="33">
        <v>32.230181196339309</v>
      </c>
      <c r="J65" s="33"/>
      <c r="K65" s="33">
        <v>4.0385670485885932</v>
      </c>
      <c r="L65" s="33">
        <v>-5.4552208209963622</v>
      </c>
      <c r="M65" s="33">
        <v>-5.1097751947484626</v>
      </c>
      <c r="N65" s="33">
        <v>7.0439132976544379</v>
      </c>
      <c r="O65" s="33">
        <v>7.3893589239023383</v>
      </c>
      <c r="P65" s="33"/>
      <c r="Q65" s="33">
        <v>4.3840126748364945</v>
      </c>
      <c r="R65" s="33">
        <v>47.545706641845825</v>
      </c>
      <c r="S65" s="33"/>
      <c r="T65" s="33">
        <v>10.349410826043808</v>
      </c>
      <c r="U65" s="33">
        <v>10.986248080359879</v>
      </c>
      <c r="V65" s="33">
        <v>2.1174001676585732</v>
      </c>
      <c r="W65" s="33"/>
      <c r="X65" s="33">
        <v>50.601601098425</v>
      </c>
      <c r="Y65" s="33">
        <v>50.633741343025122</v>
      </c>
      <c r="Z65" s="33">
        <v>48.852336145819002</v>
      </c>
      <c r="AA65" s="33">
        <v>6.7666090327161648</v>
      </c>
      <c r="AB65" s="33">
        <v>6.4211634064682634</v>
      </c>
      <c r="AC65" s="277">
        <v>53.532422097829468</v>
      </c>
      <c r="AD65" s="241"/>
      <c r="AE65" s="34">
        <v>1582.979</v>
      </c>
      <c r="AF65" s="34">
        <v>1555.682</v>
      </c>
      <c r="AG65" s="172">
        <v>-0.96445749070123332</v>
      </c>
    </row>
    <row r="66" spans="1:71">
      <c r="B66" s="53" t="s">
        <v>53</v>
      </c>
      <c r="C66" s="33">
        <v>36.138183681871048</v>
      </c>
      <c r="D66" s="33">
        <v>46.440881961736096</v>
      </c>
      <c r="E66" s="33">
        <v>40.756209421918285</v>
      </c>
      <c r="F66" s="33">
        <v>3.0028984688146467</v>
      </c>
      <c r="G66" s="33">
        <v>2.6817740710031734</v>
      </c>
      <c r="H66" s="33">
        <v>5.6846725398178197</v>
      </c>
      <c r="I66" s="33">
        <v>32.360219366498633</v>
      </c>
      <c r="J66" s="33"/>
      <c r="K66" s="33">
        <v>5.5507065890878291</v>
      </c>
      <c r="L66" s="33">
        <v>-8.2908539275761726</v>
      </c>
      <c r="M66" s="33">
        <v>-6.541760705613596</v>
      </c>
      <c r="N66" s="33">
        <v>8.5536050579024749</v>
      </c>
      <c r="O66" s="33">
        <v>10.302698279865051</v>
      </c>
      <c r="P66" s="33"/>
      <c r="Q66" s="33">
        <v>7.2997998110504048</v>
      </c>
      <c r="R66" s="33">
        <v>54.614599513546835</v>
      </c>
      <c r="S66" s="33"/>
      <c r="T66" s="33">
        <v>12.754547282035212</v>
      </c>
      <c r="U66" s="33">
        <v>12.894878643878821</v>
      </c>
      <c r="V66" s="33">
        <v>1.8020858956384243</v>
      </c>
      <c r="W66" s="33"/>
      <c r="X66" s="33">
        <v>64.719804612805063</v>
      </c>
      <c r="Y66" s="33">
        <v>63.932765447847316</v>
      </c>
      <c r="Z66" s="33">
        <v>55.636365239061568</v>
      </c>
      <c r="AA66" s="33">
        <v>10.049010005593988</v>
      </c>
      <c r="AB66" s="33">
        <v>8.2999167836314136</v>
      </c>
      <c r="AC66" s="277">
        <v>70.796369239108586</v>
      </c>
      <c r="AD66" s="241"/>
      <c r="AE66" s="34">
        <v>1557.029</v>
      </c>
      <c r="AF66" s="34">
        <v>1588.231</v>
      </c>
      <c r="AG66" s="172">
        <v>-3.1124034476446587</v>
      </c>
    </row>
    <row r="67" spans="1:71">
      <c r="B67" s="53" t="s">
        <v>54</v>
      </c>
      <c r="C67" s="33">
        <v>37.025585705571181</v>
      </c>
      <c r="D67" s="33">
        <v>45.717501227099014</v>
      </c>
      <c r="E67" s="33">
        <v>40.682555781556104</v>
      </c>
      <c r="F67" s="33">
        <v>2.444614678622921</v>
      </c>
      <c r="G67" s="33">
        <v>2.5903307669199904</v>
      </c>
      <c r="H67" s="33">
        <v>5.0349454455429115</v>
      </c>
      <c r="I67" s="33">
        <v>33.220319408191187</v>
      </c>
      <c r="J67" s="33"/>
      <c r="K67" s="33">
        <v>4.4318157629383226</v>
      </c>
      <c r="L67" s="33">
        <v>-6.1156526231660324</v>
      </c>
      <c r="M67" s="33">
        <v>-4.3001675431994419</v>
      </c>
      <c r="N67" s="33">
        <v>6.8764304415612463</v>
      </c>
      <c r="O67" s="33">
        <v>8.6919155215278323</v>
      </c>
      <c r="P67" s="33"/>
      <c r="Q67" s="33">
        <v>6.2473008429049095</v>
      </c>
      <c r="R67" s="33">
        <v>58.923649665224801</v>
      </c>
      <c r="S67" s="33"/>
      <c r="T67" s="33">
        <v>8.2326518300822631</v>
      </c>
      <c r="U67" s="33">
        <v>7.7430408588648758</v>
      </c>
      <c r="V67" s="33">
        <v>2.5189470845417468</v>
      </c>
      <c r="W67" s="33"/>
      <c r="X67" s="33">
        <v>70.87252587450584</v>
      </c>
      <c r="Y67" s="33">
        <v>70.593571806718785</v>
      </c>
      <c r="Z67" s="33">
        <v>50.074135075623836</v>
      </c>
      <c r="AA67" s="33">
        <v>8.7347334446066913</v>
      </c>
      <c r="AB67" s="33">
        <v>6.9192483646401026</v>
      </c>
      <c r="AC67" s="277">
        <v>76.214551582082308</v>
      </c>
      <c r="AD67" s="241"/>
      <c r="AE67" s="34">
        <v>1627.8230000000001</v>
      </c>
      <c r="AF67" s="34">
        <v>1649.0170000000001</v>
      </c>
      <c r="AG67" s="172">
        <v>-2.3860087808753123</v>
      </c>
    </row>
    <row r="68" spans="1:71">
      <c r="B68" s="53" t="s">
        <v>55</v>
      </c>
      <c r="C68" s="33">
        <v>37.342095559341949</v>
      </c>
      <c r="D68" s="33">
        <v>44.553421110980295</v>
      </c>
      <c r="E68" s="33">
        <v>40.1113884833225</v>
      </c>
      <c r="F68" s="33">
        <v>1.8421113968503082</v>
      </c>
      <c r="G68" s="33">
        <v>2.5999212308074799</v>
      </c>
      <c r="H68" s="33">
        <v>4.4420326276577873</v>
      </c>
      <c r="I68" s="33">
        <v>33.459336151413751</v>
      </c>
      <c r="J68" s="33"/>
      <c r="K68" s="33">
        <v>3.6419298369801942</v>
      </c>
      <c r="L68" s="33">
        <v>-4.6160659270649873</v>
      </c>
      <c r="M68" s="33">
        <v>-2.8887816092571441</v>
      </c>
      <c r="N68" s="33">
        <v>5.4840412338305011</v>
      </c>
      <c r="O68" s="33">
        <v>7.2113255516383452</v>
      </c>
      <c r="P68" s="33"/>
      <c r="Q68" s="33">
        <v>5.3692141547880379</v>
      </c>
      <c r="R68" s="33">
        <v>64.98678035366234</v>
      </c>
      <c r="S68" s="33"/>
      <c r="T68" s="33">
        <v>7.0325708818145358</v>
      </c>
      <c r="U68" s="33">
        <v>6.4429374573806681</v>
      </c>
      <c r="V68" s="33">
        <v>2.5977697202378853</v>
      </c>
      <c r="W68" s="33"/>
      <c r="X68" s="33">
        <v>74.265558846563778</v>
      </c>
      <c r="Y68" s="33">
        <v>74.583536976734592</v>
      </c>
      <c r="Z68" s="33">
        <v>55.103136795369302</v>
      </c>
      <c r="AA68" s="33">
        <v>7.3423286396536556</v>
      </c>
      <c r="AB68" s="33">
        <v>5.6150443218458115</v>
      </c>
      <c r="AC68" s="277">
        <v>82.123277969786827</v>
      </c>
      <c r="AD68" s="241"/>
      <c r="AE68" s="34">
        <v>1673.2429999999999</v>
      </c>
      <c r="AF68" s="34">
        <v>1698.23</v>
      </c>
      <c r="AG68" s="172">
        <v>-2.5001651232655617</v>
      </c>
    </row>
    <row r="69" spans="1:71">
      <c r="A69" s="99"/>
      <c r="B69" s="94" t="s">
        <v>56</v>
      </c>
      <c r="C69" s="33">
        <v>36.870493276973392</v>
      </c>
      <c r="D69" s="33">
        <v>44.046416385417601</v>
      </c>
      <c r="E69" s="33">
        <v>39.575468936829225</v>
      </c>
      <c r="F69" s="33">
        <v>1.8798624502199279</v>
      </c>
      <c r="G69" s="33">
        <v>2.5910849983684368</v>
      </c>
      <c r="H69" s="33">
        <v>4.4709474485883645</v>
      </c>
      <c r="I69" s="33">
        <v>32.807813421014657</v>
      </c>
      <c r="J69" s="33"/>
      <c r="K69" s="33">
        <v>3.7179608266251121</v>
      </c>
      <c r="L69" s="33">
        <v>-4.9146863312079541</v>
      </c>
      <c r="M69" s="33">
        <v>-3.3365864996087979</v>
      </c>
      <c r="N69" s="33">
        <v>5.5978232768450393</v>
      </c>
      <c r="O69" s="33">
        <v>7.1759231084441959</v>
      </c>
      <c r="P69" s="33"/>
      <c r="Q69" s="33">
        <v>5.2960606582242677</v>
      </c>
      <c r="R69" s="33">
        <v>69.698767101071397</v>
      </c>
      <c r="S69" s="33"/>
      <c r="T69" s="33">
        <v>5.5561254918598602</v>
      </c>
      <c r="U69" s="33">
        <v>5.0357639860920091</v>
      </c>
      <c r="V69" s="33">
        <v>2.239385998925429</v>
      </c>
      <c r="W69" s="33"/>
      <c r="X69" s="33">
        <v>77.471553502551188</v>
      </c>
      <c r="Y69" s="33">
        <v>76.201342114425628</v>
      </c>
      <c r="Z69" s="33">
        <v>59.224683382799746</v>
      </c>
      <c r="AA69" s="33">
        <v>7.2014253430775055</v>
      </c>
      <c r="AB69" s="33">
        <v>5.6233255114783489</v>
      </c>
      <c r="AC69" s="277">
        <v>83.928259895591538</v>
      </c>
      <c r="AD69" s="241"/>
      <c r="AE69" s="34">
        <v>1725.3389999999999</v>
      </c>
      <c r="AF69" s="34">
        <v>1763.4860000000001</v>
      </c>
      <c r="AG69" s="172">
        <v>-2.156133613892087</v>
      </c>
    </row>
    <row r="70" spans="1:71">
      <c r="A70" s="99"/>
      <c r="B70" s="94" t="s">
        <v>57</v>
      </c>
      <c r="C70" s="33">
        <v>36.758795334877433</v>
      </c>
      <c r="D70" s="33">
        <v>42.495235201962025</v>
      </c>
      <c r="E70" s="33">
        <v>38.496297372182006</v>
      </c>
      <c r="F70" s="33">
        <v>1.452667455348382</v>
      </c>
      <c r="G70" s="33">
        <v>2.5462703744316335</v>
      </c>
      <c r="H70" s="33">
        <v>3.998937829780016</v>
      </c>
      <c r="I70" s="33">
        <v>32.704586956594042</v>
      </c>
      <c r="J70" s="33"/>
      <c r="K70" s="33">
        <v>3.0677906693570378</v>
      </c>
      <c r="L70" s="33">
        <v>-3.6398178566558048</v>
      </c>
      <c r="M70" s="33">
        <v>-2.423836114276638</v>
      </c>
      <c r="N70" s="33">
        <v>4.5204581247054207</v>
      </c>
      <c r="O70" s="33">
        <v>5.7364398670845871</v>
      </c>
      <c r="P70" s="33"/>
      <c r="Q70" s="33">
        <v>4.2837724117362042</v>
      </c>
      <c r="R70" s="33">
        <v>70.734218530587015</v>
      </c>
      <c r="S70" s="33"/>
      <c r="T70" s="33">
        <v>4.3480791682697157</v>
      </c>
      <c r="U70" s="33">
        <v>3.5814428440439192</v>
      </c>
      <c r="V70" s="33">
        <v>2.0962893892742982</v>
      </c>
      <c r="W70" s="33"/>
      <c r="X70" s="33">
        <v>79.217744427757381</v>
      </c>
      <c r="Y70" s="33">
        <v>76.956858832905922</v>
      </c>
      <c r="Z70" s="33">
        <v>56.762704604724533</v>
      </c>
      <c r="AA70" s="33">
        <v>5.562811624444107</v>
      </c>
      <c r="AB70" s="33">
        <v>4.3468298820649398</v>
      </c>
      <c r="AC70" s="277">
        <v>85.360954933159789</v>
      </c>
      <c r="AD70" s="241"/>
      <c r="AE70" s="34">
        <v>1803.854</v>
      </c>
      <c r="AF70" s="34">
        <v>1844.41</v>
      </c>
      <c r="AG70" s="172">
        <v>-1.5695100392014991</v>
      </c>
    </row>
    <row r="71" spans="1:71">
      <c r="A71" s="99"/>
      <c r="B71" s="94" t="s">
        <v>58</v>
      </c>
      <c r="C71" s="33">
        <v>36.783420301354056</v>
      </c>
      <c r="D71" s="33">
        <v>42.028909001909994</v>
      </c>
      <c r="E71" s="33">
        <v>37.590180665265365</v>
      </c>
      <c r="F71" s="33">
        <v>1.9291330605384873</v>
      </c>
      <c r="G71" s="33">
        <v>2.5095952761061362</v>
      </c>
      <c r="H71" s="33">
        <v>4.4387283366446235</v>
      </c>
      <c r="I71" s="33">
        <v>32.633536703064195</v>
      </c>
      <c r="J71" s="33"/>
      <c r="K71" s="33">
        <v>2.6797937267064413</v>
      </c>
      <c r="L71" s="33">
        <v>-3.4272651943423336</v>
      </c>
      <c r="M71" s="33">
        <v>-2.7907032810313281</v>
      </c>
      <c r="N71" s="33">
        <v>4.6089267872449291</v>
      </c>
      <c r="O71" s="33">
        <v>5.2454887005559332</v>
      </c>
      <c r="P71" s="33"/>
      <c r="Q71" s="33">
        <v>3.3163556400174468</v>
      </c>
      <c r="R71" s="33">
        <v>72.868642036566698</v>
      </c>
      <c r="S71" s="33"/>
      <c r="T71" s="33">
        <v>4.5078335204932065</v>
      </c>
      <c r="U71" s="33">
        <v>4.365357400706622</v>
      </c>
      <c r="V71" s="33">
        <v>1.8217427516873714</v>
      </c>
      <c r="W71" s="33"/>
      <c r="X71" s="33">
        <v>81.56653154592702</v>
      </c>
      <c r="Y71" s="33">
        <v>79.185449010142463</v>
      </c>
      <c r="Z71" s="33">
        <v>53.69377911964073</v>
      </c>
      <c r="AA71" s="33">
        <v>5.0166311009586204</v>
      </c>
      <c r="AB71" s="33">
        <v>4.3800691876476154</v>
      </c>
      <c r="AC71" s="277">
        <v>86.456610369403478</v>
      </c>
      <c r="AD71" s="241"/>
      <c r="AE71" s="171">
        <v>1875.402</v>
      </c>
      <c r="AF71" s="35">
        <v>1902.4960000000001</v>
      </c>
      <c r="AG71" s="172">
        <v>-0.64531981094141067</v>
      </c>
    </row>
    <row r="72" spans="1:71">
      <c r="A72" s="99"/>
      <c r="B72" s="94" t="s">
        <v>59</v>
      </c>
      <c r="C72" s="33">
        <v>36.971067750116454</v>
      </c>
      <c r="D72" s="33">
        <v>41.195486776046792</v>
      </c>
      <c r="E72" s="33">
        <v>37.037937994927802</v>
      </c>
      <c r="F72" s="33">
        <v>1.6692200196677189</v>
      </c>
      <c r="G72" s="33">
        <v>2.4883287614512706</v>
      </c>
      <c r="H72" s="33">
        <v>4.1575487811189902</v>
      </c>
      <c r="I72" s="33">
        <v>32.817763055742461</v>
      </c>
      <c r="J72" s="33"/>
      <c r="K72" s="33">
        <v>2.3781932479590546</v>
      </c>
      <c r="L72" s="33">
        <v>-2.4657626416852132</v>
      </c>
      <c r="M72" s="33">
        <v>-2.2887568833816525</v>
      </c>
      <c r="N72" s="33">
        <v>4.0474132676267747</v>
      </c>
      <c r="O72" s="33">
        <v>4.2244190259303354</v>
      </c>
      <c r="P72" s="33"/>
      <c r="Q72" s="33">
        <v>2.5551990062626158</v>
      </c>
      <c r="R72" s="33">
        <v>73.754890756165807</v>
      </c>
      <c r="S72" s="33"/>
      <c r="T72" s="33">
        <v>3.1441436778634646</v>
      </c>
      <c r="U72" s="33">
        <v>2.5959836447388853</v>
      </c>
      <c r="V72" s="33">
        <v>1.7841209047150766</v>
      </c>
      <c r="W72" s="33"/>
      <c r="X72" s="33">
        <v>81.088940586972086</v>
      </c>
      <c r="Y72" s="33">
        <v>78.897759809982432</v>
      </c>
      <c r="Z72" s="33">
        <v>51.870180419079844</v>
      </c>
      <c r="AA72" s="33">
        <v>4.3485844417990789</v>
      </c>
      <c r="AB72" s="33">
        <v>4.1715786834955182</v>
      </c>
      <c r="AC72" s="277">
        <v>86.446664251332763</v>
      </c>
      <c r="AD72" s="241"/>
      <c r="AE72" s="41">
        <v>1932.1</v>
      </c>
      <c r="AF72" s="34">
        <v>1966.9760000000001</v>
      </c>
      <c r="AG72" s="172">
        <v>-9.5883592230557452E-2</v>
      </c>
    </row>
    <row r="73" spans="1:71">
      <c r="A73" s="99"/>
      <c r="B73" s="195" t="s">
        <v>60</v>
      </c>
      <c r="C73" s="33">
        <v>37.522981159174137</v>
      </c>
      <c r="D73" s="33">
        <v>40.386550298320529</v>
      </c>
      <c r="E73" s="33">
        <v>36.113172090269899</v>
      </c>
      <c r="F73" s="33">
        <v>1.8101356471921519</v>
      </c>
      <c r="G73" s="33">
        <v>2.4632425608584798</v>
      </c>
      <c r="H73" s="33">
        <v>4.273378208050632</v>
      </c>
      <c r="I73" s="33">
        <v>33.611491026546403</v>
      </c>
      <c r="J73" s="33"/>
      <c r="K73" s="33">
        <v>0.94459636895012222</v>
      </c>
      <c r="L73" s="33">
        <v>-0.91949467770755555</v>
      </c>
      <c r="M73" s="33">
        <v>-0.81065755470344225</v>
      </c>
      <c r="N73" s="33">
        <v>2.7547320161422744</v>
      </c>
      <c r="O73" s="33">
        <v>2.8635691391463873</v>
      </c>
      <c r="P73" s="33"/>
      <c r="Q73" s="33">
        <v>1.0534334919542354</v>
      </c>
      <c r="R73" s="33">
        <v>73.98520631254361</v>
      </c>
      <c r="S73" s="33"/>
      <c r="T73" s="33">
        <v>3.3254271193073519</v>
      </c>
      <c r="U73" s="33">
        <v>5.0302293497337613</v>
      </c>
      <c r="V73" s="33">
        <v>1.8250342917134732</v>
      </c>
      <c r="W73" s="33"/>
      <c r="X73" s="33">
        <v>83.334791509912691</v>
      </c>
      <c r="Y73" s="33">
        <v>77.424315774943082</v>
      </c>
      <c r="Z73" s="33">
        <v>61.22611263733593</v>
      </c>
      <c r="AA73" s="33">
        <v>2.6987404685921672</v>
      </c>
      <c r="AB73" s="33">
        <v>2.5899033455880542</v>
      </c>
      <c r="AC73" s="277">
        <v>86.295928796398101</v>
      </c>
      <c r="AD73" s="241"/>
      <c r="AE73" s="41">
        <v>2013.606</v>
      </c>
      <c r="AF73" s="34">
        <v>2057.364</v>
      </c>
      <c r="AG73" s="172">
        <v>-0.17932080911600343</v>
      </c>
    </row>
    <row r="74" spans="1:71">
      <c r="A74" s="99"/>
      <c r="B74" s="94" t="s">
        <v>61</v>
      </c>
      <c r="C74" s="33">
        <v>37.188472128716803</v>
      </c>
      <c r="D74" s="33">
        <v>40.03551538038954</v>
      </c>
      <c r="E74" s="33">
        <v>35.426425177326756</v>
      </c>
      <c r="F74" s="33">
        <v>2.2089194395488105</v>
      </c>
      <c r="G74" s="33">
        <v>2.4001707635139735</v>
      </c>
      <c r="H74" s="33">
        <v>4.6090902030627845</v>
      </c>
      <c r="I74" s="33">
        <v>33.390270386681202</v>
      </c>
      <c r="J74" s="33"/>
      <c r="K74" s="33">
        <v>0.64055918873488049</v>
      </c>
      <c r="L74" s="33">
        <v>-0.89045739750496578</v>
      </c>
      <c r="M74" s="33">
        <v>-0.89289277411592272</v>
      </c>
      <c r="N74" s="33">
        <v>2.8494786282836908</v>
      </c>
      <c r="O74" s="33">
        <v>2.847043251672734</v>
      </c>
      <c r="P74" s="33"/>
      <c r="Q74" s="33">
        <v>0.63812381212392355</v>
      </c>
      <c r="R74" s="33">
        <v>70.126650551506472</v>
      </c>
      <c r="S74" s="33"/>
      <c r="T74" s="33">
        <v>1.8398529832871879</v>
      </c>
      <c r="U74" s="33">
        <v>3.8602845709161713</v>
      </c>
      <c r="V74" s="33">
        <v>2.0416817347362239</v>
      </c>
      <c r="W74" s="33"/>
      <c r="X74" s="33">
        <v>82.294064686309184</v>
      </c>
      <c r="Y74" s="33">
        <v>73.735519414273398</v>
      </c>
      <c r="Z74" s="33">
        <v>62.701410240383694</v>
      </c>
      <c r="AA74" s="33">
        <v>2.8164068288253001</v>
      </c>
      <c r="AB74" s="33">
        <v>2.8188422054362574</v>
      </c>
      <c r="AC74" s="277">
        <v>85.005257743796591</v>
      </c>
      <c r="AD74" s="241"/>
      <c r="AE74" s="34">
        <v>2098.8090000000002</v>
      </c>
      <c r="AF74" s="34">
        <v>2135.877</v>
      </c>
      <c r="AG74" s="172">
        <v>7.6599076868315269E-2</v>
      </c>
    </row>
    <row r="75" spans="1:71">
      <c r="A75" s="99"/>
      <c r="B75" s="94" t="s">
        <v>160</v>
      </c>
      <c r="C75" s="33">
        <v>37.390013001077442</v>
      </c>
      <c r="D75" s="33">
        <v>39.455095677072741</v>
      </c>
      <c r="E75" s="33">
        <v>35.008690387575641</v>
      </c>
      <c r="F75" s="33">
        <v>2.1001386597572944</v>
      </c>
      <c r="G75" s="33">
        <v>2.3462666297398034</v>
      </c>
      <c r="H75" s="33">
        <v>4.4464052894970987</v>
      </c>
      <c r="I75" s="33">
        <v>33.81140432798783</v>
      </c>
      <c r="J75" s="33"/>
      <c r="K75" s="33">
        <v>0.16976426147065998</v>
      </c>
      <c r="L75" s="33">
        <v>-0.46060434307754733</v>
      </c>
      <c r="M75" s="33">
        <v>-0.6654245883102019</v>
      </c>
      <c r="N75" s="33">
        <v>2.2699029212279549</v>
      </c>
      <c r="O75" s="33">
        <v>2.0650826759952996</v>
      </c>
      <c r="P75" s="33"/>
      <c r="Q75" s="33">
        <v>-3.5055983761994709E-2</v>
      </c>
      <c r="R75" s="33">
        <v>66.928097073717581</v>
      </c>
      <c r="S75" s="33"/>
      <c r="T75" s="33">
        <v>1.6016260087796375</v>
      </c>
      <c r="U75" s="33">
        <v>0.7813067877033546</v>
      </c>
      <c r="V75" s="33">
        <v>1.7970102122405189</v>
      </c>
      <c r="W75" s="33"/>
      <c r="X75" s="33">
        <v>80.245594264285856</v>
      </c>
      <c r="Y75" s="33">
        <v>72.319991902691314</v>
      </c>
      <c r="Z75" s="33">
        <v>58.522575540615094</v>
      </c>
      <c r="AA75" s="33">
        <v>1.8620155994527214</v>
      </c>
      <c r="AB75" s="33">
        <v>2.0668358446853765</v>
      </c>
      <c r="AC75" s="277">
        <v>84.751475157636904</v>
      </c>
      <c r="AD75" s="241"/>
      <c r="AE75" s="34">
        <v>2173.6660000000002</v>
      </c>
      <c r="AF75" s="34">
        <v>2213.0810000000001</v>
      </c>
      <c r="AG75" s="172">
        <v>0.37900085971798331</v>
      </c>
    </row>
    <row r="76" spans="1:71">
      <c r="A76" s="99"/>
      <c r="B76" s="94" t="s">
        <v>172</v>
      </c>
      <c r="C76" s="33">
        <v>36.9312393054879</v>
      </c>
      <c r="D76" s="33">
        <v>39.643965306512072</v>
      </c>
      <c r="E76" s="33">
        <v>35.400775446916853</v>
      </c>
      <c r="F76" s="33">
        <v>1.8982480181139831</v>
      </c>
      <c r="G76" s="33">
        <v>2.3449418414812357</v>
      </c>
      <c r="H76" s="33">
        <v>4.2431898595952182</v>
      </c>
      <c r="I76" s="33">
        <v>33.178235028575202</v>
      </c>
      <c r="J76" s="33"/>
      <c r="K76" s="33">
        <v>1.1664606107428028</v>
      </c>
      <c r="L76" s="33">
        <v>-1.3298664825292488</v>
      </c>
      <c r="M76" s="33">
        <v>-1.6818491103618598</v>
      </c>
      <c r="N76" s="33">
        <v>3.0647086288567857</v>
      </c>
      <c r="O76" s="33">
        <v>2.7127260010241754</v>
      </c>
      <c r="P76" s="33"/>
      <c r="Q76" s="33">
        <v>0.81447798291019202</v>
      </c>
      <c r="R76" s="33">
        <v>74.760213561634174</v>
      </c>
      <c r="S76" s="33"/>
      <c r="T76" s="33">
        <v>2.501378354218299</v>
      </c>
      <c r="U76" s="33">
        <v>1.205234712758118</v>
      </c>
      <c r="V76" s="33">
        <v>1.7479226551473726</v>
      </c>
      <c r="W76" s="33"/>
      <c r="X76" s="33">
        <v>85.410541665686665</v>
      </c>
      <c r="Y76" s="33">
        <v>77.300844368135103</v>
      </c>
      <c r="Z76" s="33">
        <v>66.874614859938376</v>
      </c>
      <c r="AA76" s="33">
        <v>2.9600268355306709</v>
      </c>
      <c r="AB76" s="33">
        <v>3.3120094633632817</v>
      </c>
      <c r="AC76" s="277">
        <v>84.703167627499994</v>
      </c>
      <c r="AD76" s="241"/>
      <c r="AE76" s="41">
        <v>2241.8040000000001</v>
      </c>
      <c r="AF76" s="34">
        <v>2125.85</v>
      </c>
      <c r="AG76" s="172">
        <v>0.55236491177802816</v>
      </c>
    </row>
    <row r="77" spans="1:71">
      <c r="A77" s="99"/>
      <c r="B77" s="94" t="s">
        <v>176</v>
      </c>
      <c r="C77" s="33">
        <v>37.972980741592409</v>
      </c>
      <c r="D77" s="33">
        <v>53.042061895180602</v>
      </c>
      <c r="E77" s="33">
        <v>47.024623934080672</v>
      </c>
      <c r="F77" s="33">
        <v>3.4475903037271243</v>
      </c>
      <c r="G77" s="33">
        <v>2.569847657372808</v>
      </c>
      <c r="H77" s="33">
        <v>6.0174379610999331</v>
      </c>
      <c r="I77" s="33">
        <v>34.059595669253618</v>
      </c>
      <c r="J77" s="33"/>
      <c r="K77" s="33">
        <v>11.588227597785984</v>
      </c>
      <c r="L77" s="33">
        <v>-14.056385934655552</v>
      </c>
      <c r="M77" s="33">
        <v>-14.023122682580464</v>
      </c>
      <c r="N77" s="33">
        <v>15.035817901513107</v>
      </c>
      <c r="O77" s="33">
        <v>15.069081153588195</v>
      </c>
      <c r="P77" s="33"/>
      <c r="Q77" s="33">
        <v>11.62149084986107</v>
      </c>
      <c r="R77" s="33">
        <v>83.11075733209988</v>
      </c>
      <c r="S77" s="33"/>
      <c r="T77" s="33">
        <v>16.19157803966657</v>
      </c>
      <c r="U77" s="33">
        <v>15.890629491233113</v>
      </c>
      <c r="V77" s="33">
        <v>1.207339273737664</v>
      </c>
      <c r="W77" s="33"/>
      <c r="X77" s="33">
        <v>96.582566463542534</v>
      </c>
      <c r="Y77" s="33">
        <v>86.50703583984567</v>
      </c>
      <c r="Z77" s="33">
        <v>73.268828423753149</v>
      </c>
      <c r="AA77" s="33">
        <v>15.301475519785379</v>
      </c>
      <c r="AB77" s="33">
        <v>15.26821226771029</v>
      </c>
      <c r="AC77" s="277">
        <v>107.51863562326338</v>
      </c>
      <c r="AD77" s="241"/>
      <c r="AE77" s="256">
        <v>2087.4</v>
      </c>
      <c r="AF77" s="34">
        <v>2231.1480000000001</v>
      </c>
      <c r="AG77" s="172">
        <v>-0.28747246886138811</v>
      </c>
      <c r="AH77" s="201"/>
      <c r="BS77" s="99">
        <v>60</v>
      </c>
    </row>
    <row r="78" spans="1:71">
      <c r="A78" s="99"/>
      <c r="B78" s="94" t="s">
        <v>234</v>
      </c>
      <c r="C78" s="33">
        <v>39.101601564439136</v>
      </c>
      <c r="D78" s="33">
        <v>44.28348797967486</v>
      </c>
      <c r="E78" s="33">
        <v>39.676258855445951</v>
      </c>
      <c r="F78" s="33">
        <v>2.2605279939649106</v>
      </c>
      <c r="G78" s="33">
        <v>2.3467011302639973</v>
      </c>
      <c r="H78" s="33">
        <v>4.6072291242289083</v>
      </c>
      <c r="I78" s="33">
        <v>35.313080878431393</v>
      </c>
      <c r="J78" s="33"/>
      <c r="K78" s="33">
        <v>3.754571222609012</v>
      </c>
      <c r="L78" s="33">
        <v>-3.113943288657095</v>
      </c>
      <c r="M78" s="33">
        <v>-3.9471560899953015</v>
      </c>
      <c r="N78" s="33">
        <v>6.0150992165739243</v>
      </c>
      <c r="O78" s="33">
        <v>5.1818864152357165</v>
      </c>
      <c r="P78" s="33"/>
      <c r="Q78" s="33">
        <v>2.9213584212708055</v>
      </c>
      <c r="R78" s="33">
        <v>80.423878033589887</v>
      </c>
      <c r="S78" s="33"/>
      <c r="T78" s="33">
        <v>5.4652691711892372</v>
      </c>
      <c r="U78" s="33">
        <v>3.6634402301684048</v>
      </c>
      <c r="V78" s="33">
        <v>2.3486952894988851</v>
      </c>
      <c r="W78" s="33"/>
      <c r="X78" s="33">
        <v>96.352104234612042</v>
      </c>
      <c r="Y78" s="33">
        <v>82.977174397349131</v>
      </c>
      <c r="Z78" s="33">
        <v>66.816981183234105</v>
      </c>
      <c r="AA78" s="33">
        <v>5.7857348031276912</v>
      </c>
      <c r="AB78" s="33">
        <v>6.6189476044658964</v>
      </c>
      <c r="AC78" s="277">
        <v>101.20663605278668</v>
      </c>
      <c r="AD78" s="241"/>
      <c r="AE78" s="256">
        <v>2356.8829999999998</v>
      </c>
      <c r="AF78" s="297">
        <v>2471.0410000000002</v>
      </c>
      <c r="AG78" s="172">
        <v>1.7814145902209666</v>
      </c>
      <c r="BS78" s="99">
        <v>60</v>
      </c>
    </row>
    <row r="79" spans="1:71">
      <c r="A79" s="99"/>
      <c r="B79" s="94" t="s">
        <v>269</v>
      </c>
      <c r="C79" s="310">
        <v>40.010258772702372</v>
      </c>
      <c r="D79" s="96">
        <v>44.943218660901103</v>
      </c>
      <c r="E79" s="96">
        <v>40.767123924038621</v>
      </c>
      <c r="F79" s="96">
        <v>1.8415851933004408</v>
      </c>
      <c r="G79" s="96">
        <v>2.3345095435620395</v>
      </c>
      <c r="H79" s="96">
        <v>4.1760947368624795</v>
      </c>
      <c r="I79" s="96">
        <v>35.877018607090939</v>
      </c>
      <c r="J79" s="96"/>
      <c r="K79" s="96">
        <v>3.961847238486111</v>
      </c>
      <c r="L79" s="96">
        <v>-1.2019410372199886</v>
      </c>
      <c r="M79" s="96">
        <v>-2.0724135808078068</v>
      </c>
      <c r="N79" s="96">
        <v>5.8034324317865504</v>
      </c>
      <c r="O79" s="33">
        <v>4.9329598881987335</v>
      </c>
      <c r="P79" s="96"/>
      <c r="Q79" s="33">
        <v>3.0913746948982928</v>
      </c>
      <c r="R79" s="33">
        <v>80.440768273142609</v>
      </c>
      <c r="S79" s="96"/>
      <c r="T79" s="96">
        <v>4.3110847006857886</v>
      </c>
      <c r="U79" s="96">
        <v>1.9393725889464628</v>
      </c>
      <c r="V79" s="96">
        <v>4.3334217265320891</v>
      </c>
      <c r="W79" s="96"/>
      <c r="X79" s="33">
        <v>94.760934698569827</v>
      </c>
      <c r="Y79" s="33">
        <v>83.864209002698303</v>
      </c>
      <c r="Z79" s="33">
        <v>69.066850127767538</v>
      </c>
      <c r="AA79" s="96">
        <v>5.3403299453575181</v>
      </c>
      <c r="AB79" s="96">
        <v>6.2108024889453359</v>
      </c>
      <c r="AC79" s="170">
        <v>98.267699770242203</v>
      </c>
      <c r="AD79" s="241"/>
      <c r="AE79" s="41">
        <v>2583.1550000000002</v>
      </c>
      <c r="AF79" s="34">
        <v>2686.1280000000002</v>
      </c>
      <c r="AG79" s="172">
        <v>1.02837925108725</v>
      </c>
      <c r="BS79" s="99">
        <v>60</v>
      </c>
    </row>
    <row r="80" spans="1:71">
      <c r="A80" s="99"/>
      <c r="B80" s="119" t="s">
        <v>271</v>
      </c>
      <c r="C80" s="96">
        <v>39.973581632972568</v>
      </c>
      <c r="D80" s="96">
        <v>44.745089700841852</v>
      </c>
      <c r="E80" s="96">
        <v>39.848917232887224</v>
      </c>
      <c r="F80" s="96">
        <v>2.5181189365369367</v>
      </c>
      <c r="G80" s="96">
        <v>2.3780535314176858</v>
      </c>
      <c r="H80" s="96">
        <v>4.8961724679546226</v>
      </c>
      <c r="I80" s="96">
        <v>35.5218173622848</v>
      </c>
      <c r="J80" s="96"/>
      <c r="K80" s="96">
        <v>2.4669326732894623</v>
      </c>
      <c r="L80" s="96">
        <v>-1.7609938781915215</v>
      </c>
      <c r="M80" s="96">
        <v>-1.9745374201486408</v>
      </c>
      <c r="N80" s="96">
        <v>4.9850516098263995</v>
      </c>
      <c r="O80" s="33">
        <v>4.7715080678692798</v>
      </c>
      <c r="P80" s="96"/>
      <c r="Q80" s="33">
        <v>2.2533891313323435</v>
      </c>
      <c r="R80" s="33">
        <v>80.859903006734285</v>
      </c>
      <c r="S80" s="96"/>
      <c r="T80" s="96">
        <v>5.7356546737863239</v>
      </c>
      <c r="U80" s="96">
        <v>2.2788754280787629</v>
      </c>
      <c r="V80" s="96">
        <v>3.8921944211224599</v>
      </c>
      <c r="W80" s="96"/>
      <c r="X80" s="33">
        <v>95.615581149715155</v>
      </c>
      <c r="Y80" s="33">
        <v>87.089600403836016</v>
      </c>
      <c r="Z80" s="33">
        <v>70.597220921866764</v>
      </c>
      <c r="AA80" s="96">
        <v>5.6951314619595168</v>
      </c>
      <c r="AB80" s="96">
        <v>5.9086750039166365</v>
      </c>
      <c r="AC80" s="170">
        <v>99.633871142740006</v>
      </c>
      <c r="AD80" s="241"/>
      <c r="AE80" s="41">
        <v>2746.5740000000001</v>
      </c>
      <c r="AF80" s="346">
        <v>2809.0610000000001</v>
      </c>
      <c r="AG80" s="172">
        <v>1.5735383479338338E-2</v>
      </c>
      <c r="BS80" s="99">
        <v>60</v>
      </c>
    </row>
    <row r="81" spans="1:71">
      <c r="B81" s="351" t="s">
        <v>273</v>
      </c>
      <c r="C81" s="35">
        <v>39.326875654722144</v>
      </c>
      <c r="D81" s="35">
        <v>44.450703894341714</v>
      </c>
      <c r="E81" s="35">
        <v>39.370595800170257</v>
      </c>
      <c r="F81" s="35">
        <v>2.6954420106704804</v>
      </c>
      <c r="G81" s="35">
        <v>2.384666083500985</v>
      </c>
      <c r="H81" s="35">
        <v>5.0801080941714654</v>
      </c>
      <c r="I81" s="35">
        <v>35.001415288502848</v>
      </c>
      <c r="J81" s="95"/>
      <c r="K81" s="95">
        <v>2.2364093743114299</v>
      </c>
      <c r="L81" s="117">
        <v>-2.303239472690116</v>
      </c>
      <c r="M81" s="95">
        <v>-2.1112626180524505</v>
      </c>
      <c r="N81" s="35">
        <v>4.9318513849819094</v>
      </c>
      <c r="O81" s="154">
        <v>5.1238282396195762</v>
      </c>
      <c r="P81" s="156"/>
      <c r="Q81" s="35">
        <v>2.4283862289490958</v>
      </c>
      <c r="R81" s="33">
        <v>83</v>
      </c>
      <c r="S81" s="95"/>
      <c r="T81" s="35">
        <v>6.1907380340726821</v>
      </c>
      <c r="U81" s="233">
        <v>2.497958286488263</v>
      </c>
      <c r="V81" s="117">
        <v>3.6453960958774152</v>
      </c>
      <c r="W81" s="96"/>
      <c r="X81" s="55">
        <v>95.1</v>
      </c>
      <c r="Y81" s="55">
        <v>89.5</v>
      </c>
      <c r="Z81" s="350">
        <v>68.925341464254615</v>
      </c>
      <c r="AA81" s="352">
        <v>5.7309679985816011</v>
      </c>
      <c r="AB81" s="353">
        <v>5.538991143943937</v>
      </c>
      <c r="AC81" s="354">
        <v>101.09283082930378</v>
      </c>
      <c r="AD81" s="241"/>
      <c r="AE81" s="332">
        <v>2893.4029999999998</v>
      </c>
      <c r="AF81" s="204">
        <v>2934.070483</v>
      </c>
      <c r="AG81" s="339">
        <v>-0.39250352742968175</v>
      </c>
      <c r="BS81" s="99">
        <v>60</v>
      </c>
    </row>
    <row r="82" spans="1:71">
      <c r="B82" s="211" t="s">
        <v>299</v>
      </c>
      <c r="C82" s="317">
        <v>41.067447936937896</v>
      </c>
      <c r="D82" s="318">
        <v>44.998420923426444</v>
      </c>
      <c r="E82" s="318">
        <v>39.799125199348687</v>
      </c>
      <c r="F82" s="318">
        <v>2.723804364609816</v>
      </c>
      <c r="G82" s="318">
        <v>2.475491359467938</v>
      </c>
      <c r="H82" s="318">
        <v>5.1992957240777544</v>
      </c>
      <c r="I82" s="318">
        <v>36.793961568058727</v>
      </c>
      <c r="J82" s="319"/>
      <c r="K82" s="318">
        <v>0.87689985823932382</v>
      </c>
      <c r="L82" s="318">
        <v>-0.90450281394744125</v>
      </c>
      <c r="M82" s="318">
        <v>-0.57423405030803165</v>
      </c>
      <c r="N82" s="318">
        <v>3.6007042228491408</v>
      </c>
      <c r="O82" s="318">
        <v>3.930972986488551</v>
      </c>
      <c r="P82" s="319"/>
      <c r="Q82" s="319">
        <v>1.2071686218787336</v>
      </c>
      <c r="R82" s="319">
        <v>82.9164585176988</v>
      </c>
      <c r="S82" s="318"/>
      <c r="T82" s="320">
        <v>4.7763547930505412</v>
      </c>
      <c r="U82" s="320">
        <v>2.3904097771391357</v>
      </c>
      <c r="V82" s="320">
        <v>3.7147453649698834</v>
      </c>
      <c r="W82" s="321"/>
      <c r="X82" s="320">
        <v>95.118116788774984</v>
      </c>
      <c r="Y82" s="320">
        <v>91.961246680928426</v>
      </c>
      <c r="Z82" s="210">
        <v>69.696046000112787</v>
      </c>
      <c r="AA82" s="320">
        <v>4.3048148660047687</v>
      </c>
      <c r="AB82" s="322">
        <v>3.974546102365359</v>
      </c>
      <c r="AC82" s="323">
        <v>103.67514306714408</v>
      </c>
      <c r="AD82" s="248"/>
      <c r="AE82" s="205">
        <v>2993.8517429999997</v>
      </c>
      <c r="AF82" s="204">
        <v>3045.8936869999998</v>
      </c>
      <c r="AG82" s="337">
        <v>-0.50353611630694672</v>
      </c>
      <c r="BS82" s="99">
        <v>60</v>
      </c>
    </row>
    <row r="83" spans="1:71">
      <c r="B83" s="115" t="s">
        <v>305</v>
      </c>
      <c r="C83" s="272">
        <v>41.669876704561418</v>
      </c>
      <c r="D83" s="269">
        <v>44.802800066288391</v>
      </c>
      <c r="E83" s="269">
        <v>39.639199090406372</v>
      </c>
      <c r="F83" s="269">
        <v>2.700232173276627</v>
      </c>
      <c r="G83" s="269">
        <v>2.4633688026053795</v>
      </c>
      <c r="H83" s="269">
        <v>5.1636009758820069</v>
      </c>
      <c r="I83" s="269">
        <v>37.437998212868777</v>
      </c>
      <c r="J83" s="269"/>
      <c r="K83" s="269">
        <v>0.27138729491250946</v>
      </c>
      <c r="L83" s="269">
        <v>-0.20675090848983352</v>
      </c>
      <c r="M83" s="269">
        <v>-4.544701495200501E-2</v>
      </c>
      <c r="N83" s="269">
        <v>2.9716194681891368</v>
      </c>
      <c r="O83" s="269">
        <v>3.1329233617269652</v>
      </c>
      <c r="P83" s="269"/>
      <c r="Q83" s="269">
        <v>0.43269118845033794</v>
      </c>
      <c r="R83" s="269">
        <v>83.493895894241859</v>
      </c>
      <c r="S83" s="269"/>
      <c r="T83" s="269">
        <v>4.1872493177439374</v>
      </c>
      <c r="U83" s="269">
        <v>3.7773446917076727</v>
      </c>
      <c r="V83" s="269">
        <v>3.5912068653749185</v>
      </c>
      <c r="W83" s="269"/>
      <c r="X83" s="269">
        <v>95.765322710508741</v>
      </c>
      <c r="Y83" s="269">
        <v>93.405878075719315</v>
      </c>
      <c r="Z83" s="269">
        <v>70.027664645486723</v>
      </c>
      <c r="AA83" s="269">
        <v>3.7422648301482662</v>
      </c>
      <c r="AB83" s="269">
        <v>3.5809609366104382</v>
      </c>
      <c r="AC83" s="273">
        <v>105.016010723992</v>
      </c>
      <c r="AD83" s="248"/>
      <c r="AE83" s="205">
        <v>3101.2963059999997</v>
      </c>
      <c r="AF83" s="204">
        <v>3160.1124519999998</v>
      </c>
      <c r="AG83" s="337">
        <v>-0.12119334055287823</v>
      </c>
    </row>
    <row r="84" spans="1:71">
      <c r="B84" s="115" t="s">
        <v>311</v>
      </c>
      <c r="C84" s="272">
        <v>41.949114720405319</v>
      </c>
      <c r="D84" s="269">
        <v>44.438891902709287</v>
      </c>
      <c r="E84" s="269">
        <v>39.305362659186649</v>
      </c>
      <c r="F84" s="269">
        <v>2.6761998958976916</v>
      </c>
      <c r="G84" s="269">
        <v>2.4573293476249449</v>
      </c>
      <c r="H84" s="269">
        <v>5.133529243522637</v>
      </c>
      <c r="I84" s="269">
        <v>37.73208735834038</v>
      </c>
      <c r="J84" s="269"/>
      <c r="K84" s="269">
        <v>-0.21066555944901375</v>
      </c>
      <c r="L84" s="269">
        <v>0.52016359743481422</v>
      </c>
      <c r="M84" s="269">
        <v>0.54440644329009646</v>
      </c>
      <c r="N84" s="269">
        <v>2.4655343364486773</v>
      </c>
      <c r="O84" s="269">
        <v>2.4897771823039596</v>
      </c>
      <c r="P84" s="269"/>
      <c r="Q84" s="269">
        <v>-0.1864227135937315</v>
      </c>
      <c r="R84" s="269">
        <v>83.383325440394955</v>
      </c>
      <c r="S84" s="269"/>
      <c r="T84" s="269">
        <v>4.0906416655939539</v>
      </c>
      <c r="U84" s="269">
        <v>4.0705622965749235</v>
      </c>
      <c r="V84" s="269">
        <v>3.6605944075092358</v>
      </c>
      <c r="W84" s="269"/>
      <c r="X84" s="269">
        <v>96.138698229473533</v>
      </c>
      <c r="Y84" s="269">
        <v>94.183081479454955</v>
      </c>
      <c r="Z84" s="269">
        <v>69.744932982417936</v>
      </c>
      <c r="AA84" s="269">
        <v>3.1201123668705257</v>
      </c>
      <c r="AB84" s="269">
        <v>3.0958695210152429</v>
      </c>
      <c r="AC84" s="273">
        <v>105.48750945081756</v>
      </c>
      <c r="AD84" s="248"/>
      <c r="AE84" s="205">
        <v>3219.746666</v>
      </c>
      <c r="AF84" s="204">
        <v>3278.739086</v>
      </c>
      <c r="AG84" s="337">
        <v>-8.3554894132475965E-6</v>
      </c>
    </row>
    <row r="85" spans="1:71">
      <c r="B85" s="115" t="s">
        <v>316</v>
      </c>
      <c r="C85" s="272">
        <v>41.743448031412804</v>
      </c>
      <c r="D85" s="269">
        <v>44.061903438702132</v>
      </c>
      <c r="E85" s="269">
        <v>39.085630077938553</v>
      </c>
      <c r="F85" s="269">
        <v>2.5316441893549344</v>
      </c>
      <c r="G85" s="269">
        <v>2.4446291714086419</v>
      </c>
      <c r="H85" s="269">
        <v>4.9762733607635763</v>
      </c>
      <c r="I85" s="269">
        <v>37.54702445051263</v>
      </c>
      <c r="J85" s="269"/>
      <c r="K85" s="269">
        <v>-0.21319463090820637</v>
      </c>
      <c r="L85" s="269">
        <v>0.76503160673313542</v>
      </c>
      <c r="M85" s="269">
        <v>0.76503745557573177</v>
      </c>
      <c r="N85" s="269">
        <v>2.3184495584467282</v>
      </c>
      <c r="O85" s="269">
        <v>2.3184554072893246</v>
      </c>
      <c r="P85" s="269"/>
      <c r="Q85" s="269">
        <v>-0.21318878206560998</v>
      </c>
      <c r="R85" s="269">
        <v>83.151761036210843</v>
      </c>
      <c r="S85" s="269"/>
      <c r="T85" s="269">
        <v>4.1437784673844975</v>
      </c>
      <c r="U85" s="269">
        <v>4.0975469555739128</v>
      </c>
      <c r="V85" s="269">
        <v>3.7203485860925678</v>
      </c>
      <c r="W85" s="269"/>
      <c r="X85" s="269">
        <v>96.261882575581083</v>
      </c>
      <c r="Y85" s="269">
        <v>94.771691320066594</v>
      </c>
      <c r="Z85" s="269">
        <v>69.61629757792582</v>
      </c>
      <c r="AA85" s="269">
        <v>3.0321028969956623</v>
      </c>
      <c r="AB85" s="269">
        <v>3.0320970481530662</v>
      </c>
      <c r="AC85" s="273">
        <v>105.8618708276835</v>
      </c>
      <c r="AD85" s="248"/>
      <c r="AE85" s="205">
        <v>3339.494087</v>
      </c>
      <c r="AF85" s="204">
        <v>3400.785758</v>
      </c>
      <c r="AG85" s="337">
        <v>-8.3554894274584512E-6</v>
      </c>
    </row>
    <row r="86" spans="1:71">
      <c r="B86" s="271" t="s">
        <v>321</v>
      </c>
      <c r="C86" s="274">
        <v>41.714841219438206</v>
      </c>
      <c r="D86" s="275">
        <v>43.852317084645854</v>
      </c>
      <c r="E86" s="275">
        <v>39.005789864169664</v>
      </c>
      <c r="F86" s="275">
        <v>2.4241846481942124</v>
      </c>
      <c r="G86" s="275">
        <v>2.4223425722819729</v>
      </c>
      <c r="H86" s="275">
        <v>4.8465272204761849</v>
      </c>
      <c r="I86" s="275">
        <v>37.539168415443456</v>
      </c>
      <c r="J86" s="275"/>
      <c r="K86" s="275">
        <v>-0.28671463182917373</v>
      </c>
      <c r="L86" s="275">
        <v>1.0251720020246855</v>
      </c>
      <c r="M86" s="275">
        <v>1.0251778508672917</v>
      </c>
      <c r="N86" s="275">
        <v>2.1374700163650386</v>
      </c>
      <c r="O86" s="275">
        <v>2.1374758652076453</v>
      </c>
      <c r="P86" s="275"/>
      <c r="Q86" s="275">
        <v>-0.28670878298656738</v>
      </c>
      <c r="R86" s="275">
        <v>82.723703187554023</v>
      </c>
      <c r="S86" s="275"/>
      <c r="T86" s="275">
        <v>3.1791533879164287</v>
      </c>
      <c r="U86" s="275">
        <v>3.1015140522941711</v>
      </c>
      <c r="V86" s="275">
        <v>3.7984016879017828</v>
      </c>
      <c r="W86" s="275"/>
      <c r="X86" s="275">
        <v>96.114047049736158</v>
      </c>
      <c r="Y86" s="275">
        <v>94.978331956318868</v>
      </c>
      <c r="Z86" s="275">
        <v>69.148716601115041</v>
      </c>
      <c r="AA86" s="275">
        <v>2.7671164906928118</v>
      </c>
      <c r="AB86" s="275">
        <v>2.7671106418502056</v>
      </c>
      <c r="AC86" s="276">
        <v>105.89124263799812</v>
      </c>
      <c r="AD86" s="248"/>
      <c r="AE86" s="295">
        <v>3464.0105589999998</v>
      </c>
      <c r="AF86" s="296">
        <v>3528.4196103777158</v>
      </c>
      <c r="AG86" s="338">
        <v>-8.355489441669306E-6</v>
      </c>
    </row>
    <row r="87" spans="1:71" s="131" customFormat="1">
      <c r="A87" s="10"/>
      <c r="B87" s="72" t="s">
        <v>117</v>
      </c>
      <c r="C87" s="384" t="s">
        <v>336</v>
      </c>
      <c r="D87" s="384"/>
      <c r="E87" s="384"/>
      <c r="F87" s="384"/>
      <c r="G87" s="384"/>
      <c r="H87" s="384"/>
      <c r="I87" s="384"/>
      <c r="J87" s="384"/>
      <c r="K87" s="384"/>
      <c r="L87" s="384"/>
      <c r="M87" s="384"/>
      <c r="N87" s="384"/>
      <c r="O87" s="384"/>
      <c r="P87" s="384"/>
      <c r="Q87" s="384"/>
      <c r="R87" s="384"/>
      <c r="S87" s="384"/>
      <c r="T87" s="384"/>
      <c r="U87" s="384"/>
      <c r="V87" s="384"/>
      <c r="W87" s="384"/>
      <c r="X87" s="384"/>
      <c r="Y87" s="384"/>
      <c r="Z87" s="384"/>
      <c r="AA87" s="384"/>
      <c r="AB87" s="384"/>
      <c r="AC87" s="251"/>
      <c r="AD87" s="170"/>
      <c r="AE87" s="70"/>
      <c r="AF87" s="70"/>
      <c r="AG87" s="176"/>
    </row>
    <row r="88" spans="1:71" s="131" customFormat="1">
      <c r="A88" s="10"/>
      <c r="B88" s="72"/>
      <c r="C88" s="73" t="s">
        <v>161</v>
      </c>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1"/>
      <c r="AD88" s="249"/>
      <c r="AE88" s="70"/>
      <c r="AF88" s="70"/>
      <c r="AG88" s="71"/>
    </row>
    <row r="89" spans="1:71" s="131" customFormat="1">
      <c r="A89" s="10"/>
      <c r="B89" s="72"/>
      <c r="C89" s="383" t="s">
        <v>330</v>
      </c>
      <c r="D89" s="383"/>
      <c r="E89" s="383"/>
      <c r="F89" s="383"/>
      <c r="G89" s="383"/>
      <c r="H89" s="383"/>
      <c r="I89" s="383"/>
      <c r="J89" s="383"/>
      <c r="K89" s="383"/>
      <c r="L89" s="383"/>
      <c r="M89" s="383"/>
      <c r="N89" s="383"/>
      <c r="O89" s="383"/>
      <c r="P89" s="383"/>
      <c r="Q89" s="383"/>
      <c r="R89" s="383"/>
      <c r="S89" s="383"/>
      <c r="T89" s="383"/>
      <c r="U89" s="383"/>
      <c r="V89" s="383"/>
      <c r="W89" s="383"/>
      <c r="X89" s="383"/>
      <c r="Y89" s="383"/>
      <c r="Z89" s="383"/>
      <c r="AA89" s="383"/>
      <c r="AB89" s="383"/>
      <c r="AC89" s="236"/>
      <c r="AD89" s="170"/>
      <c r="AE89" s="70"/>
      <c r="AF89" s="70"/>
      <c r="AG89" s="71"/>
    </row>
    <row r="90" spans="1:71" s="131" customFormat="1">
      <c r="A90" s="10"/>
      <c r="B90" s="72"/>
      <c r="C90" s="369" t="s">
        <v>329</v>
      </c>
      <c r="D90" s="369"/>
      <c r="E90" s="369"/>
      <c r="F90" s="369"/>
      <c r="G90" s="369"/>
      <c r="H90" s="369"/>
      <c r="I90" s="369"/>
      <c r="J90" s="369"/>
      <c r="K90" s="369"/>
      <c r="L90" s="369"/>
      <c r="M90" s="369"/>
      <c r="N90" s="369"/>
      <c r="O90" s="369"/>
      <c r="P90" s="369"/>
      <c r="Q90" s="369"/>
      <c r="R90" s="369"/>
      <c r="S90" s="369"/>
      <c r="T90" s="369"/>
      <c r="U90" s="369"/>
      <c r="V90" s="369"/>
      <c r="W90" s="369"/>
      <c r="X90" s="369"/>
      <c r="Y90" s="369"/>
      <c r="Z90" s="369"/>
      <c r="AA90" s="369"/>
      <c r="AB90" s="369"/>
      <c r="AC90" s="237"/>
      <c r="AD90" s="170"/>
      <c r="AE90" s="70"/>
      <c r="AF90" s="70"/>
      <c r="AG90" s="71"/>
    </row>
    <row r="91" spans="1:71" s="131" customFormat="1">
      <c r="A91" s="10"/>
      <c r="B91" s="72"/>
      <c r="C91" s="59" t="s">
        <v>162</v>
      </c>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1"/>
      <c r="AD91" s="241"/>
      <c r="AE91" s="70"/>
      <c r="AF91" s="70"/>
      <c r="AG91" s="71"/>
    </row>
    <row r="92" spans="1:71" s="131" customFormat="1" ht="16.5" thickBot="1">
      <c r="A92" s="10"/>
      <c r="B92" s="74"/>
      <c r="C92" s="63" t="s">
        <v>303</v>
      </c>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6"/>
      <c r="AD92" s="241"/>
      <c r="AE92" s="75"/>
      <c r="AF92" s="75"/>
      <c r="AG92" s="76"/>
    </row>
    <row r="93" spans="1:71">
      <c r="AD93" s="39"/>
    </row>
    <row r="94" spans="1:71">
      <c r="AG94" s="4"/>
      <c r="AH94" s="4"/>
      <c r="AI94" s="4"/>
    </row>
    <row r="95" spans="1:71">
      <c r="AG95" s="4"/>
      <c r="AH95" s="66"/>
      <c r="AI95" s="66"/>
    </row>
    <row r="96" spans="1:71">
      <c r="AG96" s="4"/>
      <c r="AH96" s="4"/>
      <c r="AI96" s="4"/>
      <c r="AJ96" s="4"/>
      <c r="AK96" s="4"/>
      <c r="AL96" s="4"/>
      <c r="AM96" s="4"/>
      <c r="AN96" s="4"/>
      <c r="AO96" s="4"/>
      <c r="AP96" s="4"/>
      <c r="AQ96" s="4"/>
      <c r="AR96" s="4"/>
      <c r="AS96" s="4"/>
    </row>
    <row r="97" spans="2:2">
      <c r="B97" s="66"/>
    </row>
    <row r="98" spans="2:2">
      <c r="B98" s="66"/>
    </row>
    <row r="99" spans="2:2">
      <c r="B99" s="66"/>
    </row>
    <row r="100" spans="2:2">
      <c r="B100" s="66"/>
    </row>
    <row r="101" spans="2:2">
      <c r="B101" s="66"/>
    </row>
    <row r="102" spans="2:2">
      <c r="B102" s="66"/>
    </row>
  </sheetData>
  <mergeCells count="10">
    <mergeCell ref="C1:AC1"/>
    <mergeCell ref="C90:AB90"/>
    <mergeCell ref="AE3:AG3"/>
    <mergeCell ref="C89:AB89"/>
    <mergeCell ref="K3:N3"/>
    <mergeCell ref="T3:V3"/>
    <mergeCell ref="C3:I3"/>
    <mergeCell ref="C87:AB87"/>
    <mergeCell ref="X3:AC3"/>
    <mergeCell ref="Q3:R3"/>
  </mergeCells>
  <phoneticPr fontId="148"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U94"/>
  <sheetViews>
    <sheetView workbookViewId="0">
      <pane xSplit="2" ySplit="4" topLeftCell="C5" activePane="bottomRight" state="frozen"/>
      <selection pane="topRight"/>
      <selection pane="bottomLeft"/>
      <selection pane="bottomRight"/>
    </sheetView>
  </sheetViews>
  <sheetFormatPr defaultColWidth="9.140625" defaultRowHeight="15.75"/>
  <cols>
    <col min="1" max="1" width="9.140625" style="4"/>
    <col min="2" max="2" width="8.5703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2.42578125" style="4" customWidth="1"/>
    <col min="11" max="15" width="12.85546875" style="4" customWidth="1"/>
    <col min="16" max="16" width="2.140625" style="4" customWidth="1"/>
    <col min="17" max="18" width="12.85546875" style="4" customWidth="1"/>
    <col min="19" max="19" width="2.140625" style="4" customWidth="1"/>
    <col min="20" max="20" width="15.85546875" style="4" customWidth="1"/>
    <col min="21" max="21" width="15.85546875" style="4" bestFit="1" customWidth="1"/>
    <col min="22" max="22" width="15.85546875" style="4" customWidth="1"/>
    <col min="23" max="23" width="2.5703125" style="4" customWidth="1"/>
    <col min="24" max="24" width="15.85546875" style="4" bestFit="1" customWidth="1"/>
    <col min="25" max="26" width="15.85546875" style="4" customWidth="1"/>
    <col min="27" max="27" width="15.85546875" style="4" bestFit="1" customWidth="1"/>
    <col min="28" max="29" width="15.85546875" style="4" customWidth="1"/>
    <col min="30" max="30" width="2.42578125" style="99" customWidth="1"/>
    <col min="31" max="31" width="26.5703125" style="4" customWidth="1"/>
    <col min="32" max="32" width="9.140625" style="99"/>
    <col min="33" max="33" width="9.42578125" style="99" customWidth="1"/>
    <col min="34" max="34" width="13.42578125" style="99" customWidth="1"/>
    <col min="35" max="36" width="12.85546875" style="99" customWidth="1"/>
    <col min="37" max="37" width="13.42578125" style="99" customWidth="1"/>
    <col min="38" max="40" width="9.140625" style="99"/>
    <col min="41" max="41" width="2.85546875" style="99" customWidth="1"/>
    <col min="42" max="42" width="2.42578125" style="99" customWidth="1"/>
    <col min="43" max="46" width="12.85546875" style="99" customWidth="1"/>
    <col min="47" max="16384" width="9.140625" style="99"/>
  </cols>
  <sheetData>
    <row r="1" spans="1:47" ht="29.25" customHeight="1" thickBot="1">
      <c r="B1" s="77"/>
      <c r="C1" s="385" t="s">
        <v>338</v>
      </c>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6"/>
      <c r="AD1" s="92"/>
      <c r="AE1" s="79"/>
      <c r="AG1" s="130"/>
      <c r="AH1" s="130"/>
      <c r="AI1" s="130"/>
      <c r="AJ1" s="130"/>
      <c r="AK1" s="130"/>
    </row>
    <row r="2" spans="1:47" s="131" customFormat="1" ht="15.75" customHeight="1">
      <c r="A2" s="10"/>
      <c r="B2" s="5"/>
      <c r="C2" s="8"/>
      <c r="D2" s="8"/>
      <c r="E2" s="8"/>
      <c r="F2" s="8"/>
      <c r="G2" s="8"/>
      <c r="H2" s="8"/>
      <c r="I2" s="8"/>
      <c r="J2" s="7"/>
      <c r="K2" s="8"/>
      <c r="L2" s="342"/>
      <c r="M2" s="8"/>
      <c r="N2" s="8"/>
      <c r="O2" s="8"/>
      <c r="P2" s="7"/>
      <c r="Q2" s="8"/>
      <c r="R2" s="8"/>
      <c r="S2" s="7"/>
      <c r="T2" s="6"/>
      <c r="U2" s="6"/>
      <c r="V2" s="238"/>
      <c r="W2" s="7"/>
      <c r="X2" s="8"/>
      <c r="Y2" s="8"/>
      <c r="Z2" s="8"/>
      <c r="AA2" s="8"/>
      <c r="AB2" s="8"/>
      <c r="AC2" s="8"/>
      <c r="AD2" s="92"/>
      <c r="AE2" s="9"/>
      <c r="AG2" s="132"/>
      <c r="AH2" s="133"/>
      <c r="AI2" s="133"/>
      <c r="AJ2" s="133"/>
      <c r="AK2" s="133"/>
      <c r="AQ2" s="376"/>
      <c r="AR2" s="376"/>
      <c r="AS2" s="376"/>
      <c r="AT2" s="376"/>
    </row>
    <row r="3" spans="1:47" s="131" customFormat="1" ht="15.6" customHeight="1">
      <c r="A3" s="10"/>
      <c r="B3" s="5"/>
      <c r="C3" s="388" t="s">
        <v>71</v>
      </c>
      <c r="D3" s="388"/>
      <c r="E3" s="388"/>
      <c r="F3" s="388"/>
      <c r="G3" s="388"/>
      <c r="H3" s="388"/>
      <c r="I3" s="388"/>
      <c r="J3" s="7"/>
      <c r="K3" s="388" t="s">
        <v>68</v>
      </c>
      <c r="L3" s="388"/>
      <c r="M3" s="388"/>
      <c r="N3" s="388"/>
      <c r="O3" s="388"/>
      <c r="P3" s="7"/>
      <c r="Q3" s="377" t="s">
        <v>112</v>
      </c>
      <c r="R3" s="377"/>
      <c r="S3" s="7"/>
      <c r="T3" s="387" t="s">
        <v>74</v>
      </c>
      <c r="U3" s="387"/>
      <c r="V3" s="387"/>
      <c r="W3" s="7"/>
      <c r="X3" s="378" t="s">
        <v>301</v>
      </c>
      <c r="Y3" s="378"/>
      <c r="Z3" s="378"/>
      <c r="AA3" s="378"/>
      <c r="AB3" s="378"/>
      <c r="AC3" s="379"/>
      <c r="AD3" s="239"/>
      <c r="AE3" s="12" t="s">
        <v>85</v>
      </c>
      <c r="AG3" s="132"/>
      <c r="AH3" s="132"/>
      <c r="AI3" s="132"/>
      <c r="AJ3" s="132"/>
      <c r="AK3" s="132"/>
      <c r="AQ3" s="134"/>
      <c r="AR3" s="134"/>
      <c r="AS3" s="134"/>
      <c r="AT3" s="134"/>
    </row>
    <row r="4" spans="1:47" s="121" customFormat="1" ht="56.25" customHeight="1">
      <c r="A4" s="224"/>
      <c r="B4" s="124"/>
      <c r="C4" s="1" t="s">
        <v>3</v>
      </c>
      <c r="D4" s="1" t="s">
        <v>8</v>
      </c>
      <c r="E4" s="1" t="s">
        <v>5</v>
      </c>
      <c r="F4" s="1" t="s">
        <v>6</v>
      </c>
      <c r="G4" s="1" t="s">
        <v>62</v>
      </c>
      <c r="H4" s="1" t="s">
        <v>7</v>
      </c>
      <c r="I4" s="89" t="s">
        <v>175</v>
      </c>
      <c r="J4" s="89"/>
      <c r="K4" s="89" t="s">
        <v>164</v>
      </c>
      <c r="L4" s="89" t="s">
        <v>70</v>
      </c>
      <c r="M4" s="89" t="s">
        <v>76</v>
      </c>
      <c r="N4" s="89" t="s">
        <v>1</v>
      </c>
      <c r="O4" s="89" t="s">
        <v>0</v>
      </c>
      <c r="P4" s="89"/>
      <c r="Q4" s="89" t="s">
        <v>163</v>
      </c>
      <c r="R4" s="125" t="s">
        <v>319</v>
      </c>
      <c r="S4" s="89"/>
      <c r="T4" s="285" t="s">
        <v>72</v>
      </c>
      <c r="U4" s="285" t="s">
        <v>2</v>
      </c>
      <c r="V4" s="285" t="s">
        <v>173</v>
      </c>
      <c r="W4" s="123"/>
      <c r="X4" s="89" t="s">
        <v>4</v>
      </c>
      <c r="Y4" s="89" t="s">
        <v>314</v>
      </c>
      <c r="Z4" s="89" t="s">
        <v>320</v>
      </c>
      <c r="AA4" s="122" t="s">
        <v>307</v>
      </c>
      <c r="AB4" s="83" t="s">
        <v>308</v>
      </c>
      <c r="AC4" s="83" t="s">
        <v>309</v>
      </c>
      <c r="AD4" s="92"/>
      <c r="AE4" s="129" t="s">
        <v>337</v>
      </c>
      <c r="AF4" s="289"/>
      <c r="AH4" s="90"/>
      <c r="AI4" s="91"/>
      <c r="AJ4" s="90"/>
      <c r="AK4" s="91"/>
      <c r="AM4" s="135"/>
      <c r="AN4" s="135"/>
      <c r="AO4" s="135"/>
      <c r="AP4" s="135"/>
      <c r="AQ4" s="90"/>
      <c r="AR4" s="91"/>
      <c r="AS4" s="90"/>
      <c r="AT4" s="91"/>
    </row>
    <row r="5" spans="1:47" s="136" customFormat="1">
      <c r="A5" s="23"/>
      <c r="B5" s="32" t="s">
        <v>101</v>
      </c>
      <c r="C5" s="286">
        <v>221.34153846153848</v>
      </c>
      <c r="D5" s="287">
        <v>220.14679720279719</v>
      </c>
      <c r="E5" s="287">
        <v>176.41297902097901</v>
      </c>
      <c r="F5" s="287">
        <v>26.535832167832169</v>
      </c>
      <c r="G5" s="287">
        <v>17.197986013986018</v>
      </c>
      <c r="H5" s="287">
        <v>43.733818181818179</v>
      </c>
      <c r="I5" s="287">
        <v>182.44956643356642</v>
      </c>
      <c r="J5" s="287"/>
      <c r="K5" s="287" t="s">
        <v>116</v>
      </c>
      <c r="L5" s="287">
        <v>16.946461538461538</v>
      </c>
      <c r="M5" s="287" t="s">
        <v>116</v>
      </c>
      <c r="N5" s="287" t="s">
        <v>116</v>
      </c>
      <c r="O5" s="343">
        <v>-1.1947412587412587</v>
      </c>
      <c r="P5" s="343"/>
      <c r="Q5" s="343">
        <v>-27.730573426573425</v>
      </c>
      <c r="R5" s="343"/>
      <c r="S5" s="287"/>
      <c r="T5" s="287">
        <v>-17.480951048951049</v>
      </c>
      <c r="U5" s="287">
        <v>-1.1947412587412587</v>
      </c>
      <c r="V5" s="287">
        <v>23.328895104895103</v>
      </c>
      <c r="W5" s="287"/>
      <c r="X5" s="287"/>
      <c r="Y5" s="287"/>
      <c r="Z5" s="287"/>
      <c r="AA5" s="287">
        <v>-3.3955804195804191</v>
      </c>
      <c r="AB5" s="287" t="s">
        <v>116</v>
      </c>
      <c r="AC5" s="288" t="s">
        <v>116</v>
      </c>
      <c r="AD5" s="243"/>
      <c r="AE5" s="44">
        <v>3.1806049822064058</v>
      </c>
      <c r="AH5" s="137"/>
      <c r="AI5" s="137"/>
      <c r="AJ5" s="137"/>
      <c r="AK5" s="137"/>
      <c r="AQ5" s="138"/>
      <c r="AR5" s="138"/>
      <c r="AS5" s="138"/>
      <c r="AT5" s="138"/>
    </row>
    <row r="6" spans="1:47" s="136" customFormat="1">
      <c r="A6" s="23"/>
      <c r="B6" s="43" t="s">
        <v>102</v>
      </c>
      <c r="C6" s="33">
        <v>222.67031578947365</v>
      </c>
      <c r="D6" s="33">
        <v>225.09578947368419</v>
      </c>
      <c r="E6" s="33">
        <v>180.81610526315788</v>
      </c>
      <c r="F6" s="33">
        <v>26.591473684210527</v>
      </c>
      <c r="G6" s="33">
        <v>17.688210526315785</v>
      </c>
      <c r="H6" s="33">
        <v>44.279684210526312</v>
      </c>
      <c r="I6" s="33">
        <v>183.09368421052631</v>
      </c>
      <c r="J6" s="33"/>
      <c r="K6" s="33" t="s">
        <v>116</v>
      </c>
      <c r="L6" s="33">
        <v>11.56536842105263</v>
      </c>
      <c r="M6" s="33" t="s">
        <v>116</v>
      </c>
      <c r="N6" s="33" t="s">
        <v>116</v>
      </c>
      <c r="O6" s="33">
        <v>2.4254736842105258</v>
      </c>
      <c r="P6" s="33"/>
      <c r="Q6" s="33">
        <v>-24.165999999999997</v>
      </c>
      <c r="R6" s="33"/>
      <c r="S6" s="33"/>
      <c r="T6" s="33">
        <v>-11.239999999999998</v>
      </c>
      <c r="U6" s="33">
        <v>2.4254736842105258</v>
      </c>
      <c r="V6" s="33">
        <v>21.622210526315786</v>
      </c>
      <c r="W6" s="33"/>
      <c r="X6" s="33"/>
      <c r="Y6" s="33"/>
      <c r="Z6" s="33"/>
      <c r="AA6" s="33">
        <v>0.94652631578947355</v>
      </c>
      <c r="AB6" s="33" t="s">
        <v>116</v>
      </c>
      <c r="AC6" s="277" t="s">
        <v>116</v>
      </c>
      <c r="AD6" s="243"/>
      <c r="AE6" s="44">
        <v>3.3807829181494666</v>
      </c>
      <c r="AH6" s="137"/>
      <c r="AI6" s="137"/>
      <c r="AJ6" s="137"/>
      <c r="AK6" s="137"/>
      <c r="AQ6" s="138"/>
      <c r="AR6" s="138"/>
      <c r="AS6" s="138"/>
      <c r="AT6" s="138"/>
    </row>
    <row r="7" spans="1:47" s="136" customFormat="1">
      <c r="A7" s="23"/>
      <c r="B7" s="43" t="s">
        <v>103</v>
      </c>
      <c r="C7" s="33">
        <v>223.83859119496856</v>
      </c>
      <c r="D7" s="33">
        <v>224.008251572327</v>
      </c>
      <c r="E7" s="33">
        <v>180.63174842767293</v>
      </c>
      <c r="F7" s="33">
        <v>25.222842767295596</v>
      </c>
      <c r="G7" s="33">
        <v>18.153660377358491</v>
      </c>
      <c r="H7" s="33">
        <v>43.376503144654087</v>
      </c>
      <c r="I7" s="33">
        <v>184.05323270440249</v>
      </c>
      <c r="J7" s="33"/>
      <c r="K7" s="33" t="s">
        <v>116</v>
      </c>
      <c r="L7" s="33">
        <v>14.16664150943396</v>
      </c>
      <c r="M7" s="33" t="s">
        <v>116</v>
      </c>
      <c r="N7" s="33" t="s">
        <v>116</v>
      </c>
      <c r="O7" s="33">
        <v>0.16966037735849057</v>
      </c>
      <c r="P7" s="33"/>
      <c r="Q7" s="33">
        <v>-25.053182389937106</v>
      </c>
      <c r="R7" s="33"/>
      <c r="S7" s="33"/>
      <c r="T7" s="33">
        <v>-13.233509433962265</v>
      </c>
      <c r="U7" s="33">
        <v>0.16966037735849057</v>
      </c>
      <c r="V7" s="33">
        <v>21.744805031446539</v>
      </c>
      <c r="W7" s="33"/>
      <c r="X7" s="33"/>
      <c r="Y7" s="33"/>
      <c r="Z7" s="33"/>
      <c r="AA7" s="33">
        <v>-2.7711194968553459</v>
      </c>
      <c r="AB7" s="33" t="s">
        <v>116</v>
      </c>
      <c r="AC7" s="277" t="s">
        <v>116</v>
      </c>
      <c r="AD7" s="243"/>
      <c r="AE7" s="44">
        <v>3.5364768683274024</v>
      </c>
      <c r="AH7" s="137"/>
      <c r="AI7" s="137"/>
      <c r="AJ7" s="137"/>
      <c r="AK7" s="137"/>
      <c r="AQ7" s="138"/>
      <c r="AR7" s="138"/>
      <c r="AS7" s="138"/>
      <c r="AT7" s="138"/>
    </row>
    <row r="8" spans="1:47" s="136" customFormat="1">
      <c r="A8" s="23"/>
      <c r="B8" s="43" t="s">
        <v>104</v>
      </c>
      <c r="C8" s="33">
        <v>228.06234146341464</v>
      </c>
      <c r="D8" s="33">
        <v>230.0087804878049</v>
      </c>
      <c r="E8" s="33">
        <v>185.48741463414635</v>
      </c>
      <c r="F8" s="33">
        <v>26.071317073170729</v>
      </c>
      <c r="G8" s="33">
        <v>18.450048780487808</v>
      </c>
      <c r="H8" s="33">
        <v>44.521365853658537</v>
      </c>
      <c r="I8" s="33">
        <v>188.94165853658538</v>
      </c>
      <c r="J8" s="33"/>
      <c r="K8" s="33" t="s">
        <v>116</v>
      </c>
      <c r="L8" s="33">
        <v>14.968390243902441</v>
      </c>
      <c r="M8" s="33" t="s">
        <v>116</v>
      </c>
      <c r="N8" s="33" t="s">
        <v>116</v>
      </c>
      <c r="O8" s="33">
        <v>1.9464390243902439</v>
      </c>
      <c r="P8" s="33"/>
      <c r="Q8" s="33">
        <v>-24.124878048780488</v>
      </c>
      <c r="R8" s="33"/>
      <c r="S8" s="33"/>
      <c r="T8" s="33">
        <v>-14.255609756097561</v>
      </c>
      <c r="U8" s="33">
        <v>1.9464390243902439</v>
      </c>
      <c r="V8" s="33">
        <v>21.739804878048783</v>
      </c>
      <c r="W8" s="33"/>
      <c r="X8" s="33"/>
      <c r="Y8" s="33"/>
      <c r="Z8" s="33"/>
      <c r="AA8" s="33">
        <v>-4.6604878048780485</v>
      </c>
      <c r="AB8" s="33" t="s">
        <v>116</v>
      </c>
      <c r="AC8" s="277" t="s">
        <v>116</v>
      </c>
      <c r="AD8" s="243"/>
      <c r="AE8" s="44">
        <v>3.6476868327402134</v>
      </c>
      <c r="AH8" s="137"/>
      <c r="AI8" s="137"/>
      <c r="AJ8" s="137"/>
      <c r="AK8" s="137"/>
      <c r="AQ8" s="138"/>
      <c r="AR8" s="138"/>
      <c r="AS8" s="138"/>
      <c r="AT8" s="138"/>
    </row>
    <row r="9" spans="1:47" s="136" customFormat="1">
      <c r="A9" s="23"/>
      <c r="B9" s="43" t="s">
        <v>105</v>
      </c>
      <c r="C9" s="33">
        <v>229.51531707317073</v>
      </c>
      <c r="D9" s="33">
        <v>245.11424390243906</v>
      </c>
      <c r="E9" s="33">
        <v>198.26263414634147</v>
      </c>
      <c r="F9" s="33">
        <v>28.072585365853659</v>
      </c>
      <c r="G9" s="33">
        <v>18.779024390243904</v>
      </c>
      <c r="H9" s="33">
        <v>46.85160975609756</v>
      </c>
      <c r="I9" s="33">
        <v>193.87629268292685</v>
      </c>
      <c r="J9" s="33"/>
      <c r="K9" s="33" t="s">
        <v>116</v>
      </c>
      <c r="L9" s="33">
        <v>9.9515121951219516</v>
      </c>
      <c r="M9" s="33" t="s">
        <v>116</v>
      </c>
      <c r="N9" s="33" t="s">
        <v>116</v>
      </c>
      <c r="O9" s="33">
        <v>15.598926829268292</v>
      </c>
      <c r="P9" s="33"/>
      <c r="Q9" s="33">
        <v>-12.473658536585367</v>
      </c>
      <c r="R9" s="33"/>
      <c r="S9" s="33"/>
      <c r="T9" s="33">
        <v>-7.7309268292682916</v>
      </c>
      <c r="U9" s="33">
        <v>15.598926829268292</v>
      </c>
      <c r="V9" s="33">
        <v>22.452585365853658</v>
      </c>
      <c r="W9" s="33"/>
      <c r="X9" s="33"/>
      <c r="Y9" s="33"/>
      <c r="Z9" s="33"/>
      <c r="AA9" s="33">
        <v>1.5626341463414635</v>
      </c>
      <c r="AB9" s="33" t="s">
        <v>116</v>
      </c>
      <c r="AC9" s="277" t="s">
        <v>116</v>
      </c>
      <c r="AD9" s="243"/>
      <c r="AE9" s="44">
        <v>3.6476868327402134</v>
      </c>
      <c r="AH9" s="137"/>
      <c r="AI9" s="137"/>
      <c r="AJ9" s="137"/>
      <c r="AK9" s="137"/>
      <c r="AQ9" s="138"/>
      <c r="AR9" s="138"/>
      <c r="AS9" s="138"/>
      <c r="AT9" s="138"/>
    </row>
    <row r="10" spans="1:47" s="136" customFormat="1">
      <c r="A10" s="23"/>
      <c r="B10" s="43" t="s">
        <v>106</v>
      </c>
      <c r="C10" s="33">
        <v>241.40269879518073</v>
      </c>
      <c r="D10" s="33">
        <v>259.33253012048192</v>
      </c>
      <c r="E10" s="33">
        <v>210.36404819277109</v>
      </c>
      <c r="F10" s="33">
        <v>28.871903614457832</v>
      </c>
      <c r="G10" s="33">
        <v>20.096578313253012</v>
      </c>
      <c r="H10" s="33">
        <v>48.968481927710847</v>
      </c>
      <c r="I10" s="33">
        <v>201.20954216867469</v>
      </c>
      <c r="J10" s="33"/>
      <c r="K10" s="33" t="s">
        <v>116</v>
      </c>
      <c r="L10" s="33">
        <v>9.9399518072289155</v>
      </c>
      <c r="M10" s="33" t="s">
        <v>116</v>
      </c>
      <c r="N10" s="33" t="s">
        <v>116</v>
      </c>
      <c r="O10" s="33">
        <v>17.929831325301205</v>
      </c>
      <c r="P10" s="33"/>
      <c r="Q10" s="33">
        <v>-10.942072289156627</v>
      </c>
      <c r="R10" s="33"/>
      <c r="S10" s="33"/>
      <c r="T10" s="33">
        <v>-5.7147951807228914</v>
      </c>
      <c r="U10" s="33">
        <v>17.929831325301205</v>
      </c>
      <c r="V10" s="33">
        <v>24.023807228915665</v>
      </c>
      <c r="W10" s="33"/>
      <c r="X10" s="33"/>
      <c r="Y10" s="33"/>
      <c r="Z10" s="33"/>
      <c r="AA10" s="33">
        <v>4.5501686746987957</v>
      </c>
      <c r="AB10" s="33" t="s">
        <v>116</v>
      </c>
      <c r="AC10" s="277" t="s">
        <v>116</v>
      </c>
      <c r="AD10" s="243"/>
      <c r="AE10" s="44">
        <v>3.6921708185053381</v>
      </c>
      <c r="AH10" s="137"/>
      <c r="AI10" s="137"/>
      <c r="AJ10" s="137"/>
      <c r="AK10" s="137"/>
      <c r="AQ10" s="138"/>
      <c r="AR10" s="138"/>
      <c r="AS10" s="138"/>
      <c r="AT10" s="138"/>
    </row>
    <row r="11" spans="1:47" s="136" customFormat="1">
      <c r="A11" s="23"/>
      <c r="B11" s="43" t="s">
        <v>107</v>
      </c>
      <c r="C11" s="33">
        <v>259.36462427745653</v>
      </c>
      <c r="D11" s="33">
        <v>275.2175722543351</v>
      </c>
      <c r="E11" s="33">
        <v>220.53789595375716</v>
      </c>
      <c r="F11" s="33">
        <v>32.19967630057802</v>
      </c>
      <c r="G11" s="33">
        <v>22.47999999999999</v>
      </c>
      <c r="H11" s="33">
        <v>54.679676300578016</v>
      </c>
      <c r="I11" s="33">
        <v>218.3028901734103</v>
      </c>
      <c r="J11" s="33"/>
      <c r="K11" s="33" t="s">
        <v>116</v>
      </c>
      <c r="L11" s="33">
        <v>13.202127167630051</v>
      </c>
      <c r="M11" s="33" t="s">
        <v>116</v>
      </c>
      <c r="N11" s="33" t="s">
        <v>116</v>
      </c>
      <c r="O11" s="33">
        <v>15.852947976878607</v>
      </c>
      <c r="P11" s="33"/>
      <c r="Q11" s="33">
        <v>-16.346728323699416</v>
      </c>
      <c r="R11" s="33"/>
      <c r="S11" s="33"/>
      <c r="T11" s="33">
        <v>-12.214566473988434</v>
      </c>
      <c r="U11" s="33">
        <v>15.852947976878607</v>
      </c>
      <c r="V11" s="33">
        <v>24.663028901734094</v>
      </c>
      <c r="W11" s="33"/>
      <c r="X11" s="33"/>
      <c r="Y11" s="33"/>
      <c r="Z11" s="33"/>
      <c r="AA11" s="33">
        <v>1.2214566473988435</v>
      </c>
      <c r="AB11" s="33" t="s">
        <v>116</v>
      </c>
      <c r="AC11" s="277" t="s">
        <v>116</v>
      </c>
      <c r="AD11" s="243"/>
      <c r="AE11" s="44">
        <v>3.8478647686832756</v>
      </c>
      <c r="AH11" s="137"/>
      <c r="AI11" s="137"/>
      <c r="AJ11" s="137"/>
      <c r="AK11" s="137"/>
      <c r="AQ11" s="138"/>
      <c r="AR11" s="138"/>
      <c r="AS11" s="138"/>
      <c r="AT11" s="138"/>
    </row>
    <row r="12" spans="1:47" s="136" customFormat="1">
      <c r="A12" s="23"/>
      <c r="B12" s="43" t="s">
        <v>108</v>
      </c>
      <c r="C12" s="33">
        <v>263.92530337078648</v>
      </c>
      <c r="D12" s="33">
        <v>277.51433707865164</v>
      </c>
      <c r="E12" s="33">
        <v>222.47622471910108</v>
      </c>
      <c r="F12" s="33">
        <v>31.775101123595501</v>
      </c>
      <c r="G12" s="33">
        <v>23.263011235955055</v>
      </c>
      <c r="H12" s="33">
        <v>55.038112359550553</v>
      </c>
      <c r="I12" s="33">
        <v>220.53132584269659</v>
      </c>
      <c r="J12" s="33"/>
      <c r="K12" s="33" t="s">
        <v>116</v>
      </c>
      <c r="L12" s="33">
        <v>13.892134831460673</v>
      </c>
      <c r="M12" s="33" t="s">
        <v>116</v>
      </c>
      <c r="N12" s="33" t="s">
        <v>116</v>
      </c>
      <c r="O12" s="33">
        <v>13.589033707865166</v>
      </c>
      <c r="P12" s="33"/>
      <c r="Q12" s="33">
        <v>-18.186067415730335</v>
      </c>
      <c r="R12" s="33"/>
      <c r="S12" s="33"/>
      <c r="T12" s="33">
        <v>-9.6992359550561797</v>
      </c>
      <c r="U12" s="33">
        <v>16.316943820224719</v>
      </c>
      <c r="V12" s="33">
        <v>23.616629213483144</v>
      </c>
      <c r="W12" s="33"/>
      <c r="X12" s="33"/>
      <c r="Y12" s="33"/>
      <c r="Z12" s="33"/>
      <c r="AA12" s="33">
        <v>1.6923146067415729</v>
      </c>
      <c r="AB12" s="33" t="s">
        <v>116</v>
      </c>
      <c r="AC12" s="277" t="s">
        <v>116</v>
      </c>
      <c r="AD12" s="243"/>
      <c r="AE12" s="44">
        <v>3.9590747330960858</v>
      </c>
      <c r="AH12" s="137"/>
      <c r="AI12" s="137"/>
      <c r="AJ12" s="137"/>
      <c r="AK12" s="137"/>
      <c r="AQ12" s="138"/>
      <c r="AR12" s="138"/>
      <c r="AS12" s="138"/>
      <c r="AT12" s="138"/>
    </row>
    <row r="13" spans="1:47" s="136" customFormat="1">
      <c r="A13" s="23"/>
      <c r="B13" s="43" t="s">
        <v>109</v>
      </c>
      <c r="C13" s="33">
        <v>273.11964835164832</v>
      </c>
      <c r="D13" s="33">
        <v>294.43859340659338</v>
      </c>
      <c r="E13" s="33">
        <v>226.03516483516484</v>
      </c>
      <c r="F13" s="33">
        <v>43.650725274725275</v>
      </c>
      <c r="G13" s="33">
        <v>24.752703296703295</v>
      </c>
      <c r="H13" s="33">
        <v>68.403428571428577</v>
      </c>
      <c r="I13" s="33">
        <v>226.28219780219777</v>
      </c>
      <c r="J13" s="33"/>
      <c r="K13" s="33" t="s">
        <v>116</v>
      </c>
      <c r="L13" s="33">
        <v>7.1392527472527458</v>
      </c>
      <c r="M13" s="33" t="s">
        <v>116</v>
      </c>
      <c r="N13" s="33" t="s">
        <v>116</v>
      </c>
      <c r="O13" s="33">
        <v>21.318945054945054</v>
      </c>
      <c r="P13" s="33"/>
      <c r="Q13" s="33">
        <v>-22.331780219780221</v>
      </c>
      <c r="R13" s="33"/>
      <c r="S13" s="33"/>
      <c r="T13" s="33">
        <v>7.4850989010989011</v>
      </c>
      <c r="U13" s="33">
        <v>24.431560439560439</v>
      </c>
      <c r="V13" s="33">
        <v>24.308043956043953</v>
      </c>
      <c r="W13" s="33"/>
      <c r="X13" s="33"/>
      <c r="Y13" s="33"/>
      <c r="Z13" s="33"/>
      <c r="AA13" s="33">
        <v>19.09564835164835</v>
      </c>
      <c r="AB13" s="33" t="s">
        <v>116</v>
      </c>
      <c r="AC13" s="277" t="s">
        <v>116</v>
      </c>
      <c r="AD13" s="243"/>
      <c r="AE13" s="44">
        <v>4.0480427046263348</v>
      </c>
      <c r="AH13" s="137"/>
      <c r="AI13" s="137"/>
      <c r="AJ13" s="137"/>
      <c r="AK13" s="137"/>
      <c r="AQ13" s="138"/>
      <c r="AR13" s="138"/>
      <c r="AS13" s="138"/>
      <c r="AT13" s="138"/>
    </row>
    <row r="14" spans="1:47" s="136" customFormat="1">
      <c r="A14" s="23"/>
      <c r="B14" s="43" t="s">
        <v>110</v>
      </c>
      <c r="C14" s="33">
        <v>290.03932631578948</v>
      </c>
      <c r="D14" s="33">
        <v>305.44404210526312</v>
      </c>
      <c r="E14" s="33">
        <v>230.10054736842105</v>
      </c>
      <c r="F14" s="33">
        <v>49.597978947368425</v>
      </c>
      <c r="G14" s="33">
        <v>25.745515789473689</v>
      </c>
      <c r="H14" s="33">
        <v>75.343494736842104</v>
      </c>
      <c r="I14" s="33">
        <v>239.87343157894739</v>
      </c>
      <c r="J14" s="33"/>
      <c r="K14" s="33" t="s">
        <v>116</v>
      </c>
      <c r="L14" s="33">
        <v>12.754442105263159</v>
      </c>
      <c r="M14" s="33" t="s">
        <v>116</v>
      </c>
      <c r="N14" s="33" t="s">
        <v>116</v>
      </c>
      <c r="O14" s="33">
        <v>15.404715789473686</v>
      </c>
      <c r="P14" s="33"/>
      <c r="Q14" s="33">
        <v>-34.193263157894741</v>
      </c>
      <c r="R14" s="33"/>
      <c r="S14" s="33"/>
      <c r="T14" s="33">
        <v>7.7141894736842103</v>
      </c>
      <c r="U14" s="33">
        <v>21.628126315789476</v>
      </c>
      <c r="V14" s="33">
        <v>23.331873684210528</v>
      </c>
      <c r="W14" s="33"/>
      <c r="X14" s="33"/>
      <c r="Y14" s="33"/>
      <c r="Z14" s="33"/>
      <c r="AA14" s="33">
        <v>0.73355789473684208</v>
      </c>
      <c r="AB14" s="33" t="s">
        <v>116</v>
      </c>
      <c r="AC14" s="277" t="s">
        <v>116</v>
      </c>
      <c r="AD14" s="243"/>
      <c r="AE14" s="44">
        <v>4.2259786476868326</v>
      </c>
      <c r="AH14" s="137"/>
      <c r="AI14" s="137"/>
      <c r="AJ14" s="137"/>
      <c r="AK14" s="137"/>
      <c r="AQ14" s="138"/>
      <c r="AR14" s="138"/>
      <c r="AS14" s="138"/>
      <c r="AT14" s="138"/>
    </row>
    <row r="15" spans="1:47" s="136" customFormat="1" ht="15.75" customHeight="1">
      <c r="A15" s="45"/>
      <c r="B15" s="46" t="s">
        <v>9</v>
      </c>
      <c r="C15" s="33">
        <v>311.25808000000001</v>
      </c>
      <c r="D15" s="33">
        <v>324.09415999999999</v>
      </c>
      <c r="E15" s="33">
        <v>246.51568</v>
      </c>
      <c r="F15" s="33">
        <v>50.602479999999993</v>
      </c>
      <c r="G15" s="33">
        <v>26.975999999999999</v>
      </c>
      <c r="H15" s="33">
        <v>77.578479999999999</v>
      </c>
      <c r="I15" s="33">
        <v>258.47503999999998</v>
      </c>
      <c r="J15" s="33"/>
      <c r="K15" s="33" t="s">
        <v>116</v>
      </c>
      <c r="L15" s="33">
        <v>14.88176</v>
      </c>
      <c r="M15" s="33" t="s">
        <v>116</v>
      </c>
      <c r="N15" s="33" t="s">
        <v>116</v>
      </c>
      <c r="O15" s="33">
        <v>12.836079999999999</v>
      </c>
      <c r="P15" s="33"/>
      <c r="Q15" s="33">
        <v>-37.766399999999997</v>
      </c>
      <c r="R15" s="33"/>
      <c r="S15" s="33"/>
      <c r="T15" s="33">
        <v>10.543119999999998</v>
      </c>
      <c r="U15" s="33">
        <v>20.726559999999999</v>
      </c>
      <c r="V15" s="33">
        <v>22.794719999999998</v>
      </c>
      <c r="W15" s="33"/>
      <c r="X15" s="33"/>
      <c r="Y15" s="33"/>
      <c r="Z15" s="33"/>
      <c r="AA15" s="33">
        <v>10.27336</v>
      </c>
      <c r="AB15" s="33" t="s">
        <v>116</v>
      </c>
      <c r="AC15" s="277" t="s">
        <v>116</v>
      </c>
      <c r="AD15" s="243"/>
      <c r="AE15" s="44">
        <v>4.4483985765124556</v>
      </c>
      <c r="AH15" s="101"/>
      <c r="AI15" s="101"/>
      <c r="AJ15" s="101"/>
      <c r="AK15" s="101"/>
      <c r="AN15" s="102"/>
      <c r="AO15" s="102"/>
      <c r="AP15" s="102"/>
      <c r="AQ15" s="139"/>
      <c r="AR15" s="139"/>
      <c r="AS15" s="139"/>
      <c r="AT15" s="139"/>
      <c r="AU15" s="104"/>
    </row>
    <row r="16" spans="1:47" s="136" customFormat="1" ht="15.75" customHeight="1">
      <c r="A16" s="45"/>
      <c r="B16" s="46" t="s">
        <v>10</v>
      </c>
      <c r="C16" s="33">
        <v>321.93500952380953</v>
      </c>
      <c r="D16" s="33">
        <v>342.42392380952379</v>
      </c>
      <c r="E16" s="33">
        <v>256.0150857142857</v>
      </c>
      <c r="F16" s="33">
        <v>57.741485714285709</v>
      </c>
      <c r="G16" s="33">
        <v>28.667352380952376</v>
      </c>
      <c r="H16" s="33">
        <v>86.408838095238082</v>
      </c>
      <c r="I16" s="33">
        <v>268.4968380952381</v>
      </c>
      <c r="J16" s="33"/>
      <c r="K16" s="33" t="s">
        <v>116</v>
      </c>
      <c r="L16" s="33">
        <v>8.1356190476190466</v>
      </c>
      <c r="M16" s="33" t="s">
        <v>116</v>
      </c>
      <c r="N16" s="33" t="s">
        <v>116</v>
      </c>
      <c r="O16" s="33">
        <v>20.488914285714284</v>
      </c>
      <c r="P16" s="33"/>
      <c r="Q16" s="33">
        <v>-37.252571428571422</v>
      </c>
      <c r="R16" s="33"/>
      <c r="S16" s="33"/>
      <c r="T16" s="33">
        <v>15.907276190476189</v>
      </c>
      <c r="U16" s="33">
        <v>24.963504761904758</v>
      </c>
      <c r="V16" s="33">
        <v>23.871619047619046</v>
      </c>
      <c r="W16" s="33"/>
      <c r="X16" s="33"/>
      <c r="Y16" s="33"/>
      <c r="Z16" s="33"/>
      <c r="AA16" s="33">
        <v>0.68510476190476188</v>
      </c>
      <c r="AB16" s="33" t="s">
        <v>116</v>
      </c>
      <c r="AC16" s="277" t="s">
        <v>116</v>
      </c>
      <c r="AD16" s="243"/>
      <c r="AE16" s="44">
        <v>4.6708185053380786</v>
      </c>
      <c r="AH16" s="101"/>
      <c r="AI16" s="101"/>
      <c r="AJ16" s="101"/>
      <c r="AK16" s="101"/>
      <c r="AN16" s="102"/>
      <c r="AO16" s="102"/>
      <c r="AP16" s="102"/>
      <c r="AQ16" s="103"/>
      <c r="AR16" s="103"/>
      <c r="AS16" s="103"/>
      <c r="AT16" s="103"/>
      <c r="AU16" s="104"/>
    </row>
    <row r="17" spans="1:47" s="136" customFormat="1" ht="15.75" customHeight="1">
      <c r="A17" s="45"/>
      <c r="B17" s="46" t="s">
        <v>11</v>
      </c>
      <c r="C17" s="33">
        <v>344.2444239631335</v>
      </c>
      <c r="D17" s="33">
        <v>378.16125345622112</v>
      </c>
      <c r="E17" s="33">
        <v>278.02683870967735</v>
      </c>
      <c r="F17" s="33">
        <v>70.154175115207366</v>
      </c>
      <c r="G17" s="33">
        <v>29.980239631336403</v>
      </c>
      <c r="H17" s="33">
        <v>100.13441474654377</v>
      </c>
      <c r="I17" s="33">
        <v>287.18458986175108</v>
      </c>
      <c r="J17" s="33"/>
      <c r="K17" s="33" t="s">
        <v>116</v>
      </c>
      <c r="L17" s="33">
        <v>-1.6160737327188937</v>
      </c>
      <c r="M17" s="33" t="s">
        <v>116</v>
      </c>
      <c r="N17" s="33" t="s">
        <v>116</v>
      </c>
      <c r="O17" s="33">
        <v>33.916829493087555</v>
      </c>
      <c r="P17" s="33"/>
      <c r="Q17" s="33">
        <v>-36.237345622119811</v>
      </c>
      <c r="R17" s="33"/>
      <c r="S17" s="33"/>
      <c r="T17" s="33">
        <v>28.46776036866359</v>
      </c>
      <c r="U17" s="33">
        <v>41.872884792626721</v>
      </c>
      <c r="V17" s="33">
        <v>25.359926267281104</v>
      </c>
      <c r="W17" s="33"/>
      <c r="X17" s="33"/>
      <c r="Y17" s="33"/>
      <c r="Z17" s="33"/>
      <c r="AA17" s="33">
        <v>13.073622119815663</v>
      </c>
      <c r="AB17" s="33" t="s">
        <v>116</v>
      </c>
      <c r="AC17" s="277" t="s">
        <v>116</v>
      </c>
      <c r="AD17" s="243"/>
      <c r="AE17" s="44">
        <v>4.8265124555160153</v>
      </c>
      <c r="AH17" s="101"/>
      <c r="AI17" s="101"/>
      <c r="AJ17" s="101"/>
      <c r="AK17" s="101"/>
      <c r="AN17" s="102"/>
      <c r="AO17" s="102"/>
      <c r="AP17" s="102"/>
      <c r="AQ17" s="103"/>
      <c r="AR17" s="103"/>
      <c r="AS17" s="103"/>
      <c r="AT17" s="103"/>
      <c r="AU17" s="104"/>
    </row>
    <row r="18" spans="1:47" s="136" customFormat="1" ht="15.75" customHeight="1">
      <c r="A18" s="45"/>
      <c r="B18" s="46" t="s">
        <v>12</v>
      </c>
      <c r="C18" s="33">
        <v>379.63348672566366</v>
      </c>
      <c r="D18" s="33">
        <v>385.00481415929204</v>
      </c>
      <c r="E18" s="33">
        <v>287.76389380530969</v>
      </c>
      <c r="F18" s="33">
        <v>64.296778761061944</v>
      </c>
      <c r="G18" s="33">
        <v>32.944141592920353</v>
      </c>
      <c r="H18" s="33">
        <v>97.24092035398229</v>
      </c>
      <c r="I18" s="33">
        <v>314.60063716814159</v>
      </c>
      <c r="J18" s="33"/>
      <c r="K18" s="33" t="s">
        <v>116</v>
      </c>
      <c r="L18" s="33">
        <v>27.6126017699115</v>
      </c>
      <c r="M18" s="33" t="s">
        <v>116</v>
      </c>
      <c r="N18" s="33" t="s">
        <v>116</v>
      </c>
      <c r="O18" s="33">
        <v>5.371327433628319</v>
      </c>
      <c r="P18" s="33"/>
      <c r="Q18" s="33">
        <v>-58.925451327433635</v>
      </c>
      <c r="R18" s="33"/>
      <c r="S18" s="33"/>
      <c r="T18" s="33">
        <v>-5.8089911504424769</v>
      </c>
      <c r="U18" s="33">
        <v>7.4800707964601765</v>
      </c>
      <c r="V18" s="33">
        <v>25.901734513274334</v>
      </c>
      <c r="W18" s="33"/>
      <c r="X18" s="33"/>
      <c r="Y18" s="33"/>
      <c r="Z18" s="33"/>
      <c r="AA18" s="33">
        <v>-6.2267610619469016</v>
      </c>
      <c r="AB18" s="33" t="s">
        <v>116</v>
      </c>
      <c r="AC18" s="277" t="s">
        <v>116</v>
      </c>
      <c r="AD18" s="243"/>
      <c r="AE18" s="44">
        <v>5.0266903914590753</v>
      </c>
      <c r="AH18" s="101"/>
      <c r="AI18" s="101"/>
      <c r="AJ18" s="101"/>
      <c r="AK18" s="101"/>
      <c r="AN18" s="102"/>
      <c r="AO18" s="102"/>
      <c r="AP18" s="102"/>
      <c r="AQ18" s="103"/>
      <c r="AR18" s="103"/>
      <c r="AS18" s="103"/>
      <c r="AT18" s="103"/>
      <c r="AU18" s="104"/>
    </row>
    <row r="19" spans="1:47" s="136" customFormat="1" ht="15.75" customHeight="1">
      <c r="A19" s="45"/>
      <c r="B19" s="46" t="s">
        <v>13</v>
      </c>
      <c r="C19" s="33">
        <v>393.70528395061729</v>
      </c>
      <c r="D19" s="33">
        <v>377.57148971193413</v>
      </c>
      <c r="E19" s="33">
        <v>285.02419753086417</v>
      </c>
      <c r="F19" s="33">
        <v>58.040954732510286</v>
      </c>
      <c r="G19" s="33">
        <v>34.506337448559663</v>
      </c>
      <c r="H19" s="33">
        <v>92.547292181069935</v>
      </c>
      <c r="I19" s="33">
        <v>330.50225514403286</v>
      </c>
      <c r="J19" s="33"/>
      <c r="K19" s="33" t="s">
        <v>116</v>
      </c>
      <c r="L19" s="33">
        <v>48.364378600823038</v>
      </c>
      <c r="M19" s="33" t="s">
        <v>116</v>
      </c>
      <c r="N19" s="33" t="s">
        <v>116</v>
      </c>
      <c r="O19" s="33">
        <v>-16.133794238683123</v>
      </c>
      <c r="P19" s="33"/>
      <c r="Q19" s="33">
        <v>-74.174748971193409</v>
      </c>
      <c r="R19" s="33"/>
      <c r="S19" s="33"/>
      <c r="T19" s="33">
        <v>-20.000724279835389</v>
      </c>
      <c r="U19" s="33">
        <v>-14.209580246913578</v>
      </c>
      <c r="V19" s="33">
        <v>24.311703703703703</v>
      </c>
      <c r="W19" s="33"/>
      <c r="X19" s="33"/>
      <c r="Y19" s="33"/>
      <c r="Z19" s="33"/>
      <c r="AA19" s="33">
        <v>-3.496888888888888</v>
      </c>
      <c r="AB19" s="33" t="s">
        <v>116</v>
      </c>
      <c r="AC19" s="277" t="s">
        <v>116</v>
      </c>
      <c r="AD19" s="243"/>
      <c r="AE19" s="44">
        <v>5.404804270462634</v>
      </c>
      <c r="AH19" s="101"/>
      <c r="AI19" s="101"/>
      <c r="AJ19" s="101"/>
      <c r="AK19" s="101"/>
      <c r="AN19" s="102"/>
      <c r="AO19" s="102"/>
      <c r="AP19" s="102"/>
      <c r="AQ19" s="103"/>
      <c r="AR19" s="103"/>
      <c r="AS19" s="103"/>
      <c r="AT19" s="103"/>
      <c r="AU19" s="104"/>
    </row>
    <row r="20" spans="1:47">
      <c r="A20" s="52"/>
      <c r="B20" s="53" t="s">
        <v>14</v>
      </c>
      <c r="C20" s="33">
        <v>389.26603745318346</v>
      </c>
      <c r="D20" s="33">
        <v>383.82705617977518</v>
      </c>
      <c r="E20" s="33">
        <v>287.1041198501872</v>
      </c>
      <c r="F20" s="33">
        <v>61.02435955056179</v>
      </c>
      <c r="G20" s="33">
        <v>35.698576779026212</v>
      </c>
      <c r="H20" s="33">
        <v>96.722936329587995</v>
      </c>
      <c r="I20" s="33">
        <v>327.6354756554307</v>
      </c>
      <c r="J20" s="33"/>
      <c r="K20" s="33" t="s">
        <v>116</v>
      </c>
      <c r="L20" s="33">
        <v>35.496509363295878</v>
      </c>
      <c r="M20" s="33" t="s">
        <v>116</v>
      </c>
      <c r="N20" s="33" t="s">
        <v>116</v>
      </c>
      <c r="O20" s="33">
        <v>-5.4389812734082383</v>
      </c>
      <c r="P20" s="33"/>
      <c r="Q20" s="33">
        <v>-66.463340823970029</v>
      </c>
      <c r="R20" s="33"/>
      <c r="S20" s="33"/>
      <c r="T20" s="33">
        <v>-2.2395805243445688</v>
      </c>
      <c r="U20" s="33">
        <v>11.02951310861423</v>
      </c>
      <c r="V20" s="33">
        <v>22.631550561797749</v>
      </c>
      <c r="W20" s="33"/>
      <c r="X20" s="33"/>
      <c r="Y20" s="33"/>
      <c r="Z20" s="33"/>
      <c r="AA20" s="33">
        <v>-18.657558052434457</v>
      </c>
      <c r="AB20" s="33" t="s">
        <v>116</v>
      </c>
      <c r="AC20" s="277" t="s">
        <v>116</v>
      </c>
      <c r="AD20" s="243"/>
      <c r="AE20" s="44">
        <v>5.9386120996441294</v>
      </c>
      <c r="AH20" s="101"/>
      <c r="AI20" s="101"/>
      <c r="AJ20" s="101"/>
      <c r="AK20" s="101"/>
      <c r="AN20" s="102"/>
      <c r="AO20" s="102"/>
      <c r="AP20" s="102"/>
      <c r="AQ20" s="103"/>
      <c r="AR20" s="103"/>
      <c r="AS20" s="103"/>
      <c r="AT20" s="103"/>
      <c r="AU20" s="104"/>
    </row>
    <row r="21" spans="1:47">
      <c r="A21" s="52"/>
      <c r="B21" s="53" t="s">
        <v>15</v>
      </c>
      <c r="C21" s="33">
        <v>388.19121951219506</v>
      </c>
      <c r="D21" s="33">
        <v>398.12314982578397</v>
      </c>
      <c r="E21" s="33">
        <v>305.39902439024388</v>
      </c>
      <c r="F21" s="33">
        <v>54.359303135888496</v>
      </c>
      <c r="G21" s="33">
        <v>38.364822299651564</v>
      </c>
      <c r="H21" s="33">
        <v>92.724125435540046</v>
      </c>
      <c r="I21" s="33">
        <v>324.40128222996509</v>
      </c>
      <c r="J21" s="33"/>
      <c r="K21" s="33" t="s">
        <v>116</v>
      </c>
      <c r="L21" s="33">
        <v>19.989184668989544</v>
      </c>
      <c r="M21" s="33" t="s">
        <v>116</v>
      </c>
      <c r="N21" s="33" t="s">
        <v>116</v>
      </c>
      <c r="O21" s="33">
        <v>9.9319303135888486</v>
      </c>
      <c r="P21" s="33"/>
      <c r="Q21" s="33">
        <v>-44.427372822299645</v>
      </c>
      <c r="R21" s="33"/>
      <c r="S21" s="33"/>
      <c r="T21" s="33">
        <v>7.6447665505226468</v>
      </c>
      <c r="U21" s="33">
        <v>13.31567944250871</v>
      </c>
      <c r="V21" s="33">
        <v>24.18754006968641</v>
      </c>
      <c r="W21" s="33"/>
      <c r="X21" s="33"/>
      <c r="Y21" s="33"/>
      <c r="Z21" s="33"/>
      <c r="AA21" s="33">
        <v>-6.3758606271776985</v>
      </c>
      <c r="AB21" s="33" t="s">
        <v>116</v>
      </c>
      <c r="AC21" s="277" t="s">
        <v>116</v>
      </c>
      <c r="AD21" s="243"/>
      <c r="AE21" s="44">
        <v>6.3834519572953745</v>
      </c>
      <c r="AH21" s="101"/>
      <c r="AI21" s="101"/>
      <c r="AJ21" s="101"/>
      <c r="AK21" s="101"/>
      <c r="AN21" s="102"/>
      <c r="AO21" s="102"/>
      <c r="AP21" s="102"/>
      <c r="AQ21" s="103"/>
      <c r="AR21" s="103"/>
      <c r="AS21" s="103"/>
      <c r="AT21" s="103"/>
      <c r="AU21" s="104"/>
    </row>
    <row r="22" spans="1:47">
      <c r="A22" s="52"/>
      <c r="B22" s="53" t="s">
        <v>16</v>
      </c>
      <c r="C22" s="33">
        <v>382.21764102564094</v>
      </c>
      <c r="D22" s="33">
        <v>409.78446153846147</v>
      </c>
      <c r="E22" s="33">
        <v>317.54441025641023</v>
      </c>
      <c r="F22" s="33">
        <v>52.366871794871784</v>
      </c>
      <c r="G22" s="33">
        <v>39.873179487179478</v>
      </c>
      <c r="H22" s="33">
        <v>92.240051282051255</v>
      </c>
      <c r="I22" s="33">
        <v>317.78938461538456</v>
      </c>
      <c r="J22" s="33"/>
      <c r="K22" s="33" t="s">
        <v>116</v>
      </c>
      <c r="L22" s="33">
        <v>1.585128205128205</v>
      </c>
      <c r="M22" s="33" t="s">
        <v>116</v>
      </c>
      <c r="N22" s="33" t="s">
        <v>116</v>
      </c>
      <c r="O22" s="33">
        <v>27.566820512820506</v>
      </c>
      <c r="P22" s="33"/>
      <c r="Q22" s="33">
        <v>-24.800051282051278</v>
      </c>
      <c r="R22" s="33"/>
      <c r="S22" s="33"/>
      <c r="T22" s="33">
        <v>27.494769230769222</v>
      </c>
      <c r="U22" s="33">
        <v>35.290717948717933</v>
      </c>
      <c r="V22" s="33">
        <v>24.872102564102558</v>
      </c>
      <c r="W22" s="33"/>
      <c r="X22" s="33"/>
      <c r="Y22" s="33"/>
      <c r="Z22" s="33"/>
      <c r="AA22" s="33">
        <v>20.938102564102561</v>
      </c>
      <c r="AB22" s="33" t="s">
        <v>116</v>
      </c>
      <c r="AC22" s="277" t="s">
        <v>116</v>
      </c>
      <c r="AD22" s="243"/>
      <c r="AE22" s="44">
        <v>6.939501779359432</v>
      </c>
      <c r="AH22" s="101"/>
      <c r="AI22" s="101"/>
      <c r="AJ22" s="101"/>
      <c r="AK22" s="101"/>
      <c r="AN22" s="102"/>
      <c r="AO22" s="102"/>
      <c r="AP22" s="102"/>
      <c r="AQ22" s="103"/>
      <c r="AR22" s="103"/>
      <c r="AS22" s="103"/>
      <c r="AT22" s="103"/>
      <c r="AU22" s="104"/>
    </row>
    <row r="23" spans="1:47">
      <c r="A23" s="52"/>
      <c r="B23" s="53" t="s">
        <v>17</v>
      </c>
      <c r="C23" s="33">
        <v>396.36207058823527</v>
      </c>
      <c r="D23" s="33">
        <v>441.09727058823529</v>
      </c>
      <c r="E23" s="33">
        <v>339.63312941176468</v>
      </c>
      <c r="F23" s="33">
        <v>57.45623529411764</v>
      </c>
      <c r="G23" s="33">
        <v>44.007905882352937</v>
      </c>
      <c r="H23" s="33">
        <v>101.46414117647058</v>
      </c>
      <c r="I23" s="33">
        <v>326.462494117647</v>
      </c>
      <c r="J23" s="33"/>
      <c r="K23" s="33" t="s">
        <v>116</v>
      </c>
      <c r="L23" s="33">
        <v>-11.517694117647057</v>
      </c>
      <c r="M23" s="33" t="s">
        <v>116</v>
      </c>
      <c r="N23" s="33" t="s">
        <v>116</v>
      </c>
      <c r="O23" s="33">
        <v>44.735199999999999</v>
      </c>
      <c r="P23" s="33"/>
      <c r="Q23" s="33">
        <v>-12.721035294117646</v>
      </c>
      <c r="R23" s="33"/>
      <c r="S23" s="33"/>
      <c r="T23" s="33">
        <v>28.23223529411764</v>
      </c>
      <c r="U23" s="33">
        <v>57.800047058823537</v>
      </c>
      <c r="V23" s="33">
        <v>26.671858823529409</v>
      </c>
      <c r="W23" s="33"/>
      <c r="X23" s="33"/>
      <c r="Y23" s="33"/>
      <c r="Z23" s="33"/>
      <c r="AA23" s="33">
        <v>40.120188235294115</v>
      </c>
      <c r="AB23" s="33" t="s">
        <v>116</v>
      </c>
      <c r="AC23" s="277" t="s">
        <v>116</v>
      </c>
      <c r="AD23" s="243"/>
      <c r="AE23" s="44">
        <v>7.562277580071175</v>
      </c>
      <c r="AH23" s="101"/>
      <c r="AI23" s="101"/>
      <c r="AJ23" s="101"/>
      <c r="AK23" s="101"/>
      <c r="AN23" s="102"/>
      <c r="AO23" s="102"/>
      <c r="AP23" s="102"/>
      <c r="AQ23" s="103"/>
      <c r="AR23" s="103"/>
      <c r="AS23" s="103"/>
      <c r="AT23" s="103"/>
      <c r="AU23" s="104"/>
    </row>
    <row r="24" spans="1:47">
      <c r="B24" s="53" t="s">
        <v>18</v>
      </c>
      <c r="C24" s="33">
        <v>422.08403921568623</v>
      </c>
      <c r="D24" s="33">
        <v>483.70568627450979</v>
      </c>
      <c r="E24" s="33">
        <v>376.19839215686272</v>
      </c>
      <c r="F24" s="33">
        <v>59.792392156862739</v>
      </c>
      <c r="G24" s="33">
        <v>47.71490196078431</v>
      </c>
      <c r="H24" s="33">
        <v>107.50729411764706</v>
      </c>
      <c r="I24" s="33">
        <v>351.54752941176469</v>
      </c>
      <c r="J24" s="33"/>
      <c r="K24" s="33" t="s">
        <v>116</v>
      </c>
      <c r="L24" s="33">
        <v>-24.849215686274505</v>
      </c>
      <c r="M24" s="33" t="s">
        <v>116</v>
      </c>
      <c r="N24" s="33" t="s">
        <v>116</v>
      </c>
      <c r="O24" s="33">
        <v>61.621647058823527</v>
      </c>
      <c r="P24" s="33"/>
      <c r="Q24" s="33">
        <v>1.8292549019607842</v>
      </c>
      <c r="R24" s="33"/>
      <c r="S24" s="33"/>
      <c r="T24" s="33">
        <v>56.133882352941178</v>
      </c>
      <c r="U24" s="33">
        <v>88.013607843137251</v>
      </c>
      <c r="V24" s="33">
        <v>26.138509803921568</v>
      </c>
      <c r="W24" s="33"/>
      <c r="X24" s="33">
        <v>574.12156862745098</v>
      </c>
      <c r="Y24" s="33">
        <v>0</v>
      </c>
      <c r="Z24" s="33"/>
      <c r="AA24" s="33">
        <v>37.147098039215685</v>
      </c>
      <c r="AB24" s="33" t="s">
        <v>116</v>
      </c>
      <c r="AC24" s="277">
        <v>591.42235294117643</v>
      </c>
      <c r="AD24" s="243"/>
      <c r="AE24" s="44">
        <v>9.07473309608541</v>
      </c>
      <c r="AH24" s="101"/>
      <c r="AI24" s="101"/>
      <c r="AJ24" s="101"/>
      <c r="AK24" s="101"/>
      <c r="AN24" s="102"/>
      <c r="AO24" s="102"/>
      <c r="AP24" s="102"/>
      <c r="AQ24" s="103"/>
      <c r="AR24" s="103"/>
      <c r="AS24" s="103"/>
      <c r="AT24" s="103"/>
      <c r="AU24" s="104"/>
    </row>
    <row r="25" spans="1:47">
      <c r="B25" s="53" t="s">
        <v>19</v>
      </c>
      <c r="C25" s="33">
        <v>429.9311084812623</v>
      </c>
      <c r="D25" s="33">
        <v>497.77902958579887</v>
      </c>
      <c r="E25" s="33">
        <v>389.47597633136093</v>
      </c>
      <c r="F25" s="33">
        <v>59.591952662721894</v>
      </c>
      <c r="G25" s="33">
        <v>48.711100591715976</v>
      </c>
      <c r="H25" s="33">
        <v>108.30305325443786</v>
      </c>
      <c r="I25" s="33">
        <v>357.42756607495062</v>
      </c>
      <c r="J25" s="33"/>
      <c r="K25" s="33">
        <v>5.6028818491913901</v>
      </c>
      <c r="L25" s="33">
        <v>-32.119353057199206</v>
      </c>
      <c r="M25" s="33">
        <v>-29.466266464576002</v>
      </c>
      <c r="N25" s="33">
        <v>65.194834511913285</v>
      </c>
      <c r="O25" s="33">
        <v>67.847921104536482</v>
      </c>
      <c r="P25" s="33"/>
      <c r="Q25" s="33">
        <v>8.2559684418145949</v>
      </c>
      <c r="R25" s="33"/>
      <c r="S25" s="33"/>
      <c r="T25" s="33">
        <v>77.620291913214984</v>
      </c>
      <c r="U25" s="33">
        <v>91.170366863905329</v>
      </c>
      <c r="V25" s="33">
        <v>27.570145956607494</v>
      </c>
      <c r="W25" s="33"/>
      <c r="X25" s="33">
        <v>573.74990138067062</v>
      </c>
      <c r="Y25" s="33">
        <v>0</v>
      </c>
      <c r="Z25" s="33"/>
      <c r="AA25" s="33">
        <v>45.137357001972383</v>
      </c>
      <c r="AB25" s="33">
        <v>42.484270409349179</v>
      </c>
      <c r="AC25" s="277">
        <v>582.06794477317555</v>
      </c>
      <c r="AD25" s="243"/>
      <c r="AE25" s="44">
        <v>11.276690391459075</v>
      </c>
      <c r="AH25" s="101"/>
      <c r="AI25" s="101"/>
      <c r="AJ25" s="101"/>
      <c r="AK25" s="101"/>
      <c r="AN25" s="102"/>
      <c r="AO25" s="102"/>
      <c r="AP25" s="102"/>
      <c r="AQ25" s="103"/>
      <c r="AR25" s="103"/>
      <c r="AS25" s="103"/>
      <c r="AT25" s="103"/>
      <c r="AU25" s="104"/>
    </row>
    <row r="26" spans="1:47">
      <c r="B26" s="53" t="s">
        <v>20</v>
      </c>
      <c r="C26" s="33">
        <v>444.37281660899652</v>
      </c>
      <c r="D26" s="33">
        <v>498.85375778546717</v>
      </c>
      <c r="E26" s="33">
        <v>398.77497577854666</v>
      </c>
      <c r="F26" s="33">
        <v>49.774920415224912</v>
      </c>
      <c r="G26" s="33">
        <v>50.303861591695501</v>
      </c>
      <c r="H26" s="33">
        <v>100.07878200692039</v>
      </c>
      <c r="I26" s="33">
        <v>362.03689965397922</v>
      </c>
      <c r="J26" s="33"/>
      <c r="K26" s="33">
        <v>-2.6679302956264439</v>
      </c>
      <c r="L26" s="33">
        <v>-14.444761245674739</v>
      </c>
      <c r="M26" s="33">
        <v>-7.0708101888026205</v>
      </c>
      <c r="N26" s="33">
        <v>47.10699011959845</v>
      </c>
      <c r="O26" s="33">
        <v>54.48094117647058</v>
      </c>
      <c r="P26" s="33"/>
      <c r="Q26" s="33">
        <v>4.7060207612456741</v>
      </c>
      <c r="R26" s="33"/>
      <c r="S26" s="33"/>
      <c r="T26" s="33">
        <v>45.418934256055365</v>
      </c>
      <c r="U26" s="33">
        <v>64.141896193771615</v>
      </c>
      <c r="V26" s="33">
        <v>31.728692041522489</v>
      </c>
      <c r="W26" s="33"/>
      <c r="X26" s="33">
        <v>572.50103806228367</v>
      </c>
      <c r="Y26" s="33">
        <v>0</v>
      </c>
      <c r="Z26" s="33"/>
      <c r="AA26" s="33">
        <v>39.981730103806221</v>
      </c>
      <c r="AB26" s="33">
        <v>32.607779046934112</v>
      </c>
      <c r="AC26" s="277">
        <v>591.09954325259514</v>
      </c>
      <c r="AD26" s="243"/>
      <c r="AE26" s="44">
        <v>12.855871886120998</v>
      </c>
      <c r="AH26" s="101"/>
      <c r="AI26" s="101"/>
      <c r="AJ26" s="101"/>
      <c r="AK26" s="101"/>
      <c r="AN26" s="102"/>
      <c r="AO26" s="102"/>
      <c r="AP26" s="102"/>
      <c r="AQ26" s="103"/>
      <c r="AR26" s="103"/>
      <c r="AS26" s="103"/>
      <c r="AT26" s="103"/>
      <c r="AU26" s="104"/>
    </row>
    <row r="27" spans="1:47">
      <c r="B27" s="53" t="s">
        <v>21</v>
      </c>
      <c r="C27" s="33">
        <v>435.65420060790274</v>
      </c>
      <c r="D27" s="33">
        <v>479.54827963525838</v>
      </c>
      <c r="E27" s="33">
        <v>393.26334346504558</v>
      </c>
      <c r="F27" s="33">
        <v>35.756182370820667</v>
      </c>
      <c r="G27" s="33">
        <v>50.528753799392092</v>
      </c>
      <c r="H27" s="33">
        <v>86.28493617021276</v>
      </c>
      <c r="I27" s="33">
        <v>358.83272948328261</v>
      </c>
      <c r="J27" s="33"/>
      <c r="K27" s="33">
        <v>4.0241749168955527</v>
      </c>
      <c r="L27" s="33">
        <v>-3.6623951367781156</v>
      </c>
      <c r="M27" s="33">
        <v>0.45132660286128667</v>
      </c>
      <c r="N27" s="33">
        <v>39.780357287716214</v>
      </c>
      <c r="O27" s="33">
        <v>43.894079027355623</v>
      </c>
      <c r="P27" s="33"/>
      <c r="Q27" s="33">
        <v>8.137896656534954</v>
      </c>
      <c r="R27" s="33"/>
      <c r="S27" s="33"/>
      <c r="T27" s="33">
        <v>31.963963525835865</v>
      </c>
      <c r="U27" s="33">
        <v>38.045179331306983</v>
      </c>
      <c r="V27" s="33">
        <v>33.528680851063832</v>
      </c>
      <c r="W27" s="33"/>
      <c r="X27" s="33">
        <v>543.20972644376889</v>
      </c>
      <c r="Y27" s="33">
        <v>0</v>
      </c>
      <c r="Z27" s="33"/>
      <c r="AA27" s="33">
        <v>36.548790273556229</v>
      </c>
      <c r="AB27" s="33">
        <v>32.435068533916827</v>
      </c>
      <c r="AC27" s="277">
        <v>590.06241945288753</v>
      </c>
      <c r="AD27" s="243"/>
      <c r="AE27" s="44">
        <v>14.63523131672598</v>
      </c>
      <c r="AH27" s="101"/>
      <c r="AI27" s="101"/>
      <c r="AJ27" s="101"/>
      <c r="AK27" s="101"/>
      <c r="AN27" s="102"/>
      <c r="AO27" s="102"/>
      <c r="AP27" s="102"/>
      <c r="AQ27" s="103"/>
      <c r="AR27" s="103"/>
      <c r="AS27" s="103"/>
      <c r="AT27" s="103"/>
      <c r="AU27" s="104"/>
    </row>
    <row r="28" spans="1:47">
      <c r="B28" s="53" t="s">
        <v>22</v>
      </c>
      <c r="C28" s="33">
        <v>435.39435743519766</v>
      </c>
      <c r="D28" s="33">
        <v>488.66551705320592</v>
      </c>
      <c r="E28" s="33">
        <v>405.25950341064106</v>
      </c>
      <c r="F28" s="33">
        <v>32.158974079126864</v>
      </c>
      <c r="G28" s="33">
        <v>51.247039563437916</v>
      </c>
      <c r="H28" s="33">
        <v>83.406013642564787</v>
      </c>
      <c r="I28" s="33">
        <v>358.40419099590713</v>
      </c>
      <c r="J28" s="33"/>
      <c r="K28" s="33">
        <v>29.216086518352295</v>
      </c>
      <c r="L28" s="33">
        <v>-12.433004092769439</v>
      </c>
      <c r="M28" s="33">
        <v>-20.536905072240426</v>
      </c>
      <c r="N28" s="33">
        <v>61.375060597479148</v>
      </c>
      <c r="O28" s="33">
        <v>53.27115961800817</v>
      </c>
      <c r="P28" s="33"/>
      <c r="Q28" s="33">
        <v>21.112185538881302</v>
      </c>
      <c r="R28" s="33"/>
      <c r="S28" s="33"/>
      <c r="T28" s="33">
        <v>47.566821282401079</v>
      </c>
      <c r="U28" s="33">
        <v>55.381151432469288</v>
      </c>
      <c r="V28" s="33">
        <v>35.918930422919502</v>
      </c>
      <c r="W28" s="33"/>
      <c r="X28" s="33">
        <v>543.44556616643911</v>
      </c>
      <c r="Y28" s="33">
        <v>0</v>
      </c>
      <c r="Z28" s="33"/>
      <c r="AA28" s="33">
        <v>44.407967257844469</v>
      </c>
      <c r="AB28" s="33">
        <v>52.511868237315454</v>
      </c>
      <c r="AC28" s="277">
        <v>593.31865757162325</v>
      </c>
      <c r="AD28" s="243"/>
      <c r="AE28" s="44">
        <v>16.303380782918154</v>
      </c>
      <c r="AH28" s="101"/>
      <c r="AI28" s="101"/>
      <c r="AJ28" s="101"/>
      <c r="AK28" s="101"/>
      <c r="AN28" s="102"/>
      <c r="AO28" s="102"/>
      <c r="AP28" s="102"/>
      <c r="AQ28" s="103"/>
      <c r="AR28" s="103"/>
      <c r="AS28" s="103"/>
      <c r="AT28" s="103"/>
      <c r="AU28" s="104"/>
    </row>
    <row r="29" spans="1:47">
      <c r="B29" s="53" t="s">
        <v>23</v>
      </c>
      <c r="C29" s="33">
        <v>454.72554492415395</v>
      </c>
      <c r="D29" s="33">
        <v>499.55963593932313</v>
      </c>
      <c r="E29" s="33">
        <v>417.02629638273032</v>
      </c>
      <c r="F29" s="33">
        <v>30.826716452742119</v>
      </c>
      <c r="G29" s="33">
        <v>51.706623103850632</v>
      </c>
      <c r="H29" s="33">
        <v>82.53333955659275</v>
      </c>
      <c r="I29" s="33">
        <v>380.57564527421232</v>
      </c>
      <c r="J29" s="33"/>
      <c r="K29" s="33">
        <v>17.220024052374573</v>
      </c>
      <c r="L29" s="33">
        <v>-0.8498856476079345</v>
      </c>
      <c r="M29" s="33">
        <v>-4.0625351375554368</v>
      </c>
      <c r="N29" s="33">
        <v>48.046740505116695</v>
      </c>
      <c r="O29" s="33">
        <v>44.834091015169186</v>
      </c>
      <c r="P29" s="33"/>
      <c r="Q29" s="33">
        <v>14.007374562427069</v>
      </c>
      <c r="R29" s="33"/>
      <c r="S29" s="33"/>
      <c r="T29" s="33">
        <v>42.305418903150517</v>
      </c>
      <c r="U29" s="33">
        <v>51.00887747957993</v>
      </c>
      <c r="V29" s="33">
        <v>39.802977829638266</v>
      </c>
      <c r="W29" s="33"/>
      <c r="X29" s="33">
        <v>515.17759626604425</v>
      </c>
      <c r="Y29" s="33">
        <v>0</v>
      </c>
      <c r="Z29" s="33"/>
      <c r="AA29" s="33">
        <v>31.854973162193694</v>
      </c>
      <c r="AB29" s="33">
        <v>35.067622652141196</v>
      </c>
      <c r="AC29" s="277">
        <v>563.96208168027999</v>
      </c>
      <c r="AD29" s="243"/>
      <c r="AE29" s="44">
        <v>19.061387900355875</v>
      </c>
      <c r="AH29" s="101"/>
      <c r="AI29" s="101"/>
      <c r="AJ29" s="101"/>
      <c r="AK29" s="101"/>
      <c r="AN29" s="102"/>
      <c r="AO29" s="102"/>
      <c r="AP29" s="102"/>
      <c r="AQ29" s="103"/>
      <c r="AR29" s="103"/>
      <c r="AS29" s="103"/>
      <c r="AT29" s="103"/>
      <c r="AU29" s="104"/>
    </row>
    <row r="30" spans="1:47">
      <c r="B30" s="53" t="s">
        <v>24</v>
      </c>
      <c r="C30" s="33">
        <v>453.93731764705876</v>
      </c>
      <c r="D30" s="33">
        <v>504.79060392156862</v>
      </c>
      <c r="E30" s="33">
        <v>425.95632941176467</v>
      </c>
      <c r="F30" s="33">
        <v>26.526399999999995</v>
      </c>
      <c r="G30" s="33">
        <v>52.307874509803924</v>
      </c>
      <c r="H30" s="33">
        <v>78.834274509803919</v>
      </c>
      <c r="I30" s="33">
        <v>378.66898823529408</v>
      </c>
      <c r="J30" s="33"/>
      <c r="K30" s="33">
        <v>7.4894595289542387</v>
      </c>
      <c r="L30" s="33">
        <v>-6.5632784313725487</v>
      </c>
      <c r="M30" s="33">
        <v>10.274148314183016</v>
      </c>
      <c r="N30" s="33">
        <v>34.015859528954238</v>
      </c>
      <c r="O30" s="33">
        <v>50.853286274509799</v>
      </c>
      <c r="P30" s="33"/>
      <c r="Q30" s="33">
        <v>24.3268862745098</v>
      </c>
      <c r="R30" s="33"/>
      <c r="S30" s="33"/>
      <c r="T30" s="33">
        <v>55.084815686274503</v>
      </c>
      <c r="U30" s="33">
        <v>54.071011764705879</v>
      </c>
      <c r="V30" s="33">
        <v>40.389066666666665</v>
      </c>
      <c r="W30" s="33"/>
      <c r="X30" s="33">
        <v>501.6125490196078</v>
      </c>
      <c r="Y30" s="33">
        <v>0</v>
      </c>
      <c r="Z30" s="33"/>
      <c r="AA30" s="33">
        <v>39.463419607843129</v>
      </c>
      <c r="AB30" s="33">
        <v>22.625992862287568</v>
      </c>
      <c r="AC30" s="277">
        <v>556.36677647058809</v>
      </c>
      <c r="AD30" s="243"/>
      <c r="AE30" s="44">
        <v>22.686832740213525</v>
      </c>
      <c r="AH30" s="101"/>
      <c r="AI30" s="101"/>
      <c r="AJ30" s="101"/>
      <c r="AK30" s="101"/>
      <c r="AN30" s="102"/>
      <c r="AO30" s="102"/>
      <c r="AP30" s="102"/>
      <c r="AQ30" s="103"/>
      <c r="AR30" s="103"/>
      <c r="AS30" s="103"/>
      <c r="AT30" s="103"/>
      <c r="AU30" s="104"/>
    </row>
    <row r="31" spans="1:47">
      <c r="B31" s="53" t="s">
        <v>25</v>
      </c>
      <c r="C31" s="33">
        <v>486.3898065661046</v>
      </c>
      <c r="D31" s="33">
        <v>510.32193078970704</v>
      </c>
      <c r="E31" s="33">
        <v>441.17049866903272</v>
      </c>
      <c r="F31" s="33">
        <v>17.42549068322981</v>
      </c>
      <c r="G31" s="33">
        <v>51.725941437444533</v>
      </c>
      <c r="H31" s="33">
        <v>69.151432120674343</v>
      </c>
      <c r="I31" s="33">
        <v>404.83946761313217</v>
      </c>
      <c r="J31" s="33"/>
      <c r="K31" s="33">
        <v>-19.013972840788774</v>
      </c>
      <c r="L31" s="33">
        <v>22.922818101153503</v>
      </c>
      <c r="M31" s="33">
        <v>48.443424482314931</v>
      </c>
      <c r="N31" s="33">
        <v>-1.5884821575589614</v>
      </c>
      <c r="O31" s="33">
        <v>23.932124223602479</v>
      </c>
      <c r="P31" s="33"/>
      <c r="Q31" s="33">
        <v>6.5066335403726692</v>
      </c>
      <c r="R31" s="33"/>
      <c r="S31" s="33"/>
      <c r="T31" s="33">
        <v>30.458704525288365</v>
      </c>
      <c r="U31" s="33">
        <v>34.595662821650393</v>
      </c>
      <c r="V31" s="33">
        <v>44.808404614019508</v>
      </c>
      <c r="W31" s="33"/>
      <c r="X31" s="33">
        <v>499.46690328305226</v>
      </c>
      <c r="Y31" s="33">
        <v>0</v>
      </c>
      <c r="Z31" s="33"/>
      <c r="AA31" s="33">
        <v>33.183432120674347</v>
      </c>
      <c r="AB31" s="33">
        <v>7.6628257395129076</v>
      </c>
      <c r="AC31" s="277">
        <v>533.16895119787034</v>
      </c>
      <c r="AD31" s="243"/>
      <c r="AE31" s="44">
        <v>25.066725978647693</v>
      </c>
      <c r="AH31" s="101"/>
      <c r="AI31" s="101"/>
      <c r="AJ31" s="101"/>
      <c r="AK31" s="101"/>
      <c r="AN31" s="102"/>
      <c r="AO31" s="102"/>
      <c r="AP31" s="102"/>
      <c r="AQ31" s="103"/>
      <c r="AR31" s="103"/>
      <c r="AS31" s="103"/>
      <c r="AT31" s="103"/>
      <c r="AU31" s="104"/>
    </row>
    <row r="32" spans="1:47">
      <c r="B32" s="53" t="s">
        <v>26</v>
      </c>
      <c r="C32" s="33">
        <v>493.73882975206601</v>
      </c>
      <c r="D32" s="33">
        <v>525.47836033057843</v>
      </c>
      <c r="E32" s="33">
        <v>451.22004628099177</v>
      </c>
      <c r="F32" s="33">
        <v>23.546406611570244</v>
      </c>
      <c r="G32" s="33">
        <v>50.711907438016524</v>
      </c>
      <c r="H32" s="33">
        <v>74.258314049586772</v>
      </c>
      <c r="I32" s="33">
        <v>410.29158347107438</v>
      </c>
      <c r="J32" s="33"/>
      <c r="K32" s="33">
        <v>-16.003662861743916</v>
      </c>
      <c r="L32" s="33">
        <v>12.507054545454544</v>
      </c>
      <c r="M32" s="33">
        <v>36.703841374140609</v>
      </c>
      <c r="N32" s="33">
        <v>7.5427437498263279</v>
      </c>
      <c r="O32" s="33">
        <v>31.739530578512394</v>
      </c>
      <c r="P32" s="33"/>
      <c r="Q32" s="33">
        <v>8.1931239669421476</v>
      </c>
      <c r="R32" s="33"/>
      <c r="S32" s="33"/>
      <c r="T32" s="33">
        <v>47.631590082644628</v>
      </c>
      <c r="U32" s="33">
        <v>33.433890909090906</v>
      </c>
      <c r="V32" s="33">
        <v>44.911695867768593</v>
      </c>
      <c r="W32" s="33"/>
      <c r="X32" s="33">
        <v>492.3305785123967</v>
      </c>
      <c r="Y32" s="33">
        <v>0</v>
      </c>
      <c r="Z32" s="33"/>
      <c r="AA32" s="33">
        <v>32.345190082644628</v>
      </c>
      <c r="AB32" s="33">
        <v>8.1484032539585591</v>
      </c>
      <c r="AC32" s="277">
        <v>530.93301157024791</v>
      </c>
      <c r="AD32" s="243"/>
      <c r="AE32" s="44">
        <v>26.912811387900359</v>
      </c>
      <c r="AH32" s="101"/>
      <c r="AI32" s="101"/>
      <c r="AJ32" s="101"/>
      <c r="AK32" s="101"/>
      <c r="AN32" s="102"/>
      <c r="AO32" s="102"/>
      <c r="AP32" s="102"/>
      <c r="AQ32" s="103"/>
      <c r="AR32" s="103"/>
      <c r="AS32" s="103"/>
      <c r="AT32" s="103"/>
      <c r="AU32" s="104"/>
    </row>
    <row r="33" spans="2:47">
      <c r="B33" s="53" t="s">
        <v>27</v>
      </c>
      <c r="C33" s="33">
        <v>501.62514285714286</v>
      </c>
      <c r="D33" s="33">
        <v>543.50501026045788</v>
      </c>
      <c r="E33" s="33">
        <v>464.95453196527228</v>
      </c>
      <c r="F33" s="33">
        <v>27.785067087608528</v>
      </c>
      <c r="G33" s="33">
        <v>50.765411207576946</v>
      </c>
      <c r="H33" s="33">
        <v>78.550478295185471</v>
      </c>
      <c r="I33" s="33">
        <v>419.8277505919495</v>
      </c>
      <c r="J33" s="33"/>
      <c r="K33" s="33">
        <v>-2.2523119405895362</v>
      </c>
      <c r="L33" s="33">
        <v>2.0617016574585634</v>
      </c>
      <c r="M33" s="33">
        <v>18.408813913754493</v>
      </c>
      <c r="N33" s="33">
        <v>25.532755147018992</v>
      </c>
      <c r="O33" s="33">
        <v>41.879867403314918</v>
      </c>
      <c r="P33" s="33"/>
      <c r="Q33" s="33">
        <v>14.094800315706394</v>
      </c>
      <c r="R33" s="33"/>
      <c r="S33" s="33"/>
      <c r="T33" s="33">
        <v>43.604457774269932</v>
      </c>
      <c r="U33" s="33">
        <v>34.757947908445146</v>
      </c>
      <c r="V33" s="33">
        <v>46.929439621152333</v>
      </c>
      <c r="W33" s="33"/>
      <c r="X33" s="33">
        <v>509.57032359905287</v>
      </c>
      <c r="Y33" s="33">
        <v>0</v>
      </c>
      <c r="Z33" s="33"/>
      <c r="AA33" s="33">
        <v>41.730828729281768</v>
      </c>
      <c r="AB33" s="33">
        <v>25.383716472985835</v>
      </c>
      <c r="AC33" s="277">
        <v>550.54886187845307</v>
      </c>
      <c r="AD33" s="243"/>
      <c r="AE33" s="44">
        <v>28.180604982206404</v>
      </c>
      <c r="AH33" s="101"/>
      <c r="AI33" s="101"/>
      <c r="AJ33" s="101"/>
      <c r="AK33" s="101"/>
      <c r="AN33" s="102"/>
      <c r="AO33" s="102"/>
      <c r="AP33" s="102"/>
      <c r="AQ33" s="103"/>
      <c r="AR33" s="103"/>
      <c r="AS33" s="103"/>
      <c r="AT33" s="103"/>
      <c r="AU33" s="104"/>
    </row>
    <row r="34" spans="2:47">
      <c r="B34" s="53" t="s">
        <v>28</v>
      </c>
      <c r="C34" s="33">
        <v>507.10658718330848</v>
      </c>
      <c r="D34" s="33">
        <v>549.10163934426225</v>
      </c>
      <c r="E34" s="33">
        <v>475.12535320417282</v>
      </c>
      <c r="F34" s="33">
        <v>25.019469448584196</v>
      </c>
      <c r="G34" s="33">
        <v>48.956816691505203</v>
      </c>
      <c r="H34" s="33">
        <v>73.976286140089414</v>
      </c>
      <c r="I34" s="33">
        <v>434.68145454545459</v>
      </c>
      <c r="J34" s="33"/>
      <c r="K34" s="33">
        <v>10.71794134289207</v>
      </c>
      <c r="L34" s="33">
        <v>4.7573174366616984</v>
      </c>
      <c r="M34" s="33">
        <v>11.014958806139223</v>
      </c>
      <c r="N34" s="33">
        <v>35.737410791476272</v>
      </c>
      <c r="O34" s="33">
        <v>41.995052160953797</v>
      </c>
      <c r="P34" s="33"/>
      <c r="Q34" s="33">
        <v>16.975582712369597</v>
      </c>
      <c r="R34" s="33"/>
      <c r="S34" s="33"/>
      <c r="T34" s="33">
        <v>34.42019672131147</v>
      </c>
      <c r="U34" s="33">
        <v>34.3699433681073</v>
      </c>
      <c r="V34" s="33">
        <v>49.31529061102831</v>
      </c>
      <c r="W34" s="33"/>
      <c r="X34" s="33">
        <v>525.98509687034266</v>
      </c>
      <c r="Y34" s="33">
        <v>0</v>
      </c>
      <c r="Z34" s="33"/>
      <c r="AA34" s="33">
        <v>37.043421758569295</v>
      </c>
      <c r="AB34" s="33">
        <v>30.785780389091766</v>
      </c>
      <c r="AC34" s="277">
        <v>557.75191654247385</v>
      </c>
      <c r="AD34" s="243"/>
      <c r="AE34" s="44">
        <v>29.84875444839858</v>
      </c>
      <c r="AH34" s="101"/>
      <c r="AI34" s="101"/>
      <c r="AJ34" s="101"/>
      <c r="AK34" s="101"/>
      <c r="AN34" s="102"/>
      <c r="AO34" s="102"/>
      <c r="AP34" s="102"/>
      <c r="AQ34" s="103"/>
      <c r="AR34" s="103"/>
      <c r="AS34" s="103"/>
      <c r="AT34" s="103"/>
      <c r="AU34" s="104"/>
    </row>
    <row r="35" spans="2:47">
      <c r="B35" s="53" t="s">
        <v>29</v>
      </c>
      <c r="C35" s="33">
        <v>515.87943422913713</v>
      </c>
      <c r="D35" s="33">
        <v>544.6042319660537</v>
      </c>
      <c r="E35" s="33">
        <v>478.72861103253177</v>
      </c>
      <c r="F35" s="33">
        <v>20.130251768033947</v>
      </c>
      <c r="G35" s="33">
        <v>45.745369165487979</v>
      </c>
      <c r="H35" s="33">
        <v>65.875620933521915</v>
      </c>
      <c r="I35" s="33">
        <v>440.62389816124465</v>
      </c>
      <c r="J35" s="33"/>
      <c r="K35" s="33">
        <v>8.3780063114892993</v>
      </c>
      <c r="L35" s="33">
        <v>17.650138613861387</v>
      </c>
      <c r="M35" s="33">
        <v>17.866678271254685</v>
      </c>
      <c r="N35" s="33">
        <v>28.508258079523234</v>
      </c>
      <c r="O35" s="33">
        <v>28.724797736916546</v>
      </c>
      <c r="P35" s="33"/>
      <c r="Q35" s="33">
        <v>8.5945459688826009</v>
      </c>
      <c r="R35" s="33"/>
      <c r="S35" s="33"/>
      <c r="T35" s="33">
        <v>35.338432814710039</v>
      </c>
      <c r="U35" s="33">
        <v>18.247909476661949</v>
      </c>
      <c r="V35" s="33">
        <v>52.785074964639314</v>
      </c>
      <c r="W35" s="33"/>
      <c r="X35" s="33">
        <v>516.69024045261665</v>
      </c>
      <c r="Y35" s="33">
        <v>0</v>
      </c>
      <c r="Z35" s="33"/>
      <c r="AA35" s="33">
        <v>30.680271570014138</v>
      </c>
      <c r="AB35" s="33">
        <v>30.463731912620833</v>
      </c>
      <c r="AC35" s="277">
        <v>570.05400848656279</v>
      </c>
      <c r="AD35" s="243"/>
      <c r="AE35" s="44">
        <v>31.450177935943064</v>
      </c>
      <c r="AH35" s="101"/>
      <c r="AI35" s="101"/>
      <c r="AJ35" s="101"/>
      <c r="AK35" s="101"/>
      <c r="AN35" s="102"/>
      <c r="AO35" s="102"/>
      <c r="AP35" s="102"/>
      <c r="AQ35" s="103"/>
      <c r="AR35" s="103"/>
      <c r="AS35" s="103"/>
      <c r="AT35" s="103"/>
      <c r="AU35" s="104"/>
    </row>
    <row r="36" spans="2:47">
      <c r="B36" s="53" t="s">
        <v>30</v>
      </c>
      <c r="C36" s="33">
        <v>520.37761522773621</v>
      </c>
      <c r="D36" s="33">
        <v>547.09076274643098</v>
      </c>
      <c r="E36" s="33">
        <v>485.63524133242686</v>
      </c>
      <c r="F36" s="33">
        <v>12.980633582596871</v>
      </c>
      <c r="G36" s="33">
        <v>48.474887831407202</v>
      </c>
      <c r="H36" s="33">
        <v>61.455521414004068</v>
      </c>
      <c r="I36" s="33">
        <v>452.28659687287552</v>
      </c>
      <c r="J36" s="33"/>
      <c r="K36" s="33">
        <v>15.863997959906726</v>
      </c>
      <c r="L36" s="33">
        <v>18.885645139360978</v>
      </c>
      <c r="M36" s="33">
        <v>16.754161115552147</v>
      </c>
      <c r="N36" s="33">
        <v>28.844631542503596</v>
      </c>
      <c r="O36" s="33">
        <v>26.713147518694765</v>
      </c>
      <c r="P36" s="33"/>
      <c r="Q36" s="33">
        <v>13.73251393609789</v>
      </c>
      <c r="R36" s="33"/>
      <c r="S36" s="33"/>
      <c r="T36" s="33">
        <v>31.887673691366412</v>
      </c>
      <c r="U36" s="33">
        <v>11.269036029911621</v>
      </c>
      <c r="V36" s="33">
        <v>53.059524133242689</v>
      </c>
      <c r="W36" s="33"/>
      <c r="X36" s="33">
        <v>512.86798096532959</v>
      </c>
      <c r="Y36" s="33">
        <v>0</v>
      </c>
      <c r="Z36" s="33"/>
      <c r="AA36" s="33">
        <v>29.690104690686603</v>
      </c>
      <c r="AB36" s="33">
        <v>31.821588714495437</v>
      </c>
      <c r="AC36" s="277">
        <v>582.81119238613178</v>
      </c>
      <c r="AD36" s="243"/>
      <c r="AE36" s="44">
        <v>32.717971530249116</v>
      </c>
      <c r="AH36" s="101"/>
      <c r="AI36" s="101"/>
      <c r="AJ36" s="101"/>
      <c r="AK36" s="101"/>
      <c r="AN36" s="102"/>
      <c r="AO36" s="102"/>
      <c r="AP36" s="102"/>
      <c r="AQ36" s="103"/>
      <c r="AR36" s="103"/>
      <c r="AS36" s="103"/>
      <c r="AT36" s="103"/>
      <c r="AU36" s="104"/>
    </row>
    <row r="37" spans="2:47">
      <c r="B37" s="53" t="s">
        <v>31</v>
      </c>
      <c r="C37" s="33">
        <v>534.40316506101476</v>
      </c>
      <c r="D37" s="33">
        <v>549.05486962106602</v>
      </c>
      <c r="E37" s="33">
        <v>491.35187154784836</v>
      </c>
      <c r="F37" s="33">
        <v>4.3227437379576106</v>
      </c>
      <c r="G37" s="33">
        <v>53.380254335260112</v>
      </c>
      <c r="H37" s="33">
        <v>57.702998073217714</v>
      </c>
      <c r="I37" s="33">
        <v>467.78324470134874</v>
      </c>
      <c r="J37" s="33"/>
      <c r="K37" s="33">
        <v>27.445585549016183</v>
      </c>
      <c r="L37" s="33">
        <v>29.421800899165056</v>
      </c>
      <c r="M37" s="33">
        <v>12.305176172242643</v>
      </c>
      <c r="N37" s="33">
        <v>31.768329286973788</v>
      </c>
      <c r="O37" s="33">
        <v>14.651704560051378</v>
      </c>
      <c r="P37" s="33"/>
      <c r="Q37" s="33">
        <v>10.328960822093769</v>
      </c>
      <c r="R37" s="33"/>
      <c r="S37" s="33"/>
      <c r="T37" s="33">
        <v>3.4622376364804106</v>
      </c>
      <c r="U37" s="33">
        <v>-9.329849710982657</v>
      </c>
      <c r="V37" s="33">
        <v>53.723879254977511</v>
      </c>
      <c r="W37" s="33"/>
      <c r="X37" s="33">
        <v>483.38497109826585</v>
      </c>
      <c r="Y37" s="33">
        <v>0</v>
      </c>
      <c r="Z37" s="33"/>
      <c r="AA37" s="33">
        <v>18.157256262042388</v>
      </c>
      <c r="AB37" s="33">
        <v>35.273880988964791</v>
      </c>
      <c r="AC37" s="277">
        <v>580.16303147077701</v>
      </c>
      <c r="AD37" s="243"/>
      <c r="AE37" s="44">
        <v>34.630782918149471</v>
      </c>
      <c r="AH37" s="101"/>
      <c r="AI37" s="101"/>
      <c r="AJ37" s="101"/>
      <c r="AK37" s="101"/>
      <c r="AN37" s="102"/>
      <c r="AO37" s="102"/>
      <c r="AP37" s="102"/>
      <c r="AQ37" s="103"/>
      <c r="AR37" s="103"/>
      <c r="AS37" s="103"/>
      <c r="AT37" s="103"/>
      <c r="AU37" s="104"/>
    </row>
    <row r="38" spans="2:47">
      <c r="B38" s="53" t="s">
        <v>32</v>
      </c>
      <c r="C38" s="33">
        <v>547.63927884615373</v>
      </c>
      <c r="D38" s="33">
        <v>532.69764423076924</v>
      </c>
      <c r="E38" s="33">
        <v>478.37818269230763</v>
      </c>
      <c r="F38" s="33">
        <v>0.85110576923076908</v>
      </c>
      <c r="G38" s="33">
        <v>53.468355769230769</v>
      </c>
      <c r="H38" s="33">
        <v>54.319461538461532</v>
      </c>
      <c r="I38" s="33">
        <v>480.13443269230766</v>
      </c>
      <c r="J38" s="33"/>
      <c r="K38" s="33">
        <v>16.232971817442269</v>
      </c>
      <c r="L38" s="33">
        <v>55.786605769230761</v>
      </c>
      <c r="M38" s="33">
        <v>23.760893567173113</v>
      </c>
      <c r="N38" s="33">
        <v>17.08407758667304</v>
      </c>
      <c r="O38" s="33">
        <v>-14.941634615384613</v>
      </c>
      <c r="P38" s="33"/>
      <c r="Q38" s="33">
        <v>-15.792740384615382</v>
      </c>
      <c r="R38" s="33"/>
      <c r="S38" s="33"/>
      <c r="T38" s="33">
        <v>-18.802682692307688</v>
      </c>
      <c r="U38" s="33">
        <v>-39.1886923076923</v>
      </c>
      <c r="V38" s="33">
        <v>51.795865384615382</v>
      </c>
      <c r="W38" s="33"/>
      <c r="X38" s="33">
        <v>415.28557692307686</v>
      </c>
      <c r="Y38" s="33">
        <v>0</v>
      </c>
      <c r="Z38" s="33"/>
      <c r="AA38" s="33">
        <v>-9.1135865384615382</v>
      </c>
      <c r="AB38" s="33">
        <v>22.912125663596115</v>
      </c>
      <c r="AC38" s="277">
        <v>527.53426923076916</v>
      </c>
      <c r="AD38" s="243"/>
      <c r="AE38" s="44">
        <v>37.010676156583635</v>
      </c>
      <c r="AH38" s="101"/>
      <c r="AI38" s="101"/>
      <c r="AJ38" s="101"/>
      <c r="AK38" s="101"/>
      <c r="AN38" s="102"/>
      <c r="AO38" s="102"/>
      <c r="AP38" s="102"/>
      <c r="AQ38" s="103"/>
      <c r="AR38" s="103"/>
      <c r="AS38" s="103"/>
      <c r="AT38" s="103"/>
      <c r="AU38" s="104"/>
    </row>
    <row r="39" spans="2:47" ht="15" customHeight="1">
      <c r="B39" s="53" t="s">
        <v>33</v>
      </c>
      <c r="C39" s="33">
        <v>547.00082359488022</v>
      </c>
      <c r="D39" s="33">
        <v>547.31106510851419</v>
      </c>
      <c r="E39" s="33">
        <v>480.93189092932664</v>
      </c>
      <c r="F39" s="33">
        <v>12.282061213132998</v>
      </c>
      <c r="G39" s="33">
        <v>54.097112966054524</v>
      </c>
      <c r="H39" s="33">
        <v>66.37917417918753</v>
      </c>
      <c r="I39" s="33">
        <v>483.48387757373399</v>
      </c>
      <c r="J39" s="33"/>
      <c r="K39" s="33">
        <v>9.541028324809572</v>
      </c>
      <c r="L39" s="33">
        <v>35.90044741235392</v>
      </c>
      <c r="M39" s="33">
        <v>14.38759938804518</v>
      </c>
      <c r="N39" s="33">
        <v>21.823089537942572</v>
      </c>
      <c r="O39" s="33">
        <v>0.31024151363383418</v>
      </c>
      <c r="P39" s="33"/>
      <c r="Q39" s="33">
        <v>-11.971819699499164</v>
      </c>
      <c r="R39" s="33"/>
      <c r="S39" s="33"/>
      <c r="T39" s="33">
        <v>-11.446410684474124</v>
      </c>
      <c r="U39" s="33">
        <v>-17.488614357262104</v>
      </c>
      <c r="V39" s="33">
        <v>50.091494713411244</v>
      </c>
      <c r="W39" s="33"/>
      <c r="X39" s="33">
        <v>380.04585420144684</v>
      </c>
      <c r="Y39" s="33">
        <v>0</v>
      </c>
      <c r="Z39" s="33"/>
      <c r="AA39" s="33">
        <v>7.3982593210907055</v>
      </c>
      <c r="AB39" s="33">
        <v>28.911107345399444</v>
      </c>
      <c r="AC39" s="277">
        <v>467.00855203116294</v>
      </c>
      <c r="AD39" s="243"/>
      <c r="AE39" s="44">
        <v>39.968861209964416</v>
      </c>
      <c r="AH39" s="101"/>
      <c r="AI39" s="101"/>
      <c r="AJ39" s="101"/>
      <c r="AK39" s="101"/>
      <c r="AN39" s="102"/>
      <c r="AO39" s="102"/>
      <c r="AP39" s="102"/>
      <c r="AQ39" s="103"/>
      <c r="AR39" s="103"/>
      <c r="AS39" s="103"/>
      <c r="AT39" s="103"/>
      <c r="AU39" s="104"/>
    </row>
    <row r="40" spans="2:47">
      <c r="B40" s="53" t="s">
        <v>34</v>
      </c>
      <c r="C40" s="33">
        <v>531.71200821355228</v>
      </c>
      <c r="D40" s="33">
        <v>548.59508829568779</v>
      </c>
      <c r="E40" s="33">
        <v>483.73313347022577</v>
      </c>
      <c r="F40" s="33">
        <v>15.403646817248459</v>
      </c>
      <c r="G40" s="33">
        <v>49.458308008213542</v>
      </c>
      <c r="H40" s="33">
        <v>64.861954825462007</v>
      </c>
      <c r="I40" s="33">
        <v>476.73756057494859</v>
      </c>
      <c r="J40" s="33"/>
      <c r="K40" s="33">
        <v>-2.0462763376265416</v>
      </c>
      <c r="L40" s="33">
        <v>15.791392197125253</v>
      </c>
      <c r="M40" s="33">
        <v>19.317101799638859</v>
      </c>
      <c r="N40" s="33">
        <v>13.35737047962191</v>
      </c>
      <c r="O40" s="33">
        <v>16.883080082135521</v>
      </c>
      <c r="P40" s="33"/>
      <c r="Q40" s="33">
        <v>1.4794332648870634</v>
      </c>
      <c r="R40" s="33"/>
      <c r="S40" s="33"/>
      <c r="T40" s="33">
        <v>-6.0816016427104707</v>
      </c>
      <c r="U40" s="33">
        <v>-1.9641149897330592</v>
      </c>
      <c r="V40" s="33">
        <v>45.675482546201223</v>
      </c>
      <c r="W40" s="33"/>
      <c r="X40" s="33">
        <v>348.74004106776175</v>
      </c>
      <c r="Y40" s="33">
        <v>0</v>
      </c>
      <c r="Z40" s="33"/>
      <c r="AA40" s="33">
        <v>21.782981519507185</v>
      </c>
      <c r="AB40" s="33">
        <v>18.257271916993577</v>
      </c>
      <c r="AC40" s="277">
        <v>434.64179876796703</v>
      </c>
      <c r="AD40" s="243"/>
      <c r="AE40" s="44">
        <v>43.327402135231324</v>
      </c>
      <c r="AH40" s="101"/>
      <c r="AI40" s="101"/>
      <c r="AJ40" s="101"/>
      <c r="AK40" s="101"/>
      <c r="AN40" s="102"/>
      <c r="AO40" s="102"/>
      <c r="AP40" s="102"/>
      <c r="AQ40" s="103"/>
      <c r="AR40" s="103"/>
      <c r="AS40" s="103"/>
      <c r="AT40" s="103"/>
      <c r="AU40" s="104"/>
    </row>
    <row r="41" spans="2:47">
      <c r="B41" s="53" t="s">
        <v>35</v>
      </c>
      <c r="C41" s="33">
        <v>521.23365650701498</v>
      </c>
      <c r="D41" s="33">
        <v>572.92351814223514</v>
      </c>
      <c r="E41" s="33">
        <v>508.274213836478</v>
      </c>
      <c r="F41" s="33">
        <v>19.719756168359943</v>
      </c>
      <c r="G41" s="33">
        <v>44.929548137397191</v>
      </c>
      <c r="H41" s="33">
        <v>64.649304305757141</v>
      </c>
      <c r="I41" s="33">
        <v>471.46008708272859</v>
      </c>
      <c r="J41" s="33"/>
      <c r="K41" s="33">
        <v>10.453247871028118</v>
      </c>
      <c r="L41" s="33">
        <v>-23.924288340590227</v>
      </c>
      <c r="M41" s="33">
        <v>-2.407430744758162</v>
      </c>
      <c r="N41" s="33">
        <v>30.173004039388061</v>
      </c>
      <c r="O41" s="33">
        <v>51.689861635220126</v>
      </c>
      <c r="P41" s="33"/>
      <c r="Q41" s="33">
        <v>31.970105466860183</v>
      </c>
      <c r="R41" s="33"/>
      <c r="S41" s="33"/>
      <c r="T41" s="33">
        <v>28.320232220609576</v>
      </c>
      <c r="U41" s="33">
        <v>29.914604741170773</v>
      </c>
      <c r="V41" s="33">
        <v>39.052338655055635</v>
      </c>
      <c r="W41" s="33"/>
      <c r="X41" s="33">
        <v>360.63705853894533</v>
      </c>
      <c r="Y41" s="33">
        <v>0</v>
      </c>
      <c r="Z41" s="33"/>
      <c r="AA41" s="33">
        <v>51.4244954039671</v>
      </c>
      <c r="AB41" s="33">
        <v>29.907637808135039</v>
      </c>
      <c r="AC41" s="277">
        <v>445.21275665215285</v>
      </c>
      <c r="AD41" s="243"/>
      <c r="AE41" s="44">
        <v>45.97419928825623</v>
      </c>
      <c r="AH41" s="101"/>
      <c r="AI41" s="101"/>
      <c r="AJ41" s="101"/>
      <c r="AK41" s="101"/>
      <c r="AN41" s="102"/>
      <c r="AO41" s="102"/>
      <c r="AP41" s="102"/>
      <c r="AQ41" s="103"/>
      <c r="AR41" s="103"/>
      <c r="AS41" s="103"/>
      <c r="AT41" s="103"/>
      <c r="AU41" s="104"/>
    </row>
    <row r="42" spans="2:47">
      <c r="B42" s="53" t="s">
        <v>36</v>
      </c>
      <c r="C42" s="33">
        <v>501.47122410546132</v>
      </c>
      <c r="D42" s="33">
        <v>599.57673822975505</v>
      </c>
      <c r="E42" s="33">
        <v>538.89343879472676</v>
      </c>
      <c r="F42" s="33">
        <v>16.550952919020713</v>
      </c>
      <c r="G42" s="33">
        <v>44.132346516007523</v>
      </c>
      <c r="H42" s="33">
        <v>60.683299435028239</v>
      </c>
      <c r="I42" s="33">
        <v>454.67175894538599</v>
      </c>
      <c r="J42" s="33"/>
      <c r="K42" s="33">
        <v>55.832622009337307</v>
      </c>
      <c r="L42" s="33">
        <v>-67.376497175141225</v>
      </c>
      <c r="M42" s="33">
        <v>-41.654557979205485</v>
      </c>
      <c r="N42" s="33">
        <v>72.383574928358001</v>
      </c>
      <c r="O42" s="33">
        <v>98.105514124293762</v>
      </c>
      <c r="P42" s="33"/>
      <c r="Q42" s="33">
        <v>81.55456120527306</v>
      </c>
      <c r="R42" s="33"/>
      <c r="S42" s="33"/>
      <c r="T42" s="33">
        <v>76.628858757062133</v>
      </c>
      <c r="U42" s="33">
        <v>76.527254237288119</v>
      </c>
      <c r="V42" s="33">
        <v>39.962327683615818</v>
      </c>
      <c r="W42" s="33"/>
      <c r="X42" s="33">
        <v>427.37401129943498</v>
      </c>
      <c r="Y42" s="33">
        <v>0</v>
      </c>
      <c r="Z42" s="33"/>
      <c r="AA42" s="33">
        <v>96.911661016949139</v>
      </c>
      <c r="AB42" s="33">
        <v>71.189721821013364</v>
      </c>
      <c r="AC42" s="277">
        <v>526.32411299435023</v>
      </c>
      <c r="AD42" s="243"/>
      <c r="AE42" s="44">
        <v>47.241992882562286</v>
      </c>
      <c r="AH42" s="101"/>
      <c r="AI42" s="101"/>
      <c r="AJ42" s="101"/>
      <c r="AK42" s="101"/>
      <c r="AN42" s="102"/>
      <c r="AO42" s="102"/>
      <c r="AP42" s="102"/>
      <c r="AQ42" s="103"/>
      <c r="AR42" s="103"/>
      <c r="AS42" s="103"/>
      <c r="AT42" s="103"/>
      <c r="AU42" s="104"/>
    </row>
    <row r="43" spans="2:47">
      <c r="B43" s="53" t="s">
        <v>37</v>
      </c>
      <c r="C43" s="33">
        <v>503.75786080586084</v>
      </c>
      <c r="D43" s="33">
        <v>609.45091575091578</v>
      </c>
      <c r="E43" s="33">
        <v>553.06564102564118</v>
      </c>
      <c r="F43" s="33">
        <v>12.666615384615385</v>
      </c>
      <c r="G43" s="33">
        <v>43.718659340659343</v>
      </c>
      <c r="H43" s="33">
        <v>56.385274725274733</v>
      </c>
      <c r="I43" s="33">
        <v>456.5827985347986</v>
      </c>
      <c r="J43" s="33"/>
      <c r="K43" s="33">
        <v>72.129951974769781</v>
      </c>
      <c r="L43" s="33">
        <v>-70.855230769230772</v>
      </c>
      <c r="M43" s="33">
        <v>-49.958743183560969</v>
      </c>
      <c r="N43" s="33">
        <v>84.796567359385151</v>
      </c>
      <c r="O43" s="33">
        <v>105.69305494505494</v>
      </c>
      <c r="P43" s="33"/>
      <c r="Q43" s="33">
        <v>93.02643956043957</v>
      </c>
      <c r="R43" s="33"/>
      <c r="S43" s="33"/>
      <c r="T43" s="33">
        <v>102.14813186813187</v>
      </c>
      <c r="U43" s="33">
        <v>94.918300366300372</v>
      </c>
      <c r="V43" s="33">
        <v>42.329098901098902</v>
      </c>
      <c r="W43" s="33"/>
      <c r="X43" s="33">
        <v>514.24029304029318</v>
      </c>
      <c r="Y43" s="33">
        <v>0</v>
      </c>
      <c r="Z43" s="33"/>
      <c r="AA43" s="33">
        <v>105.53865934065936</v>
      </c>
      <c r="AB43" s="33">
        <v>84.642171754989576</v>
      </c>
      <c r="AC43" s="277">
        <v>614.93710622710626</v>
      </c>
      <c r="AD43" s="243"/>
      <c r="AE43" s="44">
        <v>48.57651245551601</v>
      </c>
      <c r="AH43" s="101"/>
      <c r="AI43" s="101"/>
      <c r="AJ43" s="101"/>
      <c r="AK43" s="101"/>
      <c r="AN43" s="102"/>
      <c r="AO43" s="102"/>
      <c r="AP43" s="102"/>
      <c r="AQ43" s="103"/>
      <c r="AR43" s="103"/>
      <c r="AS43" s="103"/>
      <c r="AT43" s="103"/>
      <c r="AU43" s="104"/>
    </row>
    <row r="44" spans="2:47">
      <c r="B44" s="53" t="s">
        <v>38</v>
      </c>
      <c r="C44" s="33">
        <v>535.77940900900899</v>
      </c>
      <c r="D44" s="33">
        <v>624.73540180180169</v>
      </c>
      <c r="E44" s="33">
        <v>567.7840432432431</v>
      </c>
      <c r="F44" s="33">
        <v>13.609513513513511</v>
      </c>
      <c r="G44" s="33">
        <v>43.341845045045034</v>
      </c>
      <c r="H44" s="33">
        <v>56.951358558558553</v>
      </c>
      <c r="I44" s="33">
        <v>488.03877477477471</v>
      </c>
      <c r="J44" s="33"/>
      <c r="K44" s="33">
        <v>66.049332227324669</v>
      </c>
      <c r="L44" s="33">
        <v>-48.890962162162147</v>
      </c>
      <c r="M44" s="33">
        <v>-39.593815110207537</v>
      </c>
      <c r="N44" s="33">
        <v>79.65884574083816</v>
      </c>
      <c r="O44" s="33">
        <v>88.955992792792784</v>
      </c>
      <c r="P44" s="33"/>
      <c r="Q44" s="33">
        <v>75.346479279279265</v>
      </c>
      <c r="R44" s="33"/>
      <c r="S44" s="33"/>
      <c r="T44" s="33">
        <v>79.036439639639639</v>
      </c>
      <c r="U44" s="33">
        <v>74.412850450450435</v>
      </c>
      <c r="V44" s="33">
        <v>46.938645045045035</v>
      </c>
      <c r="W44" s="33"/>
      <c r="X44" s="33">
        <v>587.31531531531516</v>
      </c>
      <c r="Y44" s="33">
        <v>0</v>
      </c>
      <c r="Z44" s="33"/>
      <c r="AA44" s="33">
        <v>92.803920720720697</v>
      </c>
      <c r="AB44" s="33">
        <v>83.506773668766087</v>
      </c>
      <c r="AC44" s="277">
        <v>688.43683603603586</v>
      </c>
      <c r="AD44" s="243"/>
      <c r="AE44" s="44">
        <v>49.377224199288264</v>
      </c>
      <c r="AH44" s="101"/>
      <c r="AI44" s="101"/>
      <c r="AJ44" s="101"/>
      <c r="AK44" s="101"/>
      <c r="AN44" s="102"/>
      <c r="AO44" s="102"/>
      <c r="AP44" s="102"/>
      <c r="AQ44" s="103"/>
      <c r="AR44" s="103"/>
      <c r="AS44" s="103"/>
      <c r="AT44" s="103"/>
      <c r="AU44" s="104"/>
    </row>
    <row r="45" spans="2:47">
      <c r="B45" s="53" t="s">
        <v>39</v>
      </c>
      <c r="C45" s="33">
        <v>563.81527717154074</v>
      </c>
      <c r="D45" s="33">
        <v>633.55135748581392</v>
      </c>
      <c r="E45" s="33">
        <v>577.53092274116102</v>
      </c>
      <c r="F45" s="33">
        <v>12.971872544740288</v>
      </c>
      <c r="G45" s="33">
        <v>43.048562199912702</v>
      </c>
      <c r="H45" s="33">
        <v>56.020434744652981</v>
      </c>
      <c r="I45" s="33">
        <v>511.33512352684409</v>
      </c>
      <c r="J45" s="33"/>
      <c r="K45" s="33">
        <v>49.115376412008246</v>
      </c>
      <c r="L45" s="33">
        <v>-25.044937581841992</v>
      </c>
      <c r="M45" s="33">
        <v>-17.396106224317275</v>
      </c>
      <c r="N45" s="33">
        <v>62.087248956748532</v>
      </c>
      <c r="O45" s="33">
        <v>69.736080314273224</v>
      </c>
      <c r="P45" s="33"/>
      <c r="Q45" s="33">
        <v>56.764207769532945</v>
      </c>
      <c r="R45" s="33"/>
      <c r="S45" s="33"/>
      <c r="T45" s="33">
        <v>69.349475338280214</v>
      </c>
      <c r="U45" s="33">
        <v>61.892120471409861</v>
      </c>
      <c r="V45" s="33">
        <v>52.066074203404625</v>
      </c>
      <c r="W45" s="33"/>
      <c r="X45" s="33">
        <v>632.10894805761677</v>
      </c>
      <c r="Y45" s="33">
        <v>0</v>
      </c>
      <c r="Z45" s="33"/>
      <c r="AA45" s="33">
        <v>73.323460497599285</v>
      </c>
      <c r="AB45" s="33">
        <v>65.674629140074586</v>
      </c>
      <c r="AC45" s="277">
        <v>740.54477520733303</v>
      </c>
      <c r="AD45" s="243"/>
      <c r="AE45" s="44">
        <v>50.956405693950181</v>
      </c>
      <c r="AH45" s="101"/>
      <c r="AI45" s="101"/>
      <c r="AJ45" s="101"/>
      <c r="AK45" s="101"/>
      <c r="AN45" s="102"/>
      <c r="AO45" s="102"/>
      <c r="AP45" s="102"/>
      <c r="AQ45" s="103"/>
      <c r="AR45" s="103"/>
      <c r="AS45" s="103"/>
      <c r="AT45" s="103"/>
      <c r="AU45" s="104"/>
    </row>
    <row r="46" spans="2:47">
      <c r="B46" s="53" t="s">
        <v>40</v>
      </c>
      <c r="C46" s="33">
        <v>568.66615540540533</v>
      </c>
      <c r="D46" s="33">
        <v>623.58266891891878</v>
      </c>
      <c r="E46" s="33">
        <v>576.17720945945928</v>
      </c>
      <c r="F46" s="33">
        <v>6.2636418918918917</v>
      </c>
      <c r="G46" s="33">
        <v>41.141817567567564</v>
      </c>
      <c r="H46" s="33">
        <v>47.40545945945945</v>
      </c>
      <c r="I46" s="33">
        <v>520.0265743243242</v>
      </c>
      <c r="J46" s="33"/>
      <c r="K46" s="33">
        <v>44.478796813438016</v>
      </c>
      <c r="L46" s="33">
        <v>-8.9578243243243225</v>
      </c>
      <c r="M46" s="33">
        <v>-4.7837495161407251</v>
      </c>
      <c r="N46" s="33">
        <v>50.742438705329931</v>
      </c>
      <c r="O46" s="33">
        <v>54.9165135135135</v>
      </c>
      <c r="P46" s="33"/>
      <c r="Q46" s="33">
        <v>48.652871621621614</v>
      </c>
      <c r="R46" s="33"/>
      <c r="S46" s="33"/>
      <c r="T46" s="33">
        <v>47.665574324324318</v>
      </c>
      <c r="U46" s="33">
        <v>42.94933108108107</v>
      </c>
      <c r="V46" s="33">
        <v>53.145074324324312</v>
      </c>
      <c r="W46" s="33"/>
      <c r="X46" s="33">
        <v>658.83108108108092</v>
      </c>
      <c r="Y46" s="33">
        <v>0</v>
      </c>
      <c r="Z46" s="33"/>
      <c r="AA46" s="33">
        <v>58.544831081081071</v>
      </c>
      <c r="AB46" s="33">
        <v>54.370756272897466</v>
      </c>
      <c r="AC46" s="277">
        <v>775.34355405405393</v>
      </c>
      <c r="AD46" s="243"/>
      <c r="AE46" s="44">
        <v>52.669039145907483</v>
      </c>
      <c r="AH46" s="101"/>
      <c r="AI46" s="101"/>
      <c r="AJ46" s="101"/>
      <c r="AK46" s="101"/>
      <c r="AN46" s="102"/>
      <c r="AO46" s="102"/>
      <c r="AP46" s="102"/>
      <c r="AQ46" s="103"/>
      <c r="AR46" s="103"/>
      <c r="AS46" s="103"/>
      <c r="AT46" s="103"/>
      <c r="AU46" s="104"/>
    </row>
    <row r="47" spans="2:47">
      <c r="B47" s="53" t="s">
        <v>41</v>
      </c>
      <c r="C47" s="33">
        <v>634.00811819333046</v>
      </c>
      <c r="D47" s="33">
        <v>653.55404643309407</v>
      </c>
      <c r="E47" s="33">
        <v>602.02369945124531</v>
      </c>
      <c r="F47" s="33">
        <v>9.119155761924862</v>
      </c>
      <c r="G47" s="33">
        <v>42.411191219924014</v>
      </c>
      <c r="H47" s="33">
        <v>51.530346981848886</v>
      </c>
      <c r="I47" s="33">
        <v>571.32602110595178</v>
      </c>
      <c r="J47" s="33"/>
      <c r="K47" s="33">
        <v>20.823812366321803</v>
      </c>
      <c r="L47" s="33">
        <v>28.832094554664412</v>
      </c>
      <c r="M47" s="33">
        <v>18.435054666181351</v>
      </c>
      <c r="N47" s="33">
        <v>29.942968128246672</v>
      </c>
      <c r="O47" s="33">
        <v>19.545928239763612</v>
      </c>
      <c r="P47" s="33"/>
      <c r="Q47" s="33">
        <v>10.42677247783875</v>
      </c>
      <c r="R47" s="33"/>
      <c r="S47" s="33"/>
      <c r="T47" s="33">
        <v>6.7240726044744612</v>
      </c>
      <c r="U47" s="33">
        <v>1.7099603208104683</v>
      </c>
      <c r="V47" s="33">
        <v>56.593803292528492</v>
      </c>
      <c r="W47" s="33"/>
      <c r="X47" s="33">
        <v>683.98412832418728</v>
      </c>
      <c r="Y47" s="33">
        <v>685.50240607851401</v>
      </c>
      <c r="Z47" s="33"/>
      <c r="AA47" s="33">
        <v>18.211741663149006</v>
      </c>
      <c r="AB47" s="33">
        <v>28.608781551632063</v>
      </c>
      <c r="AC47" s="277">
        <v>782.44064499788942</v>
      </c>
      <c r="AD47" s="243"/>
      <c r="AE47" s="44">
        <v>52.691281138790039</v>
      </c>
      <c r="AH47" s="101"/>
      <c r="AI47" s="101"/>
      <c r="AJ47" s="101"/>
      <c r="AK47" s="101"/>
      <c r="AN47" s="102"/>
      <c r="AO47" s="102"/>
      <c r="AP47" s="102"/>
      <c r="AQ47" s="103"/>
      <c r="AR47" s="103"/>
      <c r="AS47" s="103"/>
      <c r="AT47" s="103"/>
      <c r="AU47" s="104"/>
    </row>
    <row r="48" spans="2:47">
      <c r="B48" s="53" t="s">
        <v>42</v>
      </c>
      <c r="C48" s="33">
        <v>664.96045980841313</v>
      </c>
      <c r="D48" s="33">
        <v>664.88181257809242</v>
      </c>
      <c r="E48" s="33">
        <v>612.10577592669711</v>
      </c>
      <c r="F48" s="33">
        <v>9.6867172011661804</v>
      </c>
      <c r="G48" s="33">
        <v>43.08931945022907</v>
      </c>
      <c r="H48" s="33">
        <v>52.776036651395252</v>
      </c>
      <c r="I48" s="33">
        <v>601.40038983756767</v>
      </c>
      <c r="J48" s="33"/>
      <c r="K48" s="33">
        <v>3.5374451587638114</v>
      </c>
      <c r="L48" s="33">
        <v>46.948651395251979</v>
      </c>
      <c r="M48" s="33">
        <v>33.64584180500129</v>
      </c>
      <c r="N48" s="33">
        <v>13.224162359929991</v>
      </c>
      <c r="O48" s="33">
        <v>-7.8647230320699715E-2</v>
      </c>
      <c r="P48" s="33"/>
      <c r="Q48" s="33">
        <v>-9.7653644314868817</v>
      </c>
      <c r="R48" s="33"/>
      <c r="S48" s="33"/>
      <c r="T48" s="33">
        <v>-8.5107538525614324</v>
      </c>
      <c r="U48" s="33">
        <v>-14.396188254893794</v>
      </c>
      <c r="V48" s="33">
        <v>55.1317084548105</v>
      </c>
      <c r="W48" s="33"/>
      <c r="X48" s="33">
        <v>679.92403165347787</v>
      </c>
      <c r="Y48" s="33">
        <v>681.60932944606407</v>
      </c>
      <c r="Z48" s="33"/>
      <c r="AA48" s="33">
        <v>-2.295750104123282</v>
      </c>
      <c r="AB48" s="33">
        <v>11.00705948612741</v>
      </c>
      <c r="AC48" s="277">
        <v>777.33611661807572</v>
      </c>
      <c r="AD48" s="243"/>
      <c r="AE48" s="44">
        <v>53.403024911032027</v>
      </c>
      <c r="AH48" s="101"/>
      <c r="AI48" s="101"/>
      <c r="AJ48" s="101"/>
      <c r="AK48" s="101"/>
      <c r="AN48" s="102"/>
      <c r="AO48" s="102"/>
      <c r="AP48" s="102"/>
      <c r="AQ48" s="103"/>
      <c r="AR48" s="103"/>
      <c r="AS48" s="103"/>
      <c r="AT48" s="103"/>
      <c r="AU48" s="104"/>
    </row>
    <row r="49" spans="1:47">
      <c r="B49" s="53" t="s">
        <v>43</v>
      </c>
      <c r="C49" s="33">
        <v>700.41877517468129</v>
      </c>
      <c r="D49" s="33">
        <v>679.48363995067814</v>
      </c>
      <c r="E49" s="33">
        <v>625.70349691738579</v>
      </c>
      <c r="F49" s="33">
        <v>9.0770045211672805</v>
      </c>
      <c r="G49" s="33">
        <v>44.703138512124937</v>
      </c>
      <c r="H49" s="33">
        <v>53.780143033292227</v>
      </c>
      <c r="I49" s="33">
        <v>636.28286395396617</v>
      </c>
      <c r="J49" s="33"/>
      <c r="K49" s="33">
        <v>-17.856660949581222</v>
      </c>
      <c r="L49" s="33">
        <v>61.790895191122061</v>
      </c>
      <c r="M49" s="33">
        <v>49.635416395532715</v>
      </c>
      <c r="N49" s="33">
        <v>-8.7796564284139418</v>
      </c>
      <c r="O49" s="33">
        <v>-20.935135224003286</v>
      </c>
      <c r="P49" s="33"/>
      <c r="Q49" s="33">
        <v>-30.012139745170568</v>
      </c>
      <c r="R49" s="33">
        <v>553.74716974928072</v>
      </c>
      <c r="S49" s="33"/>
      <c r="T49" s="33">
        <v>-16.884484997944924</v>
      </c>
      <c r="U49" s="33">
        <v>-16.187817509247839</v>
      </c>
      <c r="V49" s="33">
        <v>47.859393341553627</v>
      </c>
      <c r="W49" s="33"/>
      <c r="X49" s="33">
        <v>652.87168105219882</v>
      </c>
      <c r="Y49" s="33">
        <v>654.90439786272077</v>
      </c>
      <c r="Z49" s="33">
        <v>660.31142457870931</v>
      </c>
      <c r="AA49" s="33">
        <v>-20.76512618166872</v>
      </c>
      <c r="AB49" s="33">
        <v>-8.6096473860793719</v>
      </c>
      <c r="AC49" s="277">
        <v>754.55741553637472</v>
      </c>
      <c r="AD49" s="243"/>
      <c r="AE49" s="44">
        <v>54.114768683274029</v>
      </c>
      <c r="AH49" s="101"/>
      <c r="AI49" s="101"/>
      <c r="AJ49" s="101"/>
      <c r="AK49" s="101"/>
      <c r="AN49" s="102"/>
      <c r="AO49" s="102"/>
      <c r="AP49" s="102"/>
      <c r="AQ49" s="103"/>
      <c r="AR49" s="103"/>
      <c r="AS49" s="103"/>
      <c r="AT49" s="103"/>
      <c r="AU49" s="104"/>
    </row>
    <row r="50" spans="1:47">
      <c r="B50" s="53" t="s">
        <v>44</v>
      </c>
      <c r="C50" s="33">
        <v>744.72205128205132</v>
      </c>
      <c r="D50" s="33">
        <v>715.04698738298737</v>
      </c>
      <c r="E50" s="33">
        <v>660.70522425722424</v>
      </c>
      <c r="F50" s="33">
        <v>8.2545608465608478</v>
      </c>
      <c r="G50" s="33">
        <v>46.08720227920228</v>
      </c>
      <c r="H50" s="33">
        <v>54.34176312576313</v>
      </c>
      <c r="I50" s="33">
        <v>674.27922832722834</v>
      </c>
      <c r="J50" s="33"/>
      <c r="K50" s="33">
        <v>-21.405834617144254</v>
      </c>
      <c r="L50" s="33">
        <v>68.596480260480263</v>
      </c>
      <c r="M50" s="33">
        <v>52.072690131999778</v>
      </c>
      <c r="N50" s="33">
        <v>-13.151273770583401</v>
      </c>
      <c r="O50" s="33">
        <v>-29.675063899063897</v>
      </c>
      <c r="P50" s="33"/>
      <c r="Q50" s="33">
        <v>-37.92962474562475</v>
      </c>
      <c r="R50" s="33">
        <v>561.22413349613362</v>
      </c>
      <c r="S50" s="33"/>
      <c r="T50" s="33">
        <v>-65.086782254782264</v>
      </c>
      <c r="U50" s="33">
        <v>-69.586442002442013</v>
      </c>
      <c r="V50" s="33">
        <v>49.207137159137162</v>
      </c>
      <c r="W50" s="33"/>
      <c r="X50" s="33">
        <v>589.21937321937321</v>
      </c>
      <c r="Y50" s="33">
        <v>591.41522181522191</v>
      </c>
      <c r="Z50" s="33">
        <v>686.6455156695157</v>
      </c>
      <c r="AA50" s="33">
        <v>-28.271550671550671</v>
      </c>
      <c r="AB50" s="33">
        <v>-11.747760543070179</v>
      </c>
      <c r="AC50" s="277">
        <v>728.95768823768833</v>
      </c>
      <c r="AD50" s="243"/>
      <c r="AE50" s="44">
        <v>54.648576512455513</v>
      </c>
      <c r="AH50" s="101"/>
      <c r="AI50" s="101"/>
      <c r="AJ50" s="101"/>
      <c r="AK50" s="101"/>
      <c r="AN50" s="102"/>
      <c r="AO50" s="102"/>
      <c r="AP50" s="102"/>
      <c r="AQ50" s="103"/>
      <c r="AR50" s="103"/>
      <c r="AS50" s="103"/>
      <c r="AT50" s="103"/>
      <c r="AU50" s="104"/>
    </row>
    <row r="51" spans="1:47">
      <c r="B51" s="53" t="s">
        <v>45</v>
      </c>
      <c r="C51" s="33">
        <v>742.84750700280097</v>
      </c>
      <c r="D51" s="33">
        <v>753.2662088835533</v>
      </c>
      <c r="E51" s="33">
        <v>683.15271708683463</v>
      </c>
      <c r="F51" s="33">
        <v>22.742671468587432</v>
      </c>
      <c r="G51" s="33">
        <v>47.370820328131238</v>
      </c>
      <c r="H51" s="33">
        <v>70.113491796718677</v>
      </c>
      <c r="I51" s="33">
        <v>673.8188843537414</v>
      </c>
      <c r="J51" s="33"/>
      <c r="K51" s="33">
        <v>0.19035008773612283</v>
      </c>
      <c r="L51" s="33">
        <v>24.827851140456183</v>
      </c>
      <c r="M51" s="33">
        <v>12.313531464884926</v>
      </c>
      <c r="N51" s="33">
        <v>22.933021556323553</v>
      </c>
      <c r="O51" s="33">
        <v>10.4187018807523</v>
      </c>
      <c r="P51" s="33"/>
      <c r="Q51" s="33">
        <v>-12.323969587835132</v>
      </c>
      <c r="R51" s="33">
        <v>600.43639215686267</v>
      </c>
      <c r="S51" s="33"/>
      <c r="T51" s="33">
        <v>4.9853605442176869</v>
      </c>
      <c r="U51" s="33">
        <v>7.1874829931972775</v>
      </c>
      <c r="V51" s="33">
        <v>41.40673869547819</v>
      </c>
      <c r="W51" s="33"/>
      <c r="X51" s="33">
        <v>594.7889555822328</v>
      </c>
      <c r="Y51" s="33">
        <v>596.94789915966385</v>
      </c>
      <c r="Z51" s="33">
        <v>733.37694117647038</v>
      </c>
      <c r="AA51" s="33">
        <v>8.9955982392957168</v>
      </c>
      <c r="AB51" s="33">
        <v>21.509917914866975</v>
      </c>
      <c r="AC51" s="277">
        <v>715.42712444977985</v>
      </c>
      <c r="AD51" s="243"/>
      <c r="AE51" s="44">
        <v>55.582740213523138</v>
      </c>
      <c r="AH51" s="101"/>
      <c r="AI51" s="101"/>
      <c r="AJ51" s="101"/>
      <c r="AK51" s="101"/>
      <c r="AN51" s="102"/>
      <c r="AO51" s="102"/>
      <c r="AP51" s="102"/>
      <c r="AQ51" s="103"/>
      <c r="AR51" s="103"/>
      <c r="AS51" s="103"/>
      <c r="AT51" s="103"/>
      <c r="AU51" s="104"/>
    </row>
    <row r="52" spans="1:47">
      <c r="B52" s="53" t="s">
        <v>46</v>
      </c>
      <c r="C52" s="33">
        <v>736.83193111545972</v>
      </c>
      <c r="D52" s="33">
        <v>798.91720391389413</v>
      </c>
      <c r="E52" s="33">
        <v>718.57341996086086</v>
      </c>
      <c r="F52" s="33">
        <v>30.734691193737763</v>
      </c>
      <c r="G52" s="33">
        <v>49.609092759295486</v>
      </c>
      <c r="H52" s="33">
        <v>80.343783953033252</v>
      </c>
      <c r="I52" s="33">
        <v>668.96960626223074</v>
      </c>
      <c r="J52" s="33"/>
      <c r="K52" s="33">
        <v>35.107120202275652</v>
      </c>
      <c r="L52" s="33">
        <v>-26.968961252446178</v>
      </c>
      <c r="M52" s="33">
        <v>-30.725499850025155</v>
      </c>
      <c r="N52" s="33">
        <v>65.841811396013412</v>
      </c>
      <c r="O52" s="33">
        <v>62.085272798434424</v>
      </c>
      <c r="P52" s="33"/>
      <c r="Q52" s="33">
        <v>31.350581604696664</v>
      </c>
      <c r="R52" s="33">
        <v>683.46942622309189</v>
      </c>
      <c r="S52" s="33"/>
      <c r="T52" s="33">
        <v>38.2749495107632</v>
      </c>
      <c r="U52" s="33">
        <v>41.144998825831699</v>
      </c>
      <c r="V52" s="33">
        <v>38.269670450097841</v>
      </c>
      <c r="W52" s="33"/>
      <c r="X52" s="33">
        <v>649.67639921722093</v>
      </c>
      <c r="Y52" s="33">
        <v>651.61205479452042</v>
      </c>
      <c r="Z52" s="33">
        <v>808.70810176125224</v>
      </c>
      <c r="AA52" s="33">
        <v>53.66693072407044</v>
      </c>
      <c r="AB52" s="33">
        <v>57.423469321649435</v>
      </c>
      <c r="AC52" s="277">
        <v>742.59666536203508</v>
      </c>
      <c r="AD52" s="243"/>
      <c r="AE52" s="44">
        <v>56.828291814946631</v>
      </c>
      <c r="AH52" s="101"/>
      <c r="AI52" s="101"/>
      <c r="AJ52" s="101"/>
      <c r="AK52" s="101"/>
      <c r="AN52" s="102"/>
      <c r="AO52" s="102"/>
      <c r="AP52" s="102"/>
      <c r="AQ52" s="103"/>
      <c r="AR52" s="103"/>
      <c r="AS52" s="103"/>
      <c r="AT52" s="103"/>
      <c r="AU52" s="104"/>
    </row>
    <row r="53" spans="1:47">
      <c r="B53" s="53" t="s">
        <v>47</v>
      </c>
      <c r="C53" s="33">
        <v>776.59323689246071</v>
      </c>
      <c r="D53" s="33">
        <v>852.20277688480678</v>
      </c>
      <c r="E53" s="33">
        <v>766.32625181783385</v>
      </c>
      <c r="F53" s="33">
        <v>37.053716035208566</v>
      </c>
      <c r="G53" s="33">
        <v>48.822809031764251</v>
      </c>
      <c r="H53" s="33">
        <v>85.876525066972818</v>
      </c>
      <c r="I53" s="33">
        <v>708.38583696900116</v>
      </c>
      <c r="J53" s="33"/>
      <c r="K53" s="33">
        <v>43.0803768256702</v>
      </c>
      <c r="L53" s="33">
        <v>-37.072642939150398</v>
      </c>
      <c r="M53" s="33">
        <v>-41.597195807683192</v>
      </c>
      <c r="N53" s="33">
        <v>80.134092860878752</v>
      </c>
      <c r="O53" s="33">
        <v>75.609539992345958</v>
      </c>
      <c r="P53" s="33"/>
      <c r="Q53" s="33">
        <v>38.555823957137392</v>
      </c>
      <c r="R53" s="33">
        <v>703.76078989667042</v>
      </c>
      <c r="S53" s="33"/>
      <c r="T53" s="33">
        <v>67.777243015690772</v>
      </c>
      <c r="U53" s="33">
        <v>68.79929582854956</v>
      </c>
      <c r="V53" s="33">
        <v>39.954694221201677</v>
      </c>
      <c r="W53" s="33"/>
      <c r="X53" s="33">
        <v>695.99387676999618</v>
      </c>
      <c r="Y53" s="33">
        <v>698.40275545350164</v>
      </c>
      <c r="Z53" s="33">
        <v>850.48559050899348</v>
      </c>
      <c r="AA53" s="33">
        <v>64.785071565250661</v>
      </c>
      <c r="AB53" s="33">
        <v>69.309624433783455</v>
      </c>
      <c r="AC53" s="277">
        <v>804.69452736318397</v>
      </c>
      <c r="AD53" s="243"/>
      <c r="AE53" s="44">
        <v>58.118327402135236</v>
      </c>
      <c r="AH53" s="101"/>
      <c r="AI53" s="101"/>
      <c r="AJ53" s="101"/>
      <c r="AK53" s="101"/>
      <c r="AN53" s="102"/>
      <c r="AO53" s="102"/>
      <c r="AP53" s="102"/>
      <c r="AQ53" s="103"/>
      <c r="AR53" s="103"/>
      <c r="AS53" s="103"/>
      <c r="AT53" s="103"/>
      <c r="AU53" s="104"/>
    </row>
    <row r="54" spans="1:47">
      <c r="B54" s="53" t="s">
        <v>48</v>
      </c>
      <c r="C54" s="33">
        <v>808.25415681902632</v>
      </c>
      <c r="D54" s="33">
        <v>895.40905834262367</v>
      </c>
      <c r="E54" s="33">
        <v>799.66815013006305</v>
      </c>
      <c r="F54" s="33">
        <v>45.878914901523594</v>
      </c>
      <c r="G54" s="33">
        <v>49.861993311036791</v>
      </c>
      <c r="H54" s="33">
        <v>95.740908212560385</v>
      </c>
      <c r="I54" s="33">
        <v>738.74910442214787</v>
      </c>
      <c r="J54" s="33"/>
      <c r="K54" s="33">
        <v>48.411068076090579</v>
      </c>
      <c r="L54" s="33">
        <v>-46.729328874024525</v>
      </c>
      <c r="M54" s="33">
        <v>-53.864410328041522</v>
      </c>
      <c r="N54" s="33">
        <v>94.289982977614187</v>
      </c>
      <c r="O54" s="33">
        <v>87.154901523597161</v>
      </c>
      <c r="P54" s="33"/>
      <c r="Q54" s="33">
        <v>41.275986622073574</v>
      </c>
      <c r="R54" s="33">
        <v>768.03742846525449</v>
      </c>
      <c r="S54" s="33"/>
      <c r="T54" s="33">
        <v>68.686382757339274</v>
      </c>
      <c r="U54" s="33">
        <v>70.779837978446665</v>
      </c>
      <c r="V54" s="33">
        <v>43.247476774433295</v>
      </c>
      <c r="W54" s="33"/>
      <c r="X54" s="33">
        <v>770.05068747677433</v>
      </c>
      <c r="Y54" s="33">
        <v>772.55681902638412</v>
      </c>
      <c r="Z54" s="33">
        <v>865.2770033444815</v>
      </c>
      <c r="AA54" s="33">
        <v>74.65431735414343</v>
      </c>
      <c r="AB54" s="33">
        <v>81.789398808160442</v>
      </c>
      <c r="AC54" s="277">
        <v>878.17856856187291</v>
      </c>
      <c r="AD54" s="243"/>
      <c r="AE54" s="44">
        <v>59.853202846975094</v>
      </c>
      <c r="AH54" s="101"/>
      <c r="AI54" s="101"/>
      <c r="AJ54" s="101"/>
      <c r="AK54" s="101"/>
      <c r="AN54" s="102"/>
      <c r="AO54" s="102"/>
      <c r="AP54" s="102"/>
      <c r="AQ54" s="103"/>
      <c r="AR54" s="103"/>
      <c r="AS54" s="103"/>
      <c r="AT54" s="103"/>
      <c r="AU54" s="104"/>
    </row>
    <row r="55" spans="1:47">
      <c r="B55" s="53" t="s">
        <v>49</v>
      </c>
      <c r="C55" s="33">
        <v>846.40899240506326</v>
      </c>
      <c r="D55" s="33">
        <v>921.12226835443028</v>
      </c>
      <c r="E55" s="33">
        <v>826.04121808318268</v>
      </c>
      <c r="F55" s="33">
        <v>42.717691139240507</v>
      </c>
      <c r="G55" s="33">
        <v>52.36335913200724</v>
      </c>
      <c r="H55" s="33">
        <v>95.081050271247733</v>
      </c>
      <c r="I55" s="33">
        <v>769.39324412296571</v>
      </c>
      <c r="J55" s="33"/>
      <c r="K55" s="33">
        <v>37.889355765521664</v>
      </c>
      <c r="L55" s="33">
        <v>-33.428125858951176</v>
      </c>
      <c r="M55" s="33">
        <v>-39.32189681434626</v>
      </c>
      <c r="N55" s="33">
        <v>80.607046904762171</v>
      </c>
      <c r="O55" s="33">
        <v>74.713275949367087</v>
      </c>
      <c r="P55" s="33"/>
      <c r="Q55" s="33">
        <v>31.99558481012658</v>
      </c>
      <c r="R55" s="33">
        <v>766.54930054249542</v>
      </c>
      <c r="S55" s="33"/>
      <c r="T55" s="33">
        <v>69.984752260397826</v>
      </c>
      <c r="U55" s="33">
        <v>69.984752260397826</v>
      </c>
      <c r="V55" s="33">
        <v>45.199027848101267</v>
      </c>
      <c r="W55" s="33"/>
      <c r="X55" s="33">
        <v>812.04426763110314</v>
      </c>
      <c r="Y55" s="33">
        <v>815.62155515370694</v>
      </c>
      <c r="Z55" s="33">
        <v>836.16168969258581</v>
      </c>
      <c r="AA55" s="33">
        <v>68.443266546112113</v>
      </c>
      <c r="AB55" s="33">
        <v>74.337037501507211</v>
      </c>
      <c r="AC55" s="277">
        <v>934.55660904159129</v>
      </c>
      <c r="AD55" s="243"/>
      <c r="AE55" s="44">
        <v>61.4991103202847</v>
      </c>
      <c r="AH55" s="101"/>
      <c r="AI55" s="101"/>
      <c r="AJ55" s="101"/>
      <c r="AK55" s="101"/>
      <c r="AN55" s="102"/>
      <c r="AO55" s="102"/>
      <c r="AP55" s="102"/>
      <c r="AQ55" s="103"/>
      <c r="AR55" s="103"/>
      <c r="AS55" s="103"/>
      <c r="AT55" s="103"/>
      <c r="AU55" s="104"/>
    </row>
    <row r="56" spans="1:47">
      <c r="B56" s="53" t="s">
        <v>50</v>
      </c>
      <c r="C56" s="33">
        <v>874.851285663966</v>
      </c>
      <c r="D56" s="33">
        <v>940.73455160267713</v>
      </c>
      <c r="E56" s="33">
        <v>843.80687284255021</v>
      </c>
      <c r="F56" s="33">
        <v>42.752383233532932</v>
      </c>
      <c r="G56" s="33">
        <v>54.175295526593878</v>
      </c>
      <c r="H56" s="33">
        <v>96.927678760126796</v>
      </c>
      <c r="I56" s="33">
        <v>795.51010919337796</v>
      </c>
      <c r="J56" s="33"/>
      <c r="K56" s="33">
        <v>24.719977601856076</v>
      </c>
      <c r="L56" s="33">
        <v>-21.618491017964072</v>
      </c>
      <c r="M56" s="33">
        <v>-23.207585914642266</v>
      </c>
      <c r="N56" s="33">
        <v>67.472360835388997</v>
      </c>
      <c r="O56" s="33">
        <v>65.883265938710807</v>
      </c>
      <c r="P56" s="33"/>
      <c r="Q56" s="33">
        <v>23.130882705177878</v>
      </c>
      <c r="R56" s="33">
        <v>783.35871504050715</v>
      </c>
      <c r="S56" s="33"/>
      <c r="T56" s="33">
        <v>59.295256076083128</v>
      </c>
      <c r="U56" s="33">
        <v>56.623628038041574</v>
      </c>
      <c r="V56" s="33">
        <v>48.718016202888343</v>
      </c>
      <c r="W56" s="33"/>
      <c r="X56" s="33">
        <v>847.57280732652362</v>
      </c>
      <c r="Y56" s="33">
        <v>850.74011976047905</v>
      </c>
      <c r="Z56" s="33">
        <v>853.95652553716093</v>
      </c>
      <c r="AA56" s="33">
        <v>61.279577315956324</v>
      </c>
      <c r="AB56" s="33">
        <v>62.8686722126345</v>
      </c>
      <c r="AC56" s="277">
        <v>978.73279887284252</v>
      </c>
      <c r="AD56" s="243"/>
      <c r="AE56" s="44">
        <v>63.145017793594306</v>
      </c>
      <c r="AH56" s="101"/>
      <c r="AI56" s="101"/>
      <c r="AJ56" s="101"/>
      <c r="AK56" s="101"/>
      <c r="AN56" s="102"/>
      <c r="AO56" s="102"/>
      <c r="AP56" s="102"/>
      <c r="AQ56" s="103"/>
      <c r="AR56" s="103"/>
      <c r="AS56" s="103"/>
      <c r="AT56" s="103"/>
      <c r="AU56" s="104"/>
    </row>
    <row r="57" spans="1:47">
      <c r="B57" s="53" t="s">
        <v>51</v>
      </c>
      <c r="C57" s="33">
        <v>905.36576616231059</v>
      </c>
      <c r="D57" s="33">
        <v>976.00769738651979</v>
      </c>
      <c r="E57" s="33">
        <v>876.16804951856921</v>
      </c>
      <c r="F57" s="33">
        <v>43.39382118294359</v>
      </c>
      <c r="G57" s="33">
        <v>56.445826685006864</v>
      </c>
      <c r="H57" s="33">
        <v>99.839647867950447</v>
      </c>
      <c r="I57" s="33">
        <v>817.63501513067388</v>
      </c>
      <c r="J57" s="33"/>
      <c r="K57" s="33">
        <v>35.564538478914507</v>
      </c>
      <c r="L57" s="33">
        <v>-27.555779917469046</v>
      </c>
      <c r="M57" s="33">
        <v>-35.872208355118076</v>
      </c>
      <c r="N57" s="33">
        <v>78.958359661858097</v>
      </c>
      <c r="O57" s="33">
        <v>70.64193122420906</v>
      </c>
      <c r="P57" s="33"/>
      <c r="Q57" s="33">
        <v>27.248110041265466</v>
      </c>
      <c r="R57" s="33">
        <v>842.37074552957336</v>
      </c>
      <c r="S57" s="33"/>
      <c r="T57" s="33">
        <v>51.427251719394761</v>
      </c>
      <c r="U57" s="33">
        <v>45.026481430536442</v>
      </c>
      <c r="V57" s="33">
        <v>52.101342503438772</v>
      </c>
      <c r="W57" s="33"/>
      <c r="X57" s="33">
        <v>876.93645116918833</v>
      </c>
      <c r="Y57" s="33">
        <v>880.18321870701493</v>
      </c>
      <c r="Z57" s="33">
        <v>933.84146354883057</v>
      </c>
      <c r="AA57" s="33">
        <v>70.175015130673984</v>
      </c>
      <c r="AB57" s="33">
        <v>78.491443568323021</v>
      </c>
      <c r="AC57" s="277">
        <v>1023.3904044016505</v>
      </c>
      <c r="AD57" s="243"/>
      <c r="AE57" s="44">
        <v>64.679715302491118</v>
      </c>
      <c r="AH57" s="101"/>
      <c r="AI57" s="101"/>
      <c r="AJ57" s="101"/>
      <c r="AK57" s="101"/>
      <c r="AN57" s="102"/>
      <c r="AO57" s="102"/>
      <c r="AP57" s="102"/>
      <c r="AQ57" s="103"/>
      <c r="AR57" s="103"/>
      <c r="AS57" s="103"/>
      <c r="AT57" s="103"/>
      <c r="AU57" s="104"/>
    </row>
    <row r="58" spans="1:47">
      <c r="B58" s="53" t="s">
        <v>52</v>
      </c>
      <c r="C58" s="33">
        <v>852.63140789910369</v>
      </c>
      <c r="D58" s="33">
        <v>1027.1770806505144</v>
      </c>
      <c r="E58" s="33">
        <v>896.60207899103864</v>
      </c>
      <c r="F58" s="33">
        <v>70.989944905409871</v>
      </c>
      <c r="G58" s="33">
        <v>59.585056754065704</v>
      </c>
      <c r="H58" s="33">
        <v>130.57500165947559</v>
      </c>
      <c r="I58" s="33">
        <v>761.31620046465298</v>
      </c>
      <c r="J58" s="33"/>
      <c r="K58" s="33">
        <v>95.395880712654233</v>
      </c>
      <c r="L58" s="33">
        <v>-128.85897112512444</v>
      </c>
      <c r="M58" s="33">
        <v>-120.69912399177805</v>
      </c>
      <c r="N58" s="33">
        <v>166.3858256180641</v>
      </c>
      <c r="O58" s="33">
        <v>174.54567275141051</v>
      </c>
      <c r="P58" s="33"/>
      <c r="Q58" s="33">
        <v>103.55572784600065</v>
      </c>
      <c r="R58" s="33">
        <v>1103.7209956853633</v>
      </c>
      <c r="S58" s="33"/>
      <c r="T58" s="33">
        <v>244.46570992366409</v>
      </c>
      <c r="U58" s="33">
        <v>259.50858280783262</v>
      </c>
      <c r="V58" s="33">
        <v>50.01557517424493</v>
      </c>
      <c r="W58" s="33"/>
      <c r="X58" s="33">
        <v>1174.6602057749749</v>
      </c>
      <c r="Y58" s="33">
        <v>1175.4063060073015</v>
      </c>
      <c r="Z58" s="33">
        <v>1134.0529545303682</v>
      </c>
      <c r="AA58" s="33">
        <v>159.8355605708596</v>
      </c>
      <c r="AB58" s="33">
        <v>151.6757134375132</v>
      </c>
      <c r="AC58" s="277">
        <v>1264.5011191503484</v>
      </c>
      <c r="AD58" s="243"/>
      <c r="AE58" s="44">
        <v>67.015124555160156</v>
      </c>
      <c r="AH58" s="101"/>
      <c r="AI58" s="101"/>
      <c r="AJ58" s="101"/>
      <c r="AK58" s="101"/>
      <c r="AN58" s="102"/>
      <c r="AO58" s="102"/>
      <c r="AP58" s="102"/>
      <c r="AQ58" s="103"/>
      <c r="AR58" s="103"/>
      <c r="AS58" s="103"/>
      <c r="AT58" s="103"/>
      <c r="AU58" s="104"/>
    </row>
    <row r="59" spans="1:47">
      <c r="B59" s="53" t="s">
        <v>53</v>
      </c>
      <c r="C59" s="33">
        <v>828.36223706614282</v>
      </c>
      <c r="D59" s="33">
        <v>1064.5214826457106</v>
      </c>
      <c r="E59" s="33">
        <v>934.21697969875584</v>
      </c>
      <c r="F59" s="33">
        <v>68.83267059593976</v>
      </c>
      <c r="G59" s="33">
        <v>61.471832351015067</v>
      </c>
      <c r="H59" s="33">
        <v>130.30450294695481</v>
      </c>
      <c r="I59" s="33">
        <v>741.76344728225286</v>
      </c>
      <c r="J59" s="33"/>
      <c r="K59" s="33">
        <v>127.23372507902735</v>
      </c>
      <c r="L59" s="33">
        <v>-190.04359397511465</v>
      </c>
      <c r="M59" s="33">
        <v>-149.95074407051391</v>
      </c>
      <c r="N59" s="33">
        <v>196.06639567496711</v>
      </c>
      <c r="O59" s="33">
        <v>236.15924557956779</v>
      </c>
      <c r="P59" s="33"/>
      <c r="Q59" s="33">
        <v>167.32657498362803</v>
      </c>
      <c r="R59" s="33">
        <v>1276.9670517354291</v>
      </c>
      <c r="S59" s="33"/>
      <c r="T59" s="33">
        <v>292.36071774721682</v>
      </c>
      <c r="U59" s="33">
        <v>295.57740406024885</v>
      </c>
      <c r="V59" s="33">
        <v>41.307552062868375</v>
      </c>
      <c r="W59" s="33"/>
      <c r="X59" s="33">
        <v>1513.2411263916179</v>
      </c>
      <c r="Y59" s="33">
        <v>1494.8390307793059</v>
      </c>
      <c r="Z59" s="33">
        <v>1300.8573883431566</v>
      </c>
      <c r="AA59" s="33">
        <v>230.34418336607732</v>
      </c>
      <c r="AB59" s="33">
        <v>190.25133346147661</v>
      </c>
      <c r="AC59" s="277">
        <v>1622.7998428290769</v>
      </c>
      <c r="AD59" s="243"/>
      <c r="AE59" s="44">
        <v>67.92704626334519</v>
      </c>
      <c r="AH59" s="101"/>
      <c r="AI59" s="101"/>
      <c r="AJ59" s="101"/>
      <c r="AK59" s="101"/>
      <c r="AN59" s="102"/>
      <c r="AO59" s="102"/>
      <c r="AP59" s="102"/>
      <c r="AQ59" s="103"/>
      <c r="AR59" s="103"/>
      <c r="AS59" s="103"/>
      <c r="AT59" s="103"/>
      <c r="AU59" s="104"/>
    </row>
    <row r="60" spans="1:47">
      <c r="B60" s="53" t="s">
        <v>54</v>
      </c>
      <c r="C60" s="33">
        <v>871.0346049501768</v>
      </c>
      <c r="D60" s="33">
        <v>1075.5137254901963</v>
      </c>
      <c r="E60" s="33">
        <v>957.06558662809391</v>
      </c>
      <c r="F60" s="33">
        <v>57.510068788170997</v>
      </c>
      <c r="G60" s="33">
        <v>60.938070073931208</v>
      </c>
      <c r="H60" s="33">
        <v>118.44813886210221</v>
      </c>
      <c r="I60" s="33">
        <v>781.51492381870787</v>
      </c>
      <c r="J60" s="33"/>
      <c r="K60" s="33">
        <v>104.25938762940623</v>
      </c>
      <c r="L60" s="33">
        <v>-143.87200000000001</v>
      </c>
      <c r="M60" s="33">
        <v>-101.16233587755789</v>
      </c>
      <c r="N60" s="33">
        <v>161.76945641757726</v>
      </c>
      <c r="O60" s="33">
        <v>204.4791205400193</v>
      </c>
      <c r="P60" s="33"/>
      <c r="Q60" s="33">
        <v>146.96905175184827</v>
      </c>
      <c r="R60" s="33">
        <v>1404.2391051108968</v>
      </c>
      <c r="S60" s="33"/>
      <c r="T60" s="33">
        <v>193.67484667309546</v>
      </c>
      <c r="U60" s="33">
        <v>182.15664673738348</v>
      </c>
      <c r="V60" s="33">
        <v>59.258754098360654</v>
      </c>
      <c r="W60" s="33"/>
      <c r="X60" s="33">
        <v>1688.9987785278045</v>
      </c>
      <c r="Y60" s="33">
        <v>1682.3508839601413</v>
      </c>
      <c r="Z60" s="33">
        <v>1193.3418759241401</v>
      </c>
      <c r="AA60" s="33">
        <v>205.4864210864674</v>
      </c>
      <c r="AB60" s="33">
        <v>162.77675696402528</v>
      </c>
      <c r="AC60" s="277">
        <v>1792.9631783992286</v>
      </c>
      <c r="AD60" s="243"/>
      <c r="AE60" s="44">
        <v>69.194839857651246</v>
      </c>
      <c r="AH60" s="106"/>
      <c r="AI60" s="106"/>
      <c r="AJ60" s="106"/>
      <c r="AK60" s="106"/>
      <c r="AN60" s="102"/>
      <c r="AO60" s="102"/>
      <c r="AP60" s="102"/>
      <c r="AQ60" s="103"/>
      <c r="AR60" s="103"/>
      <c r="AS60" s="103"/>
      <c r="AT60" s="103"/>
      <c r="AU60" s="104"/>
    </row>
    <row r="61" spans="1:47">
      <c r="A61" s="60"/>
      <c r="B61" s="53" t="s">
        <v>55</v>
      </c>
      <c r="C61" s="33">
        <v>886.7451717171715</v>
      </c>
      <c r="D61" s="33">
        <v>1057.9891262626261</v>
      </c>
      <c r="E61" s="33">
        <v>952.50626767676749</v>
      </c>
      <c r="F61" s="33">
        <v>43.743752525252525</v>
      </c>
      <c r="G61" s="33">
        <v>61.739106060606055</v>
      </c>
      <c r="H61" s="33">
        <v>105.48285858585858</v>
      </c>
      <c r="I61" s="33">
        <v>794.5431111111111</v>
      </c>
      <c r="J61" s="33"/>
      <c r="K61" s="33">
        <v>86.483194108450917</v>
      </c>
      <c r="L61" s="33">
        <v>-109.61554545454544</v>
      </c>
      <c r="M61" s="33">
        <v>-68.598537542794375</v>
      </c>
      <c r="N61" s="33">
        <v>130.22694663370342</v>
      </c>
      <c r="O61" s="33">
        <v>171.24395454545453</v>
      </c>
      <c r="P61" s="33"/>
      <c r="Q61" s="33">
        <v>127.500202020202</v>
      </c>
      <c r="R61" s="33">
        <v>1566.2556818181815</v>
      </c>
      <c r="S61" s="33"/>
      <c r="T61" s="33">
        <v>166.99915151515151</v>
      </c>
      <c r="U61" s="33">
        <v>152.99740404040404</v>
      </c>
      <c r="V61" s="33">
        <v>61.688015151515138</v>
      </c>
      <c r="W61" s="33"/>
      <c r="X61" s="33">
        <v>1789.8848484848481</v>
      </c>
      <c r="Y61" s="33">
        <v>1797.5484848484846</v>
      </c>
      <c r="Z61" s="33">
        <v>1328.0485757575757</v>
      </c>
      <c r="AA61" s="33">
        <v>174.35482323232324</v>
      </c>
      <c r="AB61" s="33">
        <v>133.3378153205721</v>
      </c>
      <c r="AC61" s="277">
        <v>1950.1428383838384</v>
      </c>
      <c r="AD61" s="243"/>
      <c r="AE61" s="44">
        <v>70.462633451957302</v>
      </c>
      <c r="AH61" s="105"/>
      <c r="AI61" s="105"/>
      <c r="AJ61" s="105"/>
      <c r="AK61" s="105"/>
      <c r="AN61" s="107"/>
      <c r="AO61" s="107"/>
      <c r="AP61" s="107"/>
      <c r="AQ61" s="108"/>
      <c r="AR61" s="108"/>
      <c r="AS61" s="108"/>
      <c r="AT61" s="108"/>
      <c r="AU61" s="104"/>
    </row>
    <row r="62" spans="1:47">
      <c r="B62" s="53" t="s">
        <v>56</v>
      </c>
      <c r="C62" s="33">
        <v>886.84959255813953</v>
      </c>
      <c r="D62" s="33">
        <v>1059.4527751937985</v>
      </c>
      <c r="E62" s="33">
        <v>951.91263751937993</v>
      </c>
      <c r="F62" s="33">
        <v>45.21651596899224</v>
      </c>
      <c r="G62" s="33">
        <v>62.323621705426355</v>
      </c>
      <c r="H62" s="33">
        <v>107.54013767441859</v>
      </c>
      <c r="I62" s="33">
        <v>789.12955534883724</v>
      </c>
      <c r="J62" s="33"/>
      <c r="K62" s="33">
        <v>89.428476572588693</v>
      </c>
      <c r="L62" s="33">
        <v>-118.21343255813954</v>
      </c>
      <c r="M62" s="33">
        <v>-80.255242464061553</v>
      </c>
      <c r="N62" s="33">
        <v>134.6449925415809</v>
      </c>
      <c r="O62" s="33">
        <v>172.60318263565892</v>
      </c>
      <c r="P62" s="33"/>
      <c r="Q62" s="33">
        <v>127.38666666666667</v>
      </c>
      <c r="R62" s="33">
        <v>1713.5378257364341</v>
      </c>
      <c r="S62" s="33"/>
      <c r="T62" s="33">
        <v>133.64203162790699</v>
      </c>
      <c r="U62" s="33">
        <v>121.12572527131785</v>
      </c>
      <c r="V62" s="33">
        <v>53.864171162790697</v>
      </c>
      <c r="W62" s="33"/>
      <c r="X62" s="33">
        <v>1904.6310697674419</v>
      </c>
      <c r="Y62" s="33">
        <v>1873.4030387596899</v>
      </c>
      <c r="Z62" s="33">
        <v>1456.0334337984498</v>
      </c>
      <c r="AA62" s="33">
        <v>173.21659038759688</v>
      </c>
      <c r="AB62" s="33">
        <v>135.25840029351892</v>
      </c>
      <c r="AC62" s="277">
        <v>2018.7346703875971</v>
      </c>
      <c r="AD62" s="244"/>
      <c r="AE62" s="44">
        <v>71.730427046263344</v>
      </c>
      <c r="AH62" s="110"/>
      <c r="AI62" s="110"/>
      <c r="AJ62" s="110"/>
      <c r="AK62" s="110"/>
      <c r="AN62" s="111"/>
      <c r="AO62" s="112"/>
      <c r="AP62" s="112"/>
      <c r="AQ62" s="113"/>
      <c r="AR62" s="113"/>
      <c r="AS62" s="113"/>
      <c r="AT62" s="113"/>
      <c r="AU62" s="114"/>
    </row>
    <row r="63" spans="1:47">
      <c r="B63" s="53" t="s">
        <v>57</v>
      </c>
      <c r="C63" s="33">
        <v>906.96233647703059</v>
      </c>
      <c r="D63" s="33">
        <v>1048.4994803772436</v>
      </c>
      <c r="E63" s="33">
        <v>949.83231883176131</v>
      </c>
      <c r="F63" s="33">
        <v>35.842161241253415</v>
      </c>
      <c r="G63" s="33">
        <v>62.825000304228759</v>
      </c>
      <c r="H63" s="33">
        <v>98.667161545482188</v>
      </c>
      <c r="I63" s="33">
        <v>806.93146577426194</v>
      </c>
      <c r="J63" s="33"/>
      <c r="K63" s="33">
        <v>75.692649009705917</v>
      </c>
      <c r="L63" s="33">
        <v>-89.806471554609047</v>
      </c>
      <c r="M63" s="33">
        <v>-59.804137905355446</v>
      </c>
      <c r="N63" s="33">
        <v>111.53481025095935</v>
      </c>
      <c r="O63" s="33">
        <v>141.53714390021293</v>
      </c>
      <c r="P63" s="33"/>
      <c r="Q63" s="33">
        <v>105.69498265895952</v>
      </c>
      <c r="R63" s="33">
        <v>1784.4879780955275</v>
      </c>
      <c r="S63" s="33"/>
      <c r="T63" s="33">
        <v>107.28164526924246</v>
      </c>
      <c r="U63" s="33">
        <v>88.366164891998764</v>
      </c>
      <c r="V63" s="33">
        <v>51.722465470033455</v>
      </c>
      <c r="W63" s="33"/>
      <c r="X63" s="33">
        <v>1998.5109826589589</v>
      </c>
      <c r="Y63" s="33">
        <v>1941.473197444478</v>
      </c>
      <c r="Z63" s="33">
        <v>1432.0136148463639</v>
      </c>
      <c r="AA63" s="33">
        <v>137.253154852449</v>
      </c>
      <c r="AB63" s="33">
        <v>107.2508212031954</v>
      </c>
      <c r="AC63" s="277">
        <v>2106.1400523273496</v>
      </c>
      <c r="AD63" s="245"/>
      <c r="AE63" s="44">
        <v>73.109430604982222</v>
      </c>
      <c r="AH63" s="110"/>
      <c r="AI63" s="110"/>
      <c r="AJ63" s="110"/>
      <c r="AK63" s="110"/>
      <c r="AN63" s="111"/>
      <c r="AO63" s="112"/>
      <c r="AP63" s="112"/>
      <c r="AQ63" s="113"/>
      <c r="AR63" s="113"/>
      <c r="AS63" s="113"/>
      <c r="AT63" s="113"/>
      <c r="AU63" s="114"/>
    </row>
    <row r="64" spans="1:47">
      <c r="B64" s="53" t="s">
        <v>58</v>
      </c>
      <c r="C64" s="33">
        <v>932.22337000300536</v>
      </c>
      <c r="D64" s="33">
        <v>1065.1628061316499</v>
      </c>
      <c r="E64" s="33">
        <v>952.66956176735778</v>
      </c>
      <c r="F64" s="33">
        <v>48.89112834385331</v>
      </c>
      <c r="G64" s="33">
        <v>63.602116020438814</v>
      </c>
      <c r="H64" s="33">
        <v>112.49324436429214</v>
      </c>
      <c r="I64" s="33">
        <v>827.05048391944672</v>
      </c>
      <c r="J64" s="33"/>
      <c r="K64" s="33">
        <v>67.915553212739994</v>
      </c>
      <c r="L64" s="33">
        <v>-86.859152389540114</v>
      </c>
      <c r="M64" s="33">
        <v>-70.72639781748903</v>
      </c>
      <c r="N64" s="33">
        <v>116.80668155659333</v>
      </c>
      <c r="O64" s="33">
        <v>132.93943612864439</v>
      </c>
      <c r="P64" s="33"/>
      <c r="Q64" s="33">
        <v>84.048307784791092</v>
      </c>
      <c r="R64" s="33">
        <v>1873.4319831680189</v>
      </c>
      <c r="S64" s="33"/>
      <c r="T64" s="33">
        <v>114.24461677186653</v>
      </c>
      <c r="U64" s="33">
        <v>110.63376254884277</v>
      </c>
      <c r="V64" s="33">
        <v>46.169474000601127</v>
      </c>
      <c r="W64" s="33"/>
      <c r="X64" s="33">
        <v>2097.0522392545831</v>
      </c>
      <c r="Y64" s="33">
        <v>2035.8352870453857</v>
      </c>
      <c r="Z64" s="33">
        <v>1380.4517318905919</v>
      </c>
      <c r="AA64" s="33">
        <v>127.13936639615264</v>
      </c>
      <c r="AB64" s="33">
        <v>111.00661182410158</v>
      </c>
      <c r="AC64" s="277">
        <v>2191.1195864141869</v>
      </c>
      <c r="AD64" s="245"/>
      <c r="AE64" s="193">
        <v>73.999110320284714</v>
      </c>
      <c r="AH64" s="110"/>
      <c r="AI64" s="110"/>
      <c r="AJ64" s="110"/>
      <c r="AK64" s="110"/>
      <c r="AN64" s="111"/>
      <c r="AO64" s="112"/>
      <c r="AP64" s="112"/>
      <c r="AQ64" s="113"/>
      <c r="AR64" s="113"/>
      <c r="AS64" s="113"/>
      <c r="AT64" s="113"/>
      <c r="AU64" s="114"/>
    </row>
    <row r="65" spans="2:47">
      <c r="B65" s="53" t="s">
        <v>59</v>
      </c>
      <c r="C65" s="33">
        <v>958.67872477611945</v>
      </c>
      <c r="D65" s="33">
        <v>1068.2200740298506</v>
      </c>
      <c r="E65" s="33">
        <v>960.41270447761212</v>
      </c>
      <c r="F65" s="33">
        <v>43.283730149253728</v>
      </c>
      <c r="G65" s="33">
        <v>64.523639402985083</v>
      </c>
      <c r="H65" s="33">
        <v>107.80736955223882</v>
      </c>
      <c r="I65" s="33">
        <v>850.9814065671643</v>
      </c>
      <c r="J65" s="33"/>
      <c r="K65" s="33">
        <v>61.667769122447993</v>
      </c>
      <c r="L65" s="33">
        <v>-63.938488358208957</v>
      </c>
      <c r="M65" s="33">
        <v>-59.348638376179338</v>
      </c>
      <c r="N65" s="33">
        <v>104.95149927170173</v>
      </c>
      <c r="O65" s="33">
        <v>109.54134925373135</v>
      </c>
      <c r="P65" s="33"/>
      <c r="Q65" s="33">
        <v>66.257619104477612</v>
      </c>
      <c r="R65" s="33">
        <v>1947.0243391044776</v>
      </c>
      <c r="S65" s="33"/>
      <c r="T65" s="33">
        <v>81.529256119402987</v>
      </c>
      <c r="U65" s="33">
        <v>67.315185671641785</v>
      </c>
      <c r="V65" s="33">
        <v>46.263168955223875</v>
      </c>
      <c r="W65" s="33"/>
      <c r="X65" s="33">
        <v>2140.6328358208957</v>
      </c>
      <c r="Y65" s="33">
        <v>2082.7887761194029</v>
      </c>
      <c r="Z65" s="33">
        <v>1369.2990758208955</v>
      </c>
      <c r="AA65" s="33">
        <v>112.76102208955226</v>
      </c>
      <c r="AB65" s="33">
        <v>108.17117210752262</v>
      </c>
      <c r="AC65" s="277">
        <v>2241.6062853731341</v>
      </c>
      <c r="AD65" s="243"/>
      <c r="AE65" s="44">
        <v>74.510676156583628</v>
      </c>
      <c r="AH65" s="110"/>
      <c r="AI65" s="110"/>
      <c r="AJ65" s="110"/>
      <c r="AK65" s="110"/>
      <c r="AN65" s="111"/>
      <c r="AO65" s="112"/>
      <c r="AP65" s="112"/>
      <c r="AQ65" s="113"/>
      <c r="AR65" s="113"/>
      <c r="AS65" s="113"/>
      <c r="AT65" s="113"/>
      <c r="AU65" s="114"/>
    </row>
    <row r="66" spans="2:47">
      <c r="B66" s="53" t="s">
        <v>60</v>
      </c>
      <c r="C66" s="33">
        <v>991.54122591943951</v>
      </c>
      <c r="D66" s="33">
        <v>1067.2107694103909</v>
      </c>
      <c r="E66" s="33">
        <v>954.28715469935776</v>
      </c>
      <c r="F66" s="33">
        <v>47.832663164039687</v>
      </c>
      <c r="G66" s="33">
        <v>65.090951546993566</v>
      </c>
      <c r="H66" s="33">
        <v>112.92361471103327</v>
      </c>
      <c r="I66" s="33">
        <v>888.1804693520138</v>
      </c>
      <c r="J66" s="33"/>
      <c r="K66" s="33">
        <v>24.960869651980218</v>
      </c>
      <c r="L66" s="33">
        <v>-24.297559836544071</v>
      </c>
      <c r="M66" s="33">
        <v>-21.421549161612443</v>
      </c>
      <c r="N66" s="33">
        <v>72.793532816019919</v>
      </c>
      <c r="O66" s="33">
        <v>75.66954349095154</v>
      </c>
      <c r="P66" s="33"/>
      <c r="Q66" s="33">
        <v>27.836880326911846</v>
      </c>
      <c r="R66" s="33">
        <v>1997.5376298890833</v>
      </c>
      <c r="S66" s="33"/>
      <c r="T66" s="33">
        <v>87.874096906012838</v>
      </c>
      <c r="U66" s="33">
        <v>132.92333450087563</v>
      </c>
      <c r="V66" s="33">
        <v>48.226358435493282</v>
      </c>
      <c r="W66" s="33"/>
      <c r="X66" s="33">
        <v>2249.9684763572677</v>
      </c>
      <c r="Y66" s="33">
        <v>2090.3906596614124</v>
      </c>
      <c r="Z66" s="33">
        <v>1653.0529550496206</v>
      </c>
      <c r="AA66" s="33">
        <v>71.313961471103312</v>
      </c>
      <c r="AB66" s="33">
        <v>68.437950796171691</v>
      </c>
      <c r="AC66" s="277">
        <v>2280.361751313485</v>
      </c>
      <c r="AD66" s="131"/>
      <c r="AE66" s="198">
        <v>76.201067615658374</v>
      </c>
      <c r="AH66" s="110"/>
      <c r="AI66" s="110"/>
      <c r="AJ66" s="110"/>
      <c r="AK66" s="110"/>
      <c r="AN66" s="111"/>
      <c r="AO66" s="112"/>
      <c r="AP66" s="112"/>
      <c r="AQ66" s="113"/>
      <c r="AR66" s="113"/>
      <c r="AS66" s="113"/>
      <c r="AT66" s="113"/>
      <c r="AU66" s="114"/>
    </row>
    <row r="67" spans="2:47">
      <c r="B67" s="53" t="s">
        <v>61</v>
      </c>
      <c r="C67" s="33">
        <v>1008.3894942528736</v>
      </c>
      <c r="D67" s="33">
        <v>1085.5889149425288</v>
      </c>
      <c r="E67" s="33">
        <v>960.61045057471279</v>
      </c>
      <c r="F67" s="33">
        <v>59.896280459770111</v>
      </c>
      <c r="G67" s="33">
        <v>65.082183908045991</v>
      </c>
      <c r="H67" s="33">
        <v>124.9784643678161</v>
      </c>
      <c r="I67" s="33">
        <v>905.39879540229902</v>
      </c>
      <c r="J67" s="33"/>
      <c r="K67" s="33">
        <v>17.369177043135629</v>
      </c>
      <c r="L67" s="33">
        <v>-24.145328735632184</v>
      </c>
      <c r="M67" s="33">
        <v>-24.211365548882757</v>
      </c>
      <c r="N67" s="33">
        <v>77.265457502905747</v>
      </c>
      <c r="O67" s="33">
        <v>77.19942068965517</v>
      </c>
      <c r="P67" s="33"/>
      <c r="Q67" s="33">
        <v>17.303140229885059</v>
      </c>
      <c r="R67" s="33">
        <v>1935.1132827586209</v>
      </c>
      <c r="S67" s="33"/>
      <c r="T67" s="33">
        <v>49.88880459770116</v>
      </c>
      <c r="U67" s="33">
        <v>104.67411494252875</v>
      </c>
      <c r="V67" s="33">
        <v>55.36152183908046</v>
      </c>
      <c r="W67" s="33"/>
      <c r="X67" s="33">
        <v>2270.8675862068967</v>
      </c>
      <c r="Y67" s="33">
        <v>2034.6983908045981</v>
      </c>
      <c r="Z67" s="33">
        <v>1730.2171264367819</v>
      </c>
      <c r="AA67" s="33">
        <v>76.368694252873567</v>
      </c>
      <c r="AB67" s="33">
        <v>76.434731066124158</v>
      </c>
      <c r="AC67" s="277">
        <v>2304.9725885057474</v>
      </c>
      <c r="AD67" s="131"/>
      <c r="AE67" s="198">
        <v>77.40213523131672</v>
      </c>
      <c r="AH67" s="110"/>
      <c r="AI67" s="110"/>
      <c r="AJ67" s="110"/>
      <c r="AK67" s="110"/>
      <c r="AN67" s="111"/>
      <c r="AO67" s="112"/>
      <c r="AP67" s="112"/>
      <c r="AQ67" s="113"/>
      <c r="AR67" s="113"/>
      <c r="AS67" s="113"/>
      <c r="AT67" s="113"/>
      <c r="AU67" s="114"/>
    </row>
    <row r="68" spans="2:47">
      <c r="B68" s="53" t="s">
        <v>160</v>
      </c>
      <c r="C68" s="33">
        <v>1028.4413352096819</v>
      </c>
      <c r="D68" s="33">
        <v>1085.243037433155</v>
      </c>
      <c r="E68" s="33">
        <v>962.94120799324526</v>
      </c>
      <c r="F68" s="33">
        <v>57.765944272445822</v>
      </c>
      <c r="G68" s="33">
        <v>64.535885167464116</v>
      </c>
      <c r="H68" s="33">
        <v>122.30182943990995</v>
      </c>
      <c r="I68" s="33">
        <v>930.00892541514213</v>
      </c>
      <c r="J68" s="33"/>
      <c r="K68" s="33">
        <v>4.6694978076830305</v>
      </c>
      <c r="L68" s="33">
        <v>-12.669280045032369</v>
      </c>
      <c r="M68" s="33">
        <v>-18.303019901688096</v>
      </c>
      <c r="N68" s="33">
        <v>62.435442080128865</v>
      </c>
      <c r="O68" s="33">
        <v>56.801702223473114</v>
      </c>
      <c r="P68" s="33"/>
      <c r="Q68" s="33">
        <v>-0.96424204897269916</v>
      </c>
      <c r="R68" s="33">
        <v>1874.2904047283987</v>
      </c>
      <c r="S68" s="33"/>
      <c r="T68" s="33">
        <v>44.053966788629332</v>
      </c>
      <c r="U68" s="33">
        <v>21.49044976076555</v>
      </c>
      <c r="V68" s="33">
        <v>49.42816099071208</v>
      </c>
      <c r="W68" s="33"/>
      <c r="X68" s="33">
        <v>2247.2407542921478</v>
      </c>
      <c r="Y68" s="33">
        <v>2025.2879256965944</v>
      </c>
      <c r="Z68" s="33">
        <v>1638.8976616943428</v>
      </c>
      <c r="AA68" s="33">
        <v>51.216184632704753</v>
      </c>
      <c r="AB68" s="33">
        <v>56.84992448936049</v>
      </c>
      <c r="AC68" s="277">
        <v>2331.1551207430339</v>
      </c>
      <c r="AD68" s="131"/>
      <c r="AE68" s="198">
        <v>79.02580071174377</v>
      </c>
      <c r="AH68" s="110"/>
      <c r="AI68" s="110"/>
      <c r="AJ68" s="110"/>
      <c r="AK68" s="110"/>
      <c r="AN68" s="111"/>
      <c r="AO68" s="112"/>
      <c r="AP68" s="112"/>
      <c r="AQ68" s="113"/>
      <c r="AR68" s="113"/>
      <c r="AS68" s="113"/>
      <c r="AT68" s="113"/>
      <c r="AU68" s="114"/>
    </row>
    <row r="69" spans="2:47">
      <c r="B69" s="53" t="s">
        <v>172</v>
      </c>
      <c r="C69" s="33">
        <v>1023.1872721275428</v>
      </c>
      <c r="D69" s="33">
        <v>1098.3438812534359</v>
      </c>
      <c r="E69" s="33">
        <v>980.78546893897749</v>
      </c>
      <c r="F69" s="33">
        <v>52.591335898845529</v>
      </c>
      <c r="G69" s="33">
        <v>64.967076415612979</v>
      </c>
      <c r="H69" s="33">
        <v>117.55841231445849</v>
      </c>
      <c r="I69" s="33">
        <v>919.20954810335365</v>
      </c>
      <c r="J69" s="33"/>
      <c r="K69" s="33">
        <v>32.317021383379441</v>
      </c>
      <c r="L69" s="33">
        <v>-36.844213304013195</v>
      </c>
      <c r="M69" s="33">
        <v>-46.59596146034481</v>
      </c>
      <c r="N69" s="33">
        <v>84.908357282224969</v>
      </c>
      <c r="O69" s="33">
        <v>75.156609125893354</v>
      </c>
      <c r="P69" s="33"/>
      <c r="Q69" s="33">
        <v>22.565273227047829</v>
      </c>
      <c r="R69" s="33">
        <v>1964.1143045629467</v>
      </c>
      <c r="S69" s="33"/>
      <c r="T69" s="33">
        <v>69.301180868609123</v>
      </c>
      <c r="U69" s="33">
        <v>33.391265530511269</v>
      </c>
      <c r="V69" s="33">
        <v>48.426542056074773</v>
      </c>
      <c r="W69" s="33"/>
      <c r="X69" s="33">
        <v>2243.9217152281476</v>
      </c>
      <c r="Y69" s="33">
        <v>2030.8622319956019</v>
      </c>
      <c r="Z69" s="33">
        <v>1756.9423815283124</v>
      </c>
      <c r="AA69" s="33">
        <v>82.008127542605834</v>
      </c>
      <c r="AB69" s="33">
        <v>91.759875698937449</v>
      </c>
      <c r="AC69" s="277">
        <v>2346.7179725123697</v>
      </c>
      <c r="AD69" s="131"/>
      <c r="AE69" s="198">
        <v>80.916370106761562</v>
      </c>
      <c r="AH69" s="110"/>
      <c r="AI69" s="110"/>
      <c r="AJ69" s="110"/>
      <c r="AK69" s="110"/>
      <c r="AN69" s="111"/>
      <c r="AO69" s="112"/>
      <c r="AP69" s="112"/>
      <c r="AQ69" s="113"/>
      <c r="AR69" s="113"/>
      <c r="AS69" s="113"/>
      <c r="AT69" s="113"/>
      <c r="AU69" s="114"/>
    </row>
    <row r="70" spans="2:47">
      <c r="B70" s="53" t="s">
        <v>176</v>
      </c>
      <c r="C70" s="33">
        <v>929.75356326637075</v>
      </c>
      <c r="D70" s="33">
        <v>1298.714114270806</v>
      </c>
      <c r="E70" s="33">
        <v>1151.3795022175839</v>
      </c>
      <c r="F70" s="33">
        <v>84.412898512914154</v>
      </c>
      <c r="G70" s="33">
        <v>62.921713540307842</v>
      </c>
      <c r="H70" s="33">
        <v>147.334612053222</v>
      </c>
      <c r="I70" s="33">
        <v>833.93586224889111</v>
      </c>
      <c r="J70" s="33"/>
      <c r="K70" s="33">
        <v>283.73321479032762</v>
      </c>
      <c r="L70" s="33">
        <v>-344.16510513957729</v>
      </c>
      <c r="M70" s="33">
        <v>-343.35066743838399</v>
      </c>
      <c r="N70" s="33">
        <v>368.1461133032418</v>
      </c>
      <c r="O70" s="33">
        <v>368.9605510044351</v>
      </c>
      <c r="P70" s="33"/>
      <c r="Q70" s="33">
        <v>284.54765249152092</v>
      </c>
      <c r="R70" s="33">
        <v>2175.0693201147919</v>
      </c>
      <c r="S70" s="33"/>
      <c r="T70" s="33">
        <v>396.44444769110351</v>
      </c>
      <c r="U70" s="33">
        <v>389.07584033394198</v>
      </c>
      <c r="V70" s="33">
        <v>29.561229324289062</v>
      </c>
      <c r="W70" s="33"/>
      <c r="X70" s="33">
        <v>2527.6364205583091</v>
      </c>
      <c r="Y70" s="33">
        <v>2263.9524132533256</v>
      </c>
      <c r="Z70" s="33">
        <v>1917.4988405948341</v>
      </c>
      <c r="AA70" s="33">
        <v>374.65063605530912</v>
      </c>
      <c r="AB70" s="33">
        <v>373.83619835411577</v>
      </c>
      <c r="AC70" s="277">
        <v>2632.5516890164358</v>
      </c>
      <c r="AD70" s="234"/>
      <c r="AE70" s="257">
        <v>85.253558718861228</v>
      </c>
      <c r="AF70" s="201"/>
      <c r="AH70" s="110"/>
      <c r="AI70" s="110"/>
      <c r="AJ70" s="110"/>
      <c r="AK70" s="110"/>
      <c r="AN70" s="111"/>
      <c r="AO70" s="112"/>
      <c r="AP70" s="112"/>
      <c r="AQ70" s="113"/>
      <c r="AR70" s="113"/>
      <c r="AS70" s="113"/>
      <c r="AT70" s="113"/>
      <c r="AU70" s="114"/>
    </row>
    <row r="71" spans="2:47">
      <c r="B71" s="53" t="s">
        <v>234</v>
      </c>
      <c r="C71" s="33">
        <v>1087.5115968503935</v>
      </c>
      <c r="D71" s="33">
        <v>1231.6325879265091</v>
      </c>
      <c r="E71" s="33">
        <v>1103.4942278215221</v>
      </c>
      <c r="F71" s="33">
        <v>62.87083674540682</v>
      </c>
      <c r="G71" s="33">
        <v>65.267523359580039</v>
      </c>
      <c r="H71" s="33">
        <v>128.13836010498687</v>
      </c>
      <c r="I71" s="33">
        <v>982.14352965879254</v>
      </c>
      <c r="J71" s="33"/>
      <c r="K71" s="33">
        <v>104.42384921392743</v>
      </c>
      <c r="L71" s="33">
        <v>-86.60641259842518</v>
      </c>
      <c r="M71" s="33">
        <v>-109.78010748164397</v>
      </c>
      <c r="N71" s="33">
        <v>167.29468595933429</v>
      </c>
      <c r="O71" s="33">
        <v>144.12099107611547</v>
      </c>
      <c r="P71" s="33"/>
      <c r="Q71" s="33">
        <v>81.250154330708639</v>
      </c>
      <c r="R71" s="33">
        <v>2345.1265805774278</v>
      </c>
      <c r="S71" s="33"/>
      <c r="T71" s="33">
        <v>152.00256167979001</v>
      </c>
      <c r="U71" s="33">
        <v>101.88927244094488</v>
      </c>
      <c r="V71" s="33">
        <v>65.322985826771657</v>
      </c>
      <c r="W71" s="33"/>
      <c r="X71" s="33">
        <v>2809.5869816272962</v>
      </c>
      <c r="Y71" s="33">
        <v>2419.5796325459314</v>
      </c>
      <c r="Z71" s="33">
        <v>1948.3551706036742</v>
      </c>
      <c r="AA71" s="33">
        <v>160.91549816272962</v>
      </c>
      <c r="AB71" s="33">
        <v>184.08919304594841</v>
      </c>
      <c r="AC71" s="277">
        <v>2814.8051737532805</v>
      </c>
      <c r="AD71" s="243"/>
      <c r="AE71" s="198">
        <v>84.741992882562286</v>
      </c>
      <c r="AH71" s="110"/>
      <c r="AI71" s="110"/>
      <c r="AJ71" s="110"/>
      <c r="AK71" s="110"/>
      <c r="AN71" s="111"/>
      <c r="AO71" s="112"/>
      <c r="AP71" s="112"/>
      <c r="AQ71" s="113"/>
      <c r="AR71" s="113"/>
      <c r="AS71" s="113"/>
      <c r="AT71" s="113"/>
      <c r="AU71" s="114"/>
    </row>
    <row r="72" spans="2:47">
      <c r="B72" s="311" t="s">
        <v>269</v>
      </c>
      <c r="C72" s="312">
        <v>1138.9062235294118</v>
      </c>
      <c r="D72" s="313">
        <v>1279.3246784313726</v>
      </c>
      <c r="E72" s="313">
        <v>1160.4506588235292</v>
      </c>
      <c r="F72" s="313">
        <v>52.421376470588235</v>
      </c>
      <c r="G72" s="313">
        <v>66.452643137254896</v>
      </c>
      <c r="H72" s="313">
        <v>118.87401960784312</v>
      </c>
      <c r="I72" s="313">
        <v>1021.2520745098038</v>
      </c>
      <c r="J72" s="313"/>
      <c r="K72" s="313">
        <v>112.77538848769322</v>
      </c>
      <c r="L72" s="313">
        <v>-34.213678431372543</v>
      </c>
      <c r="M72" s="313">
        <v>-58.991988487693206</v>
      </c>
      <c r="N72" s="313">
        <v>165.19676495828139</v>
      </c>
      <c r="O72" s="33">
        <v>140.41845490196076</v>
      </c>
      <c r="P72" s="313"/>
      <c r="Q72" s="33">
        <v>87.997078431372543</v>
      </c>
      <c r="R72" s="33">
        <v>2381.0529490196077</v>
      </c>
      <c r="S72" s="313"/>
      <c r="T72" s="313">
        <v>122.71655686274508</v>
      </c>
      <c r="U72" s="313">
        <v>55.204929411764702</v>
      </c>
      <c r="V72" s="313">
        <v>123.35238823529411</v>
      </c>
      <c r="W72" s="313"/>
      <c r="X72" s="313">
        <v>2804.9309803921565</v>
      </c>
      <c r="Y72" s="313">
        <v>2482.3870588235291</v>
      </c>
      <c r="Z72" s="33">
        <v>2044.3840941176468</v>
      </c>
      <c r="AA72" s="313">
        <v>152.01438823529412</v>
      </c>
      <c r="AB72" s="313">
        <v>176.79269829161476</v>
      </c>
      <c r="AC72" s="314">
        <v>2797.2249686274508</v>
      </c>
      <c r="AD72" s="290"/>
      <c r="AE72" s="315">
        <v>90.7473309608541</v>
      </c>
      <c r="AH72" s="110"/>
      <c r="AI72" s="110"/>
      <c r="AJ72" s="110"/>
      <c r="AK72" s="110"/>
      <c r="AN72" s="111"/>
      <c r="AO72" s="112"/>
      <c r="AP72" s="112"/>
      <c r="AQ72" s="113"/>
      <c r="AR72" s="113"/>
      <c r="AS72" s="113"/>
      <c r="AT72" s="113"/>
      <c r="AU72" s="114"/>
    </row>
    <row r="73" spans="2:47">
      <c r="B73" s="119" t="s">
        <v>271</v>
      </c>
      <c r="C73" s="96">
        <v>1142.8979819402637</v>
      </c>
      <c r="D73" s="96">
        <v>1279.3217578143087</v>
      </c>
      <c r="E73" s="96">
        <v>1139.3336605695761</v>
      </c>
      <c r="F73" s="96">
        <v>71.99637693910627</v>
      </c>
      <c r="G73" s="96">
        <v>67.991720305626288</v>
      </c>
      <c r="H73" s="96">
        <v>139.98809724473256</v>
      </c>
      <c r="I73" s="96">
        <v>1015.6161074322758</v>
      </c>
      <c r="J73" s="96"/>
      <c r="K73" s="96">
        <v>70.532893443788282</v>
      </c>
      <c r="L73" s="96">
        <v>-50.349162306089355</v>
      </c>
      <c r="M73" s="96">
        <v>-56.454656814939021</v>
      </c>
      <c r="N73" s="96">
        <v>142.52927038289457</v>
      </c>
      <c r="O73" s="33">
        <v>136.42377587404488</v>
      </c>
      <c r="P73" s="96"/>
      <c r="Q73" s="33">
        <v>64.427398934938623</v>
      </c>
      <c r="R73" s="33">
        <v>2364.4900171335953</v>
      </c>
      <c r="S73" s="96"/>
      <c r="T73" s="96">
        <v>163.99001250289416</v>
      </c>
      <c r="U73" s="96">
        <v>65.156086131048838</v>
      </c>
      <c r="V73" s="96">
        <v>111.28302662653388</v>
      </c>
      <c r="W73" s="96"/>
      <c r="X73" s="33">
        <v>2795.9727714748778</v>
      </c>
      <c r="Y73" s="33">
        <v>2546.657652234313</v>
      </c>
      <c r="Z73" s="33">
        <v>2064.3906052326925</v>
      </c>
      <c r="AA73" s="96">
        <v>162.83139986107892</v>
      </c>
      <c r="AB73" s="96">
        <v>168.93689436992858</v>
      </c>
      <c r="AC73" s="170">
        <v>2848.6651836073161</v>
      </c>
      <c r="AD73" s="243"/>
      <c r="AE73" s="198">
        <v>96.063167259786496</v>
      </c>
      <c r="AH73" s="110"/>
      <c r="AI73" s="110"/>
      <c r="AJ73" s="110"/>
      <c r="AK73" s="110"/>
      <c r="AN73" s="111"/>
      <c r="AO73" s="112"/>
      <c r="AP73" s="112"/>
      <c r="AQ73" s="113"/>
      <c r="AR73" s="113"/>
      <c r="AS73" s="113"/>
      <c r="AT73" s="113"/>
      <c r="AU73" s="114"/>
    </row>
    <row r="74" spans="2:47">
      <c r="B74" s="351" t="s">
        <v>273</v>
      </c>
      <c r="C74" s="35">
        <v>1137.885</v>
      </c>
      <c r="D74" s="35">
        <v>1286.1379999999999</v>
      </c>
      <c r="E74" s="35">
        <v>1139.1500000000001</v>
      </c>
      <c r="F74" s="35">
        <v>77.989999999999995</v>
      </c>
      <c r="G74" s="35">
        <v>68.998000000000005</v>
      </c>
      <c r="H74" s="35">
        <v>146.988</v>
      </c>
      <c r="I74" s="35">
        <v>1012.732</v>
      </c>
      <c r="J74" s="95"/>
      <c r="K74" s="95">
        <v>64.708335928608136</v>
      </c>
      <c r="L74" s="117">
        <v>-66.641999999999996</v>
      </c>
      <c r="M74" s="95">
        <v>-61.087335928608141</v>
      </c>
      <c r="N74" s="35">
        <v>142.69833592860812</v>
      </c>
      <c r="O74" s="154">
        <v>148.25299999999999</v>
      </c>
      <c r="P74" s="156"/>
      <c r="Q74" s="35">
        <v>70.263000000000005</v>
      </c>
      <c r="R74" s="341">
        <v>2448.9850000000001</v>
      </c>
      <c r="S74" s="95"/>
      <c r="T74" s="35">
        <v>179.12299999999999</v>
      </c>
      <c r="U74" s="233">
        <v>72.275999999999996</v>
      </c>
      <c r="V74" s="117">
        <v>105.476</v>
      </c>
      <c r="W74" s="96"/>
      <c r="X74" s="55">
        <v>2807.3</v>
      </c>
      <c r="Y74" s="55">
        <v>2641.8</v>
      </c>
      <c r="Z74" s="350">
        <v>2022.3180992096547</v>
      </c>
      <c r="AA74" s="352">
        <v>165.82</v>
      </c>
      <c r="AB74" s="353">
        <v>160.26533592860818</v>
      </c>
      <c r="AC74" s="354">
        <v>2925.0230000000001</v>
      </c>
      <c r="AD74" s="243"/>
      <c r="AE74" s="331">
        <v>100</v>
      </c>
    </row>
    <row r="75" spans="2:47">
      <c r="B75" s="211" t="s">
        <v>299</v>
      </c>
      <c r="C75" s="317">
        <v>1197.8112811174149</v>
      </c>
      <c r="D75" s="318">
        <v>1312.4656856524653</v>
      </c>
      <c r="E75" s="318">
        <v>1160.8182036436226</v>
      </c>
      <c r="F75" s="318">
        <v>79.44500472725889</v>
      </c>
      <c r="G75" s="318">
        <v>72.202477281583739</v>
      </c>
      <c r="H75" s="318">
        <v>151.64748200884264</v>
      </c>
      <c r="I75" s="318">
        <v>1073.1668135526097</v>
      </c>
      <c r="J75" s="319"/>
      <c r="K75" s="318">
        <v>25.576474686769679</v>
      </c>
      <c r="L75" s="318">
        <v>-26.381568097739322</v>
      </c>
      <c r="M75" s="318">
        <v>-16.748642976717473</v>
      </c>
      <c r="N75" s="318">
        <v>105.02147941402862</v>
      </c>
      <c r="O75" s="318">
        <v>114.65440453505047</v>
      </c>
      <c r="P75" s="319"/>
      <c r="Q75" s="319">
        <v>35.209399807791534</v>
      </c>
      <c r="R75" s="319">
        <v>2460.457563262999</v>
      </c>
      <c r="S75" s="318"/>
      <c r="T75" s="320">
        <v>139.3115944901289</v>
      </c>
      <c r="U75" s="320">
        <v>69.720908928827754</v>
      </c>
      <c r="V75" s="320">
        <v>108.34770915086298</v>
      </c>
      <c r="W75" s="321"/>
      <c r="X75" s="320">
        <v>2822.5287722137732</v>
      </c>
      <c r="Y75" s="320">
        <v>2728.8520152472179</v>
      </c>
      <c r="Z75" s="210">
        <v>2068.1559074776396</v>
      </c>
      <c r="AA75" s="320">
        <v>125.55822357260745</v>
      </c>
      <c r="AB75" s="322">
        <v>115.92529845158559</v>
      </c>
      <c r="AC75" s="323">
        <v>3023.8853928293688</v>
      </c>
      <c r="AD75" s="243"/>
      <c r="AE75" s="206">
        <v>102.64542714263447</v>
      </c>
    </row>
    <row r="76" spans="2:47">
      <c r="B76" s="278" t="s">
        <v>305</v>
      </c>
      <c r="C76" s="279">
        <v>1238.4868255174863</v>
      </c>
      <c r="D76" s="280">
        <v>1331.6016752772907</v>
      </c>
      <c r="E76" s="280">
        <v>1178.1322559603127</v>
      </c>
      <c r="F76" s="280">
        <v>80.254664446258801</v>
      </c>
      <c r="G76" s="280">
        <v>73.214754870718991</v>
      </c>
      <c r="H76" s="280">
        <v>153.46941931697779</v>
      </c>
      <c r="I76" s="280">
        <v>1112.7094972975922</v>
      </c>
      <c r="J76" s="280"/>
      <c r="K76" s="280">
        <v>8.0660087320387799</v>
      </c>
      <c r="L76" s="280">
        <v>-6.1449252212546295</v>
      </c>
      <c r="M76" s="280">
        <v>-1.3507486397480293</v>
      </c>
      <c r="N76" s="280">
        <v>88.320673178297582</v>
      </c>
      <c r="O76" s="280">
        <v>93.114849759804187</v>
      </c>
      <c r="P76" s="280"/>
      <c r="Q76" s="280">
        <v>12.860185313545379</v>
      </c>
      <c r="R76" s="280">
        <v>2528.617720037169</v>
      </c>
      <c r="S76" s="280"/>
      <c r="T76" s="280">
        <v>124.45088695487495</v>
      </c>
      <c r="U76" s="280">
        <v>112.26795004186474</v>
      </c>
      <c r="V76" s="280">
        <v>106.735674357969</v>
      </c>
      <c r="W76" s="280"/>
      <c r="X76" s="280">
        <v>2900.2586282187176</v>
      </c>
      <c r="Y76" s="280">
        <v>2828.8027038175828</v>
      </c>
      <c r="Z76" s="280">
        <v>2120.7920868812867</v>
      </c>
      <c r="AA76" s="280">
        <v>111.22532765326652</v>
      </c>
      <c r="AB76" s="280">
        <v>106.43115107175993</v>
      </c>
      <c r="AC76" s="281">
        <v>3121.2222362018638</v>
      </c>
      <c r="AD76" s="243"/>
      <c r="AE76" s="266">
        <v>104.34558691517316</v>
      </c>
    </row>
    <row r="77" spans="2:47">
      <c r="B77" s="299" t="s">
        <v>311</v>
      </c>
      <c r="C77" s="279">
        <v>1268.5663298234635</v>
      </c>
      <c r="D77" s="280">
        <v>1343.8586815997735</v>
      </c>
      <c r="E77" s="280">
        <v>1188.6176855763415</v>
      </c>
      <c r="F77" s="280">
        <v>80.929886183306493</v>
      </c>
      <c r="G77" s="280">
        <v>74.311109840125425</v>
      </c>
      <c r="H77" s="280">
        <v>155.2409960234319</v>
      </c>
      <c r="I77" s="280">
        <v>1141.0408990935118</v>
      </c>
      <c r="J77" s="280"/>
      <c r="K77" s="280">
        <v>-6.370652571613074</v>
      </c>
      <c r="L77" s="280">
        <v>15.730058431594857</v>
      </c>
      <c r="M77" s="280">
        <v>16.46317659621138</v>
      </c>
      <c r="N77" s="280">
        <v>74.559233611693415</v>
      </c>
      <c r="O77" s="280">
        <v>75.292351776309928</v>
      </c>
      <c r="P77" s="280"/>
      <c r="Q77" s="280">
        <v>-5.6375344069965552</v>
      </c>
      <c r="R77" s="280">
        <v>2567.7618807473668</v>
      </c>
      <c r="S77" s="280"/>
      <c r="T77" s="280">
        <v>123.70345164450522</v>
      </c>
      <c r="U77" s="280">
        <v>123.09623951067555</v>
      </c>
      <c r="V77" s="280">
        <v>110.69856523688324</v>
      </c>
      <c r="W77" s="280"/>
      <c r="X77" s="280">
        <v>2960.5593597341085</v>
      </c>
      <c r="Y77" s="280">
        <v>2900.3367898434612</v>
      </c>
      <c r="Z77" s="280">
        <v>2147.7721036150156</v>
      </c>
      <c r="AA77" s="280">
        <v>94.354064925055908</v>
      </c>
      <c r="AB77" s="280">
        <v>93.620946760439381</v>
      </c>
      <c r="AC77" s="281">
        <v>3190.005405314273</v>
      </c>
      <c r="AD77" s="243"/>
      <c r="AE77" s="266">
        <v>106.47099728831095</v>
      </c>
    </row>
    <row r="78" spans="2:47">
      <c r="B78" s="299" t="s">
        <v>316</v>
      </c>
      <c r="C78" s="279">
        <v>1284.2875421527037</v>
      </c>
      <c r="D78" s="280">
        <v>1355.6176199742001</v>
      </c>
      <c r="E78" s="280">
        <v>1202.5165661569472</v>
      </c>
      <c r="F78" s="280">
        <v>77.889087913990934</v>
      </c>
      <c r="G78" s="280">
        <v>75.211965903261913</v>
      </c>
      <c r="H78" s="280">
        <v>153.10105381725285</v>
      </c>
      <c r="I78" s="280">
        <v>1155.1795077016375</v>
      </c>
      <c r="J78" s="280"/>
      <c r="K78" s="280">
        <v>-6.5591900391939522</v>
      </c>
      <c r="L78" s="280">
        <v>23.537120391709507</v>
      </c>
      <c r="M78" s="280">
        <v>23.537300338408613</v>
      </c>
      <c r="N78" s="280">
        <v>71.329897874796984</v>
      </c>
      <c r="O78" s="280">
        <v>71.330077821496076</v>
      </c>
      <c r="P78" s="280"/>
      <c r="Q78" s="280">
        <v>-6.5590100924948453</v>
      </c>
      <c r="R78" s="280">
        <v>2605.2175577825483</v>
      </c>
      <c r="S78" s="280"/>
      <c r="T78" s="280">
        <v>127.48834401743163</v>
      </c>
      <c r="U78" s="280">
        <v>126.06597577826415</v>
      </c>
      <c r="V78" s="280">
        <v>114.46101285137178</v>
      </c>
      <c r="W78" s="280"/>
      <c r="X78" s="280">
        <v>3015.9691569478005</v>
      </c>
      <c r="Y78" s="280">
        <v>2969.2801587240624</v>
      </c>
      <c r="Z78" s="280">
        <v>2181.1396234752765</v>
      </c>
      <c r="AA78" s="280">
        <v>93.286303857943579</v>
      </c>
      <c r="AB78" s="280">
        <v>93.286123911244488</v>
      </c>
      <c r="AC78" s="281">
        <v>3256.9681783512992</v>
      </c>
      <c r="AD78" s="243"/>
      <c r="AE78" s="266">
        <v>108.54422650416065</v>
      </c>
    </row>
    <row r="79" spans="2:47">
      <c r="B79" s="300" t="s">
        <v>321</v>
      </c>
      <c r="C79" s="282">
        <v>1306.6805365045905</v>
      </c>
      <c r="D79" s="283">
        <v>1373.6350790287429</v>
      </c>
      <c r="E79" s="283">
        <v>1221.8218968732049</v>
      </c>
      <c r="F79" s="283">
        <v>75.935441777794807</v>
      </c>
      <c r="G79" s="283">
        <v>75.877740377743336</v>
      </c>
      <c r="H79" s="283">
        <v>151.81318215553813</v>
      </c>
      <c r="I79" s="283">
        <v>1175.8812760905539</v>
      </c>
      <c r="J79" s="283"/>
      <c r="K79" s="283">
        <v>-8.9810824634682938</v>
      </c>
      <c r="L79" s="283">
        <v>32.1126069872439</v>
      </c>
      <c r="M79" s="283">
        <v>32.112790197069742</v>
      </c>
      <c r="N79" s="283">
        <v>66.954359314326524</v>
      </c>
      <c r="O79" s="283">
        <v>66.954542524152387</v>
      </c>
      <c r="P79" s="283"/>
      <c r="Q79" s="283">
        <v>-8.9808992536424554</v>
      </c>
      <c r="R79" s="283">
        <v>2639.4279724253311</v>
      </c>
      <c r="S79" s="283"/>
      <c r="T79" s="283">
        <v>99.584170360386921</v>
      </c>
      <c r="U79" s="283">
        <v>97.152186784299914</v>
      </c>
      <c r="V79" s="283">
        <v>118.98157610856866</v>
      </c>
      <c r="W79" s="283"/>
      <c r="X79" s="333">
        <v>3066.6676484599839</v>
      </c>
      <c r="Y79" s="333">
        <v>3030.4308980394317</v>
      </c>
      <c r="Z79" s="333">
        <v>2206.2969840759552</v>
      </c>
      <c r="AA79" s="283">
        <v>86.677478684596508</v>
      </c>
      <c r="AB79" s="283">
        <v>86.677295474770673</v>
      </c>
      <c r="AC79" s="284">
        <v>3316.9495962717847</v>
      </c>
      <c r="AD79" s="243"/>
      <c r="AE79" s="252">
        <v>110.586058653392</v>
      </c>
    </row>
    <row r="80" spans="2:47">
      <c r="B80" s="159" t="s">
        <v>120</v>
      </c>
      <c r="C80" s="383" t="s">
        <v>331</v>
      </c>
      <c r="D80" s="383"/>
      <c r="E80" s="383"/>
      <c r="F80" s="383"/>
      <c r="G80" s="383"/>
      <c r="H80" s="383"/>
      <c r="I80" s="383"/>
      <c r="J80" s="383"/>
      <c r="K80" s="383"/>
      <c r="L80" s="383"/>
      <c r="M80" s="383"/>
      <c r="N80" s="383"/>
      <c r="O80" s="383"/>
      <c r="P80" s="383"/>
      <c r="Q80" s="383"/>
      <c r="R80" s="383"/>
      <c r="S80" s="383"/>
      <c r="T80" s="383"/>
      <c r="U80" s="383"/>
      <c r="V80" s="383"/>
      <c r="W80" s="383"/>
      <c r="X80" s="383"/>
      <c r="Y80" s="383"/>
      <c r="Z80" s="383"/>
      <c r="AA80" s="383"/>
      <c r="AB80" s="383"/>
      <c r="AC80" s="236"/>
      <c r="AD80" s="92"/>
      <c r="AE80" s="226"/>
      <c r="AG80" s="116"/>
      <c r="AH80" s="116"/>
      <c r="AI80" s="116"/>
      <c r="AJ80" s="116"/>
      <c r="AK80" s="116"/>
      <c r="AN80" s="100"/>
      <c r="AO80" s="100"/>
      <c r="AP80" s="100"/>
      <c r="AQ80" s="100"/>
      <c r="AR80" s="100"/>
      <c r="AS80" s="100"/>
      <c r="AT80" s="100"/>
      <c r="AU80" s="114"/>
    </row>
    <row r="81" spans="2:31">
      <c r="B81" s="58"/>
      <c r="C81" s="369" t="s">
        <v>329</v>
      </c>
      <c r="D81" s="369"/>
      <c r="E81" s="369"/>
      <c r="F81" s="369"/>
      <c r="G81" s="369"/>
      <c r="H81" s="369"/>
      <c r="I81" s="369"/>
      <c r="J81" s="369"/>
      <c r="K81" s="369"/>
      <c r="L81" s="369"/>
      <c r="M81" s="369"/>
      <c r="N81" s="369"/>
      <c r="O81" s="369"/>
      <c r="P81" s="369"/>
      <c r="Q81" s="369"/>
      <c r="R81" s="369"/>
      <c r="S81" s="369"/>
      <c r="T81" s="369"/>
      <c r="U81" s="369"/>
      <c r="V81" s="369"/>
      <c r="W81" s="369"/>
      <c r="X81" s="369"/>
      <c r="Y81" s="369"/>
      <c r="Z81" s="369"/>
      <c r="AA81" s="369"/>
      <c r="AB81" s="369"/>
      <c r="AC81" s="237"/>
      <c r="AD81" s="92"/>
      <c r="AE81" s="60"/>
    </row>
    <row r="82" spans="2:31">
      <c r="B82" s="61"/>
      <c r="C82" s="59" t="s">
        <v>162</v>
      </c>
      <c r="AC82" s="60"/>
      <c r="AD82" s="92"/>
      <c r="AE82" s="60"/>
    </row>
    <row r="83" spans="2:31" ht="16.5" thickBot="1">
      <c r="B83" s="62"/>
      <c r="C83" s="63" t="s">
        <v>303</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5"/>
      <c r="AD83" s="92"/>
      <c r="AE83" s="65"/>
    </row>
    <row r="87" spans="2:31">
      <c r="B87" s="66"/>
    </row>
    <row r="88" spans="2:31">
      <c r="B88" s="66"/>
    </row>
    <row r="89" spans="2:31">
      <c r="B89" s="66"/>
    </row>
    <row r="90" spans="2:31">
      <c r="B90" s="66"/>
    </row>
    <row r="91" spans="2:31">
      <c r="B91" s="66"/>
    </row>
    <row r="92" spans="2:31">
      <c r="B92" s="66"/>
    </row>
    <row r="93" spans="2:31">
      <c r="B93" s="66"/>
    </row>
    <row r="94" spans="2:31">
      <c r="B94" s="66"/>
    </row>
  </sheetData>
  <mergeCells count="9">
    <mergeCell ref="AQ2:AT2"/>
    <mergeCell ref="C1:AC1"/>
    <mergeCell ref="C81:AB81"/>
    <mergeCell ref="C80:AB80"/>
    <mergeCell ref="T3:V3"/>
    <mergeCell ref="C3:I3"/>
    <mergeCell ref="X3:AC3"/>
    <mergeCell ref="Q3:R3"/>
    <mergeCell ref="K3:O3"/>
  </mergeCells>
  <phoneticPr fontId="148"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O47"/>
  <sheetViews>
    <sheetView zoomScaleNormal="100" workbookViewId="0">
      <pane xSplit="2" ySplit="6" topLeftCell="C7" activePane="bottomRight" state="frozen"/>
      <selection pane="topRight"/>
      <selection pane="bottomLeft"/>
      <selection pane="bottomRight"/>
    </sheetView>
  </sheetViews>
  <sheetFormatPr defaultColWidth="9.140625" defaultRowHeight="15.75"/>
  <cols>
    <col min="1" max="1" width="9.140625" style="4"/>
    <col min="2" max="2" width="10.42578125" style="4" bestFit="1" customWidth="1"/>
    <col min="3" max="5" width="13" style="4" customWidth="1"/>
    <col min="6" max="6" width="17.42578125" style="4" customWidth="1"/>
    <col min="7" max="12" width="13" style="4" customWidth="1"/>
    <col min="13" max="13" width="14.140625" style="4" bestFit="1" customWidth="1"/>
    <col min="14" max="14" width="27.5703125" style="4" bestFit="1" customWidth="1"/>
    <col min="15" max="20" width="13" style="4" customWidth="1"/>
    <col min="21" max="21" width="18.42578125" style="4" bestFit="1" customWidth="1"/>
    <col min="22" max="27" width="13" style="4" customWidth="1"/>
    <col min="28" max="28" width="16.5703125" style="4" bestFit="1" customWidth="1"/>
    <col min="29" max="29" width="13" style="4" customWidth="1"/>
    <col min="30" max="30" width="15" style="4" bestFit="1" customWidth="1"/>
    <col min="31" max="31" width="13.5703125" style="4" bestFit="1" customWidth="1"/>
    <col min="32" max="34" width="13" style="4" customWidth="1"/>
    <col min="35" max="16384" width="9.140625" style="4"/>
  </cols>
  <sheetData>
    <row r="1" spans="2:34" ht="29.25" customHeight="1" thickBot="1">
      <c r="B1" s="166"/>
      <c r="C1" s="389" t="s">
        <v>3</v>
      </c>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90"/>
    </row>
    <row r="2" spans="2:34" s="10" customFormat="1" ht="15.75" customHeight="1">
      <c r="B2" s="161"/>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178"/>
    </row>
    <row r="3" spans="2:34" s="2" customFormat="1">
      <c r="B3" s="162"/>
      <c r="C3" s="1"/>
      <c r="D3" s="1"/>
      <c r="E3" s="1"/>
      <c r="F3" s="1"/>
      <c r="G3" s="1"/>
      <c r="H3" s="89"/>
      <c r="I3" s="89"/>
      <c r="J3" s="89"/>
      <c r="K3" s="89"/>
      <c r="L3" s="89"/>
      <c r="M3" s="89"/>
      <c r="N3" s="89"/>
      <c r="O3" s="89"/>
      <c r="P3" s="89"/>
      <c r="Q3" s="89"/>
      <c r="R3" s="89"/>
      <c r="S3" s="89"/>
      <c r="T3" s="89"/>
      <c r="U3" s="89"/>
      <c r="V3" s="89"/>
      <c r="W3" s="89"/>
      <c r="X3" s="89"/>
      <c r="Y3" s="89"/>
      <c r="Z3" s="89"/>
      <c r="AA3" s="89"/>
      <c r="AB3" s="89"/>
      <c r="AC3" s="89"/>
      <c r="AD3" s="89"/>
      <c r="AE3" s="89"/>
      <c r="AF3" s="89"/>
      <c r="AG3" s="89"/>
      <c r="AH3" s="179"/>
    </row>
    <row r="4" spans="2:34" s="2" customFormat="1" ht="57" customHeight="1">
      <c r="B4" s="163"/>
      <c r="C4" s="1" t="s">
        <v>262</v>
      </c>
      <c r="D4" s="1" t="s">
        <v>235</v>
      </c>
      <c r="E4" s="1" t="s">
        <v>219</v>
      </c>
      <c r="F4" s="86" t="s">
        <v>237</v>
      </c>
      <c r="G4" s="1" t="s">
        <v>238</v>
      </c>
      <c r="H4" s="1" t="s">
        <v>218</v>
      </c>
      <c r="I4" s="1" t="s">
        <v>217</v>
      </c>
      <c r="J4" s="1" t="s">
        <v>264</v>
      </c>
      <c r="K4" s="1" t="s">
        <v>240</v>
      </c>
      <c r="L4" s="1" t="s">
        <v>242</v>
      </c>
      <c r="M4" s="1" t="s">
        <v>244</v>
      </c>
      <c r="N4" s="1" t="s">
        <v>317</v>
      </c>
      <c r="O4" s="1" t="s">
        <v>306</v>
      </c>
      <c r="P4" s="1" t="s">
        <v>248</v>
      </c>
      <c r="Q4" s="1" t="s">
        <v>250</v>
      </c>
      <c r="R4" s="1" t="s">
        <v>251</v>
      </c>
      <c r="S4" s="1" t="s">
        <v>227</v>
      </c>
      <c r="T4" s="1" t="s">
        <v>263</v>
      </c>
      <c r="U4" s="1" t="s">
        <v>318</v>
      </c>
      <c r="V4" s="1" t="s">
        <v>252</v>
      </c>
      <c r="W4" s="1" t="s">
        <v>213</v>
      </c>
      <c r="X4" s="1" t="s">
        <v>313</v>
      </c>
      <c r="Y4" s="1" t="s">
        <v>214</v>
      </c>
      <c r="Z4" s="1" t="s">
        <v>231</v>
      </c>
      <c r="AA4" s="1" t="s">
        <v>253</v>
      </c>
      <c r="AB4" s="1" t="s">
        <v>256</v>
      </c>
      <c r="AC4" s="1" t="s">
        <v>216</v>
      </c>
      <c r="AD4" s="1" t="s">
        <v>257</v>
      </c>
      <c r="AE4" s="1" t="s">
        <v>258</v>
      </c>
      <c r="AF4" s="1" t="s">
        <v>259</v>
      </c>
      <c r="AG4" s="1" t="s">
        <v>3</v>
      </c>
      <c r="AH4" s="180" t="s">
        <v>260</v>
      </c>
    </row>
    <row r="5" spans="2:34" s="23" customFormat="1" ht="24" customHeight="1">
      <c r="B5" s="181"/>
      <c r="C5" s="18" t="s">
        <v>270</v>
      </c>
      <c r="D5" s="18" t="s">
        <v>236</v>
      </c>
      <c r="E5" s="18" t="s">
        <v>223</v>
      </c>
      <c r="F5" s="18" t="s">
        <v>220</v>
      </c>
      <c r="G5" s="18" t="s">
        <v>224</v>
      </c>
      <c r="H5" s="18" t="s">
        <v>222</v>
      </c>
      <c r="I5" s="18" t="s">
        <v>221</v>
      </c>
      <c r="J5" s="18" t="s">
        <v>239</v>
      </c>
      <c r="K5" s="18" t="s">
        <v>241</v>
      </c>
      <c r="L5" s="18" t="s">
        <v>243</v>
      </c>
      <c r="M5" s="18" t="s">
        <v>245</v>
      </c>
      <c r="N5" s="18" t="s">
        <v>246</v>
      </c>
      <c r="O5" s="18" t="s">
        <v>247</v>
      </c>
      <c r="P5" s="18" t="s">
        <v>249</v>
      </c>
      <c r="Q5" s="18" t="s">
        <v>225</v>
      </c>
      <c r="R5" s="18" t="s">
        <v>226</v>
      </c>
      <c r="S5" s="18" t="s">
        <v>228</v>
      </c>
      <c r="T5" s="18" t="s">
        <v>215</v>
      </c>
      <c r="U5" s="18" t="s">
        <v>265</v>
      </c>
      <c r="V5" s="18" t="s">
        <v>266</v>
      </c>
      <c r="W5" s="18" t="s">
        <v>229</v>
      </c>
      <c r="X5" s="18" t="s">
        <v>312</v>
      </c>
      <c r="Y5" s="18" t="s">
        <v>230</v>
      </c>
      <c r="Z5" s="18" t="s">
        <v>232</v>
      </c>
      <c r="AA5" s="18" t="s">
        <v>254</v>
      </c>
      <c r="AB5" s="18" t="s">
        <v>158</v>
      </c>
      <c r="AC5" s="18" t="s">
        <v>233</v>
      </c>
      <c r="AD5" s="18" t="s">
        <v>267</v>
      </c>
      <c r="AE5" s="18" t="s">
        <v>261</v>
      </c>
      <c r="AF5" s="185" t="s">
        <v>255</v>
      </c>
      <c r="AG5" s="18" t="s">
        <v>78</v>
      </c>
      <c r="AH5" s="182" t="s">
        <v>91</v>
      </c>
    </row>
    <row r="6" spans="2:34" s="23" customFormat="1">
      <c r="B6" s="181"/>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183"/>
    </row>
    <row r="7" spans="2:34" s="99" customFormat="1">
      <c r="B7" s="164" t="s">
        <v>43</v>
      </c>
      <c r="C7" s="33">
        <v>56.923000000000002</v>
      </c>
      <c r="D7" s="33">
        <v>5.8840000000000003</v>
      </c>
      <c r="E7" s="33">
        <v>22.515000000000001</v>
      </c>
      <c r="F7" s="33">
        <v>3.1859999999999999</v>
      </c>
      <c r="G7" s="33">
        <v>3.7120000000000002</v>
      </c>
      <c r="H7" s="33">
        <v>7.7960000000000003</v>
      </c>
      <c r="I7" s="33">
        <v>6.5</v>
      </c>
      <c r="J7" s="33">
        <v>4.8550000000000004</v>
      </c>
      <c r="K7" s="33">
        <v>0.88200000000000001</v>
      </c>
      <c r="L7" s="33">
        <v>1.5109999999999999</v>
      </c>
      <c r="M7" s="33">
        <v>0</v>
      </c>
      <c r="N7" s="33">
        <v>0</v>
      </c>
      <c r="O7" s="33">
        <v>0</v>
      </c>
      <c r="P7" s="33">
        <v>0</v>
      </c>
      <c r="Q7" s="33">
        <v>80.319999999999993</v>
      </c>
      <c r="R7" s="33">
        <v>14.432</v>
      </c>
      <c r="S7" s="33">
        <v>1.944</v>
      </c>
      <c r="T7" s="33">
        <v>2.1219999999999999</v>
      </c>
      <c r="U7" s="33">
        <v>33.142000000000003</v>
      </c>
      <c r="V7" s="33">
        <v>1.18</v>
      </c>
      <c r="W7" s="33">
        <v>0.85299999999999998</v>
      </c>
      <c r="X7" s="33">
        <v>0</v>
      </c>
      <c r="Y7" s="33">
        <v>0</v>
      </c>
      <c r="Z7" s="33">
        <v>2.286</v>
      </c>
      <c r="AA7" s="33">
        <v>2.0470000000000002</v>
      </c>
      <c r="AB7" s="33">
        <v>56.935000000000002</v>
      </c>
      <c r="AC7" s="33">
        <v>13.031000000000001</v>
      </c>
      <c r="AD7" s="33">
        <v>11.021000000000001</v>
      </c>
      <c r="AE7" s="33">
        <v>25.791</v>
      </c>
      <c r="AF7" s="33">
        <v>20.161999999999978</v>
      </c>
      <c r="AG7" s="33">
        <v>379.03</v>
      </c>
      <c r="AH7" s="172">
        <v>344.32299999999998</v>
      </c>
    </row>
    <row r="8" spans="2:34" s="99" customFormat="1">
      <c r="B8" s="164" t="s">
        <v>44</v>
      </c>
      <c r="C8" s="33">
        <v>59.04</v>
      </c>
      <c r="D8" s="33">
        <v>6.4390000000000001</v>
      </c>
      <c r="E8" s="33">
        <v>22.63</v>
      </c>
      <c r="F8" s="33">
        <v>3.6859999999999999</v>
      </c>
      <c r="G8" s="33">
        <v>4.4790000000000001</v>
      </c>
      <c r="H8" s="33">
        <v>7.6379999999999999</v>
      </c>
      <c r="I8" s="33">
        <v>6.6120000000000001</v>
      </c>
      <c r="J8" s="33">
        <v>4.2690000000000001</v>
      </c>
      <c r="K8" s="33">
        <v>0.95599999999999996</v>
      </c>
      <c r="L8" s="33">
        <v>1.7509999999999999</v>
      </c>
      <c r="M8" s="33">
        <v>0</v>
      </c>
      <c r="N8" s="33">
        <v>0</v>
      </c>
      <c r="O8" s="33">
        <v>0</v>
      </c>
      <c r="P8" s="334">
        <v>0</v>
      </c>
      <c r="Q8" s="33">
        <v>89.778000000000006</v>
      </c>
      <c r="R8" s="33">
        <v>15.273</v>
      </c>
      <c r="S8" s="33">
        <v>2.0369999999999999</v>
      </c>
      <c r="T8" s="33">
        <v>3.2360000000000002</v>
      </c>
      <c r="U8" s="33">
        <v>32.228000000000002</v>
      </c>
      <c r="V8" s="33">
        <v>2.64</v>
      </c>
      <c r="W8" s="33">
        <v>1.518</v>
      </c>
      <c r="X8" s="33">
        <v>0</v>
      </c>
      <c r="Y8" s="33">
        <v>0</v>
      </c>
      <c r="Z8" s="33">
        <v>2.0640000000000001</v>
      </c>
      <c r="AA8" s="33">
        <v>2.2229999999999999</v>
      </c>
      <c r="AB8" s="33">
        <v>62.067999999999998</v>
      </c>
      <c r="AC8" s="33">
        <v>14.314</v>
      </c>
      <c r="AD8" s="33">
        <v>13.385999999999999</v>
      </c>
      <c r="AE8" s="33">
        <v>26.175999999999998</v>
      </c>
      <c r="AF8" s="33">
        <v>22.538999999999987</v>
      </c>
      <c r="AG8" s="33">
        <v>406.98</v>
      </c>
      <c r="AH8" s="172">
        <v>368.48399999999998</v>
      </c>
    </row>
    <row r="9" spans="2:34" s="99" customFormat="1">
      <c r="B9" s="164" t="s">
        <v>45</v>
      </c>
      <c r="C9" s="33">
        <v>61.738</v>
      </c>
      <c r="D9" s="33">
        <v>7.6109999999999998</v>
      </c>
      <c r="E9" s="33">
        <v>21.916</v>
      </c>
      <c r="F9" s="33">
        <v>4.1310000000000002</v>
      </c>
      <c r="G9" s="33">
        <v>2.8519999999999999</v>
      </c>
      <c r="H9" s="33">
        <v>7.6390000000000002</v>
      </c>
      <c r="I9" s="33">
        <v>6.9749999999999996</v>
      </c>
      <c r="J9" s="33">
        <v>4.2910000000000004</v>
      </c>
      <c r="K9" s="33">
        <v>0.80200000000000005</v>
      </c>
      <c r="L9" s="33">
        <v>1.921</v>
      </c>
      <c r="M9" s="33">
        <v>0.82199999999999995</v>
      </c>
      <c r="N9" s="33">
        <v>0</v>
      </c>
      <c r="O9" s="33">
        <v>0</v>
      </c>
      <c r="P9" s="334">
        <v>0</v>
      </c>
      <c r="Q9" s="33">
        <v>92.128</v>
      </c>
      <c r="R9" s="33">
        <v>15.281000000000001</v>
      </c>
      <c r="S9" s="33">
        <v>1.2450000000000001</v>
      </c>
      <c r="T9" s="33">
        <v>3.0339999999999998</v>
      </c>
      <c r="U9" s="33">
        <v>29.152000000000001</v>
      </c>
      <c r="V9" s="33">
        <v>3.456</v>
      </c>
      <c r="W9" s="33">
        <v>1.31</v>
      </c>
      <c r="X9" s="33">
        <v>0</v>
      </c>
      <c r="Y9" s="33">
        <v>0</v>
      </c>
      <c r="Z9" s="33">
        <v>2.1829999999999998</v>
      </c>
      <c r="AA9" s="33">
        <v>2.3570000000000002</v>
      </c>
      <c r="AB9" s="33">
        <v>63.161999999999999</v>
      </c>
      <c r="AC9" s="33">
        <v>15.391</v>
      </c>
      <c r="AD9" s="33">
        <v>11.706</v>
      </c>
      <c r="AE9" s="33">
        <v>27.44</v>
      </c>
      <c r="AF9" s="33">
        <v>24.351999999999919</v>
      </c>
      <c r="AG9" s="33">
        <v>412.89499999999998</v>
      </c>
      <c r="AH9" s="172">
        <v>374.52699999999999</v>
      </c>
    </row>
    <row r="10" spans="2:34" s="99" customFormat="1">
      <c r="B10" s="164" t="s">
        <v>46</v>
      </c>
      <c r="C10" s="33">
        <v>63.988</v>
      </c>
      <c r="D10" s="33">
        <v>8.6159999999999997</v>
      </c>
      <c r="E10" s="33">
        <v>22.146999999999998</v>
      </c>
      <c r="F10" s="33">
        <v>5.01</v>
      </c>
      <c r="G10" s="33">
        <v>2.5390000000000001</v>
      </c>
      <c r="H10" s="33">
        <v>8.02</v>
      </c>
      <c r="I10" s="33">
        <v>7.3819999999999997</v>
      </c>
      <c r="J10" s="33">
        <v>4.3360000000000003</v>
      </c>
      <c r="K10" s="33">
        <v>0.80400000000000005</v>
      </c>
      <c r="L10" s="33">
        <v>2.1890000000000001</v>
      </c>
      <c r="M10" s="33">
        <v>0.81299999999999994</v>
      </c>
      <c r="N10" s="33">
        <v>0.27800000000000002</v>
      </c>
      <c r="O10" s="33">
        <v>0</v>
      </c>
      <c r="P10" s="334">
        <v>0</v>
      </c>
      <c r="Q10" s="33">
        <v>94.680999999999997</v>
      </c>
      <c r="R10" s="33">
        <v>16.059999999999999</v>
      </c>
      <c r="S10" s="33">
        <v>3.5999999999999997E-2</v>
      </c>
      <c r="T10" s="33">
        <v>1.5960000000000001</v>
      </c>
      <c r="U10" s="33">
        <v>26.39</v>
      </c>
      <c r="V10" s="33">
        <v>3.7320000000000002</v>
      </c>
      <c r="W10" s="33">
        <v>0.95799999999999996</v>
      </c>
      <c r="X10" s="33">
        <v>0</v>
      </c>
      <c r="Y10" s="33">
        <v>0</v>
      </c>
      <c r="Z10" s="33">
        <v>2.2869999999999999</v>
      </c>
      <c r="AA10" s="33">
        <v>2.3559999999999999</v>
      </c>
      <c r="AB10" s="33">
        <v>63.529000000000003</v>
      </c>
      <c r="AC10" s="33">
        <v>16.797000000000001</v>
      </c>
      <c r="AD10" s="33">
        <v>10.741</v>
      </c>
      <c r="AE10" s="33">
        <v>28.43</v>
      </c>
      <c r="AF10" s="33">
        <v>25.013999999999953</v>
      </c>
      <c r="AG10" s="33">
        <v>418.72899999999998</v>
      </c>
      <c r="AH10" s="172">
        <v>380.16399999999999</v>
      </c>
    </row>
    <row r="11" spans="2:34" s="99" customFormat="1">
      <c r="B11" s="164" t="s">
        <v>47</v>
      </c>
      <c r="C11" s="33">
        <v>70.459999999999994</v>
      </c>
      <c r="D11" s="33">
        <v>9.83</v>
      </c>
      <c r="E11" s="33">
        <v>22.786000000000001</v>
      </c>
      <c r="F11" s="33">
        <v>4.9859999999999998</v>
      </c>
      <c r="G11" s="33">
        <v>2.5579999999999998</v>
      </c>
      <c r="H11" s="33">
        <v>8.5950000000000006</v>
      </c>
      <c r="I11" s="33">
        <v>7.61</v>
      </c>
      <c r="J11" s="33">
        <v>4.6890000000000001</v>
      </c>
      <c r="K11" s="33">
        <v>0.79900000000000004</v>
      </c>
      <c r="L11" s="33">
        <v>2.3130000000000002</v>
      </c>
      <c r="M11" s="33">
        <v>0.81599999999999995</v>
      </c>
      <c r="N11" s="33">
        <v>0.41599999999999998</v>
      </c>
      <c r="O11" s="33">
        <v>0</v>
      </c>
      <c r="P11" s="334">
        <v>0</v>
      </c>
      <c r="Q11" s="33">
        <v>100.32299999999999</v>
      </c>
      <c r="R11" s="33">
        <v>15.773</v>
      </c>
      <c r="S11" s="33">
        <v>0.82499999999999996</v>
      </c>
      <c r="T11" s="33">
        <v>2.2250000000000001</v>
      </c>
      <c r="U11" s="33">
        <v>27.629000000000001</v>
      </c>
      <c r="V11" s="33">
        <v>3.1080000000000001</v>
      </c>
      <c r="W11" s="33">
        <v>1.179</v>
      </c>
      <c r="X11" s="33">
        <v>0</v>
      </c>
      <c r="Y11" s="33">
        <v>0</v>
      </c>
      <c r="Z11" s="33">
        <v>2.391</v>
      </c>
      <c r="AA11" s="33">
        <v>2.504</v>
      </c>
      <c r="AB11" s="33">
        <v>75.147999999999996</v>
      </c>
      <c r="AC11" s="33">
        <v>18.898</v>
      </c>
      <c r="AD11" s="33">
        <v>10.269</v>
      </c>
      <c r="AE11" s="33">
        <v>30.407</v>
      </c>
      <c r="AF11" s="33">
        <v>24.80600000000004</v>
      </c>
      <c r="AG11" s="33">
        <v>451.34300000000002</v>
      </c>
      <c r="AH11" s="172">
        <v>411.702</v>
      </c>
    </row>
    <row r="12" spans="2:34" s="99" customFormat="1">
      <c r="B12" s="164" t="s">
        <v>48</v>
      </c>
      <c r="C12" s="33">
        <v>72.311000000000007</v>
      </c>
      <c r="D12" s="33">
        <v>10.48</v>
      </c>
      <c r="E12" s="33">
        <v>23.312999999999999</v>
      </c>
      <c r="F12" s="33">
        <v>6.25</v>
      </c>
      <c r="G12" s="33">
        <v>2.7160000000000002</v>
      </c>
      <c r="H12" s="33">
        <v>8.0709999999999997</v>
      </c>
      <c r="I12" s="33">
        <v>7.8890000000000002</v>
      </c>
      <c r="J12" s="33">
        <v>4.7370000000000001</v>
      </c>
      <c r="K12" s="33">
        <v>0.872</v>
      </c>
      <c r="L12" s="33">
        <v>2.3530000000000002</v>
      </c>
      <c r="M12" s="33">
        <v>0.75</v>
      </c>
      <c r="N12" s="33">
        <v>0.498</v>
      </c>
      <c r="O12" s="33">
        <v>0</v>
      </c>
      <c r="P12" s="334">
        <v>0</v>
      </c>
      <c r="Q12" s="33">
        <v>107.54600000000001</v>
      </c>
      <c r="R12" s="33">
        <v>17.140999999999998</v>
      </c>
      <c r="S12" s="33">
        <v>1.7450000000000001</v>
      </c>
      <c r="T12" s="33">
        <v>2.282</v>
      </c>
      <c r="U12" s="33">
        <v>33.722999999999999</v>
      </c>
      <c r="V12" s="33">
        <v>4.7430000000000003</v>
      </c>
      <c r="W12" s="33">
        <v>1.284</v>
      </c>
      <c r="X12" s="33">
        <v>0</v>
      </c>
      <c r="Y12" s="33">
        <v>0</v>
      </c>
      <c r="Z12" s="33">
        <v>2.508</v>
      </c>
      <c r="AA12" s="33">
        <v>2.9239999999999999</v>
      </c>
      <c r="AB12" s="33">
        <v>80.923000000000002</v>
      </c>
      <c r="AC12" s="33">
        <v>20.048999999999999</v>
      </c>
      <c r="AD12" s="33">
        <v>12.215999999999999</v>
      </c>
      <c r="AE12" s="33">
        <v>30.891999999999999</v>
      </c>
      <c r="AF12" s="33">
        <v>25.550000000000068</v>
      </c>
      <c r="AG12" s="33">
        <v>483.76600000000002</v>
      </c>
      <c r="AH12" s="172">
        <v>442.16500000000002</v>
      </c>
    </row>
    <row r="13" spans="2:34" s="99" customFormat="1">
      <c r="B13" s="164" t="s">
        <v>49</v>
      </c>
      <c r="C13" s="33">
        <v>73.302999999999997</v>
      </c>
      <c r="D13" s="33">
        <v>11.6</v>
      </c>
      <c r="E13" s="33">
        <v>23.437999999999999</v>
      </c>
      <c r="F13" s="33">
        <v>7.4539999999999997</v>
      </c>
      <c r="G13" s="33">
        <v>3.464</v>
      </c>
      <c r="H13" s="33">
        <v>8.4380000000000006</v>
      </c>
      <c r="I13" s="33">
        <v>7.8760000000000003</v>
      </c>
      <c r="J13" s="33">
        <v>4.95</v>
      </c>
      <c r="K13" s="33">
        <v>0.90600000000000003</v>
      </c>
      <c r="L13" s="33">
        <v>2.347</v>
      </c>
      <c r="M13" s="33">
        <v>0.74099999999999999</v>
      </c>
      <c r="N13" s="33">
        <v>0.58299999999999996</v>
      </c>
      <c r="O13" s="33">
        <v>0</v>
      </c>
      <c r="P13" s="334">
        <v>0</v>
      </c>
      <c r="Q13" s="33">
        <v>114.908</v>
      </c>
      <c r="R13" s="33">
        <v>18.077000000000002</v>
      </c>
      <c r="S13" s="33">
        <v>3.089</v>
      </c>
      <c r="T13" s="33">
        <v>3.0419999999999998</v>
      </c>
      <c r="U13" s="33">
        <v>37.997999999999998</v>
      </c>
      <c r="V13" s="33">
        <v>8.0220000000000002</v>
      </c>
      <c r="W13" s="33">
        <v>2.016</v>
      </c>
      <c r="X13" s="33">
        <v>0</v>
      </c>
      <c r="Y13" s="33">
        <v>0</v>
      </c>
      <c r="Z13" s="33">
        <v>2.6230000000000002</v>
      </c>
      <c r="AA13" s="33">
        <v>3.258</v>
      </c>
      <c r="AB13" s="33">
        <v>85.558999999999997</v>
      </c>
      <c r="AC13" s="33">
        <v>21.219000000000001</v>
      </c>
      <c r="AD13" s="33">
        <v>13.615</v>
      </c>
      <c r="AE13" s="33">
        <v>35.491999999999997</v>
      </c>
      <c r="AF13" s="33">
        <v>26.516000000000076</v>
      </c>
      <c r="AG13" s="33">
        <v>520.53399999999999</v>
      </c>
      <c r="AH13" s="172">
        <v>473.17</v>
      </c>
    </row>
    <row r="14" spans="2:34" s="99" customFormat="1">
      <c r="B14" s="164" t="s">
        <v>50</v>
      </c>
      <c r="C14" s="33">
        <v>78.903000000000006</v>
      </c>
      <c r="D14" s="33">
        <v>12.426</v>
      </c>
      <c r="E14" s="33">
        <v>23.585000000000001</v>
      </c>
      <c r="F14" s="33">
        <v>9.6370000000000005</v>
      </c>
      <c r="G14" s="33">
        <v>3.7559999999999998</v>
      </c>
      <c r="H14" s="33">
        <v>7.641</v>
      </c>
      <c r="I14" s="33">
        <v>7.9139999999999997</v>
      </c>
      <c r="J14" s="33">
        <v>5.1390000000000002</v>
      </c>
      <c r="K14" s="33">
        <v>1.1120000000000001</v>
      </c>
      <c r="L14" s="33">
        <v>2.3039999999999998</v>
      </c>
      <c r="M14" s="33">
        <v>0.69599999999999995</v>
      </c>
      <c r="N14" s="33">
        <v>0.74</v>
      </c>
      <c r="O14" s="33">
        <v>0</v>
      </c>
      <c r="P14" s="334">
        <v>0</v>
      </c>
      <c r="Q14" s="33">
        <v>123.42400000000001</v>
      </c>
      <c r="R14" s="33">
        <v>20.306000000000001</v>
      </c>
      <c r="S14" s="33">
        <v>2.7650000000000001</v>
      </c>
      <c r="T14" s="33">
        <v>3.83</v>
      </c>
      <c r="U14" s="33">
        <v>40.667999999999999</v>
      </c>
      <c r="V14" s="33">
        <v>5.67</v>
      </c>
      <c r="W14" s="33">
        <v>2.1549999999999998</v>
      </c>
      <c r="X14" s="33">
        <v>0</v>
      </c>
      <c r="Y14" s="33">
        <v>0</v>
      </c>
      <c r="Z14" s="33">
        <v>2.7450000000000001</v>
      </c>
      <c r="AA14" s="33">
        <v>3.5449999999999999</v>
      </c>
      <c r="AB14" s="33">
        <v>90.915999999999997</v>
      </c>
      <c r="AC14" s="33">
        <v>22.332999999999998</v>
      </c>
      <c r="AD14" s="33">
        <v>14.663</v>
      </c>
      <c r="AE14" s="33">
        <v>37.456000000000003</v>
      </c>
      <c r="AF14" s="33">
        <v>28.09599999999989</v>
      </c>
      <c r="AG14" s="33">
        <v>552.42499999999995</v>
      </c>
      <c r="AH14" s="172">
        <v>502.32499999999999</v>
      </c>
    </row>
    <row r="15" spans="2:34" s="99" customFormat="1">
      <c r="B15" s="164" t="s">
        <v>51</v>
      </c>
      <c r="C15" s="33">
        <v>80.852999999999994</v>
      </c>
      <c r="D15" s="33">
        <v>12.946999999999999</v>
      </c>
      <c r="E15" s="33">
        <v>24.905000000000001</v>
      </c>
      <c r="F15" s="33">
        <v>9.9580000000000002</v>
      </c>
      <c r="G15" s="33">
        <v>4.165</v>
      </c>
      <c r="H15" s="33">
        <v>7.9820000000000002</v>
      </c>
      <c r="I15" s="33">
        <v>8.2149999999999999</v>
      </c>
      <c r="J15" s="33">
        <v>5.3929999999999998</v>
      </c>
      <c r="K15" s="33">
        <v>1.9490000000000001</v>
      </c>
      <c r="L15" s="33">
        <v>2.302</v>
      </c>
      <c r="M15" s="33">
        <v>0.70499999999999996</v>
      </c>
      <c r="N15" s="33">
        <v>0.86299999999999999</v>
      </c>
      <c r="O15" s="33">
        <v>0</v>
      </c>
      <c r="P15" s="334">
        <v>0</v>
      </c>
      <c r="Q15" s="33">
        <v>131.86600000000001</v>
      </c>
      <c r="R15" s="33">
        <v>22.443000000000001</v>
      </c>
      <c r="S15" s="33">
        <v>2.7829999999999999</v>
      </c>
      <c r="T15" s="33">
        <v>5.2679999999999998</v>
      </c>
      <c r="U15" s="33">
        <v>39.725000000000001</v>
      </c>
      <c r="V15" s="33">
        <v>7.3780000000000001</v>
      </c>
      <c r="W15" s="33">
        <v>1.68</v>
      </c>
      <c r="X15" s="33">
        <v>0</v>
      </c>
      <c r="Y15" s="33">
        <v>0</v>
      </c>
      <c r="Z15" s="33">
        <v>2.8580000000000001</v>
      </c>
      <c r="AA15" s="33">
        <v>3.8239999999999998</v>
      </c>
      <c r="AB15" s="33">
        <v>95.436999999999998</v>
      </c>
      <c r="AC15" s="33">
        <v>23.513999999999999</v>
      </c>
      <c r="AD15" s="33">
        <v>18.504999999999999</v>
      </c>
      <c r="AE15" s="33">
        <v>40.264000000000003</v>
      </c>
      <c r="AF15" s="33">
        <v>29.805999999999813</v>
      </c>
      <c r="AG15" s="33">
        <v>585.58799999999997</v>
      </c>
      <c r="AH15" s="172">
        <v>528.84400000000005</v>
      </c>
    </row>
    <row r="16" spans="2:34" s="99" customFormat="1">
      <c r="B16" s="164" t="s">
        <v>52</v>
      </c>
      <c r="C16" s="33">
        <v>75.816999999999993</v>
      </c>
      <c r="D16" s="33">
        <v>13.41</v>
      </c>
      <c r="E16" s="33">
        <v>24.614999999999998</v>
      </c>
      <c r="F16" s="33">
        <v>4.798</v>
      </c>
      <c r="G16" s="33">
        <v>3.2040000000000002</v>
      </c>
      <c r="H16" s="33">
        <v>7.8959999999999999</v>
      </c>
      <c r="I16" s="33">
        <v>8.5980000000000008</v>
      </c>
      <c r="J16" s="33">
        <v>5.5819999999999999</v>
      </c>
      <c r="K16" s="33">
        <v>1.835</v>
      </c>
      <c r="L16" s="33">
        <v>2.2709999999999999</v>
      </c>
      <c r="M16" s="33">
        <v>0.71099999999999997</v>
      </c>
      <c r="N16" s="33">
        <v>1.0409999999999999</v>
      </c>
      <c r="O16" s="33">
        <v>0</v>
      </c>
      <c r="P16" s="334">
        <v>0</v>
      </c>
      <c r="Q16" s="33">
        <v>126.41800000000001</v>
      </c>
      <c r="R16" s="33">
        <v>22.532</v>
      </c>
      <c r="S16" s="33">
        <v>1.889</v>
      </c>
      <c r="T16" s="33">
        <v>7.8520000000000003</v>
      </c>
      <c r="U16" s="33">
        <v>30.15</v>
      </c>
      <c r="V16" s="33">
        <v>7.9909999999999997</v>
      </c>
      <c r="W16" s="33">
        <v>2.5670000000000002</v>
      </c>
      <c r="X16" s="33">
        <v>0</v>
      </c>
      <c r="Y16" s="33">
        <v>0</v>
      </c>
      <c r="Z16" s="33">
        <v>2.9769999999999999</v>
      </c>
      <c r="AA16" s="33">
        <v>2.8370000000000002</v>
      </c>
      <c r="AB16" s="33">
        <v>96.613</v>
      </c>
      <c r="AC16" s="33">
        <v>24.515999999999998</v>
      </c>
      <c r="AD16" s="33">
        <v>18.390999999999998</v>
      </c>
      <c r="AE16" s="33">
        <v>45.218000000000004</v>
      </c>
      <c r="AF16" s="33">
        <v>31.663000000000125</v>
      </c>
      <c r="AG16" s="33">
        <v>571.39200000000005</v>
      </c>
      <c r="AH16" s="172">
        <v>510.197</v>
      </c>
    </row>
    <row r="17" spans="1:35" s="99" customFormat="1">
      <c r="B17" s="164" t="s">
        <v>53</v>
      </c>
      <c r="C17" s="33">
        <v>73.543999999999997</v>
      </c>
      <c r="D17" s="33">
        <v>12.7</v>
      </c>
      <c r="E17" s="33">
        <v>26.196999999999999</v>
      </c>
      <c r="F17" s="33">
        <v>4.8879999999999999</v>
      </c>
      <c r="G17" s="33">
        <v>3.016</v>
      </c>
      <c r="H17" s="33">
        <v>9.4619999999999997</v>
      </c>
      <c r="I17" s="33">
        <v>9.2460000000000004</v>
      </c>
      <c r="J17" s="33">
        <v>5.6749999999999998</v>
      </c>
      <c r="K17" s="33">
        <v>1.87</v>
      </c>
      <c r="L17" s="33">
        <v>2.262</v>
      </c>
      <c r="M17" s="33">
        <v>0.68700000000000006</v>
      </c>
      <c r="N17" s="33">
        <v>1.119</v>
      </c>
      <c r="O17" s="33">
        <v>5.7000000000000002E-2</v>
      </c>
      <c r="P17" s="334">
        <v>0</v>
      </c>
      <c r="Q17" s="33">
        <v>125.349</v>
      </c>
      <c r="R17" s="33">
        <v>21.707000000000001</v>
      </c>
      <c r="S17" s="33">
        <v>9.1999999999999998E-2</v>
      </c>
      <c r="T17" s="33">
        <v>2.4910000000000001</v>
      </c>
      <c r="U17" s="33">
        <v>34.435000000000002</v>
      </c>
      <c r="V17" s="33">
        <v>5.6</v>
      </c>
      <c r="W17" s="33">
        <v>0.92300000000000004</v>
      </c>
      <c r="X17" s="33">
        <v>0</v>
      </c>
      <c r="Y17" s="33">
        <v>0</v>
      </c>
      <c r="Z17" s="33">
        <v>3.028</v>
      </c>
      <c r="AA17" s="33">
        <v>2.3860000000000001</v>
      </c>
      <c r="AB17" s="33">
        <v>96.638000000000005</v>
      </c>
      <c r="AC17" s="33">
        <v>25.061</v>
      </c>
      <c r="AD17" s="33">
        <v>12.965</v>
      </c>
      <c r="AE17" s="33">
        <v>48.133000000000003</v>
      </c>
      <c r="AF17" s="33">
        <v>33.150999999999954</v>
      </c>
      <c r="AG17" s="33">
        <v>562.68200000000002</v>
      </c>
      <c r="AH17" s="172">
        <v>503.858</v>
      </c>
    </row>
    <row r="18" spans="1:35" s="99" customFormat="1">
      <c r="B18" s="164" t="s">
        <v>54</v>
      </c>
      <c r="C18" s="33">
        <v>86.290999999999997</v>
      </c>
      <c r="D18" s="33">
        <v>14.994999999999999</v>
      </c>
      <c r="E18" s="33">
        <v>27.256</v>
      </c>
      <c r="F18" s="33">
        <v>5.9610000000000003</v>
      </c>
      <c r="G18" s="33">
        <v>2.97</v>
      </c>
      <c r="H18" s="33">
        <v>9.3049999999999997</v>
      </c>
      <c r="I18" s="33">
        <v>9.4339999999999993</v>
      </c>
      <c r="J18" s="33">
        <v>5.7729999999999997</v>
      </c>
      <c r="K18" s="33">
        <v>2.1829999999999998</v>
      </c>
      <c r="L18" s="33">
        <v>2.5089999999999999</v>
      </c>
      <c r="M18" s="33">
        <v>0.66</v>
      </c>
      <c r="N18" s="33">
        <v>1.2829999999999999</v>
      </c>
      <c r="O18" s="33">
        <v>0.24299999999999999</v>
      </c>
      <c r="P18" s="334">
        <v>0</v>
      </c>
      <c r="Q18" s="33">
        <v>132.006</v>
      </c>
      <c r="R18" s="33">
        <v>22.106999999999999</v>
      </c>
      <c r="S18" s="33">
        <v>-0.86699999999999999</v>
      </c>
      <c r="T18" s="33">
        <v>3.601</v>
      </c>
      <c r="U18" s="33">
        <v>36.323</v>
      </c>
      <c r="V18" s="33">
        <v>7.6079999999999997</v>
      </c>
      <c r="W18" s="33">
        <v>1.458</v>
      </c>
      <c r="X18" s="33">
        <v>0</v>
      </c>
      <c r="Y18" s="33">
        <v>4.2000000000000003E-2</v>
      </c>
      <c r="Z18" s="33">
        <v>3.0640000000000001</v>
      </c>
      <c r="AA18" s="33">
        <v>2.7160000000000002</v>
      </c>
      <c r="AB18" s="33">
        <v>97.747</v>
      </c>
      <c r="AC18" s="33">
        <v>25.562999999999999</v>
      </c>
      <c r="AD18" s="33">
        <v>15.414999999999999</v>
      </c>
      <c r="AE18" s="33">
        <v>48.615000000000002</v>
      </c>
      <c r="AF18" s="33">
        <v>38.450000000000045</v>
      </c>
      <c r="AG18" s="33">
        <v>602.71100000000001</v>
      </c>
      <c r="AH18" s="172">
        <v>540.76800000000003</v>
      </c>
    </row>
    <row r="19" spans="1:35" s="99" customFormat="1">
      <c r="B19" s="164" t="s">
        <v>55</v>
      </c>
      <c r="C19" s="33">
        <v>98.097999999999999</v>
      </c>
      <c r="D19" s="33">
        <v>16.106000000000002</v>
      </c>
      <c r="E19" s="33">
        <v>26.797999999999998</v>
      </c>
      <c r="F19" s="33">
        <v>6.125</v>
      </c>
      <c r="G19" s="33">
        <v>2.794</v>
      </c>
      <c r="H19" s="33">
        <v>9.8780000000000001</v>
      </c>
      <c r="I19" s="33">
        <v>10.18</v>
      </c>
      <c r="J19" s="33">
        <v>5.9210000000000003</v>
      </c>
      <c r="K19" s="33">
        <v>2.637</v>
      </c>
      <c r="L19" s="33">
        <v>3.0019999999999998</v>
      </c>
      <c r="M19" s="33">
        <v>0.67800000000000005</v>
      </c>
      <c r="N19" s="33">
        <v>1.7090000000000001</v>
      </c>
      <c r="O19" s="33">
        <v>0.34100000000000003</v>
      </c>
      <c r="P19" s="334">
        <v>0</v>
      </c>
      <c r="Q19" s="33">
        <v>133.91499999999999</v>
      </c>
      <c r="R19" s="33">
        <v>20.332999999999998</v>
      </c>
      <c r="S19" s="33">
        <v>-1.546</v>
      </c>
      <c r="T19" s="33">
        <v>4.3369999999999997</v>
      </c>
      <c r="U19" s="33">
        <v>34.216999999999999</v>
      </c>
      <c r="V19" s="33">
        <v>7.52</v>
      </c>
      <c r="W19" s="33">
        <v>2.032</v>
      </c>
      <c r="X19" s="33">
        <v>0</v>
      </c>
      <c r="Y19" s="33">
        <v>2.3820000000000001</v>
      </c>
      <c r="Z19" s="33">
        <v>3.113</v>
      </c>
      <c r="AA19" s="33">
        <v>2.9049999999999998</v>
      </c>
      <c r="AB19" s="33">
        <v>101.59699999999999</v>
      </c>
      <c r="AC19" s="33">
        <v>25.777000000000001</v>
      </c>
      <c r="AD19" s="33">
        <v>16.690000000000001</v>
      </c>
      <c r="AE19" s="33">
        <v>50.415999999999997</v>
      </c>
      <c r="AF19" s="33">
        <v>36.869000000000028</v>
      </c>
      <c r="AG19" s="33">
        <v>624.82399999999996</v>
      </c>
      <c r="AH19" s="172">
        <v>559.85599999999999</v>
      </c>
    </row>
    <row r="20" spans="1:35" s="99" customFormat="1">
      <c r="A20" s="109"/>
      <c r="B20" s="164" t="s">
        <v>56</v>
      </c>
      <c r="C20" s="33">
        <v>100.694</v>
      </c>
      <c r="D20" s="33">
        <v>16.617999999999999</v>
      </c>
      <c r="E20" s="33">
        <v>26.571000000000002</v>
      </c>
      <c r="F20" s="33">
        <v>6.907</v>
      </c>
      <c r="G20" s="33">
        <v>2.2330000000000001</v>
      </c>
      <c r="H20" s="33">
        <v>9.59</v>
      </c>
      <c r="I20" s="33">
        <v>10.138999999999999</v>
      </c>
      <c r="J20" s="33">
        <v>5.9870000000000001</v>
      </c>
      <c r="K20" s="33">
        <v>2.8180000000000001</v>
      </c>
      <c r="L20" s="33">
        <v>3.0329999999999999</v>
      </c>
      <c r="M20" s="33">
        <v>0.65400000000000003</v>
      </c>
      <c r="N20" s="33">
        <v>2.746</v>
      </c>
      <c r="O20" s="33">
        <v>0.25800000000000001</v>
      </c>
      <c r="P20" s="334">
        <v>0</v>
      </c>
      <c r="Q20" s="33">
        <v>132.559</v>
      </c>
      <c r="R20" s="33">
        <v>20.550999999999998</v>
      </c>
      <c r="S20" s="33">
        <v>-0.81899999999999995</v>
      </c>
      <c r="T20" s="33">
        <v>3.927</v>
      </c>
      <c r="U20" s="33">
        <v>36.533999999999999</v>
      </c>
      <c r="V20" s="33">
        <v>4.2140000000000004</v>
      </c>
      <c r="W20" s="33">
        <v>1.7370000000000001</v>
      </c>
      <c r="X20" s="33">
        <v>0</v>
      </c>
      <c r="Y20" s="33">
        <v>1.7729999999999999</v>
      </c>
      <c r="Z20" s="33">
        <v>3.085</v>
      </c>
      <c r="AA20" s="33">
        <v>3.1059999999999999</v>
      </c>
      <c r="AB20" s="33">
        <v>104.483</v>
      </c>
      <c r="AC20" s="33">
        <v>26.146000000000001</v>
      </c>
      <c r="AD20" s="33">
        <v>16.923999999999999</v>
      </c>
      <c r="AE20" s="33">
        <v>52.832999999999998</v>
      </c>
      <c r="AF20" s="33">
        <v>40.840000000000032</v>
      </c>
      <c r="AG20" s="33">
        <v>636.14099999999996</v>
      </c>
      <c r="AH20" s="172">
        <v>566.04600000000005</v>
      </c>
    </row>
    <row r="21" spans="1:35" s="99" customFormat="1">
      <c r="B21" s="164" t="s">
        <v>57</v>
      </c>
      <c r="C21" s="33">
        <v>106.455</v>
      </c>
      <c r="D21" s="33">
        <v>17.137</v>
      </c>
      <c r="E21" s="33">
        <v>26.882000000000001</v>
      </c>
      <c r="F21" s="33">
        <v>9.3729999999999993</v>
      </c>
      <c r="G21" s="33">
        <v>3.1080000000000001</v>
      </c>
      <c r="H21" s="33">
        <v>9.5559999999999992</v>
      </c>
      <c r="I21" s="33">
        <v>10.308</v>
      </c>
      <c r="J21" s="33">
        <v>6.1050000000000004</v>
      </c>
      <c r="K21" s="33">
        <v>3.0030000000000001</v>
      </c>
      <c r="L21" s="33">
        <v>3.0179999999999998</v>
      </c>
      <c r="M21" s="33">
        <v>1.1879999999999999</v>
      </c>
      <c r="N21" s="33">
        <v>3.419</v>
      </c>
      <c r="O21" s="33">
        <v>0.35499999999999998</v>
      </c>
      <c r="P21" s="334">
        <v>0</v>
      </c>
      <c r="Q21" s="33">
        <v>135.48099999999999</v>
      </c>
      <c r="R21" s="33">
        <v>20.853999999999999</v>
      </c>
      <c r="S21" s="33">
        <v>1.2829999999999999</v>
      </c>
      <c r="T21" s="33">
        <v>3.9079999999999999</v>
      </c>
      <c r="U21" s="33">
        <v>37.360999999999997</v>
      </c>
      <c r="V21" s="33">
        <v>3.31</v>
      </c>
      <c r="W21" s="33">
        <v>1.1180000000000001</v>
      </c>
      <c r="X21" s="33">
        <v>0</v>
      </c>
      <c r="Y21" s="33">
        <v>2.4300000000000002</v>
      </c>
      <c r="Z21" s="33">
        <v>3.12</v>
      </c>
      <c r="AA21" s="33">
        <v>3.4009999999999998</v>
      </c>
      <c r="AB21" s="33">
        <v>107.306</v>
      </c>
      <c r="AC21" s="33">
        <v>27.364000000000001</v>
      </c>
      <c r="AD21" s="33">
        <v>18.119</v>
      </c>
      <c r="AE21" s="33">
        <v>55.231000000000002</v>
      </c>
      <c r="AF21" s="33">
        <v>42.882000000000062</v>
      </c>
      <c r="AG21" s="33">
        <v>663.07500000000005</v>
      </c>
      <c r="AH21" s="172">
        <v>589.94299999999998</v>
      </c>
    </row>
    <row r="22" spans="1:35" s="99" customFormat="1">
      <c r="B22" s="215" t="s">
        <v>58</v>
      </c>
      <c r="C22" s="33">
        <v>111.176</v>
      </c>
      <c r="D22" s="33">
        <v>17.14</v>
      </c>
      <c r="E22" s="33">
        <v>27.155999999999999</v>
      </c>
      <c r="F22" s="33">
        <v>10.853999999999999</v>
      </c>
      <c r="G22" s="33">
        <v>2.9249999999999998</v>
      </c>
      <c r="H22" s="33">
        <v>9.2509999999999994</v>
      </c>
      <c r="I22" s="33">
        <v>10.449</v>
      </c>
      <c r="J22" s="33">
        <v>5.8940000000000001</v>
      </c>
      <c r="K22" s="33">
        <v>3.2050000000000001</v>
      </c>
      <c r="L22" s="33">
        <v>2.9729999999999999</v>
      </c>
      <c r="M22" s="33">
        <v>1.647</v>
      </c>
      <c r="N22" s="33">
        <v>3.9820000000000002</v>
      </c>
      <c r="O22" s="33">
        <v>0.44800000000000001</v>
      </c>
      <c r="P22" s="334">
        <v>0</v>
      </c>
      <c r="Q22" s="33">
        <v>140.001</v>
      </c>
      <c r="R22" s="33">
        <v>23.643999999999998</v>
      </c>
      <c r="S22" s="33">
        <v>-2.5999999999999999E-2</v>
      </c>
      <c r="T22" s="33">
        <v>5.5590000000000002</v>
      </c>
      <c r="U22" s="33">
        <v>42.726999999999997</v>
      </c>
      <c r="V22" s="33">
        <v>1.544</v>
      </c>
      <c r="W22" s="33">
        <v>7.6999999999999999E-2</v>
      </c>
      <c r="X22" s="33">
        <v>0</v>
      </c>
      <c r="Y22" s="33">
        <v>3.117</v>
      </c>
      <c r="Z22" s="33">
        <v>3.137</v>
      </c>
      <c r="AA22" s="33">
        <v>3.802</v>
      </c>
      <c r="AB22" s="33">
        <v>110.26</v>
      </c>
      <c r="AC22" s="33">
        <v>28.143999999999998</v>
      </c>
      <c r="AD22" s="33">
        <v>19.622</v>
      </c>
      <c r="AE22" s="33">
        <v>57.145000000000003</v>
      </c>
      <c r="AF22" s="33">
        <v>43.983999999999924</v>
      </c>
      <c r="AG22" s="33">
        <v>689.83699999999999</v>
      </c>
      <c r="AH22" s="172">
        <v>612.01</v>
      </c>
    </row>
    <row r="23" spans="1:35" s="99" customFormat="1">
      <c r="B23" s="215" t="s">
        <v>59</v>
      </c>
      <c r="C23" s="117">
        <v>116.152</v>
      </c>
      <c r="D23" s="117">
        <v>17.800999999999998</v>
      </c>
      <c r="E23" s="117">
        <v>27.622</v>
      </c>
      <c r="F23" s="117">
        <v>11.273999999999999</v>
      </c>
      <c r="G23" s="117">
        <v>3.323</v>
      </c>
      <c r="H23" s="117">
        <v>9.1059999999999999</v>
      </c>
      <c r="I23" s="117">
        <v>10.696999999999999</v>
      </c>
      <c r="J23" s="117">
        <v>5.9059999999999997</v>
      </c>
      <c r="K23" s="117">
        <v>3.04</v>
      </c>
      <c r="L23" s="117">
        <v>3.7170000000000001</v>
      </c>
      <c r="M23" s="117">
        <v>1.7729999999999999</v>
      </c>
      <c r="N23" s="33">
        <v>4.8469999999999995</v>
      </c>
      <c r="O23" s="117">
        <v>0.503</v>
      </c>
      <c r="P23" s="95">
        <v>0</v>
      </c>
      <c r="Q23" s="33">
        <v>146.15899999999999</v>
      </c>
      <c r="R23" s="33">
        <v>24.327999999999999</v>
      </c>
      <c r="S23" s="33">
        <v>-1.613</v>
      </c>
      <c r="T23" s="117">
        <v>7.06</v>
      </c>
      <c r="U23" s="117">
        <v>44.390999999999998</v>
      </c>
      <c r="V23" s="117">
        <v>0.41</v>
      </c>
      <c r="W23" s="117">
        <v>-0.56200000000000006</v>
      </c>
      <c r="X23" s="33">
        <v>0</v>
      </c>
      <c r="Y23" s="117">
        <v>3.198</v>
      </c>
      <c r="Z23" s="117">
        <v>3.1150000000000002</v>
      </c>
      <c r="AA23" s="117">
        <v>4.6500000000000004</v>
      </c>
      <c r="AB23" s="33">
        <v>114.06099999999999</v>
      </c>
      <c r="AC23" s="117">
        <v>28.986000000000001</v>
      </c>
      <c r="AD23" s="117">
        <v>20.873999999999999</v>
      </c>
      <c r="AE23" s="117">
        <v>58.85</v>
      </c>
      <c r="AF23" s="33">
        <v>44.649999999999977</v>
      </c>
      <c r="AG23" s="117">
        <v>714.31799999999998</v>
      </c>
      <c r="AH23" s="194">
        <v>634.072</v>
      </c>
    </row>
    <row r="24" spans="1:35" s="99" customFormat="1">
      <c r="B24" s="215" t="s">
        <v>60</v>
      </c>
      <c r="C24" s="117">
        <v>121.973</v>
      </c>
      <c r="D24" s="117">
        <v>17.510000000000002</v>
      </c>
      <c r="E24" s="117">
        <v>27.937000000000001</v>
      </c>
      <c r="F24" s="117">
        <v>12.407999999999999</v>
      </c>
      <c r="G24" s="117">
        <v>3.7149999999999999</v>
      </c>
      <c r="H24" s="117">
        <v>8.6809999999999992</v>
      </c>
      <c r="I24" s="117">
        <v>11.117000000000001</v>
      </c>
      <c r="J24" s="117">
        <v>5.9809999999999999</v>
      </c>
      <c r="K24" s="117">
        <v>3.2109999999999999</v>
      </c>
      <c r="L24" s="117">
        <v>4.907</v>
      </c>
      <c r="M24" s="117">
        <v>1.911</v>
      </c>
      <c r="N24" s="33">
        <v>5.4950000000000001</v>
      </c>
      <c r="O24" s="117">
        <v>0.35299999999999998</v>
      </c>
      <c r="P24" s="95">
        <v>0.13800000000000001</v>
      </c>
      <c r="Q24" s="33">
        <v>149.73500000000001</v>
      </c>
      <c r="R24" s="33">
        <v>29.292000000000002</v>
      </c>
      <c r="S24" s="33">
        <v>-2.0760000000000001</v>
      </c>
      <c r="T24" s="117">
        <v>8.5609999999999999</v>
      </c>
      <c r="U24" s="117">
        <v>53.042000000000002</v>
      </c>
      <c r="V24" s="117">
        <v>0.622</v>
      </c>
      <c r="W24" s="117">
        <v>-0.65300000000000002</v>
      </c>
      <c r="X24" s="33">
        <v>0</v>
      </c>
      <c r="Y24" s="117">
        <v>3</v>
      </c>
      <c r="Z24" s="117">
        <v>3.1629999999999998</v>
      </c>
      <c r="AA24" s="117">
        <v>4.8230000000000004</v>
      </c>
      <c r="AB24" s="33">
        <v>125.78399999999999</v>
      </c>
      <c r="AC24" s="117">
        <v>30.361000000000001</v>
      </c>
      <c r="AD24" s="117">
        <v>17.716999999999999</v>
      </c>
      <c r="AE24" s="117">
        <v>60.601999999999997</v>
      </c>
      <c r="AF24" s="117">
        <v>46.255000000000223</v>
      </c>
      <c r="AG24" s="117">
        <v>755.56500000000005</v>
      </c>
      <c r="AH24" s="194">
        <v>676.803</v>
      </c>
    </row>
    <row r="25" spans="1:35" s="109" customFormat="1">
      <c r="B25" s="215" t="s">
        <v>61</v>
      </c>
      <c r="C25" s="117">
        <v>126.291</v>
      </c>
      <c r="D25" s="117">
        <v>17.355</v>
      </c>
      <c r="E25" s="117">
        <v>27.878</v>
      </c>
      <c r="F25" s="117">
        <v>13.595000000000001</v>
      </c>
      <c r="G25" s="117">
        <v>3.5190000000000001</v>
      </c>
      <c r="H25" s="117">
        <v>8.766</v>
      </c>
      <c r="I25" s="117">
        <v>11.585000000000001</v>
      </c>
      <c r="J25" s="117">
        <v>6.3620000000000001</v>
      </c>
      <c r="K25" s="117">
        <v>3.36</v>
      </c>
      <c r="L25" s="117">
        <v>5.8979999999999997</v>
      </c>
      <c r="M25" s="117">
        <v>1.869</v>
      </c>
      <c r="N25" s="33">
        <v>6.8220000000000001</v>
      </c>
      <c r="O25" s="117">
        <v>0.32900000000000001</v>
      </c>
      <c r="P25" s="95">
        <v>0.219</v>
      </c>
      <c r="Q25" s="33">
        <v>154.92599999999999</v>
      </c>
      <c r="R25" s="33">
        <v>28.295000000000002</v>
      </c>
      <c r="S25" s="33">
        <v>-2.6120000000000001</v>
      </c>
      <c r="T25" s="117">
        <v>7.7930000000000001</v>
      </c>
      <c r="U25" s="117">
        <v>53.747</v>
      </c>
      <c r="V25" s="117">
        <v>1.7929999999999999</v>
      </c>
      <c r="W25" s="117">
        <v>-0.56799999999999995</v>
      </c>
      <c r="X25" s="33">
        <v>0</v>
      </c>
      <c r="Y25" s="117">
        <v>2.6040000000000001</v>
      </c>
      <c r="Z25" s="117">
        <v>3.181</v>
      </c>
      <c r="AA25" s="117">
        <v>5.2039999999999997</v>
      </c>
      <c r="AB25" s="33">
        <v>131.547</v>
      </c>
      <c r="AC25" s="117">
        <v>32.134</v>
      </c>
      <c r="AD25" s="117">
        <v>20.501000000000001</v>
      </c>
      <c r="AE25" s="117">
        <v>59.365000000000002</v>
      </c>
      <c r="AF25" s="117">
        <v>48.756999999999948</v>
      </c>
      <c r="AG25" s="117">
        <v>780.51499999999999</v>
      </c>
      <c r="AH25" s="194">
        <v>700.798</v>
      </c>
    </row>
    <row r="26" spans="1:35" s="99" customFormat="1">
      <c r="B26" s="215" t="s">
        <v>160</v>
      </c>
      <c r="C26" s="117">
        <v>133.49700000000001</v>
      </c>
      <c r="D26" s="117">
        <v>18.306000000000001</v>
      </c>
      <c r="E26" s="117">
        <v>27.992999999999999</v>
      </c>
      <c r="F26" s="117">
        <v>12.888</v>
      </c>
      <c r="G26" s="117">
        <v>3.6190000000000002</v>
      </c>
      <c r="H26" s="117">
        <v>9.1519999999999992</v>
      </c>
      <c r="I26" s="117">
        <v>12.097</v>
      </c>
      <c r="J26" s="117">
        <v>6.6509999999999998</v>
      </c>
      <c r="K26" s="117">
        <v>3.6320000000000001</v>
      </c>
      <c r="L26" s="117">
        <v>6.306</v>
      </c>
      <c r="M26" s="117">
        <v>1.9079999999999999</v>
      </c>
      <c r="N26" s="33">
        <v>7.8280000000000003</v>
      </c>
      <c r="O26" s="117">
        <v>0.27400000000000002</v>
      </c>
      <c r="P26" s="95">
        <v>1.2E-2</v>
      </c>
      <c r="Q26" s="33">
        <v>163.47</v>
      </c>
      <c r="R26" s="33">
        <v>31.355</v>
      </c>
      <c r="S26" s="33">
        <v>-2.3199999999999998</v>
      </c>
      <c r="T26" s="117">
        <v>9.1910000000000007</v>
      </c>
      <c r="U26" s="117">
        <v>54.97</v>
      </c>
      <c r="V26" s="117">
        <v>1.867</v>
      </c>
      <c r="W26" s="117">
        <v>-0.74399999999999999</v>
      </c>
      <c r="X26" s="33">
        <v>0</v>
      </c>
      <c r="Y26" s="117">
        <v>2.5230000000000001</v>
      </c>
      <c r="Z26" s="117">
        <v>3.2269999999999999</v>
      </c>
      <c r="AA26" s="117">
        <v>5.36</v>
      </c>
      <c r="AB26" s="33">
        <v>137.46100000000001</v>
      </c>
      <c r="AC26" s="117">
        <v>34.200000000000003</v>
      </c>
      <c r="AD26" s="117">
        <v>21.454000000000001</v>
      </c>
      <c r="AE26" s="117">
        <v>56.633000000000003</v>
      </c>
      <c r="AF26" s="117">
        <v>49.923999999999978</v>
      </c>
      <c r="AG26" s="117">
        <v>812.73400000000004</v>
      </c>
      <c r="AH26" s="194">
        <v>734.947</v>
      </c>
    </row>
    <row r="27" spans="1:35" s="99" customFormat="1">
      <c r="B27" s="215" t="s">
        <v>172</v>
      </c>
      <c r="C27" s="117">
        <v>134.74299999999999</v>
      </c>
      <c r="D27" s="117">
        <v>19.228000000000002</v>
      </c>
      <c r="E27" s="117">
        <v>27.571999999999999</v>
      </c>
      <c r="F27" s="117">
        <v>12.548999999999999</v>
      </c>
      <c r="G27" s="117">
        <v>3.617</v>
      </c>
      <c r="H27" s="117">
        <v>9.6929999999999996</v>
      </c>
      <c r="I27" s="117">
        <v>12.023999999999999</v>
      </c>
      <c r="J27" s="117">
        <v>6.984</v>
      </c>
      <c r="K27" s="117">
        <v>3.6549999999999998</v>
      </c>
      <c r="L27" s="117">
        <v>6.48</v>
      </c>
      <c r="M27" s="117">
        <v>2.0009999999999999</v>
      </c>
      <c r="N27" s="33">
        <v>8.3740000000000006</v>
      </c>
      <c r="O27" s="117">
        <v>1.581</v>
      </c>
      <c r="P27" s="95">
        <v>5.0000000000000001E-3</v>
      </c>
      <c r="Q27" s="33">
        <v>164.20400000000001</v>
      </c>
      <c r="R27" s="33">
        <v>32.009</v>
      </c>
      <c r="S27" s="33">
        <v>-3.6760000000000002</v>
      </c>
      <c r="T27" s="117">
        <v>9.827</v>
      </c>
      <c r="U27" s="117">
        <v>50.147999999999996</v>
      </c>
      <c r="V27" s="117">
        <v>0.98399999999999999</v>
      </c>
      <c r="W27" s="117">
        <v>-0.40899999999999997</v>
      </c>
      <c r="X27" s="33">
        <v>0</v>
      </c>
      <c r="Y27" s="117">
        <v>2.5230000000000001</v>
      </c>
      <c r="Z27" s="117">
        <v>3.2589999999999999</v>
      </c>
      <c r="AA27" s="117">
        <v>5.1219999999999999</v>
      </c>
      <c r="AB27" s="33">
        <v>143.67400000000001</v>
      </c>
      <c r="AC27" s="117">
        <v>36.338999999999999</v>
      </c>
      <c r="AD27" s="117">
        <v>24.196000000000002</v>
      </c>
      <c r="AE27" s="117">
        <v>59.279000000000003</v>
      </c>
      <c r="AF27" s="117">
        <v>51.941000000000031</v>
      </c>
      <c r="AG27" s="117">
        <v>827.92600000000004</v>
      </c>
      <c r="AH27" s="194">
        <v>743.79100000000005</v>
      </c>
    </row>
    <row r="28" spans="1:35" s="99" customFormat="1">
      <c r="B28" s="270" t="s">
        <v>176</v>
      </c>
      <c r="C28" s="117">
        <v>117.411</v>
      </c>
      <c r="D28" s="117">
        <v>20.757000000000001</v>
      </c>
      <c r="E28" s="117">
        <v>20.934000000000001</v>
      </c>
      <c r="F28" s="117">
        <v>9.5250000000000004</v>
      </c>
      <c r="G28" s="117">
        <v>3.6789999999999998</v>
      </c>
      <c r="H28" s="117">
        <v>9.7880000000000003</v>
      </c>
      <c r="I28" s="117">
        <v>12.156000000000001</v>
      </c>
      <c r="J28" s="117">
        <v>6.8979999999999997</v>
      </c>
      <c r="K28" s="117">
        <v>0.32900000000000001</v>
      </c>
      <c r="L28" s="117">
        <v>6.306</v>
      </c>
      <c r="M28" s="117">
        <v>1.7909999999999999</v>
      </c>
      <c r="N28" s="33">
        <v>8.8270000000000017</v>
      </c>
      <c r="O28" s="117">
        <v>1.284</v>
      </c>
      <c r="P28" s="95">
        <v>0.14000000000000001</v>
      </c>
      <c r="Q28" s="33">
        <v>168.23500000000001</v>
      </c>
      <c r="R28" s="33">
        <v>31.187999999999999</v>
      </c>
      <c r="S28" s="33">
        <v>-4.16</v>
      </c>
      <c r="T28" s="117">
        <v>11.131</v>
      </c>
      <c r="U28" s="117">
        <v>54.348999999999997</v>
      </c>
      <c r="V28" s="117">
        <v>0.69099999999999995</v>
      </c>
      <c r="W28" s="117">
        <v>-0.24099999999999999</v>
      </c>
      <c r="X28" s="33">
        <v>0</v>
      </c>
      <c r="Y28" s="117">
        <v>1.9019999999999999</v>
      </c>
      <c r="Z28" s="117">
        <v>3.6669999999999998</v>
      </c>
      <c r="AA28" s="117">
        <v>5.327</v>
      </c>
      <c r="AB28" s="33">
        <v>144.21299999999999</v>
      </c>
      <c r="AC28" s="117">
        <v>37.579000000000001</v>
      </c>
      <c r="AD28" s="117">
        <v>21.14</v>
      </c>
      <c r="AE28" s="117">
        <v>60.331000000000003</v>
      </c>
      <c r="AF28" s="117">
        <v>37.471000000000117</v>
      </c>
      <c r="AG28" s="117">
        <v>792.64800000000002</v>
      </c>
      <c r="AH28" s="194">
        <v>710.96</v>
      </c>
      <c r="AI28" s="201"/>
    </row>
    <row r="29" spans="1:35" s="99" customFormat="1">
      <c r="A29" s="190"/>
      <c r="B29" s="215" t="s">
        <v>234</v>
      </c>
      <c r="C29" s="117">
        <v>143.39400000000001</v>
      </c>
      <c r="D29" s="117">
        <v>23.242999999999999</v>
      </c>
      <c r="E29" s="117">
        <v>25.943000000000001</v>
      </c>
      <c r="F29" s="117">
        <v>15.417</v>
      </c>
      <c r="G29" s="117">
        <v>4.3710000000000004</v>
      </c>
      <c r="H29" s="117">
        <v>10.191000000000001</v>
      </c>
      <c r="I29" s="117">
        <v>13.179</v>
      </c>
      <c r="J29" s="117">
        <v>7.133</v>
      </c>
      <c r="K29" s="117">
        <v>1.1890000000000001</v>
      </c>
      <c r="L29" s="117">
        <v>6.7919999999999998</v>
      </c>
      <c r="M29" s="117">
        <v>1.9470000000000001</v>
      </c>
      <c r="N29" s="33">
        <v>6.9429999999999996</v>
      </c>
      <c r="O29" s="117">
        <v>1.036</v>
      </c>
      <c r="P29" s="95">
        <v>0.22</v>
      </c>
      <c r="Q29" s="33">
        <v>192.554</v>
      </c>
      <c r="R29" s="33">
        <v>37.027999999999999</v>
      </c>
      <c r="S29" s="33">
        <v>-4.8029999999999999</v>
      </c>
      <c r="T29" s="117">
        <v>15.266999999999999</v>
      </c>
      <c r="U29" s="117">
        <v>68.682000000000002</v>
      </c>
      <c r="V29" s="117">
        <v>3.1419999999999999</v>
      </c>
      <c r="W29" s="117">
        <v>-0.55200000000000005</v>
      </c>
      <c r="X29" s="117">
        <v>0</v>
      </c>
      <c r="Y29" s="117">
        <v>1.29</v>
      </c>
      <c r="Z29" s="117">
        <v>3.8319999999999999</v>
      </c>
      <c r="AA29" s="117">
        <v>6.056</v>
      </c>
      <c r="AB29" s="117">
        <v>160.84599999999998</v>
      </c>
      <c r="AC29" s="117">
        <v>39.969000000000001</v>
      </c>
      <c r="AD29" s="117">
        <v>23.948</v>
      </c>
      <c r="AE29" s="117">
        <v>61.962000000000003</v>
      </c>
      <c r="AF29" s="117">
        <v>51.3599999999999</v>
      </c>
      <c r="AG29" s="117">
        <v>921.57899999999995</v>
      </c>
      <c r="AH29" s="194">
        <v>832.28800000000001</v>
      </c>
      <c r="AI29" s="201"/>
    </row>
    <row r="30" spans="1:35" s="99" customFormat="1">
      <c r="B30" s="270" t="s">
        <v>269</v>
      </c>
      <c r="C30" s="117">
        <v>160.126</v>
      </c>
      <c r="D30" s="117">
        <v>25.196000000000002</v>
      </c>
      <c r="E30" s="117">
        <v>25.097999999999999</v>
      </c>
      <c r="F30" s="117">
        <v>16.695</v>
      </c>
      <c r="G30" s="117">
        <v>3.782</v>
      </c>
      <c r="H30" s="117">
        <v>9.375</v>
      </c>
      <c r="I30" s="117">
        <v>12.384</v>
      </c>
      <c r="J30" s="117">
        <v>7.3250000000000002</v>
      </c>
      <c r="K30" s="117">
        <v>3.2679999999999998</v>
      </c>
      <c r="L30" s="117">
        <v>7.4550000000000001</v>
      </c>
      <c r="M30" s="117">
        <v>2.0640000000000001</v>
      </c>
      <c r="N30" s="33">
        <v>7.0679999999999996</v>
      </c>
      <c r="O30" s="117">
        <v>5.7549999999999999</v>
      </c>
      <c r="P30" s="95">
        <v>4.2000000000000003E-2</v>
      </c>
      <c r="Q30" s="33">
        <v>214.81399999999999</v>
      </c>
      <c r="R30" s="33">
        <v>42.939</v>
      </c>
      <c r="S30" s="33">
        <v>-5.766</v>
      </c>
      <c r="T30" s="117">
        <v>16.928000000000001</v>
      </c>
      <c r="U30" s="117">
        <v>74.932999999999993</v>
      </c>
      <c r="V30" s="117">
        <v>5.8339999999999996</v>
      </c>
      <c r="W30" s="117">
        <v>-0.23400000000000001</v>
      </c>
      <c r="X30" s="117">
        <v>4.2560000000000002</v>
      </c>
      <c r="Y30" s="117">
        <v>1.284</v>
      </c>
      <c r="Z30" s="117">
        <v>3.7490000000000001</v>
      </c>
      <c r="AA30" s="117">
        <v>7.0860000000000003</v>
      </c>
      <c r="AB30" s="117">
        <v>179.36799999999999</v>
      </c>
      <c r="AC30" s="117">
        <v>41.966999999999999</v>
      </c>
      <c r="AD30" s="117">
        <v>33.825000000000003</v>
      </c>
      <c r="AE30" s="117">
        <v>70.388000000000005</v>
      </c>
      <c r="AF30" s="117">
        <v>56.523000000000138</v>
      </c>
      <c r="AG30" s="117">
        <v>1033.527</v>
      </c>
      <c r="AH30" s="194">
        <v>926.75900000000001</v>
      </c>
    </row>
    <row r="31" spans="1:35" s="99" customFormat="1">
      <c r="B31" s="270" t="s">
        <v>271</v>
      </c>
      <c r="C31" s="117">
        <v>168.38</v>
      </c>
      <c r="D31" s="117">
        <v>28.082999999999998</v>
      </c>
      <c r="E31" s="117">
        <v>24.827999999999999</v>
      </c>
      <c r="F31" s="117">
        <v>12.798999999999999</v>
      </c>
      <c r="G31" s="117">
        <v>3.1970000000000001</v>
      </c>
      <c r="H31" s="117">
        <v>8.9689999999999994</v>
      </c>
      <c r="I31" s="117">
        <v>12.515000000000001</v>
      </c>
      <c r="J31" s="117">
        <v>7.8369999999999997</v>
      </c>
      <c r="K31" s="117">
        <v>3.8839999999999999</v>
      </c>
      <c r="L31" s="117">
        <v>8.3819999999999997</v>
      </c>
      <c r="M31" s="117">
        <v>1.857</v>
      </c>
      <c r="N31" s="33">
        <v>9.9360000000000017</v>
      </c>
      <c r="O31" s="117">
        <v>6.0490000000000004</v>
      </c>
      <c r="P31" s="95">
        <v>0.108</v>
      </c>
      <c r="Q31" s="33">
        <v>238.96799999999999</v>
      </c>
      <c r="R31" s="33">
        <v>42.677999999999997</v>
      </c>
      <c r="S31" s="33">
        <v>-4.2279999999999998</v>
      </c>
      <c r="T31" s="117">
        <v>14.493</v>
      </c>
      <c r="U31" s="117">
        <v>90.753999999999991</v>
      </c>
      <c r="V31" s="117">
        <v>2.6850000000000005</v>
      </c>
      <c r="W31" s="117">
        <v>-0.42699999999999999</v>
      </c>
      <c r="X31" s="117">
        <v>3.1349999999999998</v>
      </c>
      <c r="Y31" s="117">
        <v>1.5089999999999999</v>
      </c>
      <c r="Z31" s="117">
        <v>3.6659999999999999</v>
      </c>
      <c r="AA31" s="117">
        <v>7.4989999999999997</v>
      </c>
      <c r="AB31" s="117">
        <v>179.08099999999999</v>
      </c>
      <c r="AC31" s="117">
        <v>44.488999999999997</v>
      </c>
      <c r="AD31" s="117">
        <v>43.869</v>
      </c>
      <c r="AE31" s="117">
        <v>75.81</v>
      </c>
      <c r="AF31" s="117">
        <v>57.098999999999705</v>
      </c>
      <c r="AG31" s="117">
        <v>1097.904</v>
      </c>
      <c r="AH31" s="194">
        <v>975.63300000000004</v>
      </c>
    </row>
    <row r="32" spans="1:35">
      <c r="B32" s="316" t="s">
        <v>273</v>
      </c>
      <c r="C32" s="117">
        <v>172.43700000000001</v>
      </c>
      <c r="D32" s="117">
        <v>29.427</v>
      </c>
      <c r="E32" s="117">
        <v>24.675000000000001</v>
      </c>
      <c r="F32" s="117">
        <v>15.227</v>
      </c>
      <c r="G32" s="117">
        <v>4.32</v>
      </c>
      <c r="H32" s="117">
        <v>7.9080000000000004</v>
      </c>
      <c r="I32" s="117">
        <v>12.574999999999999</v>
      </c>
      <c r="J32" s="117">
        <v>8.3620000000000001</v>
      </c>
      <c r="K32" s="117">
        <v>4.1950000000000003</v>
      </c>
      <c r="L32" s="117">
        <v>8.9369999999999994</v>
      </c>
      <c r="M32" s="117">
        <v>1.8089999999999999</v>
      </c>
      <c r="N32" s="33">
        <v>10.478000000000002</v>
      </c>
      <c r="O32" s="117">
        <v>3.4060000000000001</v>
      </c>
      <c r="P32" s="95">
        <v>0.1</v>
      </c>
      <c r="Q32" s="33">
        <v>262.13099999999997</v>
      </c>
      <c r="R32" s="33">
        <v>48.941000000000003</v>
      </c>
      <c r="S32" s="33">
        <v>-5.9269999999999996</v>
      </c>
      <c r="T32" s="117">
        <v>13.061999999999999</v>
      </c>
      <c r="U32" s="117">
        <v>94.963999999999999</v>
      </c>
      <c r="V32" s="117">
        <v>2.0709999999999997</v>
      </c>
      <c r="W32" s="117">
        <v>-0.35</v>
      </c>
      <c r="X32" s="117">
        <v>2.7850000000000001</v>
      </c>
      <c r="Y32" s="117">
        <v>1.2989999999999999</v>
      </c>
      <c r="Z32" s="117">
        <v>3.819</v>
      </c>
      <c r="AA32" s="117">
        <v>8.25</v>
      </c>
      <c r="AB32" s="117">
        <v>171.40199999999999</v>
      </c>
      <c r="AC32" s="117">
        <v>47.456000000000003</v>
      </c>
      <c r="AD32" s="117">
        <v>43.612000000000002</v>
      </c>
      <c r="AE32" s="117">
        <v>79.135000000000005</v>
      </c>
      <c r="AF32" s="117">
        <v>61.379000000000133</v>
      </c>
      <c r="AG32" s="117">
        <v>1137.885</v>
      </c>
      <c r="AH32" s="194">
        <v>1012.732</v>
      </c>
    </row>
    <row r="33" spans="2:41">
      <c r="B33" s="216" t="s">
        <v>299</v>
      </c>
      <c r="C33" s="317">
        <v>180.39316644261066</v>
      </c>
      <c r="D33" s="318">
        <v>31.635999999999999</v>
      </c>
      <c r="E33" s="318">
        <v>24.443999999999999</v>
      </c>
      <c r="F33" s="318">
        <v>15.651</v>
      </c>
      <c r="G33" s="318">
        <v>4.3739999999999997</v>
      </c>
      <c r="H33" s="318">
        <v>8.1150461616142824</v>
      </c>
      <c r="I33" s="318">
        <v>13.027014582628709</v>
      </c>
      <c r="J33" s="318">
        <v>9.3049999999999997</v>
      </c>
      <c r="K33" s="318">
        <v>4.6879999999999997</v>
      </c>
      <c r="L33" s="318">
        <v>9.1530000000000005</v>
      </c>
      <c r="M33" s="318">
        <v>1.883</v>
      </c>
      <c r="N33" s="318">
        <v>12.073</v>
      </c>
      <c r="O33" s="318">
        <v>2.6379999999999999</v>
      </c>
      <c r="P33" s="319">
        <v>0.1</v>
      </c>
      <c r="Q33" s="318">
        <v>283.58923220410622</v>
      </c>
      <c r="R33" s="318">
        <v>53.260219774559516</v>
      </c>
      <c r="S33" s="318">
        <v>-6.133</v>
      </c>
      <c r="T33" s="318">
        <v>19.736999999999998</v>
      </c>
      <c r="U33" s="318">
        <v>98.812041344149435</v>
      </c>
      <c r="V33" s="318">
        <v>2.2989999999999999</v>
      </c>
      <c r="W33" s="318">
        <v>-0.29699999999999999</v>
      </c>
      <c r="X33" s="318">
        <v>3.2040000000000002</v>
      </c>
      <c r="Y33" s="318">
        <v>1.2949999999999999</v>
      </c>
      <c r="Z33" s="318">
        <v>3.91</v>
      </c>
      <c r="AA33" s="318">
        <v>9.0990000000000002</v>
      </c>
      <c r="AB33" s="318">
        <v>200.63918881301299</v>
      </c>
      <c r="AC33" s="318">
        <v>50.196003314716677</v>
      </c>
      <c r="AD33" s="318">
        <v>41.299478268700341</v>
      </c>
      <c r="AE33" s="318">
        <v>83.516217341876455</v>
      </c>
      <c r="AF33" s="318">
        <v>68.180897617657436</v>
      </c>
      <c r="AG33" s="318">
        <v>1229.4985058656325</v>
      </c>
      <c r="AH33" s="324">
        <v>1101.5566597240761</v>
      </c>
    </row>
    <row r="34" spans="2:41">
      <c r="B34" s="216" t="s">
        <v>305</v>
      </c>
      <c r="C34" s="225">
        <v>187.45715810074674</v>
      </c>
      <c r="D34" s="155">
        <v>32.207999999999998</v>
      </c>
      <c r="E34" s="155">
        <v>27.047000000000001</v>
      </c>
      <c r="F34" s="155">
        <v>18.809999999999999</v>
      </c>
      <c r="G34" s="155">
        <v>4.54</v>
      </c>
      <c r="H34" s="155">
        <v>8.0744066808429267</v>
      </c>
      <c r="I34" s="155">
        <v>13.652156853275319</v>
      </c>
      <c r="J34" s="155">
        <v>9.7289999999999992</v>
      </c>
      <c r="K34" s="155">
        <v>5.4180000000000001</v>
      </c>
      <c r="L34" s="155">
        <v>9.3209999999999997</v>
      </c>
      <c r="M34" s="155">
        <v>1.8520000000000001</v>
      </c>
      <c r="N34" s="155">
        <v>14.661</v>
      </c>
      <c r="O34" s="155">
        <v>2.4849999999999999</v>
      </c>
      <c r="P34" s="156">
        <v>-0.13</v>
      </c>
      <c r="Q34" s="155">
        <v>295.8458000483007</v>
      </c>
      <c r="R34" s="155">
        <v>61.949979617548415</v>
      </c>
      <c r="S34" s="155">
        <v>-1.81</v>
      </c>
      <c r="T34" s="155">
        <v>19.402999999999999</v>
      </c>
      <c r="U34" s="155">
        <v>103.13619365209281</v>
      </c>
      <c r="V34" s="155">
        <v>1.516</v>
      </c>
      <c r="W34" s="155">
        <v>-0.21099999999999999</v>
      </c>
      <c r="X34" s="155">
        <v>2.3239999999999998</v>
      </c>
      <c r="Y34" s="155">
        <v>1.2869999999999999</v>
      </c>
      <c r="Z34" s="155">
        <v>3.9929999999999999</v>
      </c>
      <c r="AA34" s="155">
        <v>10.036</v>
      </c>
      <c r="AB34" s="155">
        <v>206.85962052871736</v>
      </c>
      <c r="AC34" s="155">
        <v>52.781656858944856</v>
      </c>
      <c r="AD34" s="155">
        <v>42.211928138215157</v>
      </c>
      <c r="AE34" s="155">
        <v>85.779361728744334</v>
      </c>
      <c r="AF34" s="155">
        <v>72.681084745889294</v>
      </c>
      <c r="AG34" s="155">
        <v>1292.3063469533176</v>
      </c>
      <c r="AH34" s="184">
        <v>1161.0632556160454</v>
      </c>
    </row>
    <row r="35" spans="2:41">
      <c r="B35" s="216" t="s">
        <v>311</v>
      </c>
      <c r="C35" s="225">
        <v>195.84513305759521</v>
      </c>
      <c r="D35" s="155">
        <v>33.292999999999999</v>
      </c>
      <c r="E35" s="155">
        <v>27.335999999999999</v>
      </c>
      <c r="F35" s="155">
        <v>21.626000000000001</v>
      </c>
      <c r="G35" s="155">
        <v>4.71</v>
      </c>
      <c r="H35" s="155">
        <v>8.0852795341684729</v>
      </c>
      <c r="I35" s="155">
        <v>14.29651277011962</v>
      </c>
      <c r="J35" s="155">
        <v>10.212999999999999</v>
      </c>
      <c r="K35" s="155">
        <v>5.7709999999999999</v>
      </c>
      <c r="L35" s="155">
        <v>9.4969999999999999</v>
      </c>
      <c r="M35" s="155">
        <v>1.8009999999999999</v>
      </c>
      <c r="N35" s="155">
        <v>14.610000000000001</v>
      </c>
      <c r="O35" s="155">
        <v>2.4580000000000002</v>
      </c>
      <c r="P35" s="156">
        <v>0.01</v>
      </c>
      <c r="Q35" s="155">
        <v>307.24276977590938</v>
      </c>
      <c r="R35" s="155">
        <v>68.444933953303703</v>
      </c>
      <c r="S35" s="155">
        <v>2.794</v>
      </c>
      <c r="T35" s="155">
        <v>20.166</v>
      </c>
      <c r="U35" s="155">
        <v>108.22840291216789</v>
      </c>
      <c r="V35" s="155">
        <v>0.90100000000000002</v>
      </c>
      <c r="W35" s="155">
        <v>-0.13700000000000001</v>
      </c>
      <c r="X35" s="155">
        <v>1.867</v>
      </c>
      <c r="Y35" s="155">
        <v>1.2789999999999999</v>
      </c>
      <c r="Z35" s="155">
        <v>4.0510000000000002</v>
      </c>
      <c r="AA35" s="155">
        <v>11.714</v>
      </c>
      <c r="AB35" s="155">
        <v>212.93178279906846</v>
      </c>
      <c r="AC35" s="155">
        <v>55.569317717618148</v>
      </c>
      <c r="AD35" s="155">
        <v>43.472405136772281</v>
      </c>
      <c r="AE35" s="155">
        <v>88.865355929123268</v>
      </c>
      <c r="AF35" s="155">
        <v>74.327329040919437</v>
      </c>
      <c r="AG35" s="155">
        <v>1350.6552226267656</v>
      </c>
      <c r="AH35" s="184">
        <v>1214.8776247323719</v>
      </c>
    </row>
    <row r="36" spans="2:41" s="99" customFormat="1">
      <c r="B36" s="216" t="s">
        <v>316</v>
      </c>
      <c r="C36" s="225">
        <v>202.68502421664618</v>
      </c>
      <c r="D36" s="155">
        <v>33.97</v>
      </c>
      <c r="E36" s="155">
        <v>27.326000000000001</v>
      </c>
      <c r="F36" s="155">
        <v>24.433</v>
      </c>
      <c r="G36" s="155">
        <v>4.8819999999999997</v>
      </c>
      <c r="H36" s="155">
        <v>8.0431757557897292</v>
      </c>
      <c r="I36" s="155">
        <v>14.97188571943899</v>
      </c>
      <c r="J36" s="155">
        <v>10.696</v>
      </c>
      <c r="K36" s="155">
        <v>6.0990000000000002</v>
      </c>
      <c r="L36" s="155">
        <v>9.6769999999999996</v>
      </c>
      <c r="M36" s="155">
        <v>1.754</v>
      </c>
      <c r="N36" s="155">
        <v>14.494999999999999</v>
      </c>
      <c r="O36" s="155">
        <v>2.08</v>
      </c>
      <c r="P36" s="156">
        <v>0.01</v>
      </c>
      <c r="Q36" s="155">
        <v>317.23473889601775</v>
      </c>
      <c r="R36" s="155">
        <v>72.030249104199882</v>
      </c>
      <c r="S36" s="155">
        <v>-3.9940000000000002</v>
      </c>
      <c r="T36" s="155">
        <v>23.077000000000002</v>
      </c>
      <c r="U36" s="155">
        <v>113.38631307245009</v>
      </c>
      <c r="V36" s="155">
        <v>0.67600000000000005</v>
      </c>
      <c r="W36" s="155">
        <v>-0.123</v>
      </c>
      <c r="X36" s="155">
        <v>1.7390000000000001</v>
      </c>
      <c r="Y36" s="155">
        <v>1.2709999999999999</v>
      </c>
      <c r="Z36" s="155">
        <v>4.1310000000000002</v>
      </c>
      <c r="AA36" s="155">
        <v>13.303000000000001</v>
      </c>
      <c r="AB36" s="155">
        <v>219.47715697391962</v>
      </c>
      <c r="AC36" s="155">
        <v>58.474183559564281</v>
      </c>
      <c r="AD36" s="155">
        <v>44.770094135303175</v>
      </c>
      <c r="AE36" s="155">
        <v>91.818234233489434</v>
      </c>
      <c r="AF36" s="155">
        <v>76.252923052129105</v>
      </c>
      <c r="AG36" s="155">
        <v>1394.0199787189486</v>
      </c>
      <c r="AH36" s="184">
        <v>1253.8806613693134</v>
      </c>
    </row>
    <row r="37" spans="2:41" s="99" customFormat="1">
      <c r="B37" s="217" t="s">
        <v>321</v>
      </c>
      <c r="C37" s="305">
        <v>211.07796163323925</v>
      </c>
      <c r="D37" s="306">
        <v>34.911999999999999</v>
      </c>
      <c r="E37" s="306">
        <v>26.954000000000001</v>
      </c>
      <c r="F37" s="306">
        <v>26.536000000000001</v>
      </c>
      <c r="G37" s="306">
        <v>5.0609999999999999</v>
      </c>
      <c r="H37" s="306">
        <v>7.9555397218237864</v>
      </c>
      <c r="I37" s="306">
        <v>15.704970165651021</v>
      </c>
      <c r="J37" s="306">
        <v>11.237</v>
      </c>
      <c r="K37" s="306">
        <v>6.4530000000000003</v>
      </c>
      <c r="L37" s="306">
        <v>9.859</v>
      </c>
      <c r="M37" s="306">
        <v>1.8220000000000001</v>
      </c>
      <c r="N37" s="344">
        <v>14.75</v>
      </c>
      <c r="O37" s="306">
        <v>1.7490000000000001</v>
      </c>
      <c r="P37" s="335">
        <v>0.01</v>
      </c>
      <c r="Q37" s="306">
        <v>328.76106765091464</v>
      </c>
      <c r="R37" s="306">
        <v>76.178607395867516</v>
      </c>
      <c r="S37" s="306">
        <v>-6.7910000000000004</v>
      </c>
      <c r="T37" s="306">
        <v>25.527000000000001</v>
      </c>
      <c r="U37" s="306">
        <v>118.62284394226943</v>
      </c>
      <c r="V37" s="306">
        <v>0.75700000000000001</v>
      </c>
      <c r="W37" s="306">
        <v>-9.4E-2</v>
      </c>
      <c r="X37" s="306">
        <v>1.679</v>
      </c>
      <c r="Y37" s="306">
        <v>1.2629999999999999</v>
      </c>
      <c r="Z37" s="306">
        <v>4.2130000000000001</v>
      </c>
      <c r="AA37" s="306">
        <v>14.327</v>
      </c>
      <c r="AB37" s="306">
        <v>226.20001441822978</v>
      </c>
      <c r="AC37" s="306">
        <v>61.515998630328845</v>
      </c>
      <c r="AD37" s="306">
        <v>46.548853906375172</v>
      </c>
      <c r="AE37" s="306">
        <v>94.447173390430606</v>
      </c>
      <c r="AF37" s="306">
        <v>78.40947365629394</v>
      </c>
      <c r="AG37" s="306">
        <v>1445.0065045114238</v>
      </c>
      <c r="AH37" s="307">
        <v>1300.3607576717543</v>
      </c>
    </row>
    <row r="38" spans="2:41">
      <c r="B38" s="298" t="s">
        <v>120</v>
      </c>
      <c r="C38" s="383" t="s">
        <v>330</v>
      </c>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116"/>
      <c r="AG38" s="116"/>
      <c r="AH38" s="167"/>
    </row>
    <row r="39" spans="2:41">
      <c r="B39" s="218"/>
      <c r="C39" s="383" t="s">
        <v>328</v>
      </c>
      <c r="D39" s="383"/>
      <c r="E39" s="383"/>
      <c r="F39" s="383"/>
      <c r="G39" s="383"/>
      <c r="H39" s="383"/>
      <c r="I39" s="383"/>
      <c r="J39" s="383"/>
      <c r="K39" s="383"/>
      <c r="L39" s="391"/>
      <c r="M39" s="391"/>
      <c r="N39" s="391"/>
      <c r="O39" s="391"/>
      <c r="P39" s="391"/>
      <c r="Q39" s="391"/>
      <c r="R39" s="391"/>
      <c r="S39" s="391"/>
      <c r="T39" s="391"/>
      <c r="U39" s="391"/>
      <c r="V39" s="391"/>
      <c r="W39" s="160"/>
      <c r="X39" s="160"/>
      <c r="AB39" s="160"/>
      <c r="AH39" s="165"/>
    </row>
    <row r="40" spans="2:41">
      <c r="B40" s="218"/>
      <c r="C40" s="192" t="s">
        <v>322</v>
      </c>
      <c r="D40" s="192"/>
      <c r="E40" s="192"/>
      <c r="F40" s="192"/>
      <c r="G40" s="192"/>
      <c r="H40" s="192"/>
      <c r="I40" s="192"/>
      <c r="J40" s="192"/>
      <c r="K40" s="192"/>
      <c r="L40" s="189"/>
      <c r="M40" s="189"/>
      <c r="N40" s="189"/>
      <c r="O40" s="189"/>
      <c r="P40" s="189"/>
      <c r="Q40" s="189"/>
      <c r="R40" s="189"/>
      <c r="S40" s="189"/>
      <c r="T40" s="189"/>
      <c r="U40" s="189"/>
      <c r="V40" s="189"/>
      <c r="W40" s="189"/>
      <c r="X40" s="189"/>
      <c r="Y40" s="99"/>
      <c r="Z40" s="99"/>
      <c r="AA40" s="99"/>
      <c r="AB40" s="189"/>
      <c r="AC40" s="99"/>
      <c r="AD40" s="99"/>
      <c r="AE40" s="99"/>
      <c r="AF40" s="99"/>
      <c r="AG40" s="99"/>
      <c r="AH40" s="190"/>
    </row>
    <row r="41" spans="2:41" ht="16.5" thickBot="1">
      <c r="B41" s="219"/>
      <c r="C41" s="186" t="s">
        <v>162</v>
      </c>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8"/>
    </row>
    <row r="42" spans="2:41">
      <c r="B42" s="66"/>
      <c r="AI42" s="66"/>
    </row>
    <row r="43" spans="2:41">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row>
    <row r="44" spans="2:41">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row>
    <row r="45" spans="2:41">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row>
    <row r="46" spans="2:41">
      <c r="B46" s="66"/>
      <c r="C46" s="66"/>
      <c r="D46" s="66"/>
      <c r="E46" s="66"/>
      <c r="F46" s="66"/>
      <c r="G46" s="66"/>
      <c r="H46" s="66"/>
      <c r="I46" s="66"/>
      <c r="J46" s="66"/>
      <c r="K46" s="66"/>
      <c r="L46" s="66"/>
      <c r="M46" s="66"/>
      <c r="N46" s="66"/>
      <c r="O46" s="66"/>
      <c r="P46" s="66"/>
      <c r="Q46" s="66"/>
      <c r="R46" s="66"/>
      <c r="V46" s="66"/>
      <c r="W46" s="66"/>
      <c r="X46" s="66"/>
      <c r="Y46" s="66"/>
      <c r="Z46" s="66"/>
      <c r="AA46" s="66"/>
      <c r="AB46" s="66"/>
      <c r="AC46" s="66"/>
      <c r="AD46" s="66"/>
      <c r="AE46" s="66"/>
      <c r="AF46" s="66"/>
      <c r="AG46" s="66"/>
      <c r="AH46" s="66"/>
    </row>
    <row r="47" spans="2:41">
      <c r="B47" s="66"/>
      <c r="P47" s="4" t="s">
        <v>211</v>
      </c>
    </row>
  </sheetData>
  <mergeCells count="3">
    <mergeCell ref="C1:AH1"/>
    <mergeCell ref="C38:AE38"/>
    <mergeCell ref="C39:V39"/>
  </mergeCells>
  <phoneticPr fontId="148"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pageSetUpPr fitToPage="1"/>
  </sheetPr>
  <dimension ref="A1:K146"/>
  <sheetViews>
    <sheetView workbookViewId="0">
      <pane ySplit="6" topLeftCell="A7" activePane="bottomLeft" state="frozen"/>
      <selection pane="bottomLeft"/>
    </sheetView>
  </sheetViews>
  <sheetFormatPr defaultRowHeight="15"/>
  <cols>
    <col min="1" max="1" width="1.5703125" style="140" customWidth="1"/>
    <col min="2" max="2" width="7.5703125" style="140" bestFit="1" customWidth="1"/>
    <col min="3" max="6" width="20.140625" style="140" customWidth="1"/>
    <col min="7" max="245" width="9.140625" style="140"/>
    <col min="246" max="246" width="1.5703125" style="140" customWidth="1"/>
    <col min="247" max="247" width="7.5703125" style="140" bestFit="1" customWidth="1"/>
    <col min="248" max="251" width="20.140625" style="140" customWidth="1"/>
    <col min="252" max="501" width="9.140625" style="140"/>
    <col min="502" max="502" width="1.5703125" style="140" customWidth="1"/>
    <col min="503" max="503" width="7.5703125" style="140" bestFit="1" customWidth="1"/>
    <col min="504" max="507" width="20.140625" style="140" customWidth="1"/>
    <col min="508" max="757" width="9.140625" style="140"/>
    <col min="758" max="758" width="1.5703125" style="140" customWidth="1"/>
    <col min="759" max="759" width="7.5703125" style="140" bestFit="1" customWidth="1"/>
    <col min="760" max="763" width="20.140625" style="140" customWidth="1"/>
    <col min="764" max="1013" width="9.140625" style="140"/>
    <col min="1014" max="1014" width="1.5703125" style="140" customWidth="1"/>
    <col min="1015" max="1015" width="7.5703125" style="140" bestFit="1" customWidth="1"/>
    <col min="1016" max="1019" width="20.140625" style="140" customWidth="1"/>
    <col min="1020" max="1269" width="9.140625" style="140"/>
    <col min="1270" max="1270" width="1.5703125" style="140" customWidth="1"/>
    <col min="1271" max="1271" width="7.5703125" style="140" bestFit="1" customWidth="1"/>
    <col min="1272" max="1275" width="20.140625" style="140" customWidth="1"/>
    <col min="1276" max="1525" width="9.140625" style="140"/>
    <col min="1526" max="1526" width="1.5703125" style="140" customWidth="1"/>
    <col min="1527" max="1527" width="7.5703125" style="140" bestFit="1" customWidth="1"/>
    <col min="1528" max="1531" width="20.140625" style="140" customWidth="1"/>
    <col min="1532" max="1781" width="9.140625" style="140"/>
    <col min="1782" max="1782" width="1.5703125" style="140" customWidth="1"/>
    <col min="1783" max="1783" width="7.5703125" style="140" bestFit="1" customWidth="1"/>
    <col min="1784" max="1787" width="20.140625" style="140" customWidth="1"/>
    <col min="1788" max="2037" width="9.140625" style="140"/>
    <col min="2038" max="2038" width="1.5703125" style="140" customWidth="1"/>
    <col min="2039" max="2039" width="7.5703125" style="140" bestFit="1" customWidth="1"/>
    <col min="2040" max="2043" width="20.140625" style="140" customWidth="1"/>
    <col min="2044" max="2293" width="9.140625" style="140"/>
    <col min="2294" max="2294" width="1.5703125" style="140" customWidth="1"/>
    <col min="2295" max="2295" width="7.5703125" style="140" bestFit="1" customWidth="1"/>
    <col min="2296" max="2299" width="20.140625" style="140" customWidth="1"/>
    <col min="2300" max="2549" width="9.140625" style="140"/>
    <col min="2550" max="2550" width="1.5703125" style="140" customWidth="1"/>
    <col min="2551" max="2551" width="7.5703125" style="140" bestFit="1" customWidth="1"/>
    <col min="2552" max="2555" width="20.140625" style="140" customWidth="1"/>
    <col min="2556" max="2805" width="9.140625" style="140"/>
    <col min="2806" max="2806" width="1.5703125" style="140" customWidth="1"/>
    <col min="2807" max="2807" width="7.5703125" style="140" bestFit="1" customWidth="1"/>
    <col min="2808" max="2811" width="20.140625" style="140" customWidth="1"/>
    <col min="2812" max="3061" width="9.140625" style="140"/>
    <col min="3062" max="3062" width="1.5703125" style="140" customWidth="1"/>
    <col min="3063" max="3063" width="7.5703125" style="140" bestFit="1" customWidth="1"/>
    <col min="3064" max="3067" width="20.140625" style="140" customWidth="1"/>
    <col min="3068" max="3317" width="9.140625" style="140"/>
    <col min="3318" max="3318" width="1.5703125" style="140" customWidth="1"/>
    <col min="3319" max="3319" width="7.5703125" style="140" bestFit="1" customWidth="1"/>
    <col min="3320" max="3323" width="20.140625" style="140" customWidth="1"/>
    <col min="3324" max="3573" width="9.140625" style="140"/>
    <col min="3574" max="3574" width="1.5703125" style="140" customWidth="1"/>
    <col min="3575" max="3575" width="7.5703125" style="140" bestFit="1" customWidth="1"/>
    <col min="3576" max="3579" width="20.140625" style="140" customWidth="1"/>
    <col min="3580" max="3829" width="9.140625" style="140"/>
    <col min="3830" max="3830" width="1.5703125" style="140" customWidth="1"/>
    <col min="3831" max="3831" width="7.5703125" style="140" bestFit="1" customWidth="1"/>
    <col min="3832" max="3835" width="20.140625" style="140" customWidth="1"/>
    <col min="3836" max="4085" width="9.140625" style="140"/>
    <col min="4086" max="4086" width="1.5703125" style="140" customWidth="1"/>
    <col min="4087" max="4087" width="7.5703125" style="140" bestFit="1" customWidth="1"/>
    <col min="4088" max="4091" width="20.140625" style="140" customWidth="1"/>
    <col min="4092" max="4341" width="9.140625" style="140"/>
    <col min="4342" max="4342" width="1.5703125" style="140" customWidth="1"/>
    <col min="4343" max="4343" width="7.5703125" style="140" bestFit="1" customWidth="1"/>
    <col min="4344" max="4347" width="20.140625" style="140" customWidth="1"/>
    <col min="4348" max="4597" width="9.140625" style="140"/>
    <col min="4598" max="4598" width="1.5703125" style="140" customWidth="1"/>
    <col min="4599" max="4599" width="7.5703125" style="140" bestFit="1" customWidth="1"/>
    <col min="4600" max="4603" width="20.140625" style="140" customWidth="1"/>
    <col min="4604" max="4853" width="9.140625" style="140"/>
    <col min="4854" max="4854" width="1.5703125" style="140" customWidth="1"/>
    <col min="4855" max="4855" width="7.5703125" style="140" bestFit="1" customWidth="1"/>
    <col min="4856" max="4859" width="20.140625" style="140" customWidth="1"/>
    <col min="4860" max="5109" width="9.140625" style="140"/>
    <col min="5110" max="5110" width="1.5703125" style="140" customWidth="1"/>
    <col min="5111" max="5111" width="7.5703125" style="140" bestFit="1" customWidth="1"/>
    <col min="5112" max="5115" width="20.140625" style="140" customWidth="1"/>
    <col min="5116" max="5365" width="9.140625" style="140"/>
    <col min="5366" max="5366" width="1.5703125" style="140" customWidth="1"/>
    <col min="5367" max="5367" width="7.5703125" style="140" bestFit="1" customWidth="1"/>
    <col min="5368" max="5371" width="20.140625" style="140" customWidth="1"/>
    <col min="5372" max="5621" width="9.140625" style="140"/>
    <col min="5622" max="5622" width="1.5703125" style="140" customWidth="1"/>
    <col min="5623" max="5623" width="7.5703125" style="140" bestFit="1" customWidth="1"/>
    <col min="5624" max="5627" width="20.140625" style="140" customWidth="1"/>
    <col min="5628" max="5877" width="9.140625" style="140"/>
    <col min="5878" max="5878" width="1.5703125" style="140" customWidth="1"/>
    <col min="5879" max="5879" width="7.5703125" style="140" bestFit="1" customWidth="1"/>
    <col min="5880" max="5883" width="20.140625" style="140" customWidth="1"/>
    <col min="5884" max="6133" width="9.140625" style="140"/>
    <col min="6134" max="6134" width="1.5703125" style="140" customWidth="1"/>
    <col min="6135" max="6135" width="7.5703125" style="140" bestFit="1" customWidth="1"/>
    <col min="6136" max="6139" width="20.140625" style="140" customWidth="1"/>
    <col min="6140" max="6389" width="9.140625" style="140"/>
    <col min="6390" max="6390" width="1.5703125" style="140" customWidth="1"/>
    <col min="6391" max="6391" width="7.5703125" style="140" bestFit="1" customWidth="1"/>
    <col min="6392" max="6395" width="20.140625" style="140" customWidth="1"/>
    <col min="6396" max="6645" width="9.140625" style="140"/>
    <col min="6646" max="6646" width="1.5703125" style="140" customWidth="1"/>
    <col min="6647" max="6647" width="7.5703125" style="140" bestFit="1" customWidth="1"/>
    <col min="6648" max="6651" width="20.140625" style="140" customWidth="1"/>
    <col min="6652" max="6901" width="9.140625" style="140"/>
    <col min="6902" max="6902" width="1.5703125" style="140" customWidth="1"/>
    <col min="6903" max="6903" width="7.5703125" style="140" bestFit="1" customWidth="1"/>
    <col min="6904" max="6907" width="20.140625" style="140" customWidth="1"/>
    <col min="6908" max="7157" width="9.140625" style="140"/>
    <col min="7158" max="7158" width="1.5703125" style="140" customWidth="1"/>
    <col min="7159" max="7159" width="7.5703125" style="140" bestFit="1" customWidth="1"/>
    <col min="7160" max="7163" width="20.140625" style="140" customWidth="1"/>
    <col min="7164" max="7413" width="9.140625" style="140"/>
    <col min="7414" max="7414" width="1.5703125" style="140" customWidth="1"/>
    <col min="7415" max="7415" width="7.5703125" style="140" bestFit="1" customWidth="1"/>
    <col min="7416" max="7419" width="20.140625" style="140" customWidth="1"/>
    <col min="7420" max="7669" width="9.140625" style="140"/>
    <col min="7670" max="7670" width="1.5703125" style="140" customWidth="1"/>
    <col min="7671" max="7671" width="7.5703125" style="140" bestFit="1" customWidth="1"/>
    <col min="7672" max="7675" width="20.140625" style="140" customWidth="1"/>
    <col min="7676" max="7925" width="9.140625" style="140"/>
    <col min="7926" max="7926" width="1.5703125" style="140" customWidth="1"/>
    <col min="7927" max="7927" width="7.5703125" style="140" bestFit="1" customWidth="1"/>
    <col min="7928" max="7931" width="20.140625" style="140" customWidth="1"/>
    <col min="7932" max="8181" width="9.140625" style="140"/>
    <col min="8182" max="8182" width="1.5703125" style="140" customWidth="1"/>
    <col min="8183" max="8183" width="7.5703125" style="140" bestFit="1" customWidth="1"/>
    <col min="8184" max="8187" width="20.140625" style="140" customWidth="1"/>
    <col min="8188" max="8437" width="9.140625" style="140"/>
    <col min="8438" max="8438" width="1.5703125" style="140" customWidth="1"/>
    <col min="8439" max="8439" width="7.5703125" style="140" bestFit="1" customWidth="1"/>
    <col min="8440" max="8443" width="20.140625" style="140" customWidth="1"/>
    <col min="8444" max="8693" width="9.140625" style="140"/>
    <col min="8694" max="8694" width="1.5703125" style="140" customWidth="1"/>
    <col min="8695" max="8695" width="7.5703125" style="140" bestFit="1" customWidth="1"/>
    <col min="8696" max="8699" width="20.140625" style="140" customWidth="1"/>
    <col min="8700" max="8949" width="9.140625" style="140"/>
    <col min="8950" max="8950" width="1.5703125" style="140" customWidth="1"/>
    <col min="8951" max="8951" width="7.5703125" style="140" bestFit="1" customWidth="1"/>
    <col min="8952" max="8955" width="20.140625" style="140" customWidth="1"/>
    <col min="8956" max="9205" width="9.140625" style="140"/>
    <col min="9206" max="9206" width="1.5703125" style="140" customWidth="1"/>
    <col min="9207" max="9207" width="7.5703125" style="140" bestFit="1" customWidth="1"/>
    <col min="9208" max="9211" width="20.140625" style="140" customWidth="1"/>
    <col min="9212" max="9461" width="9.140625" style="140"/>
    <col min="9462" max="9462" width="1.5703125" style="140" customWidth="1"/>
    <col min="9463" max="9463" width="7.5703125" style="140" bestFit="1" customWidth="1"/>
    <col min="9464" max="9467" width="20.140625" style="140" customWidth="1"/>
    <col min="9468" max="9717" width="9.140625" style="140"/>
    <col min="9718" max="9718" width="1.5703125" style="140" customWidth="1"/>
    <col min="9719" max="9719" width="7.5703125" style="140" bestFit="1" customWidth="1"/>
    <col min="9720" max="9723" width="20.140625" style="140" customWidth="1"/>
    <col min="9724" max="9973" width="9.140625" style="140"/>
    <col min="9974" max="9974" width="1.5703125" style="140" customWidth="1"/>
    <col min="9975" max="9975" width="7.5703125" style="140" bestFit="1" customWidth="1"/>
    <col min="9976" max="9979" width="20.140625" style="140" customWidth="1"/>
    <col min="9980" max="10229" width="9.140625" style="140"/>
    <col min="10230" max="10230" width="1.5703125" style="140" customWidth="1"/>
    <col min="10231" max="10231" width="7.5703125" style="140" bestFit="1" customWidth="1"/>
    <col min="10232" max="10235" width="20.140625" style="140" customWidth="1"/>
    <col min="10236" max="10485" width="9.140625" style="140"/>
    <col min="10486" max="10486" width="1.5703125" style="140" customWidth="1"/>
    <col min="10487" max="10487" width="7.5703125" style="140" bestFit="1" customWidth="1"/>
    <col min="10488" max="10491" width="20.140625" style="140" customWidth="1"/>
    <col min="10492" max="10741" width="9.140625" style="140"/>
    <col min="10742" max="10742" width="1.5703125" style="140" customWidth="1"/>
    <col min="10743" max="10743" width="7.5703125" style="140" bestFit="1" customWidth="1"/>
    <col min="10744" max="10747" width="20.140625" style="140" customWidth="1"/>
    <col min="10748" max="10997" width="9.140625" style="140"/>
    <col min="10998" max="10998" width="1.5703125" style="140" customWidth="1"/>
    <col min="10999" max="10999" width="7.5703125" style="140" bestFit="1" customWidth="1"/>
    <col min="11000" max="11003" width="20.140625" style="140" customWidth="1"/>
    <col min="11004" max="11253" width="9.140625" style="140"/>
    <col min="11254" max="11254" width="1.5703125" style="140" customWidth="1"/>
    <col min="11255" max="11255" width="7.5703125" style="140" bestFit="1" customWidth="1"/>
    <col min="11256" max="11259" width="20.140625" style="140" customWidth="1"/>
    <col min="11260" max="11509" width="9.140625" style="140"/>
    <col min="11510" max="11510" width="1.5703125" style="140" customWidth="1"/>
    <col min="11511" max="11511" width="7.5703125" style="140" bestFit="1" customWidth="1"/>
    <col min="11512" max="11515" width="20.140625" style="140" customWidth="1"/>
    <col min="11516" max="11765" width="9.140625" style="140"/>
    <col min="11766" max="11766" width="1.5703125" style="140" customWidth="1"/>
    <col min="11767" max="11767" width="7.5703125" style="140" bestFit="1" customWidth="1"/>
    <col min="11768" max="11771" width="20.140625" style="140" customWidth="1"/>
    <col min="11772" max="12021" width="9.140625" style="140"/>
    <col min="12022" max="12022" width="1.5703125" style="140" customWidth="1"/>
    <col min="12023" max="12023" width="7.5703125" style="140" bestFit="1" customWidth="1"/>
    <col min="12024" max="12027" width="20.140625" style="140" customWidth="1"/>
    <col min="12028" max="12277" width="9.140625" style="140"/>
    <col min="12278" max="12278" width="1.5703125" style="140" customWidth="1"/>
    <col min="12279" max="12279" width="7.5703125" style="140" bestFit="1" customWidth="1"/>
    <col min="12280" max="12283" width="20.140625" style="140" customWidth="1"/>
    <col min="12284" max="12533" width="9.140625" style="140"/>
    <col min="12534" max="12534" width="1.5703125" style="140" customWidth="1"/>
    <col min="12535" max="12535" width="7.5703125" style="140" bestFit="1" customWidth="1"/>
    <col min="12536" max="12539" width="20.140625" style="140" customWidth="1"/>
    <col min="12540" max="12789" width="9.140625" style="140"/>
    <col min="12790" max="12790" width="1.5703125" style="140" customWidth="1"/>
    <col min="12791" max="12791" width="7.5703125" style="140" bestFit="1" customWidth="1"/>
    <col min="12792" max="12795" width="20.140625" style="140" customWidth="1"/>
    <col min="12796" max="13045" width="9.140625" style="140"/>
    <col min="13046" max="13046" width="1.5703125" style="140" customWidth="1"/>
    <col min="13047" max="13047" width="7.5703125" style="140" bestFit="1" customWidth="1"/>
    <col min="13048" max="13051" width="20.140625" style="140" customWidth="1"/>
    <col min="13052" max="13301" width="9.140625" style="140"/>
    <col min="13302" max="13302" width="1.5703125" style="140" customWidth="1"/>
    <col min="13303" max="13303" width="7.5703125" style="140" bestFit="1" customWidth="1"/>
    <col min="13304" max="13307" width="20.140625" style="140" customWidth="1"/>
    <col min="13308" max="13557" width="9.140625" style="140"/>
    <col min="13558" max="13558" width="1.5703125" style="140" customWidth="1"/>
    <col min="13559" max="13559" width="7.5703125" style="140" bestFit="1" customWidth="1"/>
    <col min="13560" max="13563" width="20.140625" style="140" customWidth="1"/>
    <col min="13564" max="13813" width="9.140625" style="140"/>
    <col min="13814" max="13814" width="1.5703125" style="140" customWidth="1"/>
    <col min="13815" max="13815" width="7.5703125" style="140" bestFit="1" customWidth="1"/>
    <col min="13816" max="13819" width="20.140625" style="140" customWidth="1"/>
    <col min="13820" max="14069" width="9.140625" style="140"/>
    <col min="14070" max="14070" width="1.5703125" style="140" customWidth="1"/>
    <col min="14071" max="14071" width="7.5703125" style="140" bestFit="1" customWidth="1"/>
    <col min="14072" max="14075" width="20.140625" style="140" customWidth="1"/>
    <col min="14076" max="14325" width="9.140625" style="140"/>
    <col min="14326" max="14326" width="1.5703125" style="140" customWidth="1"/>
    <col min="14327" max="14327" width="7.5703125" style="140" bestFit="1" customWidth="1"/>
    <col min="14328" max="14331" width="20.140625" style="140" customWidth="1"/>
    <col min="14332" max="14581" width="9.140625" style="140"/>
    <col min="14582" max="14582" width="1.5703125" style="140" customWidth="1"/>
    <col min="14583" max="14583" width="7.5703125" style="140" bestFit="1" customWidth="1"/>
    <col min="14584" max="14587" width="20.140625" style="140" customWidth="1"/>
    <col min="14588" max="14837" width="9.140625" style="140"/>
    <col min="14838" max="14838" width="1.5703125" style="140" customWidth="1"/>
    <col min="14839" max="14839" width="7.5703125" style="140" bestFit="1" customWidth="1"/>
    <col min="14840" max="14843" width="20.140625" style="140" customWidth="1"/>
    <col min="14844" max="15093" width="9.140625" style="140"/>
    <col min="15094" max="15094" width="1.5703125" style="140" customWidth="1"/>
    <col min="15095" max="15095" width="7.5703125" style="140" bestFit="1" customWidth="1"/>
    <col min="15096" max="15099" width="20.140625" style="140" customWidth="1"/>
    <col min="15100" max="15349" width="9.140625" style="140"/>
    <col min="15350" max="15350" width="1.5703125" style="140" customWidth="1"/>
    <col min="15351" max="15351" width="7.5703125" style="140" bestFit="1" customWidth="1"/>
    <col min="15352" max="15355" width="20.140625" style="140" customWidth="1"/>
    <col min="15356" max="15605" width="9.140625" style="140"/>
    <col min="15606" max="15606" width="1.5703125" style="140" customWidth="1"/>
    <col min="15607" max="15607" width="7.5703125" style="140" bestFit="1" customWidth="1"/>
    <col min="15608" max="15611" width="20.140625" style="140" customWidth="1"/>
    <col min="15612" max="15861" width="9.140625" style="140"/>
    <col min="15862" max="15862" width="1.5703125" style="140" customWidth="1"/>
    <col min="15863" max="15863" width="7.5703125" style="140" bestFit="1" customWidth="1"/>
    <col min="15864" max="15867" width="20.140625" style="140" customWidth="1"/>
    <col min="15868" max="16117" width="9.140625" style="140"/>
    <col min="16118" max="16118" width="1.5703125" style="140" customWidth="1"/>
    <col min="16119" max="16119" width="7.5703125" style="140" bestFit="1" customWidth="1"/>
    <col min="16120" max="16123" width="20.140625" style="140" customWidth="1"/>
    <col min="16124" max="16384" width="9.140625" style="140"/>
  </cols>
  <sheetData>
    <row r="1" spans="1:11" ht="27" customHeight="1">
      <c r="B1" s="395" t="s">
        <v>298</v>
      </c>
      <c r="C1" s="395"/>
      <c r="D1" s="395"/>
      <c r="E1" s="395"/>
      <c r="F1" s="395"/>
      <c r="G1" s="395"/>
      <c r="H1" s="395"/>
      <c r="I1" s="395"/>
      <c r="J1" s="395"/>
    </row>
    <row r="2" spans="1:11" s="222" customFormat="1" ht="38.25" customHeight="1">
      <c r="B2" s="396" t="s">
        <v>332</v>
      </c>
      <c r="C2" s="396"/>
      <c r="D2" s="396"/>
      <c r="E2" s="396"/>
      <c r="F2" s="396"/>
      <c r="G2" s="396"/>
      <c r="H2" s="396"/>
      <c r="I2" s="396"/>
      <c r="J2" s="396"/>
      <c r="K2" s="264"/>
    </row>
    <row r="3" spans="1:11" ht="57.75" customHeight="1" thickBot="1">
      <c r="B3" s="397" t="s">
        <v>310</v>
      </c>
      <c r="C3" s="397"/>
      <c r="D3" s="397"/>
      <c r="E3" s="397"/>
      <c r="F3" s="397"/>
      <c r="G3" s="397"/>
      <c r="H3" s="397"/>
      <c r="I3" s="397"/>
      <c r="J3" s="397"/>
      <c r="K3" s="265"/>
    </row>
    <row r="4" spans="1:11" ht="16.5" thickTop="1" thickBot="1">
      <c r="A4" s="152"/>
      <c r="B4" s="141"/>
      <c r="C4" s="141"/>
      <c r="D4" s="141"/>
      <c r="E4" s="141"/>
      <c r="F4" s="150"/>
      <c r="G4" s="142"/>
    </row>
    <row r="5" spans="1:11">
      <c r="A5" s="152"/>
      <c r="B5" s="143"/>
      <c r="C5" s="398" t="s">
        <v>178</v>
      </c>
      <c r="D5" s="398"/>
      <c r="E5" s="398"/>
      <c r="F5" s="399"/>
      <c r="G5" s="144"/>
    </row>
    <row r="6" spans="1:11" ht="45">
      <c r="A6" s="152"/>
      <c r="B6" s="145" t="s">
        <v>179</v>
      </c>
      <c r="C6" s="146" t="s">
        <v>180</v>
      </c>
      <c r="D6" s="146" t="s">
        <v>181</v>
      </c>
      <c r="E6" s="146" t="s">
        <v>182</v>
      </c>
      <c r="F6" s="149" t="s">
        <v>183</v>
      </c>
      <c r="G6" s="144"/>
    </row>
    <row r="7" spans="1:11">
      <c r="A7" s="151"/>
      <c r="B7" s="147" t="s">
        <v>276</v>
      </c>
      <c r="C7" s="229">
        <v>10.419793015590592</v>
      </c>
      <c r="D7" s="229">
        <v>14.404623419485702</v>
      </c>
      <c r="E7" s="229">
        <v>3.9848304038951099</v>
      </c>
      <c r="F7" s="230">
        <v>37.803019695119836</v>
      </c>
      <c r="G7" s="144"/>
    </row>
    <row r="8" spans="1:11">
      <c r="A8" s="151"/>
      <c r="B8" s="147" t="s">
        <v>277</v>
      </c>
      <c r="C8" s="229">
        <v>11.321760386443776</v>
      </c>
      <c r="D8" s="229">
        <v>15.452131058711929</v>
      </c>
      <c r="E8" s="229">
        <v>4.1303706722681532</v>
      </c>
      <c r="F8" s="230">
        <v>40.95431850312761</v>
      </c>
      <c r="G8" s="144"/>
    </row>
    <row r="9" spans="1:11">
      <c r="A9" s="151"/>
      <c r="B9" s="147" t="s">
        <v>278</v>
      </c>
      <c r="C9" s="229">
        <v>12.131178339597474</v>
      </c>
      <c r="D9" s="229">
        <v>14.913190571831514</v>
      </c>
      <c r="E9" s="229">
        <v>2.7820122322340399</v>
      </c>
      <c r="F9" s="230">
        <v>42.972284847275127</v>
      </c>
      <c r="G9" s="144"/>
    </row>
    <row r="10" spans="1:11">
      <c r="A10" s="151"/>
      <c r="B10" s="147" t="s">
        <v>279</v>
      </c>
      <c r="C10" s="229">
        <v>12.380731555799345</v>
      </c>
      <c r="D10" s="229">
        <v>13.759371969218048</v>
      </c>
      <c r="E10" s="229">
        <v>1.3786404134187027</v>
      </c>
      <c r="F10" s="230">
        <v>42.863118936893528</v>
      </c>
      <c r="G10" s="144"/>
    </row>
    <row r="11" spans="1:11">
      <c r="A11" s="151"/>
      <c r="B11" s="147" t="s">
        <v>280</v>
      </c>
      <c r="C11" s="229">
        <v>12.301970120744523</v>
      </c>
      <c r="D11" s="229">
        <v>13.157759346535446</v>
      </c>
      <c r="E11" s="229">
        <v>0.85578922579092342</v>
      </c>
      <c r="F11" s="230">
        <v>41.79005518649582</v>
      </c>
      <c r="G11" s="144"/>
    </row>
    <row r="12" spans="1:11">
      <c r="A12" s="151"/>
      <c r="B12" s="147" t="s">
        <v>281</v>
      </c>
      <c r="C12" s="229">
        <v>12.057687354005703</v>
      </c>
      <c r="D12" s="229">
        <v>12.469915981493077</v>
      </c>
      <c r="E12" s="229">
        <v>0.41222862748737477</v>
      </c>
      <c r="F12" s="230">
        <v>39.823317439477194</v>
      </c>
      <c r="G12" s="144"/>
    </row>
    <row r="13" spans="1:11">
      <c r="A13" s="151"/>
      <c r="B13" s="147" t="s">
        <v>282</v>
      </c>
      <c r="C13" s="229">
        <v>11.817295203635553</v>
      </c>
      <c r="D13" s="229">
        <v>11.817295203635553</v>
      </c>
      <c r="E13" s="229">
        <v>0</v>
      </c>
      <c r="F13" s="230">
        <v>37.926069274110866</v>
      </c>
      <c r="G13" s="144"/>
    </row>
    <row r="14" spans="1:11">
      <c r="A14" s="151"/>
      <c r="B14" s="147" t="s">
        <v>283</v>
      </c>
      <c r="C14" s="229">
        <v>11.796660684798139</v>
      </c>
      <c r="D14" s="229">
        <v>11.564394826755482</v>
      </c>
      <c r="E14" s="229">
        <v>-0.23226585804265731</v>
      </c>
      <c r="F14" s="230">
        <v>38.168247672891354</v>
      </c>
      <c r="G14" s="144"/>
    </row>
    <row r="15" spans="1:11">
      <c r="A15" s="151"/>
      <c r="B15" s="147" t="s">
        <v>284</v>
      </c>
      <c r="C15" s="229">
        <v>12.132456649509374</v>
      </c>
      <c r="D15" s="229">
        <v>12.19558077359631</v>
      </c>
      <c r="E15" s="229">
        <v>6.3124124086936462E-2</v>
      </c>
      <c r="F15" s="230">
        <v>37.64135144866227</v>
      </c>
      <c r="G15" s="144"/>
    </row>
    <row r="16" spans="1:11">
      <c r="A16" s="151"/>
      <c r="B16" s="147" t="s">
        <v>285</v>
      </c>
      <c r="C16" s="229">
        <v>12.297506556882384</v>
      </c>
      <c r="D16" s="229">
        <v>12.518861674906267</v>
      </c>
      <c r="E16" s="229">
        <v>0.22135511802388308</v>
      </c>
      <c r="F16" s="230">
        <v>36.689520301776838</v>
      </c>
      <c r="G16" s="144"/>
    </row>
    <row r="17" spans="1:7">
      <c r="A17" s="151"/>
      <c r="B17" s="147" t="s">
        <v>286</v>
      </c>
      <c r="C17" s="229">
        <v>12.743824386990166</v>
      </c>
      <c r="D17" s="229">
        <v>12.448828452106135</v>
      </c>
      <c r="E17" s="229">
        <v>-0.29499593488403164</v>
      </c>
      <c r="F17" s="230">
        <v>33.878108640350739</v>
      </c>
      <c r="G17" s="144"/>
    </row>
    <row r="18" spans="1:7">
      <c r="A18" s="151"/>
      <c r="B18" s="147" t="s">
        <v>287</v>
      </c>
      <c r="C18" s="229">
        <v>12.747464201511649</v>
      </c>
      <c r="D18" s="229">
        <v>12.350876426353508</v>
      </c>
      <c r="E18" s="229">
        <v>-0.39658777515814059</v>
      </c>
      <c r="F18" s="230">
        <v>31.844382709730823</v>
      </c>
      <c r="G18" s="144"/>
    </row>
    <row r="19" spans="1:7">
      <c r="A19" s="151"/>
      <c r="B19" s="147" t="s">
        <v>288</v>
      </c>
      <c r="C19" s="229">
        <v>13.054951125805255</v>
      </c>
      <c r="D19" s="229">
        <v>12.479316841555939</v>
      </c>
      <c r="E19" s="229">
        <v>-0.57563428424931651</v>
      </c>
      <c r="F19" s="230">
        <v>30.211447628413012</v>
      </c>
      <c r="G19" s="144"/>
    </row>
    <row r="20" spans="1:7">
      <c r="A20" s="151"/>
      <c r="B20" s="147" t="s">
        <v>289</v>
      </c>
      <c r="C20" s="229">
        <v>13.129991843132835</v>
      </c>
      <c r="D20" s="229">
        <v>13.98994338557444</v>
      </c>
      <c r="E20" s="229">
        <v>0.8599515424416051</v>
      </c>
      <c r="F20" s="230">
        <v>29.411212609520359</v>
      </c>
      <c r="G20" s="144"/>
    </row>
    <row r="21" spans="1:7">
      <c r="A21" s="151"/>
      <c r="B21" s="147" t="s">
        <v>290</v>
      </c>
      <c r="C21" s="229">
        <v>13.446417368549165</v>
      </c>
      <c r="D21" s="229">
        <v>24.506541227657721</v>
      </c>
      <c r="E21" s="229">
        <v>11.060123859108556</v>
      </c>
      <c r="F21" s="230">
        <v>42.001900573850556</v>
      </c>
      <c r="G21" s="144"/>
    </row>
    <row r="22" spans="1:7">
      <c r="A22" s="151"/>
      <c r="B22" s="147" t="s">
        <v>291</v>
      </c>
      <c r="C22" s="229">
        <v>14.921328871676714</v>
      </c>
      <c r="D22" s="229">
        <v>41.986567657920951</v>
      </c>
      <c r="E22" s="229">
        <v>27.065238786244237</v>
      </c>
      <c r="F22" s="230">
        <v>67.780249948468779</v>
      </c>
      <c r="G22" s="144"/>
    </row>
    <row r="23" spans="1:7">
      <c r="A23" s="151"/>
      <c r="B23" s="147" t="s">
        <v>292</v>
      </c>
      <c r="C23" s="229">
        <v>18.19763322280998</v>
      </c>
      <c r="D23" s="229">
        <v>45.949553504394473</v>
      </c>
      <c r="E23" s="229">
        <v>27.751920281584493</v>
      </c>
      <c r="F23" s="230">
        <v>103.08815025501829</v>
      </c>
      <c r="G23" s="144"/>
    </row>
    <row r="24" spans="1:7">
      <c r="A24" s="151"/>
      <c r="B24" s="147" t="s">
        <v>293</v>
      </c>
      <c r="C24" s="229">
        <v>19.956172639569822</v>
      </c>
      <c r="D24" s="229">
        <v>47.193807576158605</v>
      </c>
      <c r="E24" s="229">
        <v>27.237634936588783</v>
      </c>
      <c r="F24" s="230">
        <v>125.38523577837432</v>
      </c>
      <c r="G24" s="144"/>
    </row>
    <row r="25" spans="1:7">
      <c r="A25" s="151"/>
      <c r="B25" s="147" t="s">
        <v>294</v>
      </c>
      <c r="C25" s="229">
        <v>20.877866117304329</v>
      </c>
      <c r="D25" s="229">
        <v>42.245564860774756</v>
      </c>
      <c r="E25" s="229">
        <v>21.367698743470427</v>
      </c>
      <c r="F25" s="230">
        <v>144.1427062385639</v>
      </c>
      <c r="G25" s="144"/>
    </row>
    <row r="26" spans="1:7">
      <c r="A26" s="151"/>
      <c r="B26" s="147" t="s">
        <v>295</v>
      </c>
      <c r="C26" s="229">
        <v>22.175379868771866</v>
      </c>
      <c r="D26" s="229">
        <v>27.786352812603077</v>
      </c>
      <c r="E26" s="229">
        <v>5.6109729438312108</v>
      </c>
      <c r="F26" s="230">
        <v>139.23072201896599</v>
      </c>
      <c r="G26" s="144"/>
    </row>
    <row r="27" spans="1:7">
      <c r="A27" s="151"/>
      <c r="B27" s="147" t="s">
        <v>184</v>
      </c>
      <c r="C27" s="229">
        <v>22.670459506408687</v>
      </c>
      <c r="D27" s="229">
        <v>22.706710491028169</v>
      </c>
      <c r="E27" s="229">
        <v>3.6250984619481841E-2</v>
      </c>
      <c r="F27" s="230">
        <v>152.23840045936495</v>
      </c>
      <c r="G27" s="144"/>
    </row>
    <row r="28" spans="1:7">
      <c r="B28" s="147" t="s">
        <v>185</v>
      </c>
      <c r="C28" s="229">
        <v>26.604295806240057</v>
      </c>
      <c r="D28" s="229">
        <v>27.742245616723871</v>
      </c>
      <c r="E28" s="229">
        <v>1.1379498104838142</v>
      </c>
      <c r="F28" s="230">
        <v>174.50678301011337</v>
      </c>
      <c r="G28" s="144"/>
    </row>
    <row r="29" spans="1:7">
      <c r="B29" s="147" t="s">
        <v>186</v>
      </c>
      <c r="C29" s="229">
        <v>27.055025232282766</v>
      </c>
      <c r="D29" s="229">
        <v>26.773446478781121</v>
      </c>
      <c r="E29" s="229">
        <v>-0.28157875350164474</v>
      </c>
      <c r="F29" s="230">
        <v>187.43137787208204</v>
      </c>
      <c r="G29" s="144"/>
    </row>
    <row r="30" spans="1:7">
      <c r="B30" s="147" t="s">
        <v>187</v>
      </c>
      <c r="C30" s="229">
        <v>25.946467376041298</v>
      </c>
      <c r="D30" s="229">
        <v>25.264301062990423</v>
      </c>
      <c r="E30" s="229">
        <v>-0.68216631305087461</v>
      </c>
      <c r="F30" s="230">
        <v>183.51353830989228</v>
      </c>
      <c r="G30" s="144"/>
    </row>
    <row r="31" spans="1:7">
      <c r="B31" s="147" t="s">
        <v>188</v>
      </c>
      <c r="C31" s="229">
        <v>24.269500106415244</v>
      </c>
      <c r="D31" s="229">
        <v>24.780498777581293</v>
      </c>
      <c r="E31" s="229">
        <v>0.51099867116604969</v>
      </c>
      <c r="F31" s="230">
        <v>177.03899936016893</v>
      </c>
      <c r="G31" s="144"/>
    </row>
    <row r="32" spans="1:7">
      <c r="B32" s="147" t="s">
        <v>189</v>
      </c>
      <c r="C32" s="229">
        <v>24.305847269768869</v>
      </c>
      <c r="D32" s="229">
        <v>25.705993672835771</v>
      </c>
      <c r="E32" s="229">
        <v>1.400146403066902</v>
      </c>
      <c r="F32" s="230">
        <v>179.65495879806045</v>
      </c>
      <c r="G32" s="144"/>
    </row>
    <row r="33" spans="2:7">
      <c r="B33" s="147" t="s">
        <v>190</v>
      </c>
      <c r="C33" s="229">
        <v>25.057067004864752</v>
      </c>
      <c r="D33" s="229">
        <v>26.938105009673357</v>
      </c>
      <c r="E33" s="229">
        <v>1.8810380048086053</v>
      </c>
      <c r="F33" s="230">
        <v>174.22775807381035</v>
      </c>
      <c r="G33" s="144"/>
    </row>
    <row r="34" spans="2:7">
      <c r="B34" s="147" t="s">
        <v>191</v>
      </c>
      <c r="C34" s="229">
        <v>24.972933047432434</v>
      </c>
      <c r="D34" s="229">
        <v>25.461937138165414</v>
      </c>
      <c r="E34" s="229">
        <v>0.48900409073297979</v>
      </c>
      <c r="F34" s="230">
        <v>171.364701147185</v>
      </c>
      <c r="G34" s="144"/>
    </row>
    <row r="35" spans="2:7">
      <c r="B35" s="147" t="s">
        <v>192</v>
      </c>
      <c r="C35" s="229">
        <v>25.227561759158412</v>
      </c>
      <c r="D35" s="229">
        <v>25.50718447872346</v>
      </c>
      <c r="E35" s="229">
        <v>0.27962271956504736</v>
      </c>
      <c r="F35" s="230">
        <v>168.59524049766677</v>
      </c>
      <c r="G35" s="144"/>
    </row>
    <row r="36" spans="2:7">
      <c r="B36" s="147" t="s">
        <v>193</v>
      </c>
      <c r="C36" s="229">
        <v>24.962577463339482</v>
      </c>
      <c r="D36" s="229">
        <v>25.858840218007256</v>
      </c>
      <c r="E36" s="229">
        <v>0.89626275466777372</v>
      </c>
      <c r="F36" s="230">
        <v>169.30061038469347</v>
      </c>
      <c r="G36" s="144"/>
    </row>
    <row r="37" spans="2:7">
      <c r="B37" s="147" t="s">
        <v>194</v>
      </c>
      <c r="C37" s="229">
        <v>25.751768342644006</v>
      </c>
      <c r="D37" s="229">
        <v>27.437048782489821</v>
      </c>
      <c r="E37" s="229">
        <v>1.6852804398458154</v>
      </c>
      <c r="F37" s="230">
        <v>178.34836967885337</v>
      </c>
      <c r="G37" s="144"/>
    </row>
    <row r="38" spans="2:7">
      <c r="B38" s="147" t="s">
        <v>195</v>
      </c>
      <c r="C38" s="229">
        <v>27.467378263622738</v>
      </c>
      <c r="D38" s="229">
        <v>29.376005819424673</v>
      </c>
      <c r="E38" s="229">
        <v>1.9086275558019352</v>
      </c>
      <c r="F38" s="230">
        <v>185.99692044726572</v>
      </c>
      <c r="G38" s="144"/>
    </row>
    <row r="39" spans="2:7">
      <c r="B39" s="147" t="s">
        <v>196</v>
      </c>
      <c r="C39" s="229">
        <v>28.413216706036316</v>
      </c>
      <c r="D39" s="229">
        <v>28.7178834088675</v>
      </c>
      <c r="E39" s="229">
        <v>0.30466670283118447</v>
      </c>
      <c r="F39" s="230">
        <v>189.65819444067344</v>
      </c>
      <c r="G39" s="144"/>
    </row>
    <row r="40" spans="2:7">
      <c r="B40" s="147" t="s">
        <v>197</v>
      </c>
      <c r="C40" s="229">
        <v>27.288896922809585</v>
      </c>
      <c r="D40" s="229">
        <v>26.813894365406458</v>
      </c>
      <c r="E40" s="229">
        <v>-0.47500255740312625</v>
      </c>
      <c r="F40" s="230">
        <v>185.83076961337994</v>
      </c>
      <c r="G40" s="144"/>
    </row>
    <row r="41" spans="2:7">
      <c r="B41" s="147" t="s">
        <v>198</v>
      </c>
      <c r="C41" s="229">
        <v>26.288596414278913</v>
      </c>
      <c r="D41" s="229">
        <v>25.98304664967042</v>
      </c>
      <c r="E41" s="229">
        <v>-0.30554976460849304</v>
      </c>
      <c r="F41" s="230">
        <v>174.7734992174652</v>
      </c>
      <c r="G41" s="144"/>
    </row>
    <row r="42" spans="2:7">
      <c r="B42" s="147" t="s">
        <v>199</v>
      </c>
      <c r="C42" s="229">
        <v>25.740144248058467</v>
      </c>
      <c r="D42" s="229">
        <v>26.177516113821575</v>
      </c>
      <c r="E42" s="229">
        <v>0.43737186576310805</v>
      </c>
      <c r="F42" s="230">
        <v>165.83416693518583</v>
      </c>
      <c r="G42" s="144"/>
    </row>
    <row r="43" spans="2:7">
      <c r="B43" s="147" t="s">
        <v>200</v>
      </c>
      <c r="C43" s="229">
        <v>25.31705097262552</v>
      </c>
      <c r="D43" s="229">
        <v>26.269624117873196</v>
      </c>
      <c r="E43" s="229">
        <v>0.95257314524767622</v>
      </c>
      <c r="F43" s="230">
        <v>155.66444148477797</v>
      </c>
      <c r="G43" s="144"/>
    </row>
    <row r="44" spans="2:7">
      <c r="B44" s="147" t="s">
        <v>201</v>
      </c>
      <c r="C44" s="229">
        <v>25.270207419043306</v>
      </c>
      <c r="D44" s="229">
        <v>27.390481671668514</v>
      </c>
      <c r="E44" s="229">
        <v>2.1202742526252081</v>
      </c>
      <c r="F44" s="230">
        <v>154.13827663669812</v>
      </c>
      <c r="G44" s="144"/>
    </row>
    <row r="45" spans="2:7">
      <c r="B45" s="147" t="s">
        <v>202</v>
      </c>
      <c r="C45" s="229">
        <v>25.678266148363317</v>
      </c>
      <c r="D45" s="229">
        <v>30.7733431988107</v>
      </c>
      <c r="E45" s="229">
        <v>5.095077050447383</v>
      </c>
      <c r="F45" s="230">
        <v>147.44486437056523</v>
      </c>
      <c r="G45" s="144"/>
    </row>
    <row r="46" spans="2:7">
      <c r="B46" s="147" t="s">
        <v>203</v>
      </c>
      <c r="C46" s="229">
        <v>26.325821703333695</v>
      </c>
      <c r="D46" s="229">
        <v>40.127185553790056</v>
      </c>
      <c r="E46" s="229">
        <v>13.801363850456362</v>
      </c>
      <c r="F46" s="230">
        <v>136.59204179817695</v>
      </c>
      <c r="G46" s="144"/>
    </row>
    <row r="47" spans="2:7" ht="15.75" thickBot="1">
      <c r="B47" s="147" t="s">
        <v>204</v>
      </c>
      <c r="C47" s="229">
        <v>28.682513382714276</v>
      </c>
      <c r="D47" s="229">
        <v>55.530441183908884</v>
      </c>
      <c r="E47" s="229">
        <v>26.847927801194608</v>
      </c>
      <c r="F47" s="230">
        <v>143.95351118046247</v>
      </c>
      <c r="G47" s="148"/>
    </row>
    <row r="48" spans="2:7" ht="15.75" thickTop="1">
      <c r="B48" s="147" t="s">
        <v>205</v>
      </c>
      <c r="C48" s="229">
        <v>32.637342467452385</v>
      </c>
      <c r="D48" s="229">
        <v>59.69854350002236</v>
      </c>
      <c r="E48" s="229">
        <v>27.061201032569976</v>
      </c>
      <c r="F48" s="230">
        <v>158.36524631843113</v>
      </c>
      <c r="G48" s="144"/>
    </row>
    <row r="49" spans="2:7">
      <c r="B49" s="147" t="s">
        <v>206</v>
      </c>
      <c r="C49" s="229">
        <v>35.263033519398611</v>
      </c>
      <c r="D49" s="229">
        <v>60.947890063230744</v>
      </c>
      <c r="E49" s="229">
        <v>25.684856543832133</v>
      </c>
      <c r="F49" s="230">
        <v>176.65078706033782</v>
      </c>
      <c r="G49" s="144"/>
    </row>
    <row r="50" spans="2:7" ht="15.75" thickBot="1">
      <c r="B50" s="147" t="s">
        <v>207</v>
      </c>
      <c r="C50" s="229">
        <v>37.978331121321993</v>
      </c>
      <c r="D50" s="229">
        <v>62.243684368038558</v>
      </c>
      <c r="E50" s="229">
        <v>24.265353246716565</v>
      </c>
      <c r="F50" s="230">
        <v>200.67519313658281</v>
      </c>
      <c r="G50" s="148"/>
    </row>
    <row r="51" spans="2:7" ht="15.75" thickTop="1">
      <c r="B51" s="147" t="s">
        <v>208</v>
      </c>
      <c r="C51" s="229">
        <v>39.398812088767428</v>
      </c>
      <c r="D51" s="229">
        <v>61.791935565790027</v>
      </c>
      <c r="E51" s="229">
        <v>22.393123477022598</v>
      </c>
      <c r="F51" s="230">
        <v>233.31594631784586</v>
      </c>
    </row>
    <row r="52" spans="2:7">
      <c r="B52" s="147" t="s">
        <v>209</v>
      </c>
      <c r="C52" s="229">
        <v>39.939805580996804</v>
      </c>
      <c r="D52" s="229">
        <v>55.126568303056956</v>
      </c>
      <c r="E52" s="229">
        <v>15.186762722060152</v>
      </c>
      <c r="F52" s="230">
        <v>246.63241970824953</v>
      </c>
    </row>
    <row r="53" spans="2:7">
      <c r="B53" s="147" t="s">
        <v>92</v>
      </c>
      <c r="C53" s="229">
        <v>37.082211380795066</v>
      </c>
      <c r="D53" s="229">
        <v>43.476046621617463</v>
      </c>
      <c r="E53" s="229">
        <v>6.3938352408223977</v>
      </c>
      <c r="F53" s="230">
        <v>251.69599422914263</v>
      </c>
    </row>
    <row r="54" spans="2:7">
      <c r="B54" s="147" t="s">
        <v>93</v>
      </c>
      <c r="C54" s="229">
        <v>36.983256969582335</v>
      </c>
      <c r="D54" s="229">
        <v>37.723109413390134</v>
      </c>
      <c r="E54" s="229">
        <v>0.73985244380779847</v>
      </c>
      <c r="F54" s="230">
        <v>230.04662032371411</v>
      </c>
    </row>
    <row r="55" spans="2:7">
      <c r="B55" s="147" t="s">
        <v>94</v>
      </c>
      <c r="C55" s="229">
        <v>42.940919037199123</v>
      </c>
      <c r="D55" s="229">
        <v>38.599562363238512</v>
      </c>
      <c r="E55" s="229">
        <v>-4.3413566739606129</v>
      </c>
      <c r="F55" s="230">
        <v>210.65423868762173</v>
      </c>
    </row>
    <row r="56" spans="2:7">
      <c r="B56" s="147" t="s">
        <v>95</v>
      </c>
      <c r="C56" s="229">
        <v>43.298545484427642</v>
      </c>
      <c r="D56" s="229">
        <v>38.474813049552139</v>
      </c>
      <c r="E56" s="229">
        <v>-4.8237324348755033</v>
      </c>
      <c r="F56" s="230">
        <v>204.87066969642828</v>
      </c>
    </row>
    <row r="57" spans="2:7">
      <c r="B57" s="147" t="s">
        <v>96</v>
      </c>
      <c r="C57" s="229">
        <v>42.8414442700157</v>
      </c>
      <c r="D57" s="229">
        <v>39.183673469387756</v>
      </c>
      <c r="E57" s="229">
        <v>-3.6577708006279437</v>
      </c>
      <c r="F57" s="230">
        <v>185.64095514984703</v>
      </c>
    </row>
    <row r="58" spans="2:7">
      <c r="B58" s="147" t="s">
        <v>97</v>
      </c>
      <c r="C58" s="229">
        <v>41.131231210235612</v>
      </c>
      <c r="D58" s="229">
        <v>40.648814933929941</v>
      </c>
      <c r="E58" s="229">
        <v>-0.48241627630567019</v>
      </c>
      <c r="F58" s="230">
        <v>169.39303389839512</v>
      </c>
    </row>
    <row r="59" spans="2:7">
      <c r="B59" s="147" t="s">
        <v>98</v>
      </c>
      <c r="C59" s="229">
        <v>39.926622039134919</v>
      </c>
      <c r="D59" s="229">
        <v>41.271884654994849</v>
      </c>
      <c r="E59" s="229">
        <v>1.3452626158599383</v>
      </c>
      <c r="F59" s="230">
        <v>158.43150964015766</v>
      </c>
    </row>
    <row r="60" spans="2:7">
      <c r="B60" s="147" t="s">
        <v>99</v>
      </c>
      <c r="C60" s="229">
        <v>37.998201977824394</v>
      </c>
      <c r="D60" s="229">
        <v>40.503446209169915</v>
      </c>
      <c r="E60" s="229">
        <v>2.5052442313455199</v>
      </c>
      <c r="F60" s="230">
        <v>152.63311486036775</v>
      </c>
    </row>
    <row r="61" spans="2:7">
      <c r="B61" s="147" t="s">
        <v>100</v>
      </c>
      <c r="C61" s="229">
        <v>37.463780467018928</v>
      </c>
      <c r="D61" s="229">
        <v>38.923924777001304</v>
      </c>
      <c r="E61" s="229">
        <v>1.4601443099823874</v>
      </c>
      <c r="F61" s="230">
        <v>143.26304570736897</v>
      </c>
    </row>
    <row r="62" spans="2:7">
      <c r="B62" s="147" t="s">
        <v>101</v>
      </c>
      <c r="C62" s="229">
        <v>35.966077449678139</v>
      </c>
      <c r="D62" s="229">
        <v>35.771942372534994</v>
      </c>
      <c r="E62" s="229">
        <v>-0.19413507714314907</v>
      </c>
      <c r="F62" s="230">
        <v>132.41429970617042</v>
      </c>
    </row>
    <row r="63" spans="2:7">
      <c r="B63" s="147" t="s">
        <v>102</v>
      </c>
      <c r="C63" s="229">
        <v>35.573197240336455</v>
      </c>
      <c r="D63" s="229">
        <v>35.960684245345433</v>
      </c>
      <c r="E63" s="229">
        <v>0.38748700500897837</v>
      </c>
      <c r="F63" s="230">
        <v>123.83310408069693</v>
      </c>
    </row>
    <row r="64" spans="2:7">
      <c r="B64" s="147" t="s">
        <v>103</v>
      </c>
      <c r="C64" s="229">
        <v>35.168154960238127</v>
      </c>
      <c r="D64" s="229">
        <v>35.194810964503084</v>
      </c>
      <c r="E64" s="229">
        <v>2.6656004264960682E-2</v>
      </c>
      <c r="F64" s="230">
        <v>118.37941227612589</v>
      </c>
    </row>
    <row r="65" spans="2:6">
      <c r="B65" s="147" t="s">
        <v>104</v>
      </c>
      <c r="C65" s="229">
        <v>35.65031069209342</v>
      </c>
      <c r="D65" s="229">
        <v>35.95457467323763</v>
      </c>
      <c r="E65" s="229">
        <v>0.30426398114420394</v>
      </c>
      <c r="F65" s="230">
        <v>114.27140293025002</v>
      </c>
    </row>
    <row r="66" spans="2:6">
      <c r="B66" s="147" t="s">
        <v>105</v>
      </c>
      <c r="C66" s="229">
        <v>33.658987657299079</v>
      </c>
      <c r="D66" s="229">
        <v>35.94660877256463</v>
      </c>
      <c r="E66" s="229">
        <v>2.2876211152655488</v>
      </c>
      <c r="F66" s="230">
        <v>107.53809763852806</v>
      </c>
    </row>
    <row r="67" spans="2:6">
      <c r="B67" s="147" t="s">
        <v>106</v>
      </c>
      <c r="C67" s="229">
        <v>33.458463155523859</v>
      </c>
      <c r="D67" s="229">
        <v>35.943541424227632</v>
      </c>
      <c r="E67" s="229">
        <v>2.4850782687037802</v>
      </c>
      <c r="F67" s="230">
        <v>102.42540695355835</v>
      </c>
    </row>
    <row r="68" spans="2:6">
      <c r="B68" s="147" t="s">
        <v>107</v>
      </c>
      <c r="C68" s="229">
        <v>35.464269215735051</v>
      </c>
      <c r="D68" s="229">
        <v>37.631924949362144</v>
      </c>
      <c r="E68" s="229">
        <v>2.1676557336270923</v>
      </c>
      <c r="F68" s="230">
        <v>99.414069271573695</v>
      </c>
    </row>
    <row r="69" spans="2:6">
      <c r="B69" s="147" t="s">
        <v>108</v>
      </c>
      <c r="C69" s="229">
        <v>35.480475382003398</v>
      </c>
      <c r="D69" s="229">
        <v>37.307300509337857</v>
      </c>
      <c r="E69" s="229">
        <v>1.8268251273344656</v>
      </c>
      <c r="F69" s="230">
        <v>98.239146891353712</v>
      </c>
    </row>
    <row r="70" spans="2:6">
      <c r="B70" s="147" t="s">
        <v>109</v>
      </c>
      <c r="C70" s="229">
        <v>34.635506406440896</v>
      </c>
      <c r="D70" s="229">
        <v>37.339055793991413</v>
      </c>
      <c r="E70" s="229">
        <v>2.7035493875505154</v>
      </c>
      <c r="F70" s="230">
        <v>90.657148855763168</v>
      </c>
    </row>
    <row r="71" spans="2:6">
      <c r="B71" s="147" t="s">
        <v>110</v>
      </c>
      <c r="C71" s="229">
        <v>35.165686415148471</v>
      </c>
      <c r="D71" s="229">
        <v>37.03342418591307</v>
      </c>
      <c r="E71" s="229">
        <v>1.8677377707645966</v>
      </c>
      <c r="F71" s="230">
        <v>84.179525468724066</v>
      </c>
    </row>
    <row r="72" spans="2:6">
      <c r="B72" s="147" t="s">
        <v>9</v>
      </c>
      <c r="C72" s="229">
        <v>36.961106217132489</v>
      </c>
      <c r="D72" s="229">
        <v>38.485358105763332</v>
      </c>
      <c r="E72" s="229">
        <v>1.5242518886308427</v>
      </c>
      <c r="F72" s="230">
        <v>80.871651958507513</v>
      </c>
    </row>
    <row r="73" spans="2:6">
      <c r="B73" s="147" t="s">
        <v>10</v>
      </c>
      <c r="C73" s="229">
        <v>37.640491626824208</v>
      </c>
      <c r="D73" s="229">
        <v>40.036045958597214</v>
      </c>
      <c r="E73" s="229">
        <v>2.3955543317730106</v>
      </c>
      <c r="F73" s="230">
        <v>77.737811694939978</v>
      </c>
    </row>
    <row r="74" spans="2:6">
      <c r="B74" s="147" t="s">
        <v>11</v>
      </c>
      <c r="C74" s="229">
        <v>39.090438546960286</v>
      </c>
      <c r="D74" s="229">
        <v>42.941840767927722</v>
      </c>
      <c r="E74" s="229">
        <v>3.8514022209674383</v>
      </c>
      <c r="F74" s="230">
        <v>77.036069119336744</v>
      </c>
    </row>
    <row r="75" spans="2:6">
      <c r="B75" s="147" t="s">
        <v>12</v>
      </c>
      <c r="C75" s="229">
        <v>40.807903684536917</v>
      </c>
      <c r="D75" s="229">
        <v>41.385283236747007</v>
      </c>
      <c r="E75" s="229">
        <v>0.57737955221008075</v>
      </c>
      <c r="F75" s="230">
        <v>69.789506109456823</v>
      </c>
    </row>
    <row r="76" spans="2:6">
      <c r="B76" s="147" t="s">
        <v>13</v>
      </c>
      <c r="C76" s="229">
        <v>41.85236905768739</v>
      </c>
      <c r="D76" s="229">
        <v>40.137285368683983</v>
      </c>
      <c r="E76" s="229">
        <v>-1.7150836890034025</v>
      </c>
      <c r="F76" s="230">
        <v>61.152089919213203</v>
      </c>
    </row>
    <row r="77" spans="2:6">
      <c r="B77" s="147" t="s">
        <v>14</v>
      </c>
      <c r="C77" s="229">
        <v>40.048161044990735</v>
      </c>
      <c r="D77" s="229">
        <v>39.488592069019283</v>
      </c>
      <c r="E77" s="229">
        <v>-0.55956897597144983</v>
      </c>
      <c r="F77" s="230">
        <v>54.678635077909121</v>
      </c>
    </row>
    <row r="78" spans="2:6">
      <c r="B78" s="147" t="s">
        <v>15</v>
      </c>
      <c r="C78" s="229">
        <v>38.373983739837399</v>
      </c>
      <c r="D78" s="229">
        <v>39.355787843592722</v>
      </c>
      <c r="E78" s="229">
        <v>0.98180410375532323</v>
      </c>
      <c r="F78" s="230">
        <v>52.606085514245038</v>
      </c>
    </row>
    <row r="79" spans="2:6">
      <c r="B79" s="147" t="s">
        <v>16</v>
      </c>
      <c r="C79" s="229">
        <v>35.879607710517419</v>
      </c>
      <c r="D79" s="229">
        <v>38.4673655732161</v>
      </c>
      <c r="E79" s="229">
        <v>2.5877578626986812</v>
      </c>
      <c r="F79" s="230">
        <v>46.561387563432554</v>
      </c>
    </row>
    <row r="80" spans="2:6">
      <c r="B80" s="147" t="s">
        <v>17</v>
      </c>
      <c r="C80" s="229">
        <v>36.176452839297568</v>
      </c>
      <c r="D80" s="229">
        <v>40.259489469555241</v>
      </c>
      <c r="E80" s="229">
        <v>4.0830366302576788</v>
      </c>
      <c r="F80" s="230">
        <v>45.172076057955351</v>
      </c>
    </row>
    <row r="81" spans="2:6">
      <c r="B81" s="147" t="s">
        <v>18</v>
      </c>
      <c r="C81" s="229">
        <v>39.012242569921163</v>
      </c>
      <c r="D81" s="229">
        <v>44.707787578171157</v>
      </c>
      <c r="E81" s="229">
        <v>5.6955450082499848</v>
      </c>
      <c r="F81" s="230">
        <v>47.749101840310878</v>
      </c>
    </row>
    <row r="82" spans="2:6">
      <c r="B82" s="147" t="s">
        <v>19</v>
      </c>
      <c r="C82" s="229">
        <v>40.119492899937107</v>
      </c>
      <c r="D82" s="229">
        <v>46.450796067657478</v>
      </c>
      <c r="E82" s="229">
        <v>6.3313031677203675</v>
      </c>
      <c r="F82" s="230">
        <v>49.329063738944804</v>
      </c>
    </row>
    <row r="83" spans="2:6">
      <c r="B83" s="147" t="s">
        <v>20</v>
      </c>
      <c r="C83" s="229">
        <v>40.209182344784871</v>
      </c>
      <c r="D83" s="229">
        <v>45.138903552299112</v>
      </c>
      <c r="E83" s="229">
        <v>4.9297212075142349</v>
      </c>
      <c r="F83" s="230">
        <v>47.790345830681922</v>
      </c>
    </row>
    <row r="84" spans="2:6">
      <c r="B84" s="147" t="s">
        <v>21</v>
      </c>
      <c r="C84" s="229">
        <v>38.385912101143894</v>
      </c>
      <c r="D84" s="229">
        <v>42.25346177001807</v>
      </c>
      <c r="E84" s="229">
        <v>3.8675496688741728</v>
      </c>
      <c r="F84" s="230">
        <v>44.320804575914011</v>
      </c>
    </row>
    <row r="85" spans="2:6">
      <c r="B85" s="147" t="s">
        <v>22</v>
      </c>
      <c r="C85" s="229">
        <v>36.902026429885936</v>
      </c>
      <c r="D85" s="229">
        <v>41.417045300949269</v>
      </c>
      <c r="E85" s="229">
        <v>4.5150188710633303</v>
      </c>
      <c r="F85" s="230">
        <v>42.179629999904783</v>
      </c>
    </row>
    <row r="86" spans="2:6">
      <c r="B86" s="147" t="s">
        <v>23</v>
      </c>
      <c r="C86" s="229">
        <v>37.265684116392656</v>
      </c>
      <c r="D86" s="229">
        <v>40.939929146316295</v>
      </c>
      <c r="E86" s="229">
        <v>3.6742450299236422</v>
      </c>
      <c r="F86" s="230">
        <v>39.07540119932036</v>
      </c>
    </row>
    <row r="87" spans="2:6">
      <c r="B87" s="147" t="s">
        <v>24</v>
      </c>
      <c r="C87" s="229">
        <v>38.496101196928805</v>
      </c>
      <c r="D87" s="229">
        <v>42.808708199074459</v>
      </c>
      <c r="E87" s="229">
        <v>4.3126070021456506</v>
      </c>
      <c r="F87" s="230">
        <v>40.331583741197399</v>
      </c>
    </row>
    <row r="88" spans="2:6">
      <c r="B88" s="147" t="s">
        <v>25</v>
      </c>
      <c r="C88" s="229">
        <v>40.877620607454539</v>
      </c>
      <c r="D88" s="229">
        <v>42.888946258478313</v>
      </c>
      <c r="E88" s="229">
        <v>2.0113256510237676</v>
      </c>
      <c r="F88" s="230">
        <v>40.020457741976735</v>
      </c>
    </row>
    <row r="89" spans="2:6">
      <c r="B89" s="147" t="s">
        <v>26</v>
      </c>
      <c r="C89" s="229">
        <v>40.580059795571216</v>
      </c>
      <c r="D89" s="229">
        <v>43.188710302978471</v>
      </c>
      <c r="E89" s="229">
        <v>2.6086505074072601</v>
      </c>
      <c r="F89" s="230">
        <v>38.661072239307664</v>
      </c>
    </row>
    <row r="90" spans="2:6">
      <c r="B90" s="147" t="s">
        <v>27</v>
      </c>
      <c r="C90" s="229">
        <v>39.479475621540402</v>
      </c>
      <c r="D90" s="229">
        <v>42.775552837218136</v>
      </c>
      <c r="E90" s="229">
        <v>3.2960772156777312</v>
      </c>
      <c r="F90" s="230">
        <v>38.822562505407042</v>
      </c>
    </row>
    <row r="91" spans="2:6">
      <c r="B91" s="147" t="s">
        <v>28</v>
      </c>
      <c r="C91" s="229">
        <v>39.215864075506701</v>
      </c>
      <c r="D91" s="229">
        <v>42.463450084071937</v>
      </c>
      <c r="E91" s="229">
        <v>3.2475860085652326</v>
      </c>
      <c r="F91" s="230">
        <v>38.690153479156599</v>
      </c>
    </row>
    <row r="92" spans="2:6">
      <c r="B92" s="147" t="s">
        <v>29</v>
      </c>
      <c r="C92" s="229">
        <v>38.290254977296541</v>
      </c>
      <c r="D92" s="229">
        <v>40.422303197364322</v>
      </c>
      <c r="E92" s="229">
        <v>2.1320482200677802</v>
      </c>
      <c r="F92" s="230">
        <v>37.082084903141592</v>
      </c>
    </row>
    <row r="93" spans="2:6">
      <c r="B93" s="147" t="s">
        <v>30</v>
      </c>
      <c r="C93" s="229">
        <v>37.404077041541534</v>
      </c>
      <c r="D93" s="229">
        <v>39.324183899662337</v>
      </c>
      <c r="E93" s="229">
        <v>1.9201068581208001</v>
      </c>
      <c r="F93" s="230">
        <v>34.86376536976784</v>
      </c>
    </row>
    <row r="94" spans="2:6">
      <c r="B94" s="147" t="s">
        <v>31</v>
      </c>
      <c r="C94" s="229">
        <v>36.18057836375295</v>
      </c>
      <c r="D94" s="229">
        <v>37.172539451664868</v>
      </c>
      <c r="E94" s="229">
        <v>0.99196108791191595</v>
      </c>
      <c r="F94" s="230">
        <v>30.974360113017557</v>
      </c>
    </row>
    <row r="95" spans="2:6">
      <c r="B95" s="147" t="s">
        <v>32</v>
      </c>
      <c r="C95" s="229">
        <v>35.538197184086407</v>
      </c>
      <c r="D95" s="229">
        <v>34.56858310101169</v>
      </c>
      <c r="E95" s="229">
        <v>-0.96961408307471109</v>
      </c>
      <c r="F95" s="230">
        <v>25.655406330225304</v>
      </c>
    </row>
    <row r="96" spans="2:6">
      <c r="B96" s="147" t="s">
        <v>33</v>
      </c>
      <c r="C96" s="229">
        <v>34.727483841863908</v>
      </c>
      <c r="D96" s="229">
        <v>34.747180168975426</v>
      </c>
      <c r="E96" s="229">
        <v>1.9696327111517746E-2</v>
      </c>
      <c r="F96" s="230">
        <v>23.075532491838494</v>
      </c>
    </row>
    <row r="97" spans="2:6">
      <c r="B97" s="147" t="s">
        <v>34</v>
      </c>
      <c r="C97" s="229">
        <v>33.915379745903692</v>
      </c>
      <c r="D97" s="229">
        <v>34.992271114578891</v>
      </c>
      <c r="E97" s="229">
        <v>1.0768913686751955</v>
      </c>
      <c r="F97" s="230">
        <v>21.648991194262088</v>
      </c>
    </row>
    <row r="98" spans="2:6">
      <c r="B98" s="147" t="s">
        <v>35</v>
      </c>
      <c r="C98" s="229">
        <v>33.544990432035256</v>
      </c>
      <c r="D98" s="229">
        <v>36.871590493908556</v>
      </c>
      <c r="E98" s="229">
        <v>3.3266000618733047</v>
      </c>
      <c r="F98" s="230">
        <v>22.859348825666448</v>
      </c>
    </row>
    <row r="99" spans="2:6">
      <c r="B99" s="147" t="s">
        <v>36</v>
      </c>
      <c r="C99" s="229">
        <v>32.065884595029551</v>
      </c>
      <c r="D99" s="229">
        <v>38.339106153569205</v>
      </c>
      <c r="E99" s="229">
        <v>6.273221558539646</v>
      </c>
      <c r="F99" s="230">
        <v>26.673113659963377</v>
      </c>
    </row>
    <row r="100" spans="2:6">
      <c r="B100" s="147" t="s">
        <v>37</v>
      </c>
      <c r="C100" s="229">
        <v>31.347099815535973</v>
      </c>
      <c r="D100" s="229">
        <v>37.924011067841775</v>
      </c>
      <c r="E100" s="229">
        <v>6.5769112523058002</v>
      </c>
      <c r="F100" s="230">
        <v>31.148685719986034</v>
      </c>
    </row>
    <row r="101" spans="2:6">
      <c r="B101" s="147" t="s">
        <v>38</v>
      </c>
      <c r="C101" s="229">
        <v>32.227896335892368</v>
      </c>
      <c r="D101" s="229">
        <v>37.57872629683682</v>
      </c>
      <c r="E101" s="229">
        <v>5.3508299609444476</v>
      </c>
      <c r="F101" s="230">
        <v>34.549022083973185</v>
      </c>
    </row>
    <row r="102" spans="2:6">
      <c r="B102" s="147" t="s">
        <v>39</v>
      </c>
      <c r="C102" s="229">
        <v>33.288454363649429</v>
      </c>
      <c r="D102" s="229">
        <v>37.405771543643446</v>
      </c>
      <c r="E102" s="229">
        <v>4.1173171799940205</v>
      </c>
      <c r="F102" s="230">
        <v>36.051544418614284</v>
      </c>
    </row>
    <row r="103" spans="2:6">
      <c r="B103" s="147" t="s">
        <v>40</v>
      </c>
      <c r="C103" s="229">
        <v>32.449729144095343</v>
      </c>
      <c r="D103" s="229">
        <v>35.583423618634882</v>
      </c>
      <c r="E103" s="229">
        <v>3.1336944745395452</v>
      </c>
      <c r="F103" s="230">
        <v>36.569968783790337</v>
      </c>
    </row>
    <row r="104" spans="2:6">
      <c r="B104" s="147" t="s">
        <v>41</v>
      </c>
      <c r="C104" s="229">
        <v>34.629717741475694</v>
      </c>
      <c r="D104" s="229">
        <v>35.697322332828499</v>
      </c>
      <c r="E104" s="229">
        <v>1.0676045913528072</v>
      </c>
      <c r="F104" s="230">
        <v>36.647170317825733</v>
      </c>
    </row>
    <row r="105" spans="2:6">
      <c r="B105" s="147" t="s">
        <v>42</v>
      </c>
      <c r="C105" s="229">
        <v>35.157740496710545</v>
      </c>
      <c r="D105" s="229">
        <v>35.153582266136659</v>
      </c>
      <c r="E105" s="229">
        <v>-4.1582305738853227E-3</v>
      </c>
      <c r="F105" s="230">
        <v>35.135864805785083</v>
      </c>
    </row>
    <row r="106" spans="2:6">
      <c r="B106" s="147" t="s">
        <v>43</v>
      </c>
      <c r="C106" s="229">
        <v>35.824532285840121</v>
      </c>
      <c r="D106" s="229">
        <v>34.75375655234599</v>
      </c>
      <c r="E106" s="229">
        <v>-1.0707757334941372</v>
      </c>
      <c r="F106" s="230">
        <v>32.491778191422831</v>
      </c>
    </row>
    <row r="107" spans="2:6">
      <c r="B107" s="147" t="s">
        <v>44</v>
      </c>
      <c r="C107" s="229">
        <v>36.510664867658029</v>
      </c>
      <c r="D107" s="229">
        <v>35.055818309697415</v>
      </c>
      <c r="E107" s="229">
        <v>-1.4548465579606129</v>
      </c>
      <c r="F107" s="230">
        <v>28.275377590446084</v>
      </c>
    </row>
    <row r="108" spans="2:6">
      <c r="B108" s="147" t="s">
        <v>45</v>
      </c>
      <c r="C108" s="229">
        <v>35.83028958756919</v>
      </c>
      <c r="D108" s="229">
        <v>36.332822209668301</v>
      </c>
      <c r="E108" s="229">
        <v>0.50253262209911287</v>
      </c>
      <c r="F108" s="230">
        <v>28.112244897959187</v>
      </c>
    </row>
    <row r="109" spans="2:6">
      <c r="B109" s="147" t="s">
        <v>46</v>
      </c>
      <c r="C109" s="229">
        <v>34.638250984602884</v>
      </c>
      <c r="D109" s="229">
        <v>37.556861282047677</v>
      </c>
      <c r="E109" s="229">
        <v>2.9186102974447885</v>
      </c>
      <c r="F109" s="230">
        <v>29.796492859172023</v>
      </c>
    </row>
    <row r="110" spans="2:6">
      <c r="B110" s="147" t="s">
        <v>47</v>
      </c>
      <c r="C110" s="229">
        <v>35.466155168701604</v>
      </c>
      <c r="D110" s="229">
        <v>38.91915932868249</v>
      </c>
      <c r="E110" s="229">
        <v>3.4530041599808894</v>
      </c>
      <c r="F110" s="230">
        <v>30.93456021303167</v>
      </c>
    </row>
    <row r="111" spans="2:6">
      <c r="B111" s="147" t="s">
        <v>48</v>
      </c>
      <c r="C111" s="229">
        <v>36.044027767326078</v>
      </c>
      <c r="D111" s="229">
        <v>39.930693445531176</v>
      </c>
      <c r="E111" s="229">
        <v>3.8866656782050932</v>
      </c>
      <c r="F111" s="230">
        <v>33.463197742885889</v>
      </c>
    </row>
    <row r="112" spans="2:6">
      <c r="B112" s="147" t="s">
        <v>49</v>
      </c>
      <c r="C112" s="229">
        <v>36.698234722229081</v>
      </c>
      <c r="D112" s="229">
        <v>39.937620600993924</v>
      </c>
      <c r="E112" s="229">
        <v>3.2393858787648484</v>
      </c>
      <c r="F112" s="230">
        <v>34.311233253177605</v>
      </c>
    </row>
    <row r="113" spans="1:6">
      <c r="B113" s="147" t="s">
        <v>50</v>
      </c>
      <c r="C113" s="229">
        <v>37.168949587351825</v>
      </c>
      <c r="D113" s="229">
        <v>39.968067369372939</v>
      </c>
      <c r="E113" s="229">
        <v>2.7991177820211082</v>
      </c>
      <c r="F113" s="230">
        <v>35.122258534472579</v>
      </c>
    </row>
    <row r="114" spans="1:6">
      <c r="B114" s="147" t="s">
        <v>51</v>
      </c>
      <c r="C114" s="229">
        <v>37.398096719744181</v>
      </c>
      <c r="D114" s="229">
        <v>40.31611491209415</v>
      </c>
      <c r="E114" s="229">
        <v>2.9180181923499653</v>
      </c>
      <c r="F114" s="230">
        <v>35.619526684815547</v>
      </c>
    </row>
    <row r="115" spans="1:6">
      <c r="B115" s="147" t="s">
        <v>52</v>
      </c>
      <c r="C115" s="229">
        <v>36.095993692904329</v>
      </c>
      <c r="D115" s="229">
        <v>43.485352616806665</v>
      </c>
      <c r="E115" s="229">
        <v>7.3893589239023383</v>
      </c>
      <c r="F115" s="230">
        <v>50.601601098425</v>
      </c>
    </row>
    <row r="116" spans="1:6">
      <c r="B116" s="147" t="s">
        <v>53</v>
      </c>
      <c r="C116" s="229">
        <v>36.138183681871048</v>
      </c>
      <c r="D116" s="229">
        <v>46.440881961736096</v>
      </c>
      <c r="E116" s="229">
        <v>10.302698279865051</v>
      </c>
      <c r="F116" s="230">
        <v>64.719804612805063</v>
      </c>
    </row>
    <row r="117" spans="1:6">
      <c r="B117" s="147" t="s">
        <v>54</v>
      </c>
      <c r="C117" s="229">
        <v>37.025585705571181</v>
      </c>
      <c r="D117" s="229">
        <v>45.717501227099014</v>
      </c>
      <c r="E117" s="229">
        <v>8.6919155215278323</v>
      </c>
      <c r="F117" s="230">
        <v>70.87252587450584</v>
      </c>
    </row>
    <row r="118" spans="1:6">
      <c r="B118" s="147" t="s">
        <v>55</v>
      </c>
      <c r="C118" s="229">
        <v>37.342095559341949</v>
      </c>
      <c r="D118" s="229">
        <v>44.553421110980295</v>
      </c>
      <c r="E118" s="229">
        <v>7.2113255516383452</v>
      </c>
      <c r="F118" s="230">
        <v>74.265558846563778</v>
      </c>
    </row>
    <row r="119" spans="1:6">
      <c r="B119" s="147" t="s">
        <v>56</v>
      </c>
      <c r="C119" s="229">
        <v>36.870493276973392</v>
      </c>
      <c r="D119" s="229">
        <v>44.046416385417601</v>
      </c>
      <c r="E119" s="229">
        <v>7.1759231084441959</v>
      </c>
      <c r="F119" s="230">
        <v>77.471553502551188</v>
      </c>
    </row>
    <row r="120" spans="1:6">
      <c r="B120" s="147" t="s">
        <v>57</v>
      </c>
      <c r="C120" s="229">
        <v>36.758795334877433</v>
      </c>
      <c r="D120" s="229">
        <v>42.495235201962025</v>
      </c>
      <c r="E120" s="229">
        <v>5.7364398670845871</v>
      </c>
      <c r="F120" s="230">
        <v>79.217744427757381</v>
      </c>
    </row>
    <row r="121" spans="1:6">
      <c r="B121" s="153" t="s">
        <v>58</v>
      </c>
      <c r="C121" s="229">
        <v>36.783420301354056</v>
      </c>
      <c r="D121" s="229">
        <v>42.028909001909994</v>
      </c>
      <c r="E121" s="229">
        <v>5.2454887005559332</v>
      </c>
      <c r="F121" s="230">
        <v>81.56653154592702</v>
      </c>
    </row>
    <row r="122" spans="1:6">
      <c r="B122" s="153" t="s">
        <v>59</v>
      </c>
      <c r="C122" s="229">
        <v>36.971067750116454</v>
      </c>
      <c r="D122" s="229">
        <v>41.195486776046792</v>
      </c>
      <c r="E122" s="229">
        <v>4.2244190259303354</v>
      </c>
      <c r="F122" s="230">
        <v>81.088940586972086</v>
      </c>
    </row>
    <row r="123" spans="1:6">
      <c r="B123" s="197" t="s">
        <v>60</v>
      </c>
      <c r="C123" s="229">
        <v>37.522981159174137</v>
      </c>
      <c r="D123" s="229">
        <v>40.386550298320529</v>
      </c>
      <c r="E123" s="229">
        <v>2.8635691391463873</v>
      </c>
      <c r="F123" s="230">
        <v>83.334791509912691</v>
      </c>
    </row>
    <row r="124" spans="1:6">
      <c r="B124" s="197" t="s">
        <v>61</v>
      </c>
      <c r="C124" s="229">
        <v>37.188472128716803</v>
      </c>
      <c r="D124" s="229">
        <v>40.03551538038954</v>
      </c>
      <c r="E124" s="229">
        <v>2.847043251672734</v>
      </c>
      <c r="F124" s="230">
        <v>82.294064686309184</v>
      </c>
    </row>
    <row r="125" spans="1:6">
      <c r="B125" s="197" t="s">
        <v>160</v>
      </c>
      <c r="C125" s="229">
        <v>37.390013001077442</v>
      </c>
      <c r="D125" s="229">
        <v>39.455095677072741</v>
      </c>
      <c r="E125" s="229">
        <v>2.0650826759952996</v>
      </c>
      <c r="F125" s="230">
        <v>80.245594264285856</v>
      </c>
    </row>
    <row r="126" spans="1:6">
      <c r="B126" s="235" t="s">
        <v>172</v>
      </c>
      <c r="C126" s="229">
        <v>36.9312393054879</v>
      </c>
      <c r="D126" s="229">
        <v>39.643965306512072</v>
      </c>
      <c r="E126" s="229">
        <v>2.7127260010241754</v>
      </c>
      <c r="F126" s="230">
        <v>85.410541665686665</v>
      </c>
    </row>
    <row r="127" spans="1:6" ht="15.75" thickBot="1">
      <c r="B127" s="259" t="s">
        <v>176</v>
      </c>
      <c r="C127" s="258">
        <v>37.972980741592409</v>
      </c>
      <c r="D127" s="258">
        <v>53.042061895180602</v>
      </c>
      <c r="E127" s="229">
        <v>15.069081153588195</v>
      </c>
      <c r="F127" s="230">
        <v>96.582566463542534</v>
      </c>
    </row>
    <row r="128" spans="1:6" ht="15.75" thickTop="1">
      <c r="A128" s="144"/>
      <c r="B128" s="291" t="s">
        <v>234</v>
      </c>
      <c r="C128" s="258">
        <v>39.101601564439136</v>
      </c>
      <c r="D128" s="258">
        <v>44.28348797967486</v>
      </c>
      <c r="E128" s="229">
        <v>5.1818864152357165</v>
      </c>
      <c r="F128" s="230">
        <v>96.352104234612042</v>
      </c>
    </row>
    <row r="129" spans="1:8">
      <c r="A129" s="144"/>
      <c r="B129" s="330" t="s">
        <v>269</v>
      </c>
      <c r="C129" s="328">
        <v>40.010258772702372</v>
      </c>
      <c r="D129" s="328">
        <v>44.943218660901103</v>
      </c>
      <c r="E129" s="328">
        <v>4.9329598881987335</v>
      </c>
      <c r="F129" s="329">
        <v>94.760934698569827</v>
      </c>
    </row>
    <row r="130" spans="1:8">
      <c r="A130" s="144"/>
      <c r="B130" s="330" t="s">
        <v>271</v>
      </c>
      <c r="C130" s="328">
        <v>39.973581632972568</v>
      </c>
      <c r="D130" s="328">
        <v>44.745089700841852</v>
      </c>
      <c r="E130" s="328">
        <v>4.7715080678692798</v>
      </c>
      <c r="F130" s="329">
        <v>95.615581149715155</v>
      </c>
    </row>
    <row r="131" spans="1:8">
      <c r="A131" s="144"/>
      <c r="B131" s="327" t="s">
        <v>273</v>
      </c>
      <c r="C131" s="326">
        <v>39.326875654722144</v>
      </c>
      <c r="D131" s="326">
        <v>44.450703894341714</v>
      </c>
      <c r="E131" s="326">
        <v>5.1238282396195762</v>
      </c>
      <c r="F131" s="325">
        <v>95.1</v>
      </c>
    </row>
    <row r="132" spans="1:8">
      <c r="A132" s="144"/>
      <c r="B132" s="196" t="s">
        <v>299</v>
      </c>
      <c r="C132" s="231">
        <v>41.067447936937896</v>
      </c>
      <c r="D132" s="231">
        <v>44.998420923426444</v>
      </c>
      <c r="E132" s="231">
        <v>3.930972986488551</v>
      </c>
      <c r="F132" s="232">
        <v>95.118116788774984</v>
      </c>
      <c r="G132" s="227"/>
    </row>
    <row r="133" spans="1:8">
      <c r="A133" s="144"/>
      <c r="B133" s="196" t="s">
        <v>305</v>
      </c>
      <c r="C133" s="231">
        <v>41.669876704561418</v>
      </c>
      <c r="D133" s="231">
        <v>44.802800066288391</v>
      </c>
      <c r="E133" s="231">
        <v>3.1329233617269652</v>
      </c>
      <c r="F133" s="232">
        <v>95.765322710508741</v>
      </c>
      <c r="G133" s="227"/>
    </row>
    <row r="134" spans="1:8">
      <c r="A134" s="144"/>
      <c r="B134" s="196" t="s">
        <v>311</v>
      </c>
      <c r="C134" s="231">
        <v>41.949114720405319</v>
      </c>
      <c r="D134" s="231">
        <v>44.438891902709287</v>
      </c>
      <c r="E134" s="231">
        <v>2.4897771823039596</v>
      </c>
      <c r="F134" s="232">
        <v>96.138698229473533</v>
      </c>
      <c r="G134" s="227"/>
    </row>
    <row r="135" spans="1:8" ht="13.5" customHeight="1">
      <c r="A135" s="144"/>
      <c r="B135" s="196" t="s">
        <v>316</v>
      </c>
      <c r="C135" s="231">
        <v>41.743448031412804</v>
      </c>
      <c r="D135" s="231">
        <v>44.061903438702132</v>
      </c>
      <c r="E135" s="231">
        <v>2.3184554072893246</v>
      </c>
      <c r="F135" s="232">
        <v>96.261882575581083</v>
      </c>
    </row>
    <row r="136" spans="1:8" ht="13.5" customHeight="1">
      <c r="A136" s="144"/>
      <c r="B136" s="196" t="s">
        <v>321</v>
      </c>
      <c r="C136" s="231">
        <v>41.714841219438206</v>
      </c>
      <c r="D136" s="231">
        <v>43.852317084645854</v>
      </c>
      <c r="E136" s="231">
        <v>2.1374758652076453</v>
      </c>
      <c r="F136" s="232">
        <v>96.114047049736158</v>
      </c>
    </row>
    <row r="137" spans="1:8" ht="14.25" customHeight="1">
      <c r="A137" s="144"/>
      <c r="B137" s="207" t="s">
        <v>323</v>
      </c>
      <c r="C137" s="208"/>
      <c r="D137" s="208"/>
      <c r="E137" s="208"/>
      <c r="F137" s="209"/>
    </row>
    <row r="138" spans="1:8" ht="29.25" customHeight="1">
      <c r="B138" s="392" t="s">
        <v>210</v>
      </c>
      <c r="C138" s="393"/>
      <c r="D138" s="393"/>
      <c r="E138" s="393"/>
      <c r="F138" s="394"/>
    </row>
    <row r="139" spans="1:8" ht="23.25" customHeight="1">
      <c r="B139" s="402" t="s">
        <v>274</v>
      </c>
      <c r="C139" s="403"/>
      <c r="D139" s="403"/>
      <c r="E139" s="403"/>
      <c r="F139" s="404"/>
    </row>
    <row r="140" spans="1:8" ht="23.25" customHeight="1">
      <c r="B140" s="405" t="s">
        <v>296</v>
      </c>
      <c r="C140" s="406"/>
      <c r="D140" s="406"/>
      <c r="E140" s="406"/>
      <c r="F140" s="407"/>
    </row>
    <row r="141" spans="1:8">
      <c r="B141" s="405" t="s">
        <v>334</v>
      </c>
      <c r="C141" s="406"/>
      <c r="D141" s="406"/>
      <c r="E141" s="406"/>
      <c r="F141" s="407"/>
    </row>
    <row r="142" spans="1:8">
      <c r="B142" s="405" t="s">
        <v>333</v>
      </c>
      <c r="C142" s="406"/>
      <c r="D142" s="406"/>
      <c r="E142" s="406"/>
      <c r="F142" s="407"/>
    </row>
    <row r="143" spans="1:8">
      <c r="B143" s="408" t="s">
        <v>275</v>
      </c>
      <c r="C143" s="409"/>
      <c r="D143" s="409"/>
      <c r="E143" s="409"/>
      <c r="F143" s="410"/>
    </row>
    <row r="144" spans="1:8">
      <c r="B144" s="405" t="s">
        <v>297</v>
      </c>
      <c r="C144" s="406"/>
      <c r="D144" s="406"/>
      <c r="E144" s="406"/>
      <c r="F144" s="407"/>
      <c r="H144" s="227"/>
    </row>
    <row r="145" spans="2:6" ht="15.75" customHeight="1">
      <c r="B145" s="405" t="s">
        <v>335</v>
      </c>
      <c r="C145" s="406"/>
      <c r="D145" s="406"/>
      <c r="E145" s="406"/>
      <c r="F145" s="407"/>
    </row>
    <row r="146" spans="2:6" ht="15.75" thickBot="1">
      <c r="B146" s="400" t="s">
        <v>333</v>
      </c>
      <c r="C146" s="400"/>
      <c r="D146" s="400"/>
      <c r="E146" s="400"/>
      <c r="F146" s="401"/>
    </row>
  </sheetData>
  <mergeCells count="13">
    <mergeCell ref="B146:F146"/>
    <mergeCell ref="B139:F139"/>
    <mergeCell ref="B140:F140"/>
    <mergeCell ref="B141:F141"/>
    <mergeCell ref="B142:F142"/>
    <mergeCell ref="B143:F143"/>
    <mergeCell ref="B144:F144"/>
    <mergeCell ref="B145:F145"/>
    <mergeCell ref="B138:F138"/>
    <mergeCell ref="B1:J1"/>
    <mergeCell ref="B2:J2"/>
    <mergeCell ref="B3:J3"/>
    <mergeCell ref="C5:F5"/>
  </mergeCells>
  <phoneticPr fontId="148" type="noConversion"/>
  <pageMargins left="0.7" right="0.7" top="0.75" bottom="0.75" header="0.3" footer="0.3"/>
  <pageSetup paperSize="9"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40625" defaultRowHeight="15"/>
  <cols>
    <col min="1" max="1" width="9.140625" style="357"/>
    <col min="2" max="2" width="41.42578125" style="357" bestFit="1" customWidth="1"/>
    <col min="3" max="3" width="71.42578125" style="357" customWidth="1"/>
    <col min="4" max="4" width="44.42578125" style="357" customWidth="1"/>
    <col min="5" max="5" width="13.5703125" style="357" customWidth="1"/>
    <col min="6" max="16384" width="9.140625" style="357"/>
  </cols>
  <sheetData>
    <row r="2" spans="2:5" ht="21">
      <c r="B2" s="355" t="s">
        <v>86</v>
      </c>
      <c r="C2" s="356"/>
      <c r="D2" s="356"/>
    </row>
    <row r="3" spans="2:5">
      <c r="B3" s="356"/>
      <c r="C3" s="356"/>
      <c r="D3" s="356"/>
    </row>
    <row r="4" spans="2:5" ht="15.75">
      <c r="B4" s="358" t="s">
        <v>123</v>
      </c>
      <c r="C4" s="358" t="s">
        <v>122</v>
      </c>
      <c r="D4" s="358" t="s">
        <v>118</v>
      </c>
      <c r="E4" s="359" t="s">
        <v>124</v>
      </c>
    </row>
    <row r="5" spans="2:5" ht="75" customHeight="1">
      <c r="B5" s="360" t="s">
        <v>3</v>
      </c>
      <c r="C5" s="360" t="s">
        <v>121</v>
      </c>
      <c r="D5" s="361" t="s">
        <v>146</v>
      </c>
      <c r="E5" s="360" t="s">
        <v>78</v>
      </c>
    </row>
    <row r="6" spans="2:5" ht="75" customHeight="1">
      <c r="B6" s="360" t="s">
        <v>8</v>
      </c>
      <c r="C6" s="360" t="s">
        <v>113</v>
      </c>
      <c r="D6" s="361" t="s">
        <v>146</v>
      </c>
      <c r="E6" s="360" t="s">
        <v>157</v>
      </c>
    </row>
    <row r="7" spans="2:5" ht="75" customHeight="1">
      <c r="B7" s="360" t="s">
        <v>134</v>
      </c>
      <c r="C7" s="360" t="s">
        <v>87</v>
      </c>
      <c r="D7" s="361" t="s">
        <v>146</v>
      </c>
      <c r="E7" s="360" t="s">
        <v>79</v>
      </c>
    </row>
    <row r="8" spans="2:5" ht="75" customHeight="1">
      <c r="B8" s="360" t="s">
        <v>132</v>
      </c>
      <c r="C8" s="360" t="s">
        <v>126</v>
      </c>
      <c r="D8" s="360" t="s">
        <v>149</v>
      </c>
      <c r="E8" s="360" t="str">
        <f>"-JW2Z"</f>
        <v>-JW2Z</v>
      </c>
    </row>
    <row r="9" spans="2:5" ht="75" customHeight="1">
      <c r="B9" s="360" t="s">
        <v>62</v>
      </c>
      <c r="C9" s="360" t="s">
        <v>144</v>
      </c>
      <c r="D9" s="361" t="s">
        <v>146</v>
      </c>
      <c r="E9" s="360" t="str">
        <f>"-JW2S"</f>
        <v>-JW2S</v>
      </c>
    </row>
    <row r="10" spans="2:5" ht="75" customHeight="1">
      <c r="B10" s="360" t="s">
        <v>133</v>
      </c>
      <c r="C10" s="360" t="s">
        <v>125</v>
      </c>
      <c r="D10" s="360" t="s">
        <v>147</v>
      </c>
      <c r="E10" s="360" t="str">
        <f>"(-JW2Z) +     (-JW2S)"</f>
        <v>(-JW2Z) +     (-JW2S)</v>
      </c>
    </row>
    <row r="11" spans="2:5" ht="75" customHeight="1">
      <c r="B11" s="360" t="s">
        <v>135</v>
      </c>
      <c r="C11" s="360" t="s">
        <v>143</v>
      </c>
      <c r="D11" s="360" t="s">
        <v>149</v>
      </c>
      <c r="E11" s="360" t="str">
        <f>"-J5II"</f>
        <v>-J5II</v>
      </c>
    </row>
    <row r="12" spans="2:5" ht="75" customHeight="1">
      <c r="B12" s="360" t="s">
        <v>166</v>
      </c>
      <c r="C12" s="360" t="s">
        <v>114</v>
      </c>
      <c r="D12" s="360" t="s">
        <v>149</v>
      </c>
      <c r="E12" s="360" t="str">
        <f>"-JW2T"</f>
        <v>-JW2T</v>
      </c>
    </row>
    <row r="13" spans="2:5" ht="75" customHeight="1">
      <c r="B13" s="360" t="s">
        <v>70</v>
      </c>
      <c r="C13" s="360" t="s">
        <v>142</v>
      </c>
      <c r="D13" s="360" t="s">
        <v>148</v>
      </c>
      <c r="E13" s="360" t="s">
        <v>129</v>
      </c>
    </row>
    <row r="14" spans="2:5" ht="75" customHeight="1">
      <c r="B14" s="360" t="s">
        <v>4</v>
      </c>
      <c r="C14" s="360" t="s">
        <v>131</v>
      </c>
      <c r="D14" s="360" t="s">
        <v>149</v>
      </c>
      <c r="E14" s="360" t="s">
        <v>90</v>
      </c>
    </row>
    <row r="15" spans="2:5" ht="75" customHeight="1">
      <c r="B15" s="360" t="s">
        <v>2</v>
      </c>
      <c r="C15" s="360" t="s">
        <v>130</v>
      </c>
      <c r="D15" s="360" t="s">
        <v>149</v>
      </c>
      <c r="E15" s="360" t="s">
        <v>167</v>
      </c>
    </row>
    <row r="16" spans="2:5" ht="75" customHeight="1">
      <c r="B16" s="360" t="s">
        <v>72</v>
      </c>
      <c r="C16" s="360" t="s">
        <v>151</v>
      </c>
      <c r="D16" s="360" t="s">
        <v>149</v>
      </c>
      <c r="E16" s="360" t="s">
        <v>145</v>
      </c>
    </row>
    <row r="17" spans="2:5" ht="75" customHeight="1">
      <c r="B17" s="360" t="s">
        <v>77</v>
      </c>
      <c r="C17" s="360" t="s">
        <v>152</v>
      </c>
      <c r="D17" s="360" t="s">
        <v>149</v>
      </c>
      <c r="E17" s="360" t="s">
        <v>89</v>
      </c>
    </row>
    <row r="18" spans="2:5" ht="75" customHeight="1">
      <c r="B18" s="360" t="s">
        <v>136</v>
      </c>
      <c r="C18" s="360" t="s">
        <v>153</v>
      </c>
      <c r="D18" s="360" t="s">
        <v>150</v>
      </c>
      <c r="E18" s="360" t="s">
        <v>119</v>
      </c>
    </row>
    <row r="19" spans="2:5" ht="75" customHeight="1">
      <c r="B19" s="360" t="s">
        <v>141</v>
      </c>
      <c r="C19" s="360" t="s">
        <v>128</v>
      </c>
      <c r="D19" s="360" t="s">
        <v>324</v>
      </c>
      <c r="E19" s="360" t="s">
        <v>129</v>
      </c>
    </row>
    <row r="20" spans="2:5" ht="75" customHeight="1">
      <c r="B20" s="360" t="s">
        <v>83</v>
      </c>
      <c r="C20" s="360" t="s">
        <v>139</v>
      </c>
      <c r="D20" s="360" t="s">
        <v>325</v>
      </c>
      <c r="E20" s="360" t="s">
        <v>129</v>
      </c>
    </row>
    <row r="21" spans="2:5" ht="105.75" customHeight="1">
      <c r="B21" s="360" t="s">
        <v>127</v>
      </c>
      <c r="C21" s="360" t="s">
        <v>137</v>
      </c>
      <c r="D21" s="360" t="s">
        <v>326</v>
      </c>
      <c r="E21" s="360" t="s">
        <v>138</v>
      </c>
    </row>
    <row r="22" spans="2:5" ht="75" customHeight="1">
      <c r="B22" s="360" t="s">
        <v>84</v>
      </c>
      <c r="C22" s="360" t="s">
        <v>140</v>
      </c>
      <c r="D22" s="360" t="s">
        <v>168</v>
      </c>
      <c r="E22" s="360" t="s">
        <v>111</v>
      </c>
    </row>
    <row r="23" spans="2:5">
      <c r="B23" s="411" t="s">
        <v>327</v>
      </c>
      <c r="C23" s="412"/>
      <c r="D23" s="412"/>
      <c r="E23" s="413"/>
    </row>
    <row r="24" spans="2:5">
      <c r="B24" s="414"/>
      <c r="C24" s="415"/>
      <c r="D24" s="415"/>
      <c r="E24" s="416"/>
    </row>
  </sheetData>
  <mergeCells count="1">
    <mergeCell ref="B23:E24"/>
  </mergeCells>
  <phoneticPr fontId="148"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(2024-25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Bunney, Charlotte - OBR</cp:lastModifiedBy>
  <cp:lastPrinted>2024-10-29T17:12:50Z</cp:lastPrinted>
  <dcterms:created xsi:type="dcterms:W3CDTF">2012-12-04T16:30:01Z</dcterms:created>
  <dcterms:modified xsi:type="dcterms:W3CDTF">2025-06-12T12:44:56Z</dcterms:modified>
</cp:coreProperties>
</file>