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G:\Groups\PSF\Databank\Web Versions\2025\"/>
    </mc:Choice>
  </mc:AlternateContent>
  <xr:revisionPtr revIDLastSave="0" documentId="13_ncr:1_{E867E3CD-DFB1-43C9-8E37-23C5409574B5}" xr6:coauthVersionLast="47" xr6:coauthVersionMax="47" xr10:uidLastSave="{00000000-0000-0000-0000-000000000000}"/>
  <bookViews>
    <workbookView xWindow="-2010" yWindow="-21720" windowWidth="38640" windowHeight="21120" tabRatio="915" firstSheet="1" activeTab="1" xr2:uid="{0047AAB8-3E4F-4CE4-A119-D7A9C57290FE}"/>
  </bookViews>
  <sheets>
    <sheet name="Changes since last (OLD)" sheetId="31" state="hidden" r:id="rId1"/>
    <sheet name="Spending and receipts" sheetId="10" r:id="rId2"/>
    <sheet name="Aggregates (£bn)" sheetId="5" r:id="rId3"/>
    <sheet name="Aggregates (per cent of GDP)" sheetId="4" r:id="rId4"/>
    <sheet name="Aggregates (2024-25 prices)" sheetId="8" r:id="rId5"/>
    <sheet name="Receipts (£bn)" sheetId="44" r:id="rId6"/>
    <sheet name="Public finances since 1900" sheetId="15" r:id="rId7"/>
    <sheet name="Glossary" sheetId="11"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123Graph_A" localSheetId="0" hidden="1">'[1]Model inputs'!#REF!</definedName>
    <definedName name="__123Graph_A" localSheetId="6" hidden="1">'[1]Model inputs'!#REF!</definedName>
    <definedName name="__123Graph_A" localSheetId="5" hidden="1">'[1]Model inputs'!#REF!</definedName>
    <definedName name="__123Graph_A" hidden="1">'[1]Model inputs'!#REF!</definedName>
    <definedName name="__123Graph_AALLTAX" localSheetId="0" hidden="1">'[2]Forecast data'!#REF!</definedName>
    <definedName name="__123Graph_AALLTAX" localSheetId="6" hidden="1">'[2]Forecast data'!#REF!</definedName>
    <definedName name="__123Graph_AALLTAX" localSheetId="5" hidden="1">'[2]Forecast data'!#REF!</definedName>
    <definedName name="__123Graph_AALLTAX" hidden="1">'[2]Forecast data'!#REF!</definedName>
    <definedName name="__123Graph_ACHGSPD1" hidden="1">'[3]CHGSPD19.FIN'!$B$10:$B$20</definedName>
    <definedName name="__123Graph_ACHGSPD2" hidden="1">'[3]CHGSPD19.FIN'!$E$11:$E$20</definedName>
    <definedName name="__123Graph_AEFF" localSheetId="0" hidden="1">'[4]T3 Page 1'!#REF!</definedName>
    <definedName name="__123Graph_AEFF" localSheetId="6" hidden="1">'[4]T3 Page 1'!#REF!</definedName>
    <definedName name="__123Graph_AEFF" localSheetId="5" hidden="1">'[4]T3 Page 1'!#REF!</definedName>
    <definedName name="__123Graph_AEFF" hidden="1">'[4]T3 Page 1'!#REF!</definedName>
    <definedName name="__123Graph_AGR14PBF1" hidden="1">'[5]HIS19FIN(A)'!$AF$70:$AF$81</definedName>
    <definedName name="__123Graph_AHOMEVAT" localSheetId="0" hidden="1">'[2]Forecast data'!#REF!</definedName>
    <definedName name="__123Graph_AHOMEVAT" localSheetId="6" hidden="1">'[2]Forecast data'!#REF!</definedName>
    <definedName name="__123Graph_AHOMEVAT" localSheetId="5" hidden="1">'[2]Forecast data'!#REF!</definedName>
    <definedName name="__123Graph_AHOMEVAT" hidden="1">'[2]Forecast data'!#REF!</definedName>
    <definedName name="__123Graph_AIMPORT" localSheetId="0" hidden="1">'[2]Forecast data'!#REF!</definedName>
    <definedName name="__123Graph_AIMPORT" localSheetId="6" hidden="1">'[2]Forecast data'!#REF!</definedName>
    <definedName name="__123Graph_AIMPORT" localSheetId="5" hidden="1">'[2]Forecast data'!#REF!</definedName>
    <definedName name="__123Graph_AIMPORT" hidden="1">'[2]Forecast data'!#REF!</definedName>
    <definedName name="__123Graph_ALBFFIN" localSheetId="0" hidden="1">'[4]FC Page 1'!#REF!</definedName>
    <definedName name="__123Graph_ALBFFIN" localSheetId="6" hidden="1">'[4]FC Page 1'!#REF!</definedName>
    <definedName name="__123Graph_ALBFFIN" localSheetId="5" hidden="1">'[4]FC Page 1'!#REF!</definedName>
    <definedName name="__123Graph_ALBFFIN" hidden="1">'[4]FC Page 1'!#REF!</definedName>
    <definedName name="__123Graph_ALBFFIN2" hidden="1">'[5]HIS19FIN(A)'!$K$59:$Q$59</definedName>
    <definedName name="__123Graph_ALBFHIC2" hidden="1">'[5]HIS19FIN(A)'!$D$59:$J$59</definedName>
    <definedName name="__123Graph_ALCB" hidden="1">'[5]HIS19FIN(A)'!$D$83:$I$83</definedName>
    <definedName name="__123Graph_ANACFIN" hidden="1">'[5]HIS19FIN(A)'!$K$97:$Q$97</definedName>
    <definedName name="__123Graph_ANACHIC" hidden="1">'[5]HIS19FIN(A)'!$D$97:$J$97</definedName>
    <definedName name="__123Graph_APIC" localSheetId="0" hidden="1">'[4]T3 Page 1'!#REF!</definedName>
    <definedName name="__123Graph_APIC" localSheetId="6" hidden="1">'[4]T3 Page 1'!#REF!</definedName>
    <definedName name="__123Graph_APIC" localSheetId="5" hidden="1">'[4]T3 Page 1'!#REF!</definedName>
    <definedName name="__123Graph_APIC" hidden="1">'[4]T3 Page 1'!#REF!</definedName>
    <definedName name="__123Graph_ATOBREV" localSheetId="0" hidden="1">'[2]Forecast data'!#REF!</definedName>
    <definedName name="__123Graph_ATOBREV" localSheetId="6" hidden="1">'[2]Forecast data'!#REF!</definedName>
    <definedName name="__123Graph_ATOBREV" localSheetId="5" hidden="1">'[2]Forecast data'!#REF!</definedName>
    <definedName name="__123Graph_ATOBREV" hidden="1">'[2]Forecast data'!#REF!</definedName>
    <definedName name="__123Graph_ATOTAL" localSheetId="0" hidden="1">'[2]Forecast data'!#REF!</definedName>
    <definedName name="__123Graph_ATOTAL" localSheetId="6" hidden="1">'[2]Forecast data'!#REF!</definedName>
    <definedName name="__123Graph_ATOTAL" localSheetId="5" hidden="1">'[2]Forecast data'!#REF!</definedName>
    <definedName name="__123Graph_ATOTAL" hidden="1">'[2]Forecast data'!#REF!</definedName>
    <definedName name="__123Graph_B" localSheetId="0" hidden="1">'[1]Model inputs'!#REF!</definedName>
    <definedName name="__123Graph_B" localSheetId="6" hidden="1">'[1]Model inputs'!#REF!</definedName>
    <definedName name="__123Graph_B" localSheetId="5" hidden="1">'[1]Model inputs'!#REF!</definedName>
    <definedName name="__123Graph_B" hidden="1">'[1]Model inputs'!#REF!</definedName>
    <definedName name="__123Graph_BCHGSPD1" hidden="1">'[3]CHGSPD19.FIN'!$H$10:$H$25</definedName>
    <definedName name="__123Graph_BCHGSPD2" hidden="1">'[3]CHGSPD19.FIN'!$I$11:$I$25</definedName>
    <definedName name="__123Graph_BEFF" localSheetId="0" hidden="1">'[4]T3 Page 1'!#REF!</definedName>
    <definedName name="__123Graph_BEFF" localSheetId="6" hidden="1">'[4]T3 Page 1'!#REF!</definedName>
    <definedName name="__123Graph_BEFF" localSheetId="5" hidden="1">'[4]T3 Page 1'!#REF!</definedName>
    <definedName name="__123Graph_BEFF" hidden="1">'[4]T3 Page 1'!#REF!</definedName>
    <definedName name="__123Graph_BHOMEVAT" localSheetId="0" hidden="1">'[2]Forecast data'!#REF!</definedName>
    <definedName name="__123Graph_BHOMEVAT" localSheetId="6" hidden="1">'[2]Forecast data'!#REF!</definedName>
    <definedName name="__123Graph_BHOMEVAT" localSheetId="5" hidden="1">'[2]Forecast data'!#REF!</definedName>
    <definedName name="__123Graph_BHOMEVAT" hidden="1">'[2]Forecast data'!#REF!</definedName>
    <definedName name="__123Graph_BIMPORT" localSheetId="0" hidden="1">'[2]Forecast data'!#REF!</definedName>
    <definedName name="__123Graph_BIMPORT" localSheetId="6" hidden="1">'[2]Forecast data'!#REF!</definedName>
    <definedName name="__123Graph_BIMPORT" localSheetId="5" hidden="1">'[2]Forecast data'!#REF!</definedName>
    <definedName name="__123Graph_BIMPORT" hidden="1">'[2]Forecast data'!#REF!</definedName>
    <definedName name="__123Graph_BLBF" localSheetId="0" hidden="1">'[4]T3 Page 1'!#REF!</definedName>
    <definedName name="__123Graph_BLBF" localSheetId="6" hidden="1">'[4]T3 Page 1'!#REF!</definedName>
    <definedName name="__123Graph_BLBF" localSheetId="5" hidden="1">'[4]T3 Page 1'!#REF!</definedName>
    <definedName name="__123Graph_BLBF" hidden="1">'[4]T3 Page 1'!#REF!</definedName>
    <definedName name="__123Graph_BLBFFIN" localSheetId="0" hidden="1">'[4]FC Page 1'!#REF!</definedName>
    <definedName name="__123Graph_BLBFFIN" localSheetId="5" hidden="1">'[4]FC Page 1'!#REF!</definedName>
    <definedName name="__123Graph_BLBFFIN" hidden="1">'[4]FC Page 1'!#REF!</definedName>
    <definedName name="__123Graph_BLCB" hidden="1">'[5]HIS19FIN(A)'!$D$79:$I$79</definedName>
    <definedName name="__123Graph_BPIC" localSheetId="0" hidden="1">'[4]T3 Page 1'!#REF!</definedName>
    <definedName name="__123Graph_BPIC" localSheetId="6" hidden="1">'[4]T3 Page 1'!#REF!</definedName>
    <definedName name="__123Graph_BPIC" localSheetId="5" hidden="1">'[4]T3 Page 1'!#REF!</definedName>
    <definedName name="__123Graph_BPIC" hidden="1">'[4]T3 Page 1'!#REF!</definedName>
    <definedName name="__123Graph_BTOTAL" localSheetId="0" hidden="1">'[2]Forecast data'!#REF!</definedName>
    <definedName name="__123Graph_BTOTAL" localSheetId="6" hidden="1">'[2]Forecast data'!#REF!</definedName>
    <definedName name="__123Graph_BTOTAL" localSheetId="5" hidden="1">'[2]Forecast data'!#REF!</definedName>
    <definedName name="__123Graph_BTOTAL" hidden="1">'[2]Forecast data'!#REF!</definedName>
    <definedName name="__123Graph_CACT13BUD" localSheetId="0" hidden="1">'[4]FC Page 1'!#REF!</definedName>
    <definedName name="__123Graph_CACT13BUD" localSheetId="6" hidden="1">'[4]FC Page 1'!#REF!</definedName>
    <definedName name="__123Graph_CACT13BUD" localSheetId="5" hidden="1">'[4]FC Page 1'!#REF!</definedName>
    <definedName name="__123Graph_CACT13BUD" hidden="1">'[4]FC Page 1'!#REF!</definedName>
    <definedName name="__123Graph_CEFF" localSheetId="0" hidden="1">'[4]T3 Page 1'!#REF!</definedName>
    <definedName name="__123Graph_CEFF" localSheetId="6" hidden="1">'[4]T3 Page 1'!#REF!</definedName>
    <definedName name="__123Graph_CEFF" localSheetId="5" hidden="1">'[4]T3 Page 1'!#REF!</definedName>
    <definedName name="__123Graph_CEFF" hidden="1">'[4]T3 Page 1'!#REF!</definedName>
    <definedName name="__123Graph_CGR14PBF1" hidden="1">'[5]HIS19FIN(A)'!$AK$70:$AK$81</definedName>
    <definedName name="__123Graph_CLBF" localSheetId="0" hidden="1">'[4]T3 Page 1'!#REF!</definedName>
    <definedName name="__123Graph_CLBF" localSheetId="6" hidden="1">'[4]T3 Page 1'!#REF!</definedName>
    <definedName name="__123Graph_CLBF" localSheetId="5" hidden="1">'[4]T3 Page 1'!#REF!</definedName>
    <definedName name="__123Graph_CLBF" hidden="1">'[4]T3 Page 1'!#REF!</definedName>
    <definedName name="__123Graph_CPIC" localSheetId="0" hidden="1">'[4]T3 Page 1'!#REF!</definedName>
    <definedName name="__123Graph_CPIC" localSheetId="6" hidden="1">'[4]T3 Page 1'!#REF!</definedName>
    <definedName name="__123Graph_CPIC" localSheetId="5" hidden="1">'[4]T3 Page 1'!#REF!</definedName>
    <definedName name="__123Graph_CPIC" hidden="1">'[4]T3 Page 1'!#REF!</definedName>
    <definedName name="__123Graph_DACT13BUD" localSheetId="0" hidden="1">'[4]FC Page 1'!#REF!</definedName>
    <definedName name="__123Graph_DACT13BUD" localSheetId="6" hidden="1">'[4]FC Page 1'!#REF!</definedName>
    <definedName name="__123Graph_DACT13BUD" localSheetId="5" hidden="1">'[4]FC Page 1'!#REF!</definedName>
    <definedName name="__123Graph_DACT13BUD" hidden="1">'[4]FC Page 1'!#REF!</definedName>
    <definedName name="__123Graph_DEFF" localSheetId="0" hidden="1">'[4]T3 Page 1'!#REF!</definedName>
    <definedName name="__123Graph_DEFF" localSheetId="6" hidden="1">'[4]T3 Page 1'!#REF!</definedName>
    <definedName name="__123Graph_DEFF" localSheetId="5" hidden="1">'[4]T3 Page 1'!#REF!</definedName>
    <definedName name="__123Graph_DEFF" hidden="1">'[4]T3 Page 1'!#REF!</definedName>
    <definedName name="__123Graph_DGR14PBF1" hidden="1">'[5]HIS19FIN(A)'!$AH$70:$AH$81</definedName>
    <definedName name="__123Graph_DLBF" localSheetId="0" hidden="1">'[4]T3 Page 1'!#REF!</definedName>
    <definedName name="__123Graph_DLBF" localSheetId="6" hidden="1">'[4]T3 Page 1'!#REF!</definedName>
    <definedName name="__123Graph_DLBF" localSheetId="5" hidden="1">'[4]T3 Page 1'!#REF!</definedName>
    <definedName name="__123Graph_DLBF" hidden="1">'[4]T3 Page 1'!#REF!</definedName>
    <definedName name="__123Graph_DPIC" localSheetId="0" hidden="1">'[4]T3 Page 1'!#REF!</definedName>
    <definedName name="__123Graph_DPIC" localSheetId="6" hidden="1">'[4]T3 Page 1'!#REF!</definedName>
    <definedName name="__123Graph_DPIC" localSheetId="5" hidden="1">'[4]T3 Page 1'!#REF!</definedName>
    <definedName name="__123Graph_DPIC" hidden="1">'[4]T3 Page 1'!#REF!</definedName>
    <definedName name="__123Graph_EACT13BUD" localSheetId="0" hidden="1">'[4]FC Page 1'!#REF!</definedName>
    <definedName name="__123Graph_EACT13BUD" localSheetId="6" hidden="1">'[4]FC Page 1'!#REF!</definedName>
    <definedName name="__123Graph_EACT13BUD" localSheetId="5" hidden="1">'[4]FC Page 1'!#REF!</definedName>
    <definedName name="__123Graph_EACT13BUD" hidden="1">'[4]FC Page 1'!#REF!</definedName>
    <definedName name="__123Graph_EEFF" localSheetId="0" hidden="1">'[4]T3 Page 1'!#REF!</definedName>
    <definedName name="__123Graph_EEFF" localSheetId="6" hidden="1">'[4]T3 Page 1'!#REF!</definedName>
    <definedName name="__123Graph_EEFF" localSheetId="5" hidden="1">'[4]T3 Page 1'!#REF!</definedName>
    <definedName name="__123Graph_EEFF" hidden="1">'[4]T3 Page 1'!#REF!</definedName>
    <definedName name="__123Graph_EEFFHIC" localSheetId="0" hidden="1">'[4]FC Page 1'!#REF!</definedName>
    <definedName name="__123Graph_EEFFHIC" localSheetId="5" hidden="1">'[4]FC Page 1'!#REF!</definedName>
    <definedName name="__123Graph_EEFFHIC" hidden="1">'[4]FC Page 1'!#REF!</definedName>
    <definedName name="__123Graph_EGR14PBF1" hidden="1">'[5]HIS19FIN(A)'!$AG$67:$AG$67</definedName>
    <definedName name="__123Graph_ELBF" localSheetId="0" hidden="1">'[4]T3 Page 1'!#REF!</definedName>
    <definedName name="__123Graph_ELBF" localSheetId="6" hidden="1">'[4]T3 Page 1'!#REF!</definedName>
    <definedName name="__123Graph_ELBF" localSheetId="5" hidden="1">'[4]T3 Page 1'!#REF!</definedName>
    <definedName name="__123Graph_ELBF" hidden="1">'[4]T3 Page 1'!#REF!</definedName>
    <definedName name="__123Graph_EPIC" localSheetId="0" hidden="1">'[4]T3 Page 1'!#REF!</definedName>
    <definedName name="__123Graph_EPIC" localSheetId="6" hidden="1">'[4]T3 Page 1'!#REF!</definedName>
    <definedName name="__123Graph_EPIC" localSheetId="5" hidden="1">'[4]T3 Page 1'!#REF!</definedName>
    <definedName name="__123Graph_EPIC" hidden="1">'[4]T3 Page 1'!#REF!</definedName>
    <definedName name="__123Graph_FACT13BUD" localSheetId="0" hidden="1">'[4]FC Page 1'!#REF!</definedName>
    <definedName name="__123Graph_FACT13BUD" localSheetId="6" hidden="1">'[4]FC Page 1'!#REF!</definedName>
    <definedName name="__123Graph_FACT13BUD" localSheetId="5" hidden="1">'[4]FC Page 1'!#REF!</definedName>
    <definedName name="__123Graph_FACT13BUD" hidden="1">'[4]FC Page 1'!#REF!</definedName>
    <definedName name="__123Graph_FEFF" localSheetId="0" hidden="1">'[4]T3 Page 1'!#REF!</definedName>
    <definedName name="__123Graph_FEFF" localSheetId="6" hidden="1">'[4]T3 Page 1'!#REF!</definedName>
    <definedName name="__123Graph_FEFF" localSheetId="5" hidden="1">'[4]T3 Page 1'!#REF!</definedName>
    <definedName name="__123Graph_FEFF" hidden="1">'[4]T3 Page 1'!#REF!</definedName>
    <definedName name="__123Graph_FEFFHIC" localSheetId="0" hidden="1">'[4]FC Page 1'!#REF!</definedName>
    <definedName name="__123Graph_FEFFHIC" localSheetId="5" hidden="1">'[4]FC Page 1'!#REF!</definedName>
    <definedName name="__123Graph_FEFFHIC" hidden="1">'[4]FC Page 1'!#REF!</definedName>
    <definedName name="__123Graph_FGR14PBF1" hidden="1">'[5]HIS19FIN(A)'!$AH$67:$AH$67</definedName>
    <definedName name="__123Graph_FLBF" localSheetId="0" hidden="1">'[4]T3 Page 1'!#REF!</definedName>
    <definedName name="__123Graph_FLBF" localSheetId="6" hidden="1">'[4]T3 Page 1'!#REF!</definedName>
    <definedName name="__123Graph_FLBF" localSheetId="5" hidden="1">'[4]T3 Page 1'!#REF!</definedName>
    <definedName name="__123Graph_FLBF" hidden="1">'[4]T3 Page 1'!#REF!</definedName>
    <definedName name="__123Graph_FPIC" localSheetId="0" hidden="1">'[4]T3 Page 1'!#REF!</definedName>
    <definedName name="__123Graph_FPIC" localSheetId="6" hidden="1">'[4]T3 Page 1'!#REF!</definedName>
    <definedName name="__123Graph_FPIC" localSheetId="5" hidden="1">'[4]T3 Page 1'!#REF!</definedName>
    <definedName name="__123Graph_FPIC" hidden="1">'[4]T3 Page 1'!#REF!</definedName>
    <definedName name="__123Graph_LBL_ARESID" hidden="1">'[5]HIS19FIN(A)'!$R$3:$W$3</definedName>
    <definedName name="__123Graph_LBL_BRESID" hidden="1">'[5]HIS19FIN(A)'!$R$3:$W$3</definedName>
    <definedName name="__123Graph_X" localSheetId="0" hidden="1">'[2]Forecast data'!#REF!</definedName>
    <definedName name="__123Graph_X" localSheetId="6" hidden="1">'[2]Forecast data'!#REF!</definedName>
    <definedName name="__123Graph_X" localSheetId="5" hidden="1">'[2]Forecast data'!#REF!</definedName>
    <definedName name="__123Graph_X" hidden="1">'[2]Forecast data'!#REF!</definedName>
    <definedName name="__123Graph_XACTHIC" localSheetId="0" hidden="1">'[4]FC Page 1'!#REF!</definedName>
    <definedName name="__123Graph_XACTHIC" localSheetId="6" hidden="1">'[4]FC Page 1'!#REF!</definedName>
    <definedName name="__123Graph_XACTHIC" localSheetId="5" hidden="1">'[4]FC Page 1'!#REF!</definedName>
    <definedName name="__123Graph_XACTHIC" hidden="1">'[4]FC Page 1'!#REF!</definedName>
    <definedName name="__123Graph_XALLTAX" localSheetId="0" hidden="1">'[2]Forecast data'!#REF!</definedName>
    <definedName name="__123Graph_XALLTAX" localSheetId="6" hidden="1">'[2]Forecast data'!#REF!</definedName>
    <definedName name="__123Graph_XALLTAX" localSheetId="5" hidden="1">'[2]Forecast data'!#REF!</definedName>
    <definedName name="__123Graph_XALLTAX" hidden="1">'[2]Forecast data'!#REF!</definedName>
    <definedName name="__123Graph_XCHGSPD1" hidden="1">'[3]CHGSPD19.FIN'!$A$10:$A$25</definedName>
    <definedName name="__123Graph_XCHGSPD2" hidden="1">'[3]CHGSPD19.FIN'!$A$11:$A$25</definedName>
    <definedName name="__123Graph_XEFF" localSheetId="0" hidden="1">'[4]T3 Page 1'!#REF!</definedName>
    <definedName name="__123Graph_XEFF" localSheetId="6" hidden="1">'[4]T3 Page 1'!#REF!</definedName>
    <definedName name="__123Graph_XEFF" localSheetId="5" hidden="1">'[4]T3 Page 1'!#REF!</definedName>
    <definedName name="__123Graph_XEFF" hidden="1">'[4]T3 Page 1'!#REF!</definedName>
    <definedName name="__123Graph_XGR14PBF1" hidden="1">'[5]HIS19FIN(A)'!$AL$70:$AL$81</definedName>
    <definedName name="__123Graph_XHOMEVAT" localSheetId="0" hidden="1">'[2]Forecast data'!#REF!</definedName>
    <definedName name="__123Graph_XHOMEVAT" localSheetId="6" hidden="1">'[2]Forecast data'!#REF!</definedName>
    <definedName name="__123Graph_XHOMEVAT" localSheetId="5" hidden="1">'[2]Forecast data'!#REF!</definedName>
    <definedName name="__123Graph_XHOMEVAT" hidden="1">'[2]Forecast data'!#REF!</definedName>
    <definedName name="__123Graph_XIMPORT" localSheetId="0" hidden="1">'[2]Forecast data'!#REF!</definedName>
    <definedName name="__123Graph_XIMPORT" localSheetId="6" hidden="1">'[2]Forecast data'!#REF!</definedName>
    <definedName name="__123Graph_XIMPORT" localSheetId="5" hidden="1">'[2]Forecast data'!#REF!</definedName>
    <definedName name="__123Graph_XIMPORT" hidden="1">'[2]Forecast data'!#REF!</definedName>
    <definedName name="__123Graph_XLBF" localSheetId="0" hidden="1">'[4]T3 Page 1'!#REF!</definedName>
    <definedName name="__123Graph_XLBF" localSheetId="6" hidden="1">'[4]T3 Page 1'!#REF!</definedName>
    <definedName name="__123Graph_XLBF" localSheetId="5" hidden="1">'[4]T3 Page 1'!#REF!</definedName>
    <definedName name="__123Graph_XLBF" hidden="1">'[4]T3 Page 1'!#REF!</definedName>
    <definedName name="__123Graph_XLBFFIN2" hidden="1">'[5]HIS19FIN(A)'!$K$61:$Q$61</definedName>
    <definedName name="__123Graph_XLBFHIC" hidden="1">'[5]HIS19FIN(A)'!$D$61:$J$61</definedName>
    <definedName name="__123Graph_XLBFHIC2" hidden="1">'[5]HIS19FIN(A)'!$D$61:$J$61</definedName>
    <definedName name="__123Graph_XLCB" hidden="1">'[5]HIS19FIN(A)'!$D$79:$I$79</definedName>
    <definedName name="__123Graph_XNACFIN" hidden="1">'[5]HIS19FIN(A)'!$K$95:$Q$95</definedName>
    <definedName name="__123Graph_XNACHIC" hidden="1">'[5]HIS19FIN(A)'!$D$95:$J$95</definedName>
    <definedName name="__123Graph_XPIC" localSheetId="0" hidden="1">'[4]T3 Page 1'!#REF!</definedName>
    <definedName name="__123Graph_XPIC" localSheetId="6" hidden="1">'[4]T3 Page 1'!#REF!</definedName>
    <definedName name="__123Graph_XPIC" localSheetId="5" hidden="1">'[4]T3 Page 1'!#REF!</definedName>
    <definedName name="__123Graph_XPIC" hidden="1">'[4]T3 Page 1'!#REF!</definedName>
    <definedName name="__123Graph_XSTAG2ALL" localSheetId="0" hidden="1">'[2]Forecast data'!#REF!</definedName>
    <definedName name="__123Graph_XSTAG2ALL" localSheetId="6" hidden="1">'[2]Forecast data'!#REF!</definedName>
    <definedName name="__123Graph_XSTAG2ALL" localSheetId="5" hidden="1">'[2]Forecast data'!#REF!</definedName>
    <definedName name="__123Graph_XSTAG2ALL" hidden="1">'[2]Forecast data'!#REF!</definedName>
    <definedName name="__123Graph_XSTAG2EC" localSheetId="0" hidden="1">'[2]Forecast data'!#REF!</definedName>
    <definedName name="__123Graph_XSTAG2EC" localSheetId="6" hidden="1">'[2]Forecast data'!#REF!</definedName>
    <definedName name="__123Graph_XSTAG2EC" localSheetId="5" hidden="1">'[2]Forecast data'!#REF!</definedName>
    <definedName name="__123Graph_XSTAG2EC" hidden="1">'[2]Forecast data'!#REF!</definedName>
    <definedName name="__123Graph_XTOBREV" localSheetId="0" hidden="1">'[2]Forecast data'!#REF!</definedName>
    <definedName name="__123Graph_XTOBREV" localSheetId="6" hidden="1">'[2]Forecast data'!#REF!</definedName>
    <definedName name="__123Graph_XTOBREV" localSheetId="5" hidden="1">'[2]Forecast data'!#REF!</definedName>
    <definedName name="__123Graph_XTOBREV" hidden="1">'[2]Forecast data'!#REF!</definedName>
    <definedName name="__123Graph_XTOTAL" localSheetId="0" hidden="1">'[2]Forecast data'!#REF!</definedName>
    <definedName name="__123Graph_XTOTAL" localSheetId="5" hidden="1">'[2]Forecast data'!#REF!</definedName>
    <definedName name="__123Graph_XTOTAL" hidden="1">'[2]Forecast data'!#REF!</definedName>
    <definedName name="_Fill" localSheetId="0" hidden="1">'[2]Forecast data'!#REF!</definedName>
    <definedName name="_Fill" localSheetId="5" hidden="1">'[2]Forecast data'!#REF!</definedName>
    <definedName name="_Fill" hidden="1">'[2]Forecast data'!#REF!</definedName>
    <definedName name="_Regression_Out" localSheetId="0" hidden="1">#REF!</definedName>
    <definedName name="_Regression_Out" localSheetId="6" hidden="1">#REF!</definedName>
    <definedName name="_Regression_Out" localSheetId="5" hidden="1">#REF!</definedName>
    <definedName name="_Regression_Out" hidden="1">#REF!</definedName>
    <definedName name="_Regression_X" localSheetId="0" hidden="1">#REF!</definedName>
    <definedName name="_Regression_X" localSheetId="6" hidden="1">#REF!</definedName>
    <definedName name="_Regression_X" localSheetId="5" hidden="1">#REF!</definedName>
    <definedName name="_Regression_X" hidden="1">#REF!</definedName>
    <definedName name="_Regression_Y" localSheetId="0" hidden="1">#REF!</definedName>
    <definedName name="_Regression_Y" localSheetId="6" hidden="1">#REF!</definedName>
    <definedName name="_Regression_Y" localSheetId="5" hidden="1">#REF!</definedName>
    <definedName name="_Regression_Y" hidden="1">#REF!</definedName>
    <definedName name="asdas" localSheetId="2" hidden="1">{#N/A,#N/A,FALSE,"TMCOMP96";#N/A,#N/A,FALSE,"MAT96";#N/A,#N/A,FALSE,"FANDA96";#N/A,#N/A,FALSE,"INTRAN96";#N/A,#N/A,FALSE,"NAA9697";#N/A,#N/A,FALSE,"ECWEBB";#N/A,#N/A,FALSE,"MFT96";#N/A,#N/A,FALSE,"CTrecon"}</definedName>
    <definedName name="asdas" localSheetId="4" hidden="1">{#N/A,#N/A,FALSE,"TMCOMP96";#N/A,#N/A,FALSE,"MAT96";#N/A,#N/A,FALSE,"FANDA96";#N/A,#N/A,FALSE,"INTRAN96";#N/A,#N/A,FALSE,"NAA9697";#N/A,#N/A,FALSE,"ECWEBB";#N/A,#N/A,FALSE,"MFT96";#N/A,#N/A,FALSE,"CTrecon"}</definedName>
    <definedName name="asdas" localSheetId="3"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localSheetId="7" hidden="1">{#N/A,#N/A,FALSE,"TMCOMP96";#N/A,#N/A,FALSE,"MAT96";#N/A,#N/A,FALSE,"FANDA96";#N/A,#N/A,FALSE,"INTRAN96";#N/A,#N/A,FALSE,"NAA9697";#N/A,#N/A,FALSE,"ECWEBB";#N/A,#N/A,FALSE,"MFT96";#N/A,#N/A,FALSE,"CTrecon"}</definedName>
    <definedName name="asdas" localSheetId="6" hidden="1">{#N/A,#N/A,FALSE,"TMCOMP96";#N/A,#N/A,FALSE,"MAT96";#N/A,#N/A,FALSE,"FANDA96";#N/A,#N/A,FALSE,"INTRAN96";#N/A,#N/A,FALSE,"NAA9697";#N/A,#N/A,FALSE,"ECWEBB";#N/A,#N/A,FALSE,"MFT96";#N/A,#N/A,FALSE,"CTrecon"}</definedName>
    <definedName name="asdas" localSheetId="5"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BLPH1" hidden="1">'[6]4.6 ten year bonds'!$A$4</definedName>
    <definedName name="BLPH2" hidden="1">'[6]4.6 ten year bonds'!$D$4</definedName>
    <definedName name="BLPH3" hidden="1">'[6]4.6 ten year bonds'!$G$4</definedName>
    <definedName name="BLPH4" hidden="1">'[6]4.6 ten year bonds'!$J$4</definedName>
    <definedName name="BLPH5" hidden="1">'[6]4.6 ten year bonds'!$M$4</definedName>
    <definedName name="DEPR">#REF!</definedName>
    <definedName name="dgsgf" localSheetId="2" hidden="1">{#N/A,#N/A,FALSE,"TMCOMP96";#N/A,#N/A,FALSE,"MAT96";#N/A,#N/A,FALSE,"FANDA96";#N/A,#N/A,FALSE,"INTRAN96";#N/A,#N/A,FALSE,"NAA9697";#N/A,#N/A,FALSE,"ECWEBB";#N/A,#N/A,FALSE,"MFT96";#N/A,#N/A,FALSE,"CTrecon"}</definedName>
    <definedName name="dgsgf" localSheetId="4" hidden="1">{#N/A,#N/A,FALSE,"TMCOMP96";#N/A,#N/A,FALSE,"MAT96";#N/A,#N/A,FALSE,"FANDA96";#N/A,#N/A,FALSE,"INTRAN96";#N/A,#N/A,FALSE,"NAA9697";#N/A,#N/A,FALSE,"ECWEBB";#N/A,#N/A,FALSE,"MFT96";#N/A,#N/A,FALSE,"CTrecon"}</definedName>
    <definedName name="dgsgf" localSheetId="3" hidden="1">{#N/A,#N/A,FALSE,"TMCOMP96";#N/A,#N/A,FALSE,"MAT96";#N/A,#N/A,FALSE,"FANDA96";#N/A,#N/A,FALSE,"INTRAN96";#N/A,#N/A,FALSE,"NAA9697";#N/A,#N/A,FALSE,"ECWEBB";#N/A,#N/A,FALSE,"MFT96";#N/A,#N/A,FALSE,"CTrecon"}</definedName>
    <definedName name="dgsgf" localSheetId="0" hidden="1">{#N/A,#N/A,FALSE,"TMCOMP96";#N/A,#N/A,FALSE,"MAT96";#N/A,#N/A,FALSE,"FANDA96";#N/A,#N/A,FALSE,"INTRAN96";#N/A,#N/A,FALSE,"NAA9697";#N/A,#N/A,FALSE,"ECWEBB";#N/A,#N/A,FALSE,"MFT96";#N/A,#N/A,FALSE,"CTrecon"}</definedName>
    <definedName name="dgsgf" localSheetId="7" hidden="1">{#N/A,#N/A,FALSE,"TMCOMP96";#N/A,#N/A,FALSE,"MAT96";#N/A,#N/A,FALSE,"FANDA96";#N/A,#N/A,FALSE,"INTRAN96";#N/A,#N/A,FALSE,"NAA9697";#N/A,#N/A,FALSE,"ECWEBB";#N/A,#N/A,FALSE,"MFT96";#N/A,#N/A,FALSE,"CTrecon"}</definedName>
    <definedName name="dgsgf" localSheetId="6" hidden="1">{#N/A,#N/A,FALSE,"TMCOMP96";#N/A,#N/A,FALSE,"MAT96";#N/A,#N/A,FALSE,"FANDA96";#N/A,#N/A,FALSE,"INTRAN96";#N/A,#N/A,FALSE,"NAA9697";#N/A,#N/A,FALSE,"ECWEBB";#N/A,#N/A,FALSE,"MFT96";#N/A,#N/A,FALSE,"CTrecon"}</definedName>
    <definedName name="dgsgf" localSheetId="5"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localSheetId="6" hidden="1">#REF!</definedName>
    <definedName name="Distribution" localSheetId="5" hidden="1">#REF!</definedName>
    <definedName name="Distribution" hidden="1">#REF!</definedName>
    <definedName name="ExtraProfiles" localSheetId="0" hidden="1">#REF!</definedName>
    <definedName name="ExtraProfiles" localSheetId="6" hidden="1">#REF!</definedName>
    <definedName name="ExtraProfiles" localSheetId="5" hidden="1">#REF!</definedName>
    <definedName name="ExtraProfiles" hidden="1">#REF!</definedName>
    <definedName name="fg" localSheetId="2" hidden="1">{#N/A,#N/A,FALSE,"TMCOMP96";#N/A,#N/A,FALSE,"MAT96";#N/A,#N/A,FALSE,"FANDA96";#N/A,#N/A,FALSE,"INTRAN96";#N/A,#N/A,FALSE,"NAA9697";#N/A,#N/A,FALSE,"ECWEBB";#N/A,#N/A,FALSE,"MFT96";#N/A,#N/A,FALSE,"CTrecon"}</definedName>
    <definedName name="fg" localSheetId="4" hidden="1">{#N/A,#N/A,FALSE,"TMCOMP96";#N/A,#N/A,FALSE,"MAT96";#N/A,#N/A,FALSE,"FANDA96";#N/A,#N/A,FALSE,"INTRAN96";#N/A,#N/A,FALSE,"NAA9697";#N/A,#N/A,FALSE,"ECWEBB";#N/A,#N/A,FALSE,"MFT96";#N/A,#N/A,FALSE,"CTrecon"}</definedName>
    <definedName name="fg" localSheetId="3"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localSheetId="7" hidden="1">{#N/A,#N/A,FALSE,"TMCOMP96";#N/A,#N/A,FALSE,"MAT96";#N/A,#N/A,FALSE,"FANDA96";#N/A,#N/A,FALSE,"INTRAN96";#N/A,#N/A,FALSE,"NAA9697";#N/A,#N/A,FALSE,"ECWEBB";#N/A,#N/A,FALSE,"MFT96";#N/A,#N/A,FALSE,"CTrecon"}</definedName>
    <definedName name="fg" localSheetId="6" hidden="1">{#N/A,#N/A,FALSE,"TMCOMP96";#N/A,#N/A,FALSE,"MAT96";#N/A,#N/A,FALSE,"FANDA96";#N/A,#N/A,FALSE,"INTRAN96";#N/A,#N/A,FALSE,"NAA9697";#N/A,#N/A,FALSE,"ECWEBB";#N/A,#N/A,FALSE,"MFT96";#N/A,#N/A,FALSE,"CTrecon"}</definedName>
    <definedName name="fg" localSheetId="5"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2" hidden="1">{#N/A,#N/A,FALSE,"TMCOMP96";#N/A,#N/A,FALSE,"MAT96";#N/A,#N/A,FALSE,"FANDA96";#N/A,#N/A,FALSE,"INTRAN96";#N/A,#N/A,FALSE,"NAA9697";#N/A,#N/A,FALSE,"ECWEBB";#N/A,#N/A,FALSE,"MFT96";#N/A,#N/A,FALSE,"CTrecon"}</definedName>
    <definedName name="fgfd" localSheetId="4" hidden="1">{#N/A,#N/A,FALSE,"TMCOMP96";#N/A,#N/A,FALSE,"MAT96";#N/A,#N/A,FALSE,"FANDA96";#N/A,#N/A,FALSE,"INTRAN96";#N/A,#N/A,FALSE,"NAA9697";#N/A,#N/A,FALSE,"ECWEBB";#N/A,#N/A,FALSE,"MFT96";#N/A,#N/A,FALSE,"CTrecon"}</definedName>
    <definedName name="fgfd" localSheetId="3"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localSheetId="7" hidden="1">{#N/A,#N/A,FALSE,"TMCOMP96";#N/A,#N/A,FALSE,"MAT96";#N/A,#N/A,FALSE,"FANDA96";#N/A,#N/A,FALSE,"INTRAN96";#N/A,#N/A,FALSE,"NAA9697";#N/A,#N/A,FALSE,"ECWEBB";#N/A,#N/A,FALSE,"MFT96";#N/A,#N/A,FALSE,"CTrecon"}</definedName>
    <definedName name="fgfd" localSheetId="6" hidden="1">{#N/A,#N/A,FALSE,"TMCOMP96";#N/A,#N/A,FALSE,"MAT96";#N/A,#N/A,FALSE,"FANDA96";#N/A,#N/A,FALSE,"INTRAN96";#N/A,#N/A,FALSE,"NAA9697";#N/A,#N/A,FALSE,"ECWEBB";#N/A,#N/A,FALSE,"MFT96";#N/A,#N/A,FALSE,"CTrecon"}</definedName>
    <definedName name="fgfd" localSheetId="5"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yu" localSheetId="0" hidden="1">'[2]Forecast data'!#REF!</definedName>
    <definedName name="fyu" localSheetId="5" hidden="1">'[2]Forecast data'!#REF!</definedName>
    <definedName name="fyu" hidden="1">'[2]Forecast data'!#REF!</definedName>
    <definedName name="ghj" localSheetId="2" hidden="1">{#N/A,#N/A,FALSE,"TMCOMP96";#N/A,#N/A,FALSE,"MAT96";#N/A,#N/A,FALSE,"FANDA96";#N/A,#N/A,FALSE,"INTRAN96";#N/A,#N/A,FALSE,"NAA9697";#N/A,#N/A,FALSE,"ECWEBB";#N/A,#N/A,FALSE,"MFT96";#N/A,#N/A,FALSE,"CTrecon"}</definedName>
    <definedName name="ghj" localSheetId="4" hidden="1">{#N/A,#N/A,FALSE,"TMCOMP96";#N/A,#N/A,FALSE,"MAT96";#N/A,#N/A,FALSE,"FANDA96";#N/A,#N/A,FALSE,"INTRAN96";#N/A,#N/A,FALSE,"NAA9697";#N/A,#N/A,FALSE,"ECWEBB";#N/A,#N/A,FALSE,"MFT96";#N/A,#N/A,FALSE,"CTrecon"}</definedName>
    <definedName name="ghj" localSheetId="3" hidden="1">{#N/A,#N/A,FALSE,"TMCOMP96";#N/A,#N/A,FALSE,"MAT96";#N/A,#N/A,FALSE,"FANDA96";#N/A,#N/A,FALSE,"INTRAN96";#N/A,#N/A,FALSE,"NAA9697";#N/A,#N/A,FALSE,"ECWEBB";#N/A,#N/A,FALSE,"MFT96";#N/A,#N/A,FALSE,"CTrecon"}</definedName>
    <definedName name="ghj" localSheetId="0" hidden="1">{#N/A,#N/A,FALSE,"TMCOMP96";#N/A,#N/A,FALSE,"MAT96";#N/A,#N/A,FALSE,"FANDA96";#N/A,#N/A,FALSE,"INTRAN96";#N/A,#N/A,FALSE,"NAA9697";#N/A,#N/A,FALSE,"ECWEBB";#N/A,#N/A,FALSE,"MFT96";#N/A,#N/A,FALSE,"CTrecon"}</definedName>
    <definedName name="ghj" localSheetId="7" hidden="1">{#N/A,#N/A,FALSE,"TMCOMP96";#N/A,#N/A,FALSE,"MAT96";#N/A,#N/A,FALSE,"FANDA96";#N/A,#N/A,FALSE,"INTRAN96";#N/A,#N/A,FALSE,"NAA9697";#N/A,#N/A,FALSE,"ECWEBB";#N/A,#N/A,FALSE,"MFT96";#N/A,#N/A,FALSE,"CTrecon"}</definedName>
    <definedName name="ghj" localSheetId="6" hidden="1">{#N/A,#N/A,FALSE,"TMCOMP96";#N/A,#N/A,FALSE,"MAT96";#N/A,#N/A,FALSE,"FANDA96";#N/A,#N/A,FALSE,"INTRAN96";#N/A,#N/A,FALSE,"NAA9697";#N/A,#N/A,FALSE,"ECWEBB";#N/A,#N/A,FALSE,"MFT96";#N/A,#N/A,FALSE,"CTrecon"}</definedName>
    <definedName name="ghj" localSheetId="5"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jhkgh" localSheetId="2" hidden="1">{#N/A,#N/A,FALSE,"TMCOMP96";#N/A,#N/A,FALSE,"MAT96";#N/A,#N/A,FALSE,"FANDA96";#N/A,#N/A,FALSE,"INTRAN96";#N/A,#N/A,FALSE,"NAA9697";#N/A,#N/A,FALSE,"ECWEBB";#N/A,#N/A,FALSE,"MFT96";#N/A,#N/A,FALSE,"CTrecon"}</definedName>
    <definedName name="jhkgh" localSheetId="4" hidden="1">{#N/A,#N/A,FALSE,"TMCOMP96";#N/A,#N/A,FALSE,"MAT96";#N/A,#N/A,FALSE,"FANDA96";#N/A,#N/A,FALSE,"INTRAN96";#N/A,#N/A,FALSE,"NAA9697";#N/A,#N/A,FALSE,"ECWEBB";#N/A,#N/A,FALSE,"MFT96";#N/A,#N/A,FALSE,"CTrecon"}</definedName>
    <definedName name="jhkgh" localSheetId="3" hidden="1">{#N/A,#N/A,FALSE,"TMCOMP96";#N/A,#N/A,FALSE,"MAT96";#N/A,#N/A,FALSE,"FANDA96";#N/A,#N/A,FALSE,"INTRAN96";#N/A,#N/A,FALSE,"NAA9697";#N/A,#N/A,FALSE,"ECWEBB";#N/A,#N/A,FALSE,"MFT96";#N/A,#N/A,FALSE,"CTrecon"}</definedName>
    <definedName name="jhkgh" localSheetId="0" hidden="1">{#N/A,#N/A,FALSE,"TMCOMP96";#N/A,#N/A,FALSE,"MAT96";#N/A,#N/A,FALSE,"FANDA96";#N/A,#N/A,FALSE,"INTRAN96";#N/A,#N/A,FALSE,"NAA9697";#N/A,#N/A,FALSE,"ECWEBB";#N/A,#N/A,FALSE,"MFT96";#N/A,#N/A,FALSE,"CTrecon"}</definedName>
    <definedName name="jhkgh" localSheetId="7" hidden="1">{#N/A,#N/A,FALSE,"TMCOMP96";#N/A,#N/A,FALSE,"MAT96";#N/A,#N/A,FALSE,"FANDA96";#N/A,#N/A,FALSE,"INTRAN96";#N/A,#N/A,FALSE,"NAA9697";#N/A,#N/A,FALSE,"ECWEBB";#N/A,#N/A,FALSE,"MFT96";#N/A,#N/A,FALSE,"CTrecon"}</definedName>
    <definedName name="jhkgh" localSheetId="6" hidden="1">{#N/A,#N/A,FALSE,"TMCOMP96";#N/A,#N/A,FALSE,"MAT96";#N/A,#N/A,FALSE,"FANDA96";#N/A,#N/A,FALSE,"INTRAN96";#N/A,#N/A,FALSE,"NAA9697";#N/A,#N/A,FALSE,"ECWEBB";#N/A,#N/A,FALSE,"MFT96";#N/A,#N/A,FALSE,"CTrecon"}</definedName>
    <definedName name="jhkgh" localSheetId="5"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2" hidden="1">{#N/A,#N/A,FALSE,"TMCOMP96";#N/A,#N/A,FALSE,"MAT96";#N/A,#N/A,FALSE,"FANDA96";#N/A,#N/A,FALSE,"INTRAN96";#N/A,#N/A,FALSE,"NAA9697";#N/A,#N/A,FALSE,"ECWEBB";#N/A,#N/A,FALSE,"MFT96";#N/A,#N/A,FALSE,"CTrecon"}</definedName>
    <definedName name="jhkgh2" localSheetId="4" hidden="1">{#N/A,#N/A,FALSE,"TMCOMP96";#N/A,#N/A,FALSE,"MAT96";#N/A,#N/A,FALSE,"FANDA96";#N/A,#N/A,FALSE,"INTRAN96";#N/A,#N/A,FALSE,"NAA9697";#N/A,#N/A,FALSE,"ECWEBB";#N/A,#N/A,FALSE,"MFT96";#N/A,#N/A,FALSE,"CTrecon"}</definedName>
    <definedName name="jhkgh2" localSheetId="3"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localSheetId="7" hidden="1">{#N/A,#N/A,FALSE,"TMCOMP96";#N/A,#N/A,FALSE,"MAT96";#N/A,#N/A,FALSE,"FANDA96";#N/A,#N/A,FALSE,"INTRAN96";#N/A,#N/A,FALSE,"NAA9697";#N/A,#N/A,FALSE,"ECWEBB";#N/A,#N/A,FALSE,"MFT96";#N/A,#N/A,FALSE,"CTrecon"}</definedName>
    <definedName name="jhkgh2" localSheetId="6" hidden="1">{#N/A,#N/A,FALSE,"TMCOMP96";#N/A,#N/A,FALSE,"MAT96";#N/A,#N/A,FALSE,"FANDA96";#N/A,#N/A,FALSE,"INTRAN96";#N/A,#N/A,FALSE,"NAA9697";#N/A,#N/A,FALSE,"ECWEBB";#N/A,#N/A,FALSE,"MFT96";#N/A,#N/A,FALSE,"CTrecon"}</definedName>
    <definedName name="jhkgh2" localSheetId="5"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Migration">#REF!</definedName>
    <definedName name="Option2" localSheetId="2" hidden="1">{#N/A,#N/A,FALSE,"TMCOMP96";#N/A,#N/A,FALSE,"MAT96";#N/A,#N/A,FALSE,"FANDA96";#N/A,#N/A,FALSE,"INTRAN96";#N/A,#N/A,FALSE,"NAA9697";#N/A,#N/A,FALSE,"ECWEBB";#N/A,#N/A,FALSE,"MFT96";#N/A,#N/A,FALSE,"CTrecon"}</definedName>
    <definedName name="Option2" localSheetId="4" hidden="1">{#N/A,#N/A,FALSE,"TMCOMP96";#N/A,#N/A,FALSE,"MAT96";#N/A,#N/A,FALSE,"FANDA96";#N/A,#N/A,FALSE,"INTRAN96";#N/A,#N/A,FALSE,"NAA9697";#N/A,#N/A,FALSE,"ECWEBB";#N/A,#N/A,FALSE,"MFT96";#N/A,#N/A,FALSE,"CTrecon"}</definedName>
    <definedName name="Option2" localSheetId="3"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localSheetId="7" hidden="1">{#N/A,#N/A,FALSE,"TMCOMP96";#N/A,#N/A,FALSE,"MAT96";#N/A,#N/A,FALSE,"FANDA96";#N/A,#N/A,FALSE,"INTRAN96";#N/A,#N/A,FALSE,"NAA9697";#N/A,#N/A,FALSE,"ECWEBB";#N/A,#N/A,FALSE,"MFT96";#N/A,#N/A,FALSE,"CTrecon"}</definedName>
    <definedName name="Option2" localSheetId="6" hidden="1">{#N/A,#N/A,FALSE,"TMCOMP96";#N/A,#N/A,FALSE,"MAT96";#N/A,#N/A,FALSE,"FANDA96";#N/A,#N/A,FALSE,"INTRAN96";#N/A,#N/A,FALSE,"NAA9697";#N/A,#N/A,FALSE,"ECWEBB";#N/A,#N/A,FALSE,"MFT96";#N/A,#N/A,FALSE,"CTrecon"}</definedName>
    <definedName name="Option2" localSheetId="5"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Pop" localSheetId="0" hidden="1">[7]Population!#REF!</definedName>
    <definedName name="Pop" localSheetId="5" hidden="1">[7]Population!#REF!</definedName>
    <definedName name="Pop" hidden="1">[7]Population!#REF!</definedName>
    <definedName name="Population" localSheetId="0" hidden="1">#REF!</definedName>
    <definedName name="Population" localSheetId="6" hidden="1">#REF!</definedName>
    <definedName name="Population" localSheetId="5" hidden="1">#REF!</definedName>
    <definedName name="Population" hidden="1">#REF!</definedName>
    <definedName name="Profiles" localSheetId="0" hidden="1">#REF!</definedName>
    <definedName name="Profiles" localSheetId="6" hidden="1">#REF!</definedName>
    <definedName name="Profiles" localSheetId="5" hidden="1">#REF!</definedName>
    <definedName name="Profiles" hidden="1">#REF!</definedName>
    <definedName name="Projections" localSheetId="0" hidden="1">#REF!</definedName>
    <definedName name="Projections" localSheetId="6" hidden="1">#REF!</definedName>
    <definedName name="Projections" localSheetId="5" hidden="1">#REF!</definedName>
    <definedName name="Projections" hidden="1">#REF!</definedName>
    <definedName name="PSAT_Area">#REF!</definedName>
    <definedName name="PSAT_date">#REF!</definedName>
    <definedName name="PSAT_Name">#REF!</definedName>
    <definedName name="PSF4CY">#REF!</definedName>
    <definedName name="Results" hidden="1">[8]UK99!$A$1:$A$1</definedName>
    <definedName name="sdf" localSheetId="2" hidden="1">{#N/A,#N/A,FALSE,"TMCOMP96";#N/A,#N/A,FALSE,"MAT96";#N/A,#N/A,FALSE,"FANDA96";#N/A,#N/A,FALSE,"INTRAN96";#N/A,#N/A,FALSE,"NAA9697";#N/A,#N/A,FALSE,"ECWEBB";#N/A,#N/A,FALSE,"MFT96";#N/A,#N/A,FALSE,"CTrecon"}</definedName>
    <definedName name="sdf" localSheetId="4" hidden="1">{#N/A,#N/A,FALSE,"TMCOMP96";#N/A,#N/A,FALSE,"MAT96";#N/A,#N/A,FALSE,"FANDA96";#N/A,#N/A,FALSE,"INTRAN96";#N/A,#N/A,FALSE,"NAA9697";#N/A,#N/A,FALSE,"ECWEBB";#N/A,#N/A,FALSE,"MFT96";#N/A,#N/A,FALSE,"CTrecon"}</definedName>
    <definedName name="sdf" localSheetId="3" hidden="1">{#N/A,#N/A,FALSE,"TMCOMP96";#N/A,#N/A,FALSE,"MAT96";#N/A,#N/A,FALSE,"FANDA96";#N/A,#N/A,FALSE,"INTRAN96";#N/A,#N/A,FALSE,"NAA9697";#N/A,#N/A,FALSE,"ECWEBB";#N/A,#N/A,FALSE,"MFT96";#N/A,#N/A,FALSE,"CTrecon"}</definedName>
    <definedName name="sdf" localSheetId="0" hidden="1">{#N/A,#N/A,FALSE,"TMCOMP96";#N/A,#N/A,FALSE,"MAT96";#N/A,#N/A,FALSE,"FANDA96";#N/A,#N/A,FALSE,"INTRAN96";#N/A,#N/A,FALSE,"NAA9697";#N/A,#N/A,FALSE,"ECWEBB";#N/A,#N/A,FALSE,"MFT96";#N/A,#N/A,FALSE,"CTrecon"}</definedName>
    <definedName name="sdf" localSheetId="7" hidden="1">{#N/A,#N/A,FALSE,"TMCOMP96";#N/A,#N/A,FALSE,"MAT96";#N/A,#N/A,FALSE,"FANDA96";#N/A,#N/A,FALSE,"INTRAN96";#N/A,#N/A,FALSE,"NAA9697";#N/A,#N/A,FALSE,"ECWEBB";#N/A,#N/A,FALSE,"MFT96";#N/A,#N/A,FALSE,"CTrecon"}</definedName>
    <definedName name="sdf" localSheetId="6" hidden="1">{#N/A,#N/A,FALSE,"TMCOMP96";#N/A,#N/A,FALSE,"MAT96";#N/A,#N/A,FALSE,"FANDA96";#N/A,#N/A,FALSE,"INTRAN96";#N/A,#N/A,FALSE,"NAA9697";#N/A,#N/A,FALSE,"ECWEBB";#N/A,#N/A,FALSE,"MFT96";#N/A,#N/A,FALSE,"CTrecon"}</definedName>
    <definedName name="sdf" localSheetId="5"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2" hidden="1">{#N/A,#N/A,FALSE,"TMCOMP96";#N/A,#N/A,FALSE,"MAT96";#N/A,#N/A,FALSE,"FANDA96";#N/A,#N/A,FALSE,"INTRAN96";#N/A,#N/A,FALSE,"NAA9697";#N/A,#N/A,FALSE,"ECWEBB";#N/A,#N/A,FALSE,"MFT96";#N/A,#N/A,FALSE,"CTrecon"}</definedName>
    <definedName name="sdff" localSheetId="4" hidden="1">{#N/A,#N/A,FALSE,"TMCOMP96";#N/A,#N/A,FALSE,"MAT96";#N/A,#N/A,FALSE,"FANDA96";#N/A,#N/A,FALSE,"INTRAN96";#N/A,#N/A,FALSE,"NAA9697";#N/A,#N/A,FALSE,"ECWEBB";#N/A,#N/A,FALSE,"MFT96";#N/A,#N/A,FALSE,"CTrecon"}</definedName>
    <definedName name="sdff" localSheetId="3"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localSheetId="7" hidden="1">{#N/A,#N/A,FALSE,"TMCOMP96";#N/A,#N/A,FALSE,"MAT96";#N/A,#N/A,FALSE,"FANDA96";#N/A,#N/A,FALSE,"INTRAN96";#N/A,#N/A,FALSE,"NAA9697";#N/A,#N/A,FALSE,"ECWEBB";#N/A,#N/A,FALSE,"MFT96";#N/A,#N/A,FALSE,"CTrecon"}</definedName>
    <definedName name="sdff" localSheetId="6" hidden="1">{#N/A,#N/A,FALSE,"TMCOMP96";#N/A,#N/A,FALSE,"MAT96";#N/A,#N/A,FALSE,"FANDA96";#N/A,#N/A,FALSE,"INTRAN96";#N/A,#N/A,FALSE,"NAA9697";#N/A,#N/A,FALSE,"ECWEBB";#N/A,#N/A,FALSE,"MFT96";#N/A,#N/A,FALSE,"CTrecon"}</definedName>
    <definedName name="sdff" localSheetId="5"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fad" localSheetId="2" hidden="1">{#N/A,#N/A,FALSE,"TMCOMP96";#N/A,#N/A,FALSE,"MAT96";#N/A,#N/A,FALSE,"FANDA96";#N/A,#N/A,FALSE,"INTRAN96";#N/A,#N/A,FALSE,"NAA9697";#N/A,#N/A,FALSE,"ECWEBB";#N/A,#N/A,FALSE,"MFT96";#N/A,#N/A,FALSE,"CTrecon"}</definedName>
    <definedName name="sfad" localSheetId="4" hidden="1">{#N/A,#N/A,FALSE,"TMCOMP96";#N/A,#N/A,FALSE,"MAT96";#N/A,#N/A,FALSE,"FANDA96";#N/A,#N/A,FALSE,"INTRAN96";#N/A,#N/A,FALSE,"NAA9697";#N/A,#N/A,FALSE,"ECWEBB";#N/A,#N/A,FALSE,"MFT96";#N/A,#N/A,FALSE,"CTrecon"}</definedName>
    <definedName name="sfad" localSheetId="3"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localSheetId="7" hidden="1">{#N/A,#N/A,FALSE,"TMCOMP96";#N/A,#N/A,FALSE,"MAT96";#N/A,#N/A,FALSE,"FANDA96";#N/A,#N/A,FALSE,"INTRAN96";#N/A,#N/A,FALSE,"NAA9697";#N/A,#N/A,FALSE,"ECWEBB";#N/A,#N/A,FALSE,"MFT96";#N/A,#N/A,FALSE,"CTrecon"}</definedName>
    <definedName name="sfad" localSheetId="6" hidden="1">{#N/A,#N/A,FALSE,"TMCOMP96";#N/A,#N/A,FALSE,"MAT96";#N/A,#N/A,FALSE,"FANDA96";#N/A,#N/A,FALSE,"INTRAN96";#N/A,#N/A,FALSE,"NAA9697";#N/A,#N/A,FALSE,"ECWEBB";#N/A,#N/A,FALSE,"MFT96";#N/A,#N/A,FALSE,"CTrecon"}</definedName>
    <definedName name="sfad" localSheetId="5"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trggh" localSheetId="2" hidden="1">{#N/A,#N/A,FALSE,"TMCOMP96";#N/A,#N/A,FALSE,"MAT96";#N/A,#N/A,FALSE,"FANDA96";#N/A,#N/A,FALSE,"INTRAN96";#N/A,#N/A,FALSE,"NAA9697";#N/A,#N/A,FALSE,"ECWEBB";#N/A,#N/A,FALSE,"MFT96";#N/A,#N/A,FALSE,"CTrecon"}</definedName>
    <definedName name="trggh" localSheetId="4" hidden="1">{#N/A,#N/A,FALSE,"TMCOMP96";#N/A,#N/A,FALSE,"MAT96";#N/A,#N/A,FALSE,"FANDA96";#N/A,#N/A,FALSE,"INTRAN96";#N/A,#N/A,FALSE,"NAA9697";#N/A,#N/A,FALSE,"ECWEBB";#N/A,#N/A,FALSE,"MFT96";#N/A,#N/A,FALSE,"CTrecon"}</definedName>
    <definedName name="trggh" localSheetId="3"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localSheetId="7" hidden="1">{#N/A,#N/A,FALSE,"TMCOMP96";#N/A,#N/A,FALSE,"MAT96";#N/A,#N/A,FALSE,"FANDA96";#N/A,#N/A,FALSE,"INTRAN96";#N/A,#N/A,FALSE,"NAA9697";#N/A,#N/A,FALSE,"ECWEBB";#N/A,#N/A,FALSE,"MFT96";#N/A,#N/A,FALSE,"CTrecon"}</definedName>
    <definedName name="trggh" localSheetId="6" hidden="1">{#N/A,#N/A,FALSE,"TMCOMP96";#N/A,#N/A,FALSE,"MAT96";#N/A,#N/A,FALSE,"FANDA96";#N/A,#N/A,FALSE,"INTRAN96";#N/A,#N/A,FALSE,"NAA9697";#N/A,#N/A,FALSE,"ECWEBB";#N/A,#N/A,FALSE,"MFT96";#N/A,#N/A,FALSE,"CTrecon"}</definedName>
    <definedName name="trggh" localSheetId="5"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wrn.table1." localSheetId="2" hidden="1">{#N/A,#N/A,FALSE,"CGBR95C"}</definedName>
    <definedName name="wrn.table1." localSheetId="4" hidden="1">{#N/A,#N/A,FALSE,"CGBR95C"}</definedName>
    <definedName name="wrn.table1." localSheetId="3" hidden="1">{#N/A,#N/A,FALSE,"CGBR95C"}</definedName>
    <definedName name="wrn.table1." localSheetId="0" hidden="1">{#N/A,#N/A,FALSE,"CGBR95C"}</definedName>
    <definedName name="wrn.table1." localSheetId="7" hidden="1">{#N/A,#N/A,FALSE,"CGBR95C"}</definedName>
    <definedName name="wrn.table1." localSheetId="6" hidden="1">{#N/A,#N/A,FALSE,"CGBR95C"}</definedName>
    <definedName name="wrn.table1." localSheetId="5" hidden="1">{#N/A,#N/A,FALSE,"CGBR95C"}</definedName>
    <definedName name="wrn.table1." hidden="1">{#N/A,#N/A,FALSE,"CGBR95C"}</definedName>
    <definedName name="wrn.table2." localSheetId="2" hidden="1">{#N/A,#N/A,FALSE,"CGBR95C"}</definedName>
    <definedName name="wrn.table2." localSheetId="4" hidden="1">{#N/A,#N/A,FALSE,"CGBR95C"}</definedName>
    <definedName name="wrn.table2." localSheetId="3" hidden="1">{#N/A,#N/A,FALSE,"CGBR95C"}</definedName>
    <definedName name="wrn.table2." localSheetId="0" hidden="1">{#N/A,#N/A,FALSE,"CGBR95C"}</definedName>
    <definedName name="wrn.table2." localSheetId="7" hidden="1">{#N/A,#N/A,FALSE,"CGBR95C"}</definedName>
    <definedName name="wrn.table2." localSheetId="6" hidden="1">{#N/A,#N/A,FALSE,"CGBR95C"}</definedName>
    <definedName name="wrn.table2." localSheetId="5" hidden="1">{#N/A,#N/A,FALSE,"CGBR95C"}</definedName>
    <definedName name="wrn.table2." hidden="1">{#N/A,#N/A,FALSE,"CGBR95C"}</definedName>
    <definedName name="wrn.tablea." localSheetId="2" hidden="1">{#N/A,#N/A,FALSE,"CGBR95C"}</definedName>
    <definedName name="wrn.tablea." localSheetId="4" hidden="1">{#N/A,#N/A,FALSE,"CGBR95C"}</definedName>
    <definedName name="wrn.tablea." localSheetId="3" hidden="1">{#N/A,#N/A,FALSE,"CGBR95C"}</definedName>
    <definedName name="wrn.tablea." localSheetId="0" hidden="1">{#N/A,#N/A,FALSE,"CGBR95C"}</definedName>
    <definedName name="wrn.tablea." localSheetId="7" hidden="1">{#N/A,#N/A,FALSE,"CGBR95C"}</definedName>
    <definedName name="wrn.tablea." localSheetId="6" hidden="1">{#N/A,#N/A,FALSE,"CGBR95C"}</definedName>
    <definedName name="wrn.tablea." localSheetId="5" hidden="1">{#N/A,#N/A,FALSE,"CGBR95C"}</definedName>
    <definedName name="wrn.tablea." hidden="1">{#N/A,#N/A,FALSE,"CGBR95C"}</definedName>
    <definedName name="wrn.tableb." localSheetId="2" hidden="1">{#N/A,#N/A,FALSE,"CGBR95C"}</definedName>
    <definedName name="wrn.tableb." localSheetId="4" hidden="1">{#N/A,#N/A,FALSE,"CGBR95C"}</definedName>
    <definedName name="wrn.tableb." localSheetId="3" hidden="1">{#N/A,#N/A,FALSE,"CGBR95C"}</definedName>
    <definedName name="wrn.tableb." localSheetId="0" hidden="1">{#N/A,#N/A,FALSE,"CGBR95C"}</definedName>
    <definedName name="wrn.tableb." localSheetId="7" hidden="1">{#N/A,#N/A,FALSE,"CGBR95C"}</definedName>
    <definedName name="wrn.tableb." localSheetId="6" hidden="1">{#N/A,#N/A,FALSE,"CGBR95C"}</definedName>
    <definedName name="wrn.tableb." localSheetId="5" hidden="1">{#N/A,#N/A,FALSE,"CGBR95C"}</definedName>
    <definedName name="wrn.tableb." hidden="1">{#N/A,#N/A,FALSE,"CGBR95C"}</definedName>
    <definedName name="wrn.tableq." localSheetId="2" hidden="1">{#N/A,#N/A,FALSE,"CGBR95C"}</definedName>
    <definedName name="wrn.tableq." localSheetId="4" hidden="1">{#N/A,#N/A,FALSE,"CGBR95C"}</definedName>
    <definedName name="wrn.tableq." localSheetId="3" hidden="1">{#N/A,#N/A,FALSE,"CGBR95C"}</definedName>
    <definedName name="wrn.tableq." localSheetId="0" hidden="1">{#N/A,#N/A,FALSE,"CGBR95C"}</definedName>
    <definedName name="wrn.tableq." localSheetId="7" hidden="1">{#N/A,#N/A,FALSE,"CGBR95C"}</definedName>
    <definedName name="wrn.tableq." localSheetId="6" hidden="1">{#N/A,#N/A,FALSE,"CGBR95C"}</definedName>
    <definedName name="wrn.tableq." localSheetId="5" hidden="1">{#N/A,#N/A,FALSE,"CGBR95C"}</definedName>
    <definedName name="wrn.tableq." hidden="1">{#N/A,#N/A,FALSE,"CGBR95C"}</definedName>
    <definedName name="wrn.TMCOMP." localSheetId="2" hidden="1">{#N/A,#N/A,FALSE,"TMCOMP96";#N/A,#N/A,FALSE,"MAT96";#N/A,#N/A,FALSE,"FANDA96";#N/A,#N/A,FALSE,"INTRAN96";#N/A,#N/A,FALSE,"NAA9697";#N/A,#N/A,FALSE,"ECWEBB";#N/A,#N/A,FALSE,"MFT96";#N/A,#N/A,FALSE,"CTrecon"}</definedName>
    <definedName name="wrn.TMCOMP." localSheetId="4" hidden="1">{#N/A,#N/A,FALSE,"TMCOMP96";#N/A,#N/A,FALSE,"MAT96";#N/A,#N/A,FALSE,"FANDA96";#N/A,#N/A,FALSE,"INTRAN96";#N/A,#N/A,FALSE,"NAA9697";#N/A,#N/A,FALSE,"ECWEBB";#N/A,#N/A,FALSE,"MFT96";#N/A,#N/A,FALSE,"CTrecon"}</definedName>
    <definedName name="wrn.TMCOMP." localSheetId="3" hidden="1">{#N/A,#N/A,FALSE,"TMCOMP96";#N/A,#N/A,FALSE,"MAT96";#N/A,#N/A,FALSE,"FANDA96";#N/A,#N/A,FALSE,"INTRAN96";#N/A,#N/A,FALSE,"NAA9697";#N/A,#N/A,FALSE,"ECWEBB";#N/A,#N/A,FALSE,"MFT96";#N/A,#N/A,FALSE,"CTrecon"}</definedName>
    <definedName name="wrn.TMCOMP." localSheetId="0" hidden="1">{#N/A,#N/A,FALSE,"TMCOMP96";#N/A,#N/A,FALSE,"MAT96";#N/A,#N/A,FALSE,"FANDA96";#N/A,#N/A,FALSE,"INTRAN96";#N/A,#N/A,FALSE,"NAA9697";#N/A,#N/A,FALSE,"ECWEBB";#N/A,#N/A,FALSE,"MFT96";#N/A,#N/A,FALSE,"CTrecon"}</definedName>
    <definedName name="wrn.TMCOMP." localSheetId="7" hidden="1">{#N/A,#N/A,FALSE,"TMCOMP96";#N/A,#N/A,FALSE,"MAT96";#N/A,#N/A,FALSE,"FANDA96";#N/A,#N/A,FALSE,"INTRAN96";#N/A,#N/A,FALSE,"NAA9697";#N/A,#N/A,FALSE,"ECWEBB";#N/A,#N/A,FALSE,"MFT96";#N/A,#N/A,FALSE,"CTrecon"}</definedName>
    <definedName name="wrn.TMCOMP." localSheetId="6" hidden="1">{#N/A,#N/A,FALSE,"TMCOMP96";#N/A,#N/A,FALSE,"MAT96";#N/A,#N/A,FALSE,"FANDA96";#N/A,#N/A,FALSE,"INTRAN96";#N/A,#N/A,FALSE,"NAA9697";#N/A,#N/A,FALSE,"ECWEBB";#N/A,#N/A,FALSE,"MFT96";#N/A,#N/A,FALSE,"CTrecon"}</definedName>
    <definedName name="wrn.TMCOMP." localSheetId="5"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B86" i="31" l="1"/>
  <c r="AX86" i="31"/>
  <c r="AU86" i="31"/>
  <c r="AO86" i="31"/>
  <c r="BB85" i="31"/>
  <c r="AX85" i="31"/>
  <c r="AU85" i="31"/>
  <c r="AO85" i="31"/>
  <c r="BB84" i="31"/>
  <c r="AX84" i="31"/>
  <c r="AW84" i="31"/>
  <c r="AV84" i="31"/>
  <c r="AU84" i="31"/>
  <c r="AO84" i="31"/>
  <c r="BB83" i="31"/>
  <c r="AX83" i="31"/>
  <c r="AU83" i="31"/>
  <c r="AO83" i="31"/>
  <c r="BB82" i="31"/>
  <c r="AX82" i="31"/>
  <c r="AU82" i="31"/>
  <c r="AO82" i="31"/>
  <c r="BB81" i="31"/>
  <c r="AX81" i="31"/>
  <c r="AU81" i="31"/>
  <c r="AO81" i="31"/>
  <c r="BB80" i="31"/>
  <c r="AX80" i="31"/>
  <c r="AU80" i="31"/>
  <c r="AO80" i="31"/>
  <c r="BB79" i="31"/>
  <c r="AX79" i="31"/>
  <c r="AU79" i="31"/>
  <c r="AO79" i="31"/>
  <c r="BB78" i="31"/>
  <c r="AX78" i="31"/>
  <c r="AU78" i="31"/>
  <c r="AO78" i="31"/>
  <c r="BB77" i="31"/>
  <c r="AX77" i="31"/>
  <c r="AU77" i="31"/>
  <c r="AO77" i="31"/>
  <c r="BB76" i="31"/>
  <c r="AX76" i="31"/>
  <c r="AU76" i="31"/>
  <c r="AO76" i="31"/>
  <c r="BB75" i="31"/>
  <c r="AX75" i="31"/>
  <c r="AU75" i="31"/>
  <c r="AO75" i="31"/>
  <c r="BB74" i="31"/>
  <c r="AX74" i="31"/>
  <c r="AU74" i="31"/>
  <c r="AO74" i="31"/>
  <c r="BB73" i="31"/>
  <c r="AX73" i="31"/>
  <c r="AU73" i="31"/>
  <c r="AO73" i="31"/>
  <c r="BB72" i="31"/>
  <c r="AX72" i="31"/>
  <c r="AU72" i="31"/>
  <c r="AO72" i="31"/>
  <c r="BB71" i="31"/>
  <c r="AX71" i="31"/>
  <c r="AU71" i="31"/>
  <c r="AO71" i="31"/>
  <c r="BB70" i="31"/>
  <c r="AX70" i="31"/>
  <c r="AU70" i="31"/>
  <c r="AO70" i="31"/>
  <c r="BB69" i="31"/>
  <c r="AX69" i="31"/>
  <c r="AU69" i="31"/>
  <c r="AO69" i="31"/>
  <c r="BB68" i="31"/>
  <c r="AX68" i="31"/>
  <c r="AU68" i="31"/>
  <c r="AO68" i="31"/>
  <c r="BB67" i="31"/>
  <c r="AX67" i="31"/>
  <c r="AU67" i="31"/>
  <c r="AO67" i="31"/>
  <c r="BB66" i="31"/>
  <c r="AX66" i="31"/>
  <c r="AU66" i="31"/>
  <c r="AO66" i="31"/>
  <c r="BB65" i="31"/>
  <c r="AX65" i="31"/>
  <c r="AU65" i="31"/>
  <c r="AO65" i="31"/>
  <c r="BB64" i="31"/>
  <c r="AX64" i="31"/>
  <c r="AU64" i="31"/>
  <c r="AO64" i="31"/>
  <c r="BB63" i="31"/>
  <c r="AX63" i="31"/>
  <c r="AU63" i="31"/>
  <c r="AO63" i="31"/>
  <c r="BB62" i="31"/>
  <c r="AX62" i="31"/>
  <c r="AU62" i="31"/>
  <c r="AO62" i="31"/>
  <c r="BB61" i="31"/>
  <c r="AX61" i="31"/>
  <c r="AU61" i="31"/>
  <c r="AO61" i="31"/>
  <c r="BB60" i="31"/>
  <c r="AX60" i="31"/>
  <c r="AU60" i="31"/>
  <c r="AO60" i="31"/>
  <c r="BB59" i="31"/>
  <c r="AX59" i="31"/>
  <c r="AU59" i="31"/>
  <c r="AO59" i="31"/>
  <c r="BB58" i="31"/>
  <c r="AX58" i="31"/>
  <c r="AW58" i="31"/>
  <c r="AV58" i="31"/>
  <c r="AU58" i="31"/>
  <c r="AO58" i="31"/>
  <c r="BB57" i="31"/>
  <c r="AX57" i="31"/>
  <c r="AW57" i="31"/>
  <c r="AV57" i="31"/>
  <c r="AU57" i="31"/>
  <c r="AO57" i="31"/>
  <c r="BB56" i="31"/>
  <c r="AX56" i="31"/>
  <c r="AW56" i="31"/>
  <c r="AV56" i="31"/>
  <c r="AU56" i="31"/>
  <c r="AO56" i="31"/>
  <c r="BB55" i="31"/>
  <c r="AX55" i="31"/>
  <c r="AW55" i="31"/>
  <c r="AV55" i="31"/>
  <c r="AU55" i="31"/>
  <c r="AO55" i="31"/>
  <c r="BB54" i="31"/>
  <c r="AX54" i="31"/>
  <c r="AW54" i="31"/>
  <c r="AV54" i="31"/>
  <c r="AU54" i="31"/>
  <c r="AO54" i="31"/>
  <c r="BB53" i="31"/>
  <c r="AX53" i="31"/>
  <c r="AW53" i="31"/>
  <c r="AV53" i="31"/>
  <c r="AU53" i="31"/>
  <c r="AO53" i="31"/>
  <c r="BB52" i="31"/>
  <c r="AX52" i="31"/>
  <c r="AW52" i="31"/>
  <c r="AV52" i="31"/>
  <c r="AU52" i="31"/>
  <c r="AO52" i="31"/>
  <c r="BB51" i="31"/>
  <c r="AX51" i="31"/>
  <c r="AW51" i="31"/>
  <c r="AV51" i="31"/>
  <c r="AU51" i="31"/>
  <c r="AO51" i="31"/>
  <c r="BB50" i="31"/>
  <c r="AX50" i="31"/>
  <c r="AW50" i="31"/>
  <c r="AV50" i="31"/>
  <c r="AU50" i="31"/>
  <c r="AO50" i="31"/>
  <c r="BB49" i="31"/>
  <c r="AX49" i="31"/>
  <c r="AW49" i="31"/>
  <c r="AV49" i="31"/>
  <c r="AU49" i="31"/>
  <c r="AO49" i="31"/>
  <c r="BB48" i="31"/>
  <c r="AX48" i="31"/>
  <c r="AW48" i="31"/>
  <c r="AV48" i="31"/>
  <c r="AU48" i="31"/>
  <c r="AO48" i="31"/>
  <c r="BB47" i="31"/>
  <c r="AX47" i="31"/>
  <c r="AW47" i="31"/>
  <c r="AV47" i="31"/>
  <c r="AU47" i="31"/>
  <c r="AO47" i="31"/>
  <c r="BB46" i="31"/>
  <c r="AX46" i="31"/>
  <c r="AW46" i="31"/>
  <c r="AV46" i="31"/>
  <c r="AU46" i="31"/>
  <c r="AO46" i="31"/>
  <c r="BB45" i="31"/>
  <c r="AX45" i="31"/>
  <c r="AW45" i="31"/>
  <c r="AV45" i="31"/>
  <c r="AU45" i="31"/>
  <c r="AO45" i="31"/>
  <c r="BB44" i="31"/>
  <c r="AX44" i="31"/>
  <c r="AW44" i="31"/>
  <c r="AV44" i="31"/>
  <c r="AU44" i="31"/>
  <c r="AO44" i="31"/>
  <c r="BB43" i="31"/>
  <c r="AX43" i="31"/>
  <c r="AW43" i="31"/>
  <c r="AV43" i="31"/>
  <c r="AU43" i="31"/>
  <c r="AO43" i="31"/>
  <c r="BB42" i="31"/>
  <c r="AX42" i="31"/>
  <c r="AW42" i="31"/>
  <c r="AV42" i="31"/>
  <c r="AU42" i="31"/>
  <c r="AO42" i="31"/>
  <c r="BB41" i="31"/>
  <c r="AX41" i="31"/>
  <c r="AW41" i="31"/>
  <c r="AV41" i="31"/>
  <c r="AU41" i="31"/>
  <c r="AO41" i="31"/>
  <c r="BB40" i="31"/>
  <c r="AX40" i="31"/>
  <c r="AW40" i="31"/>
  <c r="AV40" i="31"/>
  <c r="AU40" i="31"/>
  <c r="AO40" i="31"/>
  <c r="BB39" i="31"/>
  <c r="AX39" i="31"/>
  <c r="AW39" i="31"/>
  <c r="AV39" i="31"/>
  <c r="AU39" i="31"/>
  <c r="AO39" i="31"/>
  <c r="BB38" i="31"/>
  <c r="AX38" i="31"/>
  <c r="AW38" i="31"/>
  <c r="AV38" i="31"/>
  <c r="AU38" i="31"/>
  <c r="AO38" i="31"/>
  <c r="BB37" i="31"/>
  <c r="AX37" i="31"/>
  <c r="AW37" i="31"/>
  <c r="AV37" i="31"/>
  <c r="AU37" i="31"/>
  <c r="AO37" i="31"/>
  <c r="BB36" i="31"/>
  <c r="AX36" i="31"/>
  <c r="AW36" i="31"/>
  <c r="AV36" i="31"/>
  <c r="AU36" i="31"/>
  <c r="AO36" i="31"/>
  <c r="BB35" i="31"/>
  <c r="AX35" i="31"/>
  <c r="AW35" i="31"/>
  <c r="AV35" i="31"/>
  <c r="AU35" i="31"/>
  <c r="AO35" i="31"/>
  <c r="BB34" i="31"/>
  <c r="AX34" i="31"/>
  <c r="AW34" i="31"/>
  <c r="AV34" i="31"/>
  <c r="AU34" i="31"/>
  <c r="AO34" i="31"/>
  <c r="BB33" i="31"/>
  <c r="AX33" i="31"/>
  <c r="AW33" i="31"/>
  <c r="AV33" i="31"/>
  <c r="AU33" i="31"/>
  <c r="AO33" i="31"/>
  <c r="BB32" i="31"/>
  <c r="AX32" i="31"/>
  <c r="AW32" i="31"/>
  <c r="AV32" i="31"/>
  <c r="AU32" i="31"/>
  <c r="AO32" i="31"/>
  <c r="BB31" i="31"/>
  <c r="AX31" i="31"/>
  <c r="AW31" i="31"/>
  <c r="AV31" i="31"/>
  <c r="AU31" i="31"/>
  <c r="AO31" i="31"/>
  <c r="BB30" i="31"/>
  <c r="AX30" i="31"/>
  <c r="AW30" i="31"/>
  <c r="AV30" i="31"/>
  <c r="AU30" i="31"/>
  <c r="AO30" i="31"/>
  <c r="BB29" i="31"/>
  <c r="AX29" i="31"/>
  <c r="AW29" i="31"/>
  <c r="AV29" i="31"/>
  <c r="AU29" i="31"/>
  <c r="AO29" i="31"/>
  <c r="BB28" i="31"/>
  <c r="AX28" i="31"/>
  <c r="AW28" i="31"/>
  <c r="AV28" i="31"/>
  <c r="AU28" i="31"/>
  <c r="AO28" i="31"/>
  <c r="BB27" i="31"/>
  <c r="AX27" i="31"/>
  <c r="AW27" i="31"/>
  <c r="AV27" i="31"/>
  <c r="AU27" i="31"/>
  <c r="AO27" i="31"/>
  <c r="BB26" i="31"/>
  <c r="AX26" i="31"/>
  <c r="AW26" i="31"/>
  <c r="AV26" i="31"/>
  <c r="AU26" i="31"/>
  <c r="AO26" i="31"/>
  <c r="BB25" i="31"/>
  <c r="AX25" i="31"/>
  <c r="AW25" i="31"/>
  <c r="AV25" i="31"/>
  <c r="AU25" i="31"/>
  <c r="AO25" i="31"/>
  <c r="BB24" i="31"/>
  <c r="AX24" i="31"/>
  <c r="AW24" i="31"/>
  <c r="AV24" i="31"/>
  <c r="AU24" i="31"/>
  <c r="AO24" i="31"/>
  <c r="BB23" i="31"/>
  <c r="AX23" i="31"/>
  <c r="AW23" i="31"/>
  <c r="AV23" i="31"/>
  <c r="AU23" i="31"/>
  <c r="AO23" i="31"/>
  <c r="BB22" i="31"/>
  <c r="AX22" i="31"/>
  <c r="AW22" i="31"/>
  <c r="AV22" i="31"/>
  <c r="AU22" i="31"/>
  <c r="AO22" i="31"/>
  <c r="BB21" i="31"/>
  <c r="AX21" i="31"/>
  <c r="AW21" i="31"/>
  <c r="AV21" i="31"/>
  <c r="AU21" i="31"/>
  <c r="AO21" i="31"/>
  <c r="BB20" i="31"/>
  <c r="AX20" i="31"/>
  <c r="AW20" i="31"/>
  <c r="AV20" i="31"/>
  <c r="AU20" i="31"/>
  <c r="AO20" i="31"/>
  <c r="BB19" i="31"/>
  <c r="AX19" i="31"/>
  <c r="AW19" i="31"/>
  <c r="AV19" i="31"/>
  <c r="AU19" i="31"/>
  <c r="AO19" i="31"/>
  <c r="BB18" i="31"/>
  <c r="AX18" i="31"/>
  <c r="AW18" i="31"/>
  <c r="AV18" i="31"/>
  <c r="AU18" i="31"/>
  <c r="AO18" i="31"/>
  <c r="BB17" i="31"/>
  <c r="AX17" i="31"/>
  <c r="AW17" i="31"/>
  <c r="AV17" i="31"/>
  <c r="AU17" i="31"/>
  <c r="AO17" i="31"/>
  <c r="BB16" i="31"/>
  <c r="AX16" i="31"/>
  <c r="AW16" i="31"/>
  <c r="AV16" i="31"/>
  <c r="AU16" i="31"/>
  <c r="AO16" i="31"/>
  <c r="BB15" i="31"/>
  <c r="AX15" i="31"/>
  <c r="AW15" i="31"/>
  <c r="AV15" i="31"/>
  <c r="AU15" i="31"/>
  <c r="AO15" i="31"/>
  <c r="BB14" i="31"/>
  <c r="AX14" i="31"/>
  <c r="AW14" i="31"/>
  <c r="AV14" i="31"/>
  <c r="AU14" i="31"/>
  <c r="AO14" i="31"/>
  <c r="BB13" i="31"/>
  <c r="AX13" i="31"/>
  <c r="AW13" i="31"/>
  <c r="AV13" i="31"/>
  <c r="AU13" i="31"/>
  <c r="AO13" i="31"/>
  <c r="BB12" i="31"/>
  <c r="AX12" i="31"/>
  <c r="AW12" i="31"/>
  <c r="AV12" i="31"/>
  <c r="AU12" i="31"/>
  <c r="AO12" i="31"/>
  <c r="BB11" i="31"/>
  <c r="AX11" i="31"/>
  <c r="AW11" i="31"/>
  <c r="AV11" i="31"/>
  <c r="AU11" i="31"/>
  <c r="AO11" i="31"/>
  <c r="BB10" i="31"/>
  <c r="AX10" i="31"/>
  <c r="AW10" i="31"/>
  <c r="AV10" i="31"/>
  <c r="AU10" i="31"/>
  <c r="AO10" i="31"/>
  <c r="BB9" i="31"/>
  <c r="AX9" i="31"/>
  <c r="AW9" i="31"/>
  <c r="AV9" i="31"/>
  <c r="AU9" i="31"/>
  <c r="AO9" i="31"/>
  <c r="BB8" i="31"/>
  <c r="AX8" i="31"/>
  <c r="AW8" i="31"/>
  <c r="AV8" i="31"/>
  <c r="AU8" i="31"/>
  <c r="AO8" i="31"/>
  <c r="AE89" i="31"/>
  <c r="AD89" i="31"/>
  <c r="AC89" i="31"/>
  <c r="AB89" i="31"/>
  <c r="AA89" i="31"/>
  <c r="Z89" i="31"/>
  <c r="Y89" i="31"/>
  <c r="X89" i="31"/>
  <c r="W89" i="31"/>
  <c r="V89" i="31"/>
  <c r="U89" i="31"/>
  <c r="T89" i="31"/>
  <c r="S89" i="31"/>
  <c r="R89" i="31"/>
  <c r="Q89" i="31"/>
  <c r="P89" i="31"/>
  <c r="O89" i="31"/>
  <c r="N89" i="31"/>
  <c r="M89" i="31"/>
  <c r="L89" i="31"/>
  <c r="K89" i="31"/>
  <c r="J89" i="31"/>
  <c r="I89" i="31"/>
  <c r="H89" i="31"/>
  <c r="G89" i="31"/>
  <c r="F89" i="31"/>
  <c r="E89" i="31"/>
  <c r="D89" i="31"/>
  <c r="C89" i="31"/>
  <c r="AE88" i="31"/>
  <c r="AD88" i="31"/>
  <c r="AC88" i="31"/>
  <c r="AB88" i="31"/>
  <c r="AA88" i="31"/>
  <c r="Z88" i="31"/>
  <c r="Y88" i="31"/>
  <c r="X88" i="31"/>
  <c r="W88" i="31"/>
  <c r="V88" i="31"/>
  <c r="U88" i="31"/>
  <c r="T88" i="31"/>
  <c r="S88" i="31"/>
  <c r="Q88" i="31"/>
  <c r="P88" i="31"/>
  <c r="O88" i="31"/>
  <c r="N88" i="31"/>
  <c r="M88" i="31"/>
  <c r="L88" i="31"/>
  <c r="K88" i="31"/>
  <c r="J88" i="31"/>
  <c r="I88" i="31"/>
  <c r="H88" i="31"/>
  <c r="G88" i="31"/>
  <c r="F88" i="31"/>
  <c r="E88" i="31"/>
  <c r="D88" i="31"/>
  <c r="C88" i="31"/>
  <c r="AE87" i="31"/>
  <c r="AD87" i="31"/>
  <c r="AC87" i="31"/>
  <c r="AB87" i="31"/>
  <c r="AA87" i="31"/>
  <c r="Z87" i="31"/>
  <c r="Y87" i="31"/>
  <c r="X87" i="31"/>
  <c r="W87" i="31"/>
  <c r="V87" i="31"/>
  <c r="U87" i="31"/>
  <c r="T87" i="31"/>
  <c r="S87" i="31"/>
  <c r="Q87" i="31"/>
  <c r="P87" i="31"/>
  <c r="O87" i="31"/>
  <c r="N87" i="31"/>
  <c r="M87" i="31"/>
  <c r="L87" i="31"/>
  <c r="K87" i="31"/>
  <c r="J87" i="31"/>
  <c r="I87" i="31"/>
  <c r="H87" i="31"/>
  <c r="G87" i="31"/>
  <c r="F87" i="31"/>
  <c r="E87" i="31"/>
  <c r="D87" i="31"/>
  <c r="C87" i="31"/>
  <c r="AE86" i="31"/>
  <c r="AD86" i="31"/>
  <c r="AB86" i="31"/>
  <c r="W86" i="31"/>
  <c r="S86" i="31"/>
  <c r="P86" i="31"/>
  <c r="J86" i="31"/>
  <c r="AE85" i="31"/>
  <c r="AB85" i="31"/>
  <c r="W85" i="31"/>
  <c r="S85" i="31"/>
  <c r="P85" i="31"/>
  <c r="J85" i="31"/>
  <c r="AE84" i="31"/>
  <c r="AB84" i="31"/>
  <c r="W84" i="31"/>
  <c r="S84" i="31"/>
  <c r="P84" i="31"/>
  <c r="J84" i="31"/>
  <c r="AE83" i="31"/>
  <c r="AB83" i="31"/>
  <c r="W83" i="31"/>
  <c r="S83" i="31"/>
  <c r="P83" i="31"/>
  <c r="J83" i="31"/>
  <c r="AE82" i="31"/>
  <c r="AB82" i="31"/>
  <c r="W82" i="31"/>
  <c r="S82" i="31"/>
  <c r="P82" i="31"/>
  <c r="J82" i="31"/>
  <c r="AE81" i="31"/>
  <c r="AB81" i="31"/>
  <c r="W81" i="31"/>
  <c r="S81" i="31"/>
  <c r="P81" i="31"/>
  <c r="J81" i="31"/>
  <c r="AE80" i="31"/>
  <c r="AB80" i="31"/>
  <c r="W80" i="31"/>
  <c r="S80" i="31"/>
  <c r="P80" i="31"/>
  <c r="J80" i="31"/>
  <c r="AE79" i="31"/>
  <c r="AB79" i="31"/>
  <c r="W79" i="31"/>
  <c r="S79" i="31"/>
  <c r="P79" i="31"/>
  <c r="J79" i="31"/>
  <c r="AE78" i="31"/>
  <c r="AB78" i="31"/>
  <c r="W78" i="31"/>
  <c r="S78" i="31"/>
  <c r="P78" i="31"/>
  <c r="J78" i="31"/>
  <c r="AE77" i="31"/>
  <c r="AB77" i="31"/>
  <c r="W77" i="31"/>
  <c r="S77" i="31"/>
  <c r="P77" i="31"/>
  <c r="J77" i="31"/>
  <c r="AE76" i="31"/>
  <c r="AB76" i="31"/>
  <c r="W76" i="31"/>
  <c r="S76" i="31"/>
  <c r="P76" i="31"/>
  <c r="J76" i="31"/>
  <c r="AE75" i="31"/>
  <c r="AB75" i="31"/>
  <c r="W75" i="31"/>
  <c r="S75" i="31"/>
  <c r="P75" i="31"/>
  <c r="J75" i="31"/>
  <c r="AE74" i="31"/>
  <c r="AB74" i="31"/>
  <c r="W74" i="31"/>
  <c r="S74" i="31"/>
  <c r="P74" i="31"/>
  <c r="J74" i="31"/>
  <c r="AE73" i="31"/>
  <c r="AB73" i="31"/>
  <c r="W73" i="31"/>
  <c r="S73" i="31"/>
  <c r="P73" i="31"/>
  <c r="J73" i="31"/>
  <c r="AE72" i="31"/>
  <c r="AB72" i="31"/>
  <c r="W72" i="31"/>
  <c r="S72" i="31"/>
  <c r="P72" i="31"/>
  <c r="J72" i="31"/>
  <c r="AE71" i="31"/>
  <c r="AB71" i="31"/>
  <c r="W71" i="31"/>
  <c r="S71" i="31"/>
  <c r="P71" i="31"/>
  <c r="J71" i="31"/>
  <c r="AE70" i="31"/>
  <c r="AB70" i="31"/>
  <c r="W70" i="31"/>
  <c r="S70" i="31"/>
  <c r="P70" i="31"/>
  <c r="J70" i="31"/>
  <c r="AE69" i="31"/>
  <c r="AB69" i="31"/>
  <c r="W69" i="31"/>
  <c r="S69" i="31"/>
  <c r="P69" i="31"/>
  <c r="J69" i="31"/>
  <c r="AE68" i="31"/>
  <c r="AB68" i="31"/>
  <c r="W68" i="31"/>
  <c r="S68" i="31"/>
  <c r="P68" i="31"/>
  <c r="J68" i="31"/>
  <c r="AE67" i="31"/>
  <c r="AB67" i="31"/>
  <c r="W67" i="31"/>
  <c r="S67" i="31"/>
  <c r="P67" i="31"/>
  <c r="J67" i="31"/>
  <c r="AE66" i="31"/>
  <c r="AB66" i="31"/>
  <c r="W66" i="31"/>
  <c r="S66" i="31"/>
  <c r="P66" i="31"/>
  <c r="J66" i="31"/>
  <c r="AE65" i="31"/>
  <c r="AB65" i="31"/>
  <c r="W65" i="31"/>
  <c r="S65" i="31"/>
  <c r="P65" i="31"/>
  <c r="J65" i="31"/>
  <c r="AE64" i="31"/>
  <c r="AB64" i="31"/>
  <c r="W64" i="31"/>
  <c r="S64" i="31"/>
  <c r="P64" i="31"/>
  <c r="J64" i="31"/>
  <c r="AE63" i="31"/>
  <c r="AB63" i="31"/>
  <c r="W63" i="31"/>
  <c r="S63" i="31"/>
  <c r="P63" i="31"/>
  <c r="J63" i="31"/>
  <c r="AE62" i="31"/>
  <c r="AB62" i="31"/>
  <c r="W62" i="31"/>
  <c r="S62" i="31"/>
  <c r="P62" i="31"/>
  <c r="J62" i="31"/>
  <c r="AE61" i="31"/>
  <c r="AB61" i="31"/>
  <c r="W61" i="31"/>
  <c r="S61" i="31"/>
  <c r="P61" i="31"/>
  <c r="J61" i="31"/>
  <c r="AE60" i="31"/>
  <c r="AB60" i="31"/>
  <c r="W60" i="31"/>
  <c r="S60" i="31"/>
  <c r="R60" i="31"/>
  <c r="P60" i="31"/>
  <c r="J60" i="31"/>
  <c r="AE59" i="31"/>
  <c r="AB59" i="31"/>
  <c r="W59" i="31"/>
  <c r="S59" i="31"/>
  <c r="R59" i="31"/>
  <c r="P59" i="31"/>
  <c r="J59" i="31"/>
  <c r="AE58" i="31"/>
  <c r="AB58" i="31"/>
  <c r="W58" i="31"/>
  <c r="S58" i="31"/>
  <c r="R58" i="31"/>
  <c r="P58" i="31"/>
  <c r="J58" i="31"/>
  <c r="AE57" i="31"/>
  <c r="AB57" i="31"/>
  <c r="W57" i="31"/>
  <c r="S57" i="31"/>
  <c r="R57" i="31"/>
  <c r="P57" i="31"/>
  <c r="J57" i="31"/>
  <c r="AE56" i="31"/>
  <c r="AB56" i="31"/>
  <c r="W56" i="31"/>
  <c r="S56" i="31"/>
  <c r="R56" i="31"/>
  <c r="P56" i="31"/>
  <c r="J56" i="31"/>
  <c r="AE55" i="31"/>
  <c r="AB55" i="31"/>
  <c r="W55" i="31"/>
  <c r="S55" i="31"/>
  <c r="R55" i="31"/>
  <c r="P55" i="31"/>
  <c r="J55" i="31"/>
  <c r="AE54" i="31"/>
  <c r="AB54" i="31"/>
  <c r="W54" i="31"/>
  <c r="S54" i="31"/>
  <c r="R54" i="31"/>
  <c r="P54" i="31"/>
  <c r="J54" i="31"/>
  <c r="AE53" i="31"/>
  <c r="AB53" i="31"/>
  <c r="W53" i="31"/>
  <c r="S53" i="31"/>
  <c r="R53" i="31"/>
  <c r="P53" i="31"/>
  <c r="J53" i="31"/>
  <c r="AE52" i="31"/>
  <c r="AB52" i="31"/>
  <c r="W52" i="31"/>
  <c r="S52" i="31"/>
  <c r="R52" i="31"/>
  <c r="P52" i="31"/>
  <c r="J52" i="31"/>
  <c r="AE51" i="31"/>
  <c r="AB51" i="31"/>
  <c r="W51" i="31"/>
  <c r="S51" i="31"/>
  <c r="R51" i="31"/>
  <c r="P51" i="31"/>
  <c r="J51" i="31"/>
  <c r="AE50" i="31"/>
  <c r="AB50" i="31"/>
  <c r="W50" i="31"/>
  <c r="S50" i="31"/>
  <c r="R50" i="31"/>
  <c r="P50" i="31"/>
  <c r="J50" i="31"/>
  <c r="AE49" i="31"/>
  <c r="AB49" i="31"/>
  <c r="W49" i="31"/>
  <c r="S49" i="31"/>
  <c r="R49" i="31"/>
  <c r="P49" i="31"/>
  <c r="J49" i="31"/>
  <c r="AE48" i="31"/>
  <c r="AB48" i="31"/>
  <c r="W48" i="31"/>
  <c r="S48" i="31"/>
  <c r="R48" i="31"/>
  <c r="P48" i="31"/>
  <c r="J48" i="31"/>
  <c r="AE47" i="31"/>
  <c r="AB47" i="31"/>
  <c r="W47" i="31"/>
  <c r="S47" i="31"/>
  <c r="R47" i="31"/>
  <c r="P47" i="31"/>
  <c r="J47" i="31"/>
  <c r="AE46" i="31"/>
  <c r="AB46" i="31"/>
  <c r="W46" i="31"/>
  <c r="S46" i="31"/>
  <c r="R46" i="31"/>
  <c r="P46" i="31"/>
  <c r="J46" i="31"/>
  <c r="AE45" i="31"/>
  <c r="AB45" i="31"/>
  <c r="W45" i="31"/>
  <c r="S45" i="31"/>
  <c r="R45" i="31"/>
  <c r="P45" i="31"/>
  <c r="J45" i="31"/>
  <c r="AE44" i="31"/>
  <c r="AB44" i="31"/>
  <c r="W44" i="31"/>
  <c r="S44" i="31"/>
  <c r="R44" i="31"/>
  <c r="P44" i="31"/>
  <c r="J44" i="31"/>
  <c r="AE43" i="31"/>
  <c r="AB43" i="31"/>
  <c r="W43" i="31"/>
  <c r="S43" i="31"/>
  <c r="R43" i="31"/>
  <c r="P43" i="31"/>
  <c r="J43" i="31"/>
  <c r="AE42" i="31"/>
  <c r="AB42" i="31"/>
  <c r="W42" i="31"/>
  <c r="S42" i="31"/>
  <c r="R42" i="31"/>
  <c r="P42" i="31"/>
  <c r="J42" i="31"/>
  <c r="AE41" i="31"/>
  <c r="AB41" i="31"/>
  <c r="W41" i="31"/>
  <c r="S41" i="31"/>
  <c r="R41" i="31"/>
  <c r="P41" i="31"/>
  <c r="J41" i="31"/>
  <c r="AE40" i="31"/>
  <c r="AB40" i="31"/>
  <c r="W40" i="31"/>
  <c r="S40" i="31"/>
  <c r="R40" i="31"/>
  <c r="P40" i="31"/>
  <c r="J40" i="31"/>
  <c r="AE39" i="31"/>
  <c r="AB39" i="31"/>
  <c r="W39" i="31"/>
  <c r="S39" i="31"/>
  <c r="R39" i="31"/>
  <c r="P39" i="31"/>
  <c r="J39" i="31"/>
  <c r="AE38" i="31"/>
  <c r="AB38" i="31"/>
  <c r="W38" i="31"/>
  <c r="S38" i="31"/>
  <c r="R38" i="31"/>
  <c r="P38" i="31"/>
  <c r="J38" i="31"/>
  <c r="AE37" i="31"/>
  <c r="AB37" i="31"/>
  <c r="W37" i="31"/>
  <c r="S37" i="31"/>
  <c r="R37" i="31"/>
  <c r="P37" i="31"/>
  <c r="J37" i="31"/>
  <c r="AE36" i="31"/>
  <c r="AB36" i="31"/>
  <c r="Z36" i="31"/>
  <c r="W36" i="31"/>
  <c r="S36" i="31"/>
  <c r="R36" i="31"/>
  <c r="P36" i="31"/>
  <c r="O36" i="31"/>
  <c r="N36" i="31"/>
  <c r="K36" i="31"/>
  <c r="J36" i="31"/>
  <c r="AE35" i="31"/>
  <c r="AB35" i="31"/>
  <c r="AA35" i="31"/>
  <c r="Z35" i="31"/>
  <c r="X35" i="31"/>
  <c r="W35" i="31"/>
  <c r="S35" i="31"/>
  <c r="R35" i="31"/>
  <c r="P35" i="31"/>
  <c r="O35" i="31"/>
  <c r="N35" i="31"/>
  <c r="K35" i="31"/>
  <c r="J35" i="31"/>
  <c r="AE34" i="31"/>
  <c r="AB34" i="31"/>
  <c r="AA34" i="31"/>
  <c r="Z34" i="31"/>
  <c r="X34" i="31"/>
  <c r="W34" i="31"/>
  <c r="S34" i="31"/>
  <c r="R34" i="31"/>
  <c r="P34" i="31"/>
  <c r="O34" i="31"/>
  <c r="N34" i="31"/>
  <c r="K34" i="31"/>
  <c r="J34" i="31"/>
  <c r="AE33" i="31"/>
  <c r="AB33" i="31"/>
  <c r="AA33" i="31"/>
  <c r="Z33" i="31"/>
  <c r="X33" i="31"/>
  <c r="W33" i="31"/>
  <c r="S33" i="31"/>
  <c r="R33" i="31"/>
  <c r="P33" i="31"/>
  <c r="O33" i="31"/>
  <c r="N33" i="31"/>
  <c r="K33" i="31"/>
  <c r="J33" i="31"/>
  <c r="AE32" i="31"/>
  <c r="AB32" i="31"/>
  <c r="AA32" i="31"/>
  <c r="Z32" i="31"/>
  <c r="X32" i="31"/>
  <c r="W32" i="31"/>
  <c r="S32" i="31"/>
  <c r="R32" i="31"/>
  <c r="P32" i="31"/>
  <c r="O32" i="31"/>
  <c r="N32" i="31"/>
  <c r="K32" i="31"/>
  <c r="J32" i="31"/>
  <c r="AE31" i="31"/>
  <c r="AB31" i="31"/>
  <c r="AA31" i="31"/>
  <c r="Z31" i="31"/>
  <c r="X31" i="31"/>
  <c r="W31" i="31"/>
  <c r="S31" i="31"/>
  <c r="R31" i="31"/>
  <c r="P31" i="31"/>
  <c r="O31" i="31"/>
  <c r="N31" i="31"/>
  <c r="K31" i="31"/>
  <c r="J31" i="31"/>
  <c r="AE30" i="31"/>
  <c r="AB30" i="31"/>
  <c r="AA30" i="31"/>
  <c r="Z30" i="31"/>
  <c r="X30" i="31"/>
  <c r="W30" i="31"/>
  <c r="S30" i="31"/>
  <c r="R30" i="31"/>
  <c r="P30" i="31"/>
  <c r="O30" i="31"/>
  <c r="N30" i="31"/>
  <c r="K30" i="31"/>
  <c r="J30" i="31"/>
  <c r="AE29" i="31"/>
  <c r="AB29" i="31"/>
  <c r="AA29" i="31"/>
  <c r="Z29" i="31"/>
  <c r="X29" i="31"/>
  <c r="W29" i="31"/>
  <c r="S29" i="31"/>
  <c r="R29" i="31"/>
  <c r="P29" i="31"/>
  <c r="O29" i="31"/>
  <c r="N29" i="31"/>
  <c r="K29" i="31"/>
  <c r="J29" i="31"/>
  <c r="AE28" i="31"/>
  <c r="AB28" i="31"/>
  <c r="AA28" i="31"/>
  <c r="Z28" i="31"/>
  <c r="X28" i="31"/>
  <c r="W28" i="31"/>
  <c r="S28" i="31"/>
  <c r="R28" i="31"/>
  <c r="P28" i="31"/>
  <c r="O28" i="31"/>
  <c r="N28" i="31"/>
  <c r="K28" i="31"/>
  <c r="J28" i="31"/>
  <c r="AE27" i="31"/>
  <c r="AB27" i="31"/>
  <c r="AA27" i="31"/>
  <c r="Z27" i="31"/>
  <c r="X27" i="31"/>
  <c r="W27" i="31"/>
  <c r="S27" i="31"/>
  <c r="R27" i="31"/>
  <c r="P27" i="31"/>
  <c r="O27" i="31"/>
  <c r="N27" i="31"/>
  <c r="K27" i="31"/>
  <c r="J27" i="31"/>
  <c r="AE26" i="31"/>
  <c r="AB26" i="31"/>
  <c r="AA26" i="31"/>
  <c r="Z26" i="31"/>
  <c r="X26" i="31"/>
  <c r="W26" i="31"/>
  <c r="S26" i="31"/>
  <c r="R26" i="31"/>
  <c r="P26" i="31"/>
  <c r="O26" i="31"/>
  <c r="N26" i="31"/>
  <c r="K26" i="31"/>
  <c r="J26" i="31"/>
  <c r="AE25" i="31"/>
  <c r="AB25" i="31"/>
  <c r="AA25" i="31"/>
  <c r="Z25" i="31"/>
  <c r="X25" i="31"/>
  <c r="W25" i="31"/>
  <c r="S25" i="31"/>
  <c r="R25" i="31"/>
  <c r="P25" i="31"/>
  <c r="O25" i="31"/>
  <c r="N25" i="31"/>
  <c r="K25" i="31"/>
  <c r="J25" i="31"/>
  <c r="AE24" i="31"/>
  <c r="AB24" i="31"/>
  <c r="AA24" i="31"/>
  <c r="Z24" i="31"/>
  <c r="X24" i="31"/>
  <c r="W24" i="31"/>
  <c r="S24" i="31"/>
  <c r="R24" i="31"/>
  <c r="P24" i="31"/>
  <c r="O24" i="31"/>
  <c r="N24" i="31"/>
  <c r="K24" i="31"/>
  <c r="J24" i="31"/>
  <c r="AE23" i="31"/>
  <c r="AB23" i="31"/>
  <c r="AA23" i="31"/>
  <c r="Z23" i="31"/>
  <c r="X23" i="31"/>
  <c r="W23" i="31"/>
  <c r="S23" i="31"/>
  <c r="R23" i="31"/>
  <c r="P23" i="31"/>
  <c r="O23" i="31"/>
  <c r="N23" i="31"/>
  <c r="K23" i="31"/>
  <c r="J23" i="31"/>
  <c r="AE22" i="31"/>
  <c r="AB22" i="31"/>
  <c r="AA22" i="31"/>
  <c r="Z22" i="31"/>
  <c r="X22" i="31"/>
  <c r="W22" i="31"/>
  <c r="S22" i="31"/>
  <c r="R22" i="31"/>
  <c r="P22" i="31"/>
  <c r="O22" i="31"/>
  <c r="N22" i="31"/>
  <c r="K22" i="31"/>
  <c r="J22" i="31"/>
  <c r="AE21" i="31"/>
  <c r="AB21" i="31"/>
  <c r="AA21" i="31"/>
  <c r="Z21" i="31"/>
  <c r="X21" i="31"/>
  <c r="W21" i="31"/>
  <c r="S21" i="31"/>
  <c r="R21" i="31"/>
  <c r="P21" i="31"/>
  <c r="O21" i="31"/>
  <c r="N21" i="31"/>
  <c r="K21" i="31"/>
  <c r="J21" i="31"/>
  <c r="AE20" i="31"/>
  <c r="AB20" i="31"/>
  <c r="AA20" i="31"/>
  <c r="Z20" i="31"/>
  <c r="X20" i="31"/>
  <c r="W20" i="31"/>
  <c r="S20" i="31"/>
  <c r="R20" i="31"/>
  <c r="P20" i="31"/>
  <c r="O20" i="31"/>
  <c r="N20" i="31"/>
  <c r="K20" i="31"/>
  <c r="J20" i="31"/>
  <c r="AE19" i="31"/>
  <c r="AB19" i="31"/>
  <c r="AA19" i="31"/>
  <c r="Z19" i="31"/>
  <c r="X19" i="31"/>
  <c r="W19" i="31"/>
  <c r="S19" i="31"/>
  <c r="R19" i="31"/>
  <c r="P19" i="31"/>
  <c r="O19" i="31"/>
  <c r="N19" i="31"/>
  <c r="K19" i="31"/>
  <c r="J19" i="31"/>
  <c r="AE18" i="31"/>
  <c r="AB18" i="31"/>
  <c r="AA18" i="31"/>
  <c r="Z18" i="31"/>
  <c r="X18" i="31"/>
  <c r="W18" i="31"/>
  <c r="S18" i="31"/>
  <c r="R18" i="31"/>
  <c r="P18" i="31"/>
  <c r="O18" i="31"/>
  <c r="N18" i="31"/>
  <c r="K18" i="31"/>
  <c r="J18" i="31"/>
  <c r="AE17" i="31"/>
  <c r="AD17" i="31"/>
  <c r="AB17" i="31"/>
  <c r="AA17" i="31"/>
  <c r="Z17" i="31"/>
  <c r="X17" i="31"/>
  <c r="W17" i="31"/>
  <c r="S17" i="31"/>
  <c r="R17" i="31"/>
  <c r="P17" i="31"/>
  <c r="O17" i="31"/>
  <c r="N17" i="31"/>
  <c r="K17" i="31"/>
  <c r="J17" i="31"/>
  <c r="AE16" i="31"/>
  <c r="AD16" i="31"/>
  <c r="AC16" i="31"/>
  <c r="AB16" i="31"/>
  <c r="AA16" i="31"/>
  <c r="Z16" i="31"/>
  <c r="X16" i="31"/>
  <c r="W16" i="31"/>
  <c r="S16" i="31"/>
  <c r="R16" i="31"/>
  <c r="P16" i="31"/>
  <c r="O16" i="31"/>
  <c r="N16" i="31"/>
  <c r="K16" i="31"/>
  <c r="J16" i="31"/>
  <c r="AE15" i="31"/>
  <c r="AD15" i="31"/>
  <c r="AC15" i="31"/>
  <c r="AB15" i="31"/>
  <c r="AA15" i="31"/>
  <c r="Z15" i="31"/>
  <c r="X15" i="31"/>
  <c r="W15" i="31"/>
  <c r="S15" i="31"/>
  <c r="R15" i="31"/>
  <c r="P15" i="31"/>
  <c r="O15" i="31"/>
  <c r="N15" i="31"/>
  <c r="K15" i="31"/>
  <c r="J15" i="31"/>
  <c r="AE14" i="31"/>
  <c r="AD14" i="31"/>
  <c r="AC14" i="31"/>
  <c r="AB14" i="31"/>
  <c r="AA14" i="31"/>
  <c r="Z14" i="31"/>
  <c r="X14" i="31"/>
  <c r="W14" i="31"/>
  <c r="S14" i="31"/>
  <c r="R14" i="31"/>
  <c r="P14" i="31"/>
  <c r="O14" i="31"/>
  <c r="N14" i="31"/>
  <c r="K14" i="31"/>
  <c r="J14" i="31"/>
  <c r="AE13" i="31"/>
  <c r="AD13" i="31"/>
  <c r="AC13" i="31"/>
  <c r="AB13" i="31"/>
  <c r="AA13" i="31"/>
  <c r="Z13" i="31"/>
  <c r="X13" i="31"/>
  <c r="W13" i="31"/>
  <c r="S13" i="31"/>
  <c r="R13" i="31"/>
  <c r="P13" i="31"/>
  <c r="O13" i="31"/>
  <c r="N13" i="31"/>
  <c r="K13" i="31"/>
  <c r="J13" i="31"/>
  <c r="AE12" i="31"/>
  <c r="AD12" i="31"/>
  <c r="AC12" i="31"/>
  <c r="AB12" i="31"/>
  <c r="AA12" i="31"/>
  <c r="Z12" i="31"/>
  <c r="X12" i="31"/>
  <c r="W12" i="31"/>
  <c r="S12" i="31"/>
  <c r="R12" i="31"/>
  <c r="P12" i="31"/>
  <c r="O12" i="31"/>
  <c r="N12" i="31"/>
  <c r="K12" i="31"/>
  <c r="J12" i="31"/>
  <c r="AE11" i="31"/>
  <c r="AD11" i="31"/>
  <c r="AC11" i="31"/>
  <c r="AB11" i="31"/>
  <c r="AA11" i="31"/>
  <c r="Z11" i="31"/>
  <c r="X11" i="31"/>
  <c r="W11" i="31"/>
  <c r="S11" i="31"/>
  <c r="R11" i="31"/>
  <c r="P11" i="31"/>
  <c r="O11" i="31"/>
  <c r="N11" i="31"/>
  <c r="K11" i="31"/>
  <c r="J11" i="31"/>
  <c r="AE10" i="31"/>
  <c r="AD10" i="31"/>
  <c r="AC10" i="31"/>
  <c r="AB10" i="31"/>
  <c r="AA10" i="31"/>
  <c r="Z10" i="31"/>
  <c r="X10" i="31"/>
  <c r="W10" i="31"/>
  <c r="S10" i="31"/>
  <c r="R10" i="31"/>
  <c r="P10" i="31"/>
  <c r="O10" i="31"/>
  <c r="N10" i="31"/>
  <c r="K10" i="31"/>
  <c r="J10" i="31"/>
  <c r="AE9" i="31"/>
  <c r="AD9" i="31"/>
  <c r="AC9" i="31"/>
  <c r="AB9" i="31"/>
  <c r="AA9" i="31"/>
  <c r="Z9" i="31"/>
  <c r="X9" i="31"/>
  <c r="W9" i="31"/>
  <c r="S9" i="31"/>
  <c r="R9" i="31"/>
  <c r="P9" i="31"/>
  <c r="O9" i="31"/>
  <c r="N9" i="31"/>
  <c r="K9" i="31"/>
  <c r="J9" i="31"/>
  <c r="AE8" i="31"/>
  <c r="AD8" i="31"/>
  <c r="AC8" i="31"/>
  <c r="AB8" i="31"/>
  <c r="AA8" i="31"/>
  <c r="Z8" i="31"/>
  <c r="X8" i="31"/>
  <c r="W8" i="31"/>
  <c r="S8" i="31"/>
  <c r="R8" i="31"/>
  <c r="P8" i="31"/>
  <c r="O8" i="31"/>
  <c r="N8" i="31"/>
  <c r="K8" i="31"/>
  <c r="J8" i="31"/>
  <c r="BC84" i="31" l="1"/>
  <c r="AC86" i="31" l="1"/>
  <c r="R87" i="31" l="1"/>
  <c r="R88" i="31"/>
  <c r="U86" i="31"/>
  <c r="T86" i="31"/>
  <c r="Y86" i="31"/>
  <c r="X86" i="31"/>
  <c r="Q86" i="31"/>
  <c r="F86" i="31"/>
  <c r="V86" i="31"/>
  <c r="M86" i="31"/>
  <c r="L86" i="31"/>
  <c r="E86" i="31"/>
  <c r="C86" i="31"/>
  <c r="D86" i="31"/>
  <c r="AA86" i="31"/>
  <c r="R86" i="31"/>
  <c r="H86" i="31" l="1"/>
  <c r="G86" i="31"/>
  <c r="I86" i="31" l="1"/>
  <c r="AD85" i="31" l="1"/>
  <c r="R66" i="31" l="1"/>
  <c r="R84" i="31"/>
  <c r="R71" i="31"/>
  <c r="R70" i="31"/>
  <c r="R68" i="31"/>
  <c r="R83" i="31"/>
  <c r="R78" i="31"/>
  <c r="R73" i="31"/>
  <c r="R74" i="31"/>
  <c r="R61" i="31"/>
  <c r="R81" i="31"/>
  <c r="R80" i="31"/>
  <c r="R65" i="31"/>
  <c r="R76" i="31"/>
  <c r="R75" i="31"/>
  <c r="R82" i="31"/>
  <c r="R69" i="31"/>
  <c r="R79" i="31"/>
  <c r="R67" i="31"/>
  <c r="R63" i="31"/>
  <c r="R64" i="31"/>
  <c r="R85" i="31"/>
  <c r="R77" i="31"/>
  <c r="R72" i="31"/>
  <c r="R62" i="31"/>
  <c r="AW83" i="31" l="1"/>
  <c r="AV83" i="31"/>
  <c r="AD84" i="31" l="1"/>
  <c r="AC85" i="31" l="1"/>
  <c r="Z86" i="31" l="1"/>
  <c r="K86" i="31"/>
  <c r="N86" i="31"/>
  <c r="T85" i="31" l="1"/>
  <c r="U85" i="31"/>
  <c r="Y85" i="31"/>
  <c r="F85" i="31"/>
  <c r="X85" i="31"/>
  <c r="O86" i="31"/>
  <c r="AA85" i="31"/>
  <c r="BS79" i="31"/>
  <c r="CJ14" i="31"/>
  <c r="CI8" i="31"/>
  <c r="BW10" i="31"/>
  <c r="BW18" i="31"/>
  <c r="BW26" i="31"/>
  <c r="BW14" i="31" l="1"/>
  <c r="BE32" i="31"/>
  <c r="AR28" i="31"/>
  <c r="BF23" i="31"/>
  <c r="BC19" i="31"/>
  <c r="AT19" i="31"/>
  <c r="AP15" i="31"/>
  <c r="BE10" i="31"/>
  <c r="BC32" i="31"/>
  <c r="AT32" i="31"/>
  <c r="AP28" i="31"/>
  <c r="BE23" i="31"/>
  <c r="AR19" i="31"/>
  <c r="BF14" i="31"/>
  <c r="BC10" i="31"/>
  <c r="AT10" i="31"/>
  <c r="AR32" i="31"/>
  <c r="BF27" i="31"/>
  <c r="AT23" i="31"/>
  <c r="BC23" i="31"/>
  <c r="AP19" i="31"/>
  <c r="BE14" i="31"/>
  <c r="AR10" i="31"/>
  <c r="AP32" i="31"/>
  <c r="BE27" i="31"/>
  <c r="AR23" i="31"/>
  <c r="BF18" i="31"/>
  <c r="AT14" i="31"/>
  <c r="BC14" i="31"/>
  <c r="AP10" i="31"/>
  <c r="BE31" i="31"/>
  <c r="AR27" i="31"/>
  <c r="BF22" i="31"/>
  <c r="BC18" i="31"/>
  <c r="AT18" i="31"/>
  <c r="AP14" i="31"/>
  <c r="BE9" i="31"/>
  <c r="AT31" i="31"/>
  <c r="BC31" i="31"/>
  <c r="AP27" i="31"/>
  <c r="BE22" i="31"/>
  <c r="AR18" i="31"/>
  <c r="BF13" i="31"/>
  <c r="AT9" i="31"/>
  <c r="BC9" i="31"/>
  <c r="BF8" i="31"/>
  <c r="AR31" i="31"/>
  <c r="BF26" i="31"/>
  <c r="BC22" i="31"/>
  <c r="AT22" i="31"/>
  <c r="AP18" i="31"/>
  <c r="BE13" i="31"/>
  <c r="AR9" i="31"/>
  <c r="BE8" i="31"/>
  <c r="AP31" i="31"/>
  <c r="BE26" i="31"/>
  <c r="AR22" i="31"/>
  <c r="BF17" i="31"/>
  <c r="BC13" i="31"/>
  <c r="AT13" i="31"/>
  <c r="AP9" i="31"/>
  <c r="BC8" i="31"/>
  <c r="AT8" i="31"/>
  <c r="BF30" i="31"/>
  <c r="BC26" i="31"/>
  <c r="AT26" i="31"/>
  <c r="AP22" i="31"/>
  <c r="BE17" i="31"/>
  <c r="AR13" i="31"/>
  <c r="AR34" i="31"/>
  <c r="BF29" i="31"/>
  <c r="AT25" i="31"/>
  <c r="BC25" i="31"/>
  <c r="AP21" i="31"/>
  <c r="BE16" i="31"/>
  <c r="AR12" i="31"/>
  <c r="AP34" i="31"/>
  <c r="BE29" i="31"/>
  <c r="AR25" i="31"/>
  <c r="BF20" i="31"/>
  <c r="AT16" i="31"/>
  <c r="BC16" i="31"/>
  <c r="AP12" i="31"/>
  <c r="BF33" i="31"/>
  <c r="AT29" i="31"/>
  <c r="BC29" i="31"/>
  <c r="AP25" i="31"/>
  <c r="BE20" i="31"/>
  <c r="AR16" i="31"/>
  <c r="BF11" i="31"/>
  <c r="BE33" i="31"/>
  <c r="AR29" i="31"/>
  <c r="BF24" i="31"/>
  <c r="BC20" i="31"/>
  <c r="AT20" i="31"/>
  <c r="AP16" i="31"/>
  <c r="BE11" i="31"/>
  <c r="AT33" i="31"/>
  <c r="BC33" i="31"/>
  <c r="AP29" i="31"/>
  <c r="BE24" i="31"/>
  <c r="AR20" i="31"/>
  <c r="BF15" i="31"/>
  <c r="BC11" i="31"/>
  <c r="AT11" i="31"/>
  <c r="AR33" i="31"/>
  <c r="BF28" i="31"/>
  <c r="BC24" i="31"/>
  <c r="AT24" i="31"/>
  <c r="AP20" i="31"/>
  <c r="BE15" i="31"/>
  <c r="AR11" i="31"/>
  <c r="AP33" i="31"/>
  <c r="BE28" i="31"/>
  <c r="AR24" i="31"/>
  <c r="BF19" i="31"/>
  <c r="BC15" i="31"/>
  <c r="AT15" i="31"/>
  <c r="AP11" i="31"/>
  <c r="BF32" i="31"/>
  <c r="BC28" i="31"/>
  <c r="AT28" i="31"/>
  <c r="AP24" i="31"/>
  <c r="BE19" i="31"/>
  <c r="AR15" i="31"/>
  <c r="BF10" i="31"/>
  <c r="BF31" i="31"/>
  <c r="AT27" i="31"/>
  <c r="BC27" i="31"/>
  <c r="AP23" i="31"/>
  <c r="BE18" i="31"/>
  <c r="AR14" i="31"/>
  <c r="BF9" i="31"/>
  <c r="AR8" i="31"/>
  <c r="BE30" i="31"/>
  <c r="AR26" i="31"/>
  <c r="BF21" i="31"/>
  <c r="BC17" i="31"/>
  <c r="AT17" i="31"/>
  <c r="AP13" i="31"/>
  <c r="BW22" i="31"/>
  <c r="BE34" i="31"/>
  <c r="AR30" i="31"/>
  <c r="BF25" i="31"/>
  <c r="BC21" i="31"/>
  <c r="AT21" i="31"/>
  <c r="AP17" i="31"/>
  <c r="BE12" i="31"/>
  <c r="AP8" i="31"/>
  <c r="BC30" i="31"/>
  <c r="AT30" i="31"/>
  <c r="AP26" i="31"/>
  <c r="BE21" i="31"/>
  <c r="AR17" i="31"/>
  <c r="BF12" i="31"/>
  <c r="AT34" i="31"/>
  <c r="AP30" i="31"/>
  <c r="BE25" i="31"/>
  <c r="AR21" i="31"/>
  <c r="BF16" i="31"/>
  <c r="AT12" i="31"/>
  <c r="BC12" i="31"/>
  <c r="U63" i="31"/>
  <c r="T67" i="31"/>
  <c r="U70" i="31"/>
  <c r="T64" i="31"/>
  <c r="U67" i="31"/>
  <c r="T61" i="31"/>
  <c r="U64" i="31"/>
  <c r="U61" i="31"/>
  <c r="U83" i="31"/>
  <c r="T77" i="31"/>
  <c r="U62" i="31"/>
  <c r="T78" i="31"/>
  <c r="T81" i="31"/>
  <c r="T82" i="31"/>
  <c r="U78" i="31"/>
  <c r="U75" i="31"/>
  <c r="T69" i="31"/>
  <c r="U69" i="31"/>
  <c r="U84" i="31"/>
  <c r="T63" i="31"/>
  <c r="T84" i="31"/>
  <c r="T60" i="31"/>
  <c r="U60" i="31"/>
  <c r="U79" i="31"/>
  <c r="T73" i="31"/>
  <c r="U73" i="31"/>
  <c r="U77" i="31"/>
  <c r="U59" i="31"/>
  <c r="T75" i="31"/>
  <c r="U82" i="31"/>
  <c r="T72" i="31"/>
  <c r="U72" i="31"/>
  <c r="T66" i="31"/>
  <c r="U66" i="31"/>
  <c r="U80" i="31"/>
  <c r="T80" i="31"/>
  <c r="T76" i="31"/>
  <c r="U76" i="31"/>
  <c r="T70" i="31"/>
  <c r="T74" i="31"/>
  <c r="T71" i="31"/>
  <c r="U74" i="31"/>
  <c r="T65" i="31"/>
  <c r="U68" i="31"/>
  <c r="T59" i="31"/>
  <c r="T68" i="31"/>
  <c r="U71" i="31"/>
  <c r="T62" i="31"/>
  <c r="U65" i="31"/>
  <c r="U81" i="31"/>
  <c r="Y68" i="31"/>
  <c r="Y82" i="31"/>
  <c r="Y69" i="31"/>
  <c r="Y76" i="31"/>
  <c r="Y73" i="31"/>
  <c r="Y59" i="31"/>
  <c r="Y84" i="31"/>
  <c r="Y72" i="31"/>
  <c r="Y66" i="31"/>
  <c r="Y60" i="31"/>
  <c r="Y80" i="31"/>
  <c r="Y70" i="31"/>
  <c r="Y67" i="31"/>
  <c r="Y83" i="31"/>
  <c r="Y61" i="31"/>
  <c r="Y71" i="31"/>
  <c r="Y81" i="31"/>
  <c r="Y65" i="31"/>
  <c r="Y78" i="31"/>
  <c r="Y79" i="31"/>
  <c r="Y64" i="31"/>
  <c r="Y74" i="31"/>
  <c r="Y62" i="31"/>
  <c r="Y75" i="31"/>
  <c r="Y63" i="31"/>
  <c r="Y77" i="31"/>
  <c r="X65" i="31"/>
  <c r="F75" i="31"/>
  <c r="X59" i="31"/>
  <c r="F81" i="31"/>
  <c r="F73" i="31"/>
  <c r="X79" i="31"/>
  <c r="F64" i="31"/>
  <c r="F84" i="31"/>
  <c r="X83" i="31"/>
  <c r="X62" i="31"/>
  <c r="F83" i="31"/>
  <c r="X78" i="31"/>
  <c r="F63" i="31"/>
  <c r="X81" i="31"/>
  <c r="F60" i="31"/>
  <c r="F79" i="31"/>
  <c r="F67" i="31"/>
  <c r="X80" i="31"/>
  <c r="Q85" i="31"/>
  <c r="F59" i="31"/>
  <c r="F72" i="31"/>
  <c r="F66" i="31"/>
  <c r="F80" i="31"/>
  <c r="F76" i="31"/>
  <c r="X60" i="31"/>
  <c r="X84" i="31"/>
  <c r="X76" i="31"/>
  <c r="X73" i="31"/>
  <c r="F61" i="31"/>
  <c r="X64" i="31"/>
  <c r="F77" i="31"/>
  <c r="X68" i="31"/>
  <c r="F82" i="31"/>
  <c r="F69" i="31"/>
  <c r="X82" i="31"/>
  <c r="X72" i="31"/>
  <c r="F70" i="31"/>
  <c r="F71" i="31"/>
  <c r="F68" i="31"/>
  <c r="X77" i="31"/>
  <c r="F65" i="31"/>
  <c r="X74" i="31"/>
  <c r="D80" i="31"/>
  <c r="V75" i="31"/>
  <c r="F22" i="31"/>
  <c r="Y27" i="31"/>
  <c r="U35" i="31"/>
  <c r="F42" i="31"/>
  <c r="Y50" i="31"/>
  <c r="V69" i="31"/>
  <c r="Y35" i="31"/>
  <c r="Y58" i="31"/>
  <c r="L40" i="31"/>
  <c r="M40" i="31"/>
  <c r="T29" i="31"/>
  <c r="G56" i="31"/>
  <c r="T30" i="31"/>
  <c r="G43" i="31"/>
  <c r="G29" i="31"/>
  <c r="G76" i="31"/>
  <c r="D41" i="31"/>
  <c r="Y20" i="31"/>
  <c r="G51" i="31"/>
  <c r="E38" i="31"/>
  <c r="F19" i="31"/>
  <c r="D31" i="31"/>
  <c r="L27" i="31"/>
  <c r="M27" i="31"/>
  <c r="V25" i="31"/>
  <c r="C51" i="31"/>
  <c r="F38" i="31"/>
  <c r="D43" i="31"/>
  <c r="D40" i="31"/>
  <c r="E63" i="31"/>
  <c r="U41" i="31"/>
  <c r="C35" i="31"/>
  <c r="T44" i="31"/>
  <c r="D58" i="31"/>
  <c r="U34" i="31"/>
  <c r="D20" i="31"/>
  <c r="U24" i="31"/>
  <c r="L69" i="31"/>
  <c r="M69" i="31"/>
  <c r="G28" i="31"/>
  <c r="C43" i="31"/>
  <c r="D54" i="31"/>
  <c r="D73" i="31"/>
  <c r="C59" i="31"/>
  <c r="M28" i="31"/>
  <c r="L28" i="31"/>
  <c r="D39" i="31"/>
  <c r="E29" i="31"/>
  <c r="V65" i="31"/>
  <c r="V33" i="31"/>
  <c r="V23" i="31"/>
  <c r="G73" i="31"/>
  <c r="G23" i="31"/>
  <c r="T23" i="31"/>
  <c r="T45" i="31"/>
  <c r="G22" i="31"/>
  <c r="E68" i="31"/>
  <c r="T34" i="31"/>
  <c r="G21" i="31"/>
  <c r="D21" i="31"/>
  <c r="V26" i="31"/>
  <c r="Y34" i="31"/>
  <c r="E45" i="31"/>
  <c r="G33" i="31"/>
  <c r="D24" i="31"/>
  <c r="U31" i="31"/>
  <c r="U38" i="31"/>
  <c r="E25" i="31"/>
  <c r="E71" i="31"/>
  <c r="Y25" i="31"/>
  <c r="U48" i="31"/>
  <c r="T32" i="31"/>
  <c r="V40" i="31"/>
  <c r="L26" i="31"/>
  <c r="M26" i="31"/>
  <c r="D74" i="31"/>
  <c r="C46" i="31"/>
  <c r="T42" i="31"/>
  <c r="E69" i="31"/>
  <c r="D29" i="31"/>
  <c r="U23" i="31"/>
  <c r="T31" i="31"/>
  <c r="V35" i="31"/>
  <c r="Y28" i="31"/>
  <c r="M75" i="31"/>
  <c r="L75" i="31"/>
  <c r="T35" i="31"/>
  <c r="Y30" i="31"/>
  <c r="Y40" i="31"/>
  <c r="E65" i="31"/>
  <c r="Y24" i="31"/>
  <c r="G67" i="31"/>
  <c r="C22" i="31"/>
  <c r="E28" i="31"/>
  <c r="D57" i="31"/>
  <c r="T17" i="31"/>
  <c r="G35" i="31"/>
  <c r="E32" i="31"/>
  <c r="T51" i="31"/>
  <c r="C79" i="31"/>
  <c r="C60" i="31"/>
  <c r="F23" i="31"/>
  <c r="Y39" i="31"/>
  <c r="L29" i="31"/>
  <c r="M29" i="31"/>
  <c r="F28" i="31"/>
  <c r="E21" i="31"/>
  <c r="Y37" i="31"/>
  <c r="U44" i="31"/>
  <c r="E30" i="31"/>
  <c r="C23" i="31"/>
  <c r="G54" i="31"/>
  <c r="M74" i="31"/>
  <c r="L74" i="31"/>
  <c r="D78" i="31"/>
  <c r="E40" i="31"/>
  <c r="C80" i="31"/>
  <c r="F56" i="31"/>
  <c r="C21" i="31"/>
  <c r="M20" i="31"/>
  <c r="L20" i="31"/>
  <c r="U27" i="31"/>
  <c r="U21" i="31"/>
  <c r="C29" i="31"/>
  <c r="T39" i="31"/>
  <c r="T25" i="31"/>
  <c r="C32" i="31"/>
  <c r="U58" i="31"/>
  <c r="T47" i="31"/>
  <c r="V53" i="31"/>
  <c r="E79" i="31"/>
  <c r="G38" i="31"/>
  <c r="Y23" i="31"/>
  <c r="Y45" i="31"/>
  <c r="C34" i="31"/>
  <c r="D42" i="31"/>
  <c r="T52" i="31"/>
  <c r="E56" i="31"/>
  <c r="E22" i="31"/>
  <c r="E49" i="31"/>
  <c r="D56" i="31"/>
  <c r="D25" i="31"/>
  <c r="E26" i="31"/>
  <c r="G48" i="31"/>
  <c r="G78" i="31"/>
  <c r="U29" i="31"/>
  <c r="D33" i="31"/>
  <c r="C28" i="31"/>
  <c r="E54" i="31"/>
  <c r="C47" i="31"/>
  <c r="E24" i="31"/>
  <c r="V31" i="31"/>
  <c r="D35" i="31"/>
  <c r="M39" i="31"/>
  <c r="L39" i="31"/>
  <c r="M55" i="31"/>
  <c r="L55" i="31"/>
  <c r="T24" i="31"/>
  <c r="V32" i="31"/>
  <c r="C26" i="31"/>
  <c r="E53" i="31"/>
  <c r="Y32" i="31"/>
  <c r="F27" i="31"/>
  <c r="G66" i="31"/>
  <c r="V60" i="31"/>
  <c r="E59" i="31"/>
  <c r="G39" i="31"/>
  <c r="D46" i="31"/>
  <c r="Y16" i="31"/>
  <c r="C24" i="31"/>
  <c r="G26" i="31"/>
  <c r="G69" i="31"/>
  <c r="Y36" i="31"/>
  <c r="D67" i="31"/>
  <c r="D47" i="31"/>
  <c r="G72" i="31"/>
  <c r="V11" i="31"/>
  <c r="E36" i="31"/>
  <c r="D44" i="31"/>
  <c r="Y29" i="31"/>
  <c r="V36" i="31"/>
  <c r="F32" i="31"/>
  <c r="G32" i="31"/>
  <c r="M49" i="31"/>
  <c r="L49" i="31"/>
  <c r="Y11" i="31"/>
  <c r="E34" i="31"/>
  <c r="F49" i="31"/>
  <c r="D38" i="31"/>
  <c r="Y47" i="31"/>
  <c r="T28" i="31"/>
  <c r="C36" i="31"/>
  <c r="G58" i="31"/>
  <c r="D65" i="31"/>
  <c r="D72" i="31"/>
  <c r="D28" i="31"/>
  <c r="V42" i="31"/>
  <c r="V38" i="31"/>
  <c r="E23" i="31"/>
  <c r="L43" i="31"/>
  <c r="M43" i="31"/>
  <c r="G34" i="31"/>
  <c r="E47" i="31"/>
  <c r="V41" i="31"/>
  <c r="G25" i="31"/>
  <c r="G75" i="31"/>
  <c r="T37" i="31"/>
  <c r="V55" i="31"/>
  <c r="V71" i="31"/>
  <c r="F40" i="31"/>
  <c r="E75" i="31"/>
  <c r="M34" i="31"/>
  <c r="L34" i="31"/>
  <c r="U42" i="31"/>
  <c r="M67" i="31"/>
  <c r="L67" i="31"/>
  <c r="Y13" i="31"/>
  <c r="C53" i="31"/>
  <c r="E57" i="31"/>
  <c r="G20" i="31"/>
  <c r="T36" i="31"/>
  <c r="Y48" i="31"/>
  <c r="V27" i="31"/>
  <c r="Y54" i="31"/>
  <c r="C41" i="31"/>
  <c r="U43" i="31"/>
  <c r="F33" i="31"/>
  <c r="M66" i="31"/>
  <c r="L66" i="31"/>
  <c r="V59" i="31"/>
  <c r="U46" i="31"/>
  <c r="D68" i="31"/>
  <c r="T58" i="31"/>
  <c r="V64" i="31"/>
  <c r="C19" i="31"/>
  <c r="V49" i="31"/>
  <c r="V28" i="31"/>
  <c r="C33" i="31"/>
  <c r="E44" i="31"/>
  <c r="G62" i="31"/>
  <c r="C76" i="31"/>
  <c r="C55" i="31"/>
  <c r="T21" i="31"/>
  <c r="G31" i="31"/>
  <c r="V43" i="31"/>
  <c r="M33" i="31"/>
  <c r="L33" i="31"/>
  <c r="U20" i="31"/>
  <c r="U30" i="31"/>
  <c r="F37" i="31"/>
  <c r="M22" i="31"/>
  <c r="L22" i="31"/>
  <c r="F34" i="31"/>
  <c r="F57" i="31"/>
  <c r="L37" i="31"/>
  <c r="M37" i="31"/>
  <c r="D27" i="31"/>
  <c r="U37" i="31"/>
  <c r="D55" i="31"/>
  <c r="G36" i="31"/>
  <c r="Y31" i="31"/>
  <c r="T57" i="31"/>
  <c r="F20" i="31"/>
  <c r="V44" i="31"/>
  <c r="U32" i="31"/>
  <c r="D26" i="31"/>
  <c r="G46" i="31"/>
  <c r="E66" i="31"/>
  <c r="Y26" i="31"/>
  <c r="T41" i="31"/>
  <c r="E51" i="31"/>
  <c r="G50" i="31"/>
  <c r="E33" i="31"/>
  <c r="V45" i="31"/>
  <c r="T22" i="31"/>
  <c r="U26" i="31"/>
  <c r="L36" i="31"/>
  <c r="M36" i="31"/>
  <c r="D37" i="31"/>
  <c r="M61" i="31"/>
  <c r="L61" i="31"/>
  <c r="V80" i="31"/>
  <c r="U51" i="31"/>
  <c r="L25" i="31"/>
  <c r="M25" i="31"/>
  <c r="C72" i="31"/>
  <c r="M35" i="31"/>
  <c r="L35" i="31"/>
  <c r="U40" i="31"/>
  <c r="F36" i="31"/>
  <c r="M30" i="31"/>
  <c r="L30" i="31"/>
  <c r="F41" i="31"/>
  <c r="T56" i="31"/>
  <c r="M15" i="31"/>
  <c r="L15" i="31"/>
  <c r="T38" i="31"/>
  <c r="D51" i="31"/>
  <c r="Y42" i="31"/>
  <c r="C39" i="31"/>
  <c r="C54" i="31"/>
  <c r="E41" i="31"/>
  <c r="U36" i="31"/>
  <c r="D32" i="31"/>
  <c r="T27" i="31"/>
  <c r="D23" i="31"/>
  <c r="E52" i="31"/>
  <c r="Y21" i="31"/>
  <c r="M9" i="31"/>
  <c r="L9" i="31"/>
  <c r="C37" i="31"/>
  <c r="G71" i="31"/>
  <c r="G65" i="31"/>
  <c r="M56" i="31"/>
  <c r="L56" i="31"/>
  <c r="M38" i="31"/>
  <c r="L38" i="31"/>
  <c r="C49" i="31"/>
  <c r="V21" i="31"/>
  <c r="E35" i="31"/>
  <c r="C42" i="31"/>
  <c r="D22" i="31"/>
  <c r="U39" i="31"/>
  <c r="E42" i="31"/>
  <c r="Y49" i="31"/>
  <c r="U47" i="31"/>
  <c r="V24" i="31"/>
  <c r="Y41" i="31"/>
  <c r="G47" i="31"/>
  <c r="Y57" i="31"/>
  <c r="T53" i="31"/>
  <c r="M57" i="31"/>
  <c r="L57" i="31"/>
  <c r="Y22" i="31"/>
  <c r="E67" i="31"/>
  <c r="C30" i="31"/>
  <c r="V37" i="31"/>
  <c r="E37" i="31"/>
  <c r="M59" i="31"/>
  <c r="L59" i="31"/>
  <c r="V52" i="31"/>
  <c r="T43" i="31"/>
  <c r="G52" i="31"/>
  <c r="C27" i="31"/>
  <c r="V30" i="31"/>
  <c r="F35" i="31"/>
  <c r="C44" i="31"/>
  <c r="T14" i="31"/>
  <c r="M80" i="31"/>
  <c r="L80" i="31"/>
  <c r="V29" i="31"/>
  <c r="E39" i="31"/>
  <c r="E48" i="31"/>
  <c r="L44" i="31"/>
  <c r="M44" i="31"/>
  <c r="C58" i="31"/>
  <c r="V39" i="31"/>
  <c r="C64" i="31"/>
  <c r="M42" i="31"/>
  <c r="L42" i="31"/>
  <c r="V20" i="31"/>
  <c r="V48" i="31"/>
  <c r="D62" i="31"/>
  <c r="L71" i="31"/>
  <c r="M71" i="31"/>
  <c r="M32" i="31"/>
  <c r="L32" i="31"/>
  <c r="M41" i="31"/>
  <c r="L41" i="31"/>
  <c r="M21" i="31"/>
  <c r="L21" i="31"/>
  <c r="T26" i="31"/>
  <c r="V47" i="31"/>
  <c r="V74" i="31"/>
  <c r="E62" i="31"/>
  <c r="E61" i="31"/>
  <c r="E27" i="31"/>
  <c r="L23" i="31"/>
  <c r="M23" i="31"/>
  <c r="L65" i="31"/>
  <c r="M65" i="31"/>
  <c r="C20" i="31"/>
  <c r="E50" i="31"/>
  <c r="D36" i="31"/>
  <c r="M48" i="31"/>
  <c r="L48" i="31"/>
  <c r="F26" i="31"/>
  <c r="D48" i="31"/>
  <c r="T20" i="31"/>
  <c r="E43" i="31"/>
  <c r="F50" i="31"/>
  <c r="G27" i="31"/>
  <c r="F29" i="31"/>
  <c r="T50" i="31"/>
  <c r="C50" i="31"/>
  <c r="U28" i="31"/>
  <c r="V62" i="31"/>
  <c r="E31" i="31"/>
  <c r="M31" i="31"/>
  <c r="L31" i="31"/>
  <c r="F52" i="31"/>
  <c r="T40" i="31"/>
  <c r="U33" i="31"/>
  <c r="V46" i="31"/>
  <c r="C61" i="31"/>
  <c r="V16" i="31"/>
  <c r="BC83" i="31"/>
  <c r="CJ20" i="31"/>
  <c r="BX14" i="31"/>
  <c r="CJ12" i="31"/>
  <c r="BW25" i="31"/>
  <c r="BX12" i="31"/>
  <c r="BT8" i="31"/>
  <c r="CI26" i="31"/>
  <c r="BT25" i="31"/>
  <c r="BX23" i="31"/>
  <c r="CJ21" i="31"/>
  <c r="BW20" i="31"/>
  <c r="CI18" i="31"/>
  <c r="BT17" i="31"/>
  <c r="BX15" i="31"/>
  <c r="CJ13" i="31"/>
  <c r="BW12" i="31"/>
  <c r="CI10" i="31"/>
  <c r="BT9" i="31"/>
  <c r="BT22" i="31"/>
  <c r="BT14" i="31"/>
  <c r="CJ8" i="31"/>
  <c r="BX26" i="31"/>
  <c r="CJ24" i="31"/>
  <c r="BW23" i="31"/>
  <c r="CI21" i="31"/>
  <c r="BT20" i="31"/>
  <c r="BX18" i="31"/>
  <c r="CJ16" i="31"/>
  <c r="BW15" i="31"/>
  <c r="CI13" i="31"/>
  <c r="BT12" i="31"/>
  <c r="BX10" i="31"/>
  <c r="BX20" i="31"/>
  <c r="BW9" i="31"/>
  <c r="CI24" i="31"/>
  <c r="BT23" i="31"/>
  <c r="BX21" i="31"/>
  <c r="CJ19" i="31"/>
  <c r="CI16" i="31"/>
  <c r="BT15" i="31"/>
  <c r="BX13" i="31"/>
  <c r="CJ11" i="31"/>
  <c r="CJ26" i="31"/>
  <c r="CJ18" i="31"/>
  <c r="CJ10" i="31"/>
  <c r="CI27" i="31"/>
  <c r="BT26" i="31"/>
  <c r="BX24" i="31"/>
  <c r="CJ22" i="31"/>
  <c r="BW21" i="31"/>
  <c r="CI19" i="31"/>
  <c r="BT18" i="31"/>
  <c r="BX16" i="31"/>
  <c r="BW13" i="31"/>
  <c r="CI11" i="31"/>
  <c r="BT10" i="31"/>
  <c r="CI15" i="31"/>
  <c r="BX27" i="31"/>
  <c r="CJ25" i="31"/>
  <c r="BW24" i="31"/>
  <c r="CI22" i="31"/>
  <c r="BT21" i="31"/>
  <c r="BX19" i="31"/>
  <c r="CJ17" i="31"/>
  <c r="BW16" i="31"/>
  <c r="CI14" i="31"/>
  <c r="BT13" i="31"/>
  <c r="BX11" i="31"/>
  <c r="CJ9" i="31"/>
  <c r="BW8" i="31"/>
  <c r="CI23" i="31"/>
  <c r="BW17" i="31"/>
  <c r="BW27" i="31"/>
  <c r="CI25" i="31"/>
  <c r="BT24" i="31"/>
  <c r="BX22" i="31"/>
  <c r="BW19" i="31"/>
  <c r="CI17" i="31"/>
  <c r="BT16" i="31"/>
  <c r="BW11" i="31"/>
  <c r="CI9" i="31"/>
  <c r="BX8" i="31"/>
  <c r="BT27" i="31"/>
  <c r="BX25" i="31"/>
  <c r="CJ23" i="31"/>
  <c r="CI20" i="31"/>
  <c r="BT19" i="31"/>
  <c r="BX17" i="31"/>
  <c r="CJ15" i="31"/>
  <c r="CI12" i="31"/>
  <c r="BT11" i="31"/>
  <c r="BX9" i="31"/>
  <c r="CA16" i="31"/>
  <c r="CA26" i="31"/>
  <c r="CA25" i="31"/>
  <c r="CA17" i="31"/>
  <c r="CA20" i="31"/>
  <c r="CA12" i="31"/>
  <c r="CA23" i="31"/>
  <c r="CA9" i="31"/>
  <c r="CA15" i="31"/>
  <c r="CA18" i="31"/>
  <c r="CA14" i="31"/>
  <c r="CA10" i="31"/>
  <c r="CA21" i="31"/>
  <c r="CA13" i="31"/>
  <c r="CA24" i="31"/>
  <c r="CA19" i="31"/>
  <c r="CA11" i="31"/>
  <c r="CA22" i="31"/>
  <c r="CA8" i="31"/>
  <c r="BU37" i="31"/>
  <c r="BU10" i="31"/>
  <c r="BU51" i="31"/>
  <c r="BU75" i="31"/>
  <c r="AW85" i="31" l="1"/>
  <c r="AV85" i="31"/>
  <c r="AW86" i="31"/>
  <c r="AV86" i="31"/>
  <c r="T79" i="31"/>
  <c r="T83" i="31"/>
  <c r="X71" i="31"/>
  <c r="Q63" i="31"/>
  <c r="Q81" i="31"/>
  <c r="Q69" i="31"/>
  <c r="Q65" i="31"/>
  <c r="Q82" i="31"/>
  <c r="X63" i="31"/>
  <c r="F74" i="31"/>
  <c r="Q72" i="31"/>
  <c r="Q76" i="31"/>
  <c r="Q61" i="31"/>
  <c r="Q75" i="31"/>
  <c r="X75" i="31"/>
  <c r="X66" i="31"/>
  <c r="Q62" i="31"/>
  <c r="Q59" i="31"/>
  <c r="Q60" i="31"/>
  <c r="Q84" i="31"/>
  <c r="Q83" i="31"/>
  <c r="Q74" i="31"/>
  <c r="F62" i="31"/>
  <c r="X61" i="31"/>
  <c r="Q70" i="31"/>
  <c r="Q77" i="31"/>
  <c r="Q64" i="31"/>
  <c r="Q68" i="31"/>
  <c r="Q73" i="31"/>
  <c r="X69" i="31"/>
  <c r="Q80" i="31"/>
  <c r="Q67" i="31"/>
  <c r="X70" i="31"/>
  <c r="Q79" i="31"/>
  <c r="Q71" i="31"/>
  <c r="Q66" i="31"/>
  <c r="F78" i="31"/>
  <c r="X67" i="31"/>
  <c r="Q78" i="31"/>
  <c r="H53" i="31"/>
  <c r="AH13" i="31"/>
  <c r="AK13" i="31"/>
  <c r="M85" i="31"/>
  <c r="L85" i="31"/>
  <c r="Q43" i="31"/>
  <c r="Q54" i="31"/>
  <c r="C83" i="31"/>
  <c r="F25" i="31"/>
  <c r="Q12" i="31"/>
  <c r="Y43" i="31"/>
  <c r="C12" i="31"/>
  <c r="V77" i="31"/>
  <c r="F44" i="31"/>
  <c r="C13" i="31"/>
  <c r="U9" i="31"/>
  <c r="C73" i="31"/>
  <c r="D13" i="31"/>
  <c r="V22" i="31"/>
  <c r="BD14" i="31"/>
  <c r="H69" i="31"/>
  <c r="Q10" i="31"/>
  <c r="Q34" i="31"/>
  <c r="U8" i="31"/>
  <c r="G8" i="31"/>
  <c r="D19" i="31"/>
  <c r="G12" i="31"/>
  <c r="V61" i="31"/>
  <c r="V54" i="31"/>
  <c r="F15" i="31"/>
  <c r="V66" i="31"/>
  <c r="E58" i="31"/>
  <c r="G13" i="31"/>
  <c r="G17" i="31"/>
  <c r="T49" i="31"/>
  <c r="V51" i="31"/>
  <c r="M12" i="31"/>
  <c r="L12" i="31"/>
  <c r="G9" i="31"/>
  <c r="Q57" i="31"/>
  <c r="D8" i="31"/>
  <c r="C25" i="31"/>
  <c r="T11" i="31"/>
  <c r="C66" i="31"/>
  <c r="T46" i="31"/>
  <c r="M50" i="31"/>
  <c r="L50" i="31"/>
  <c r="U16" i="31"/>
  <c r="Y56" i="31"/>
  <c r="M60" i="31"/>
  <c r="L60" i="31"/>
  <c r="M51" i="31"/>
  <c r="L51" i="31"/>
  <c r="F12" i="31"/>
  <c r="F53" i="31"/>
  <c r="M19" i="31"/>
  <c r="L19" i="31"/>
  <c r="Q37" i="31"/>
  <c r="U54" i="31"/>
  <c r="V70" i="31"/>
  <c r="G49" i="31"/>
  <c r="F11" i="31"/>
  <c r="F54" i="31"/>
  <c r="F14" i="31"/>
  <c r="F48" i="31"/>
  <c r="V63" i="31"/>
  <c r="E73" i="31"/>
  <c r="D49" i="31"/>
  <c r="C11" i="31"/>
  <c r="M77" i="31"/>
  <c r="L77" i="31"/>
  <c r="U18" i="31"/>
  <c r="C74" i="31"/>
  <c r="H34" i="31"/>
  <c r="AY12" i="31"/>
  <c r="H65" i="31"/>
  <c r="BD11" i="31"/>
  <c r="BA13" i="31"/>
  <c r="H37" i="31"/>
  <c r="E78" i="31"/>
  <c r="H75" i="31"/>
  <c r="Q41" i="31"/>
  <c r="Q20" i="31"/>
  <c r="C84" i="31"/>
  <c r="F39" i="31"/>
  <c r="L70" i="31"/>
  <c r="M70" i="31"/>
  <c r="V19" i="31"/>
  <c r="Y12" i="31"/>
  <c r="V18" i="31"/>
  <c r="M72" i="31"/>
  <c r="L72" i="31"/>
  <c r="U56" i="31"/>
  <c r="E46" i="31"/>
  <c r="G16" i="31"/>
  <c r="M62" i="31"/>
  <c r="L62" i="31"/>
  <c r="C18" i="31"/>
  <c r="H18" i="31"/>
  <c r="Q42" i="31"/>
  <c r="Q21" i="31"/>
  <c r="Q39" i="31"/>
  <c r="Q23" i="31"/>
  <c r="C40" i="31"/>
  <c r="C9" i="31"/>
  <c r="Y33" i="31"/>
  <c r="C78" i="31"/>
  <c r="Q58" i="31"/>
  <c r="D64" i="31"/>
  <c r="F30" i="31"/>
  <c r="E76" i="31"/>
  <c r="Q27" i="31"/>
  <c r="D30" i="31"/>
  <c r="U11" i="31"/>
  <c r="U50" i="31"/>
  <c r="E19" i="31"/>
  <c r="T9" i="31"/>
  <c r="C8" i="31"/>
  <c r="D12" i="31"/>
  <c r="D18" i="31"/>
  <c r="D11" i="31"/>
  <c r="V85" i="31"/>
  <c r="Q14" i="31"/>
  <c r="G84" i="31"/>
  <c r="F10" i="31"/>
  <c r="D53" i="31"/>
  <c r="U53" i="31"/>
  <c r="C63" i="31"/>
  <c r="T18" i="31"/>
  <c r="D10" i="31"/>
  <c r="C75" i="31"/>
  <c r="F43" i="31"/>
  <c r="D34" i="31"/>
  <c r="V56" i="31"/>
  <c r="M18" i="31"/>
  <c r="L18" i="31"/>
  <c r="G10" i="31"/>
  <c r="D17" i="31"/>
  <c r="Q35" i="31"/>
  <c r="L81" i="31"/>
  <c r="M81" i="31"/>
  <c r="G83" i="31"/>
  <c r="BD9" i="31"/>
  <c r="H9" i="31"/>
  <c r="H52" i="31"/>
  <c r="T33" i="31"/>
  <c r="E17" i="31"/>
  <c r="M10" i="31"/>
  <c r="L10" i="31"/>
  <c r="D66" i="31"/>
  <c r="U17" i="31"/>
  <c r="V57" i="31"/>
  <c r="U12" i="31"/>
  <c r="C69" i="31"/>
  <c r="V50" i="31"/>
  <c r="V14" i="31"/>
  <c r="C31" i="31"/>
  <c r="Y10" i="31"/>
  <c r="V78" i="31"/>
  <c r="Y55" i="31"/>
  <c r="Q49" i="31"/>
  <c r="AH10" i="31"/>
  <c r="H33" i="31"/>
  <c r="H36" i="31"/>
  <c r="H32" i="31"/>
  <c r="Q55" i="31"/>
  <c r="Q18" i="31"/>
  <c r="Q25" i="31"/>
  <c r="G82" i="31"/>
  <c r="V84" i="31"/>
  <c r="L46" i="31"/>
  <c r="M46" i="31"/>
  <c r="V17" i="31"/>
  <c r="Q16" i="31"/>
  <c r="D9" i="31"/>
  <c r="V12" i="31"/>
  <c r="C48" i="31"/>
  <c r="E18" i="31"/>
  <c r="E70" i="31"/>
  <c r="D63" i="31"/>
  <c r="Y18" i="31"/>
  <c r="U55" i="31"/>
  <c r="G74" i="31"/>
  <c r="G18" i="31"/>
  <c r="AI11" i="31"/>
  <c r="H31" i="31"/>
  <c r="H29" i="31"/>
  <c r="C85" i="31"/>
  <c r="Q53" i="31"/>
  <c r="V81" i="31"/>
  <c r="M82" i="31"/>
  <c r="L82" i="31"/>
  <c r="U25" i="31"/>
  <c r="C16" i="31"/>
  <c r="L8" i="31"/>
  <c r="M8" i="31"/>
  <c r="T16" i="31"/>
  <c r="T8" i="31"/>
  <c r="V34" i="31"/>
  <c r="Q13" i="31"/>
  <c r="G60" i="31"/>
  <c r="E9" i="31"/>
  <c r="T48" i="31"/>
  <c r="E55" i="31"/>
  <c r="V13" i="31"/>
  <c r="F45" i="31"/>
  <c r="E72" i="31"/>
  <c r="M73" i="31"/>
  <c r="L73" i="31"/>
  <c r="T15" i="31"/>
  <c r="Y38" i="31"/>
  <c r="Y9" i="31"/>
  <c r="Y52" i="31"/>
  <c r="AI8" i="31"/>
  <c r="AY11" i="31"/>
  <c r="H58" i="31"/>
  <c r="G41" i="31"/>
  <c r="F31" i="31"/>
  <c r="H59" i="31"/>
  <c r="H38" i="31"/>
  <c r="H28" i="31"/>
  <c r="Q19" i="31"/>
  <c r="D85" i="31"/>
  <c r="Q9" i="31"/>
  <c r="E11" i="31"/>
  <c r="V10" i="31"/>
  <c r="E77" i="31"/>
  <c r="E13" i="31"/>
  <c r="D52" i="31"/>
  <c r="Y17" i="31"/>
  <c r="E15" i="31"/>
  <c r="H35" i="31"/>
  <c r="G81" i="31"/>
  <c r="H41" i="31"/>
  <c r="F55" i="31"/>
  <c r="V83" i="31"/>
  <c r="M16" i="31"/>
  <c r="L16" i="31"/>
  <c r="C81" i="31"/>
  <c r="V67" i="31"/>
  <c r="AY10" i="31"/>
  <c r="G30" i="31"/>
  <c r="G59" i="31"/>
  <c r="G53" i="31"/>
  <c r="H42" i="31"/>
  <c r="H22" i="31"/>
  <c r="Q36" i="31"/>
  <c r="E85" i="31"/>
  <c r="Q52" i="31"/>
  <c r="Q30" i="31"/>
  <c r="V82" i="31"/>
  <c r="E84" i="31"/>
  <c r="M47" i="31"/>
  <c r="L47" i="31"/>
  <c r="G15" i="31"/>
  <c r="D79" i="31"/>
  <c r="Q17" i="31"/>
  <c r="V79" i="31"/>
  <c r="D69" i="31"/>
  <c r="C52" i="31"/>
  <c r="M17" i="31"/>
  <c r="L17" i="31"/>
  <c r="V58" i="31"/>
  <c r="G70" i="31"/>
  <c r="M53" i="31"/>
  <c r="L53" i="31"/>
  <c r="M45" i="31"/>
  <c r="L45" i="31"/>
  <c r="G61" i="31"/>
  <c r="D59" i="31"/>
  <c r="Y14" i="31"/>
  <c r="G19" i="31"/>
  <c r="H46" i="31"/>
  <c r="F17" i="31"/>
  <c r="C71" i="31"/>
  <c r="Q28" i="31"/>
  <c r="D16" i="31"/>
  <c r="D61" i="31"/>
  <c r="F13" i="31"/>
  <c r="H26" i="31"/>
  <c r="H27" i="31"/>
  <c r="D81" i="31"/>
  <c r="D83" i="31"/>
  <c r="C62" i="31"/>
  <c r="D15" i="31"/>
  <c r="T19" i="31"/>
  <c r="U57" i="31"/>
  <c r="AZ9" i="31"/>
  <c r="G77" i="31"/>
  <c r="Q48" i="31"/>
  <c r="Q33" i="31"/>
  <c r="Q32" i="31"/>
  <c r="G45" i="31"/>
  <c r="D14" i="31"/>
  <c r="E74" i="31"/>
  <c r="E14" i="31"/>
  <c r="F9" i="31"/>
  <c r="G57" i="31"/>
  <c r="G44" i="31"/>
  <c r="F21" i="31"/>
  <c r="G64" i="31"/>
  <c r="F16" i="31"/>
  <c r="H72" i="31"/>
  <c r="Q22" i="31"/>
  <c r="M84" i="31"/>
  <c r="L84" i="31"/>
  <c r="Q8" i="31"/>
  <c r="C67" i="31"/>
  <c r="T55" i="31"/>
  <c r="U49" i="31"/>
  <c r="Y53" i="31"/>
  <c r="V9" i="31"/>
  <c r="Q46" i="31"/>
  <c r="Q11" i="31"/>
  <c r="D76" i="31"/>
  <c r="U15" i="31"/>
  <c r="D60" i="31"/>
  <c r="BA9" i="31"/>
  <c r="G37" i="31"/>
  <c r="H81" i="31"/>
  <c r="Q40" i="31"/>
  <c r="D84" i="31"/>
  <c r="AL12" i="31"/>
  <c r="L76" i="31"/>
  <c r="M76" i="31"/>
  <c r="G63" i="31"/>
  <c r="E80" i="31"/>
  <c r="H40" i="31"/>
  <c r="H23" i="31"/>
  <c r="H50" i="31"/>
  <c r="Y8" i="31"/>
  <c r="L52" i="31"/>
  <c r="M52" i="31"/>
  <c r="U14" i="31"/>
  <c r="E60" i="31"/>
  <c r="C65" i="31"/>
  <c r="U19" i="31"/>
  <c r="E10" i="31"/>
  <c r="F58" i="31"/>
  <c r="Y44" i="31"/>
  <c r="C56" i="31"/>
  <c r="U10" i="31"/>
  <c r="H80" i="31"/>
  <c r="H62" i="31"/>
  <c r="E82" i="31"/>
  <c r="G40" i="31"/>
  <c r="AQ13" i="31"/>
  <c r="AS13" i="31"/>
  <c r="F47" i="31"/>
  <c r="M13" i="31"/>
  <c r="L13" i="31"/>
  <c r="D70" i="31"/>
  <c r="V73" i="31"/>
  <c r="Q50" i="31"/>
  <c r="C17" i="31"/>
  <c r="E64" i="31"/>
  <c r="Q15" i="31"/>
  <c r="M24" i="31"/>
  <c r="L24" i="31"/>
  <c r="F51" i="31"/>
  <c r="Y19" i="31"/>
  <c r="U52" i="31"/>
  <c r="Y51" i="31"/>
  <c r="M14" i="31"/>
  <c r="L14" i="31"/>
  <c r="G55" i="31"/>
  <c r="H56" i="31"/>
  <c r="F46" i="31"/>
  <c r="AK8" i="31"/>
  <c r="H20" i="31"/>
  <c r="H67" i="31"/>
  <c r="C15" i="31"/>
  <c r="C82" i="31"/>
  <c r="V72" i="31"/>
  <c r="Y15" i="31"/>
  <c r="D75" i="31"/>
  <c r="G80" i="31"/>
  <c r="H71" i="31"/>
  <c r="F8" i="31"/>
  <c r="D82" i="31"/>
  <c r="D45" i="31"/>
  <c r="BA14" i="31"/>
  <c r="H66" i="31"/>
  <c r="Q47" i="31"/>
  <c r="Q44" i="31"/>
  <c r="Q24" i="31"/>
  <c r="F24" i="31"/>
  <c r="L64" i="31"/>
  <c r="M64" i="31"/>
  <c r="T13" i="31"/>
  <c r="Q26" i="31"/>
  <c r="E20" i="31"/>
  <c r="M54" i="31"/>
  <c r="L54" i="31"/>
  <c r="F18" i="31"/>
  <c r="T10" i="31"/>
  <c r="M58" i="31"/>
  <c r="L58" i="31"/>
  <c r="G14" i="31"/>
  <c r="Q56" i="31"/>
  <c r="C70" i="31"/>
  <c r="G24" i="31"/>
  <c r="D77" i="31"/>
  <c r="Q29" i="31"/>
  <c r="Q38" i="31"/>
  <c r="V8" i="31"/>
  <c r="E81" i="31"/>
  <c r="L83" i="31"/>
  <c r="M83" i="31"/>
  <c r="D71" i="31"/>
  <c r="G68" i="31"/>
  <c r="Q45" i="31"/>
  <c r="M78" i="31"/>
  <c r="L78" i="31"/>
  <c r="C77" i="31"/>
  <c r="E16" i="31"/>
  <c r="T54" i="31"/>
  <c r="Y46" i="31"/>
  <c r="C45" i="31"/>
  <c r="L63" i="31"/>
  <c r="M63" i="31"/>
  <c r="U13" i="31"/>
  <c r="M68" i="31"/>
  <c r="L68" i="31"/>
  <c r="V68" i="31"/>
  <c r="BA10" i="31"/>
  <c r="Q31" i="31"/>
  <c r="E8" i="31"/>
  <c r="U22" i="31"/>
  <c r="Q51" i="31"/>
  <c r="T12" i="31"/>
  <c r="V76" i="31"/>
  <c r="E12" i="31"/>
  <c r="D50" i="31"/>
  <c r="C68" i="31"/>
  <c r="V15" i="31"/>
  <c r="C57" i="31"/>
  <c r="U45" i="31"/>
  <c r="M79" i="31"/>
  <c r="L79" i="31"/>
  <c r="G42" i="31"/>
  <c r="C38" i="31"/>
  <c r="L11" i="31"/>
  <c r="M11" i="31"/>
  <c r="AC25" i="31"/>
  <c r="AD32" i="31"/>
  <c r="AC33" i="31"/>
  <c r="AA67" i="31"/>
  <c r="AD20" i="31"/>
  <c r="AC42" i="31"/>
  <c r="AA72" i="31"/>
  <c r="AA81" i="31"/>
  <c r="AC45" i="31"/>
  <c r="AC21" i="31"/>
  <c r="AC75" i="31"/>
  <c r="AA83" i="31"/>
  <c r="I38" i="31"/>
  <c r="X50" i="31"/>
  <c r="AA70" i="31"/>
  <c r="AC24" i="31"/>
  <c r="AC64" i="31"/>
  <c r="I32" i="31"/>
  <c r="AA54" i="31"/>
  <c r="AD21" i="31"/>
  <c r="I15" i="31"/>
  <c r="AD63" i="31"/>
  <c r="AC77" i="31"/>
  <c r="AC68" i="31"/>
  <c r="AD22" i="31"/>
  <c r="AC39" i="31"/>
  <c r="AC38" i="31"/>
  <c r="AC72" i="31"/>
  <c r="AA60" i="31"/>
  <c r="AA63" i="31"/>
  <c r="AD73" i="31"/>
  <c r="AD58" i="31"/>
  <c r="AD83" i="31"/>
  <c r="AA55" i="31"/>
  <c r="AD28" i="31"/>
  <c r="AC83" i="31"/>
  <c r="AD53" i="31"/>
  <c r="AC23" i="31"/>
  <c r="AA44" i="31"/>
  <c r="AD76" i="31"/>
  <c r="AA47" i="31"/>
  <c r="AD30" i="31"/>
  <c r="AC80" i="31"/>
  <c r="AA36" i="31"/>
  <c r="AA64" i="31"/>
  <c r="AA49" i="31"/>
  <c r="AA39" i="31"/>
  <c r="AD72" i="31"/>
  <c r="AD80" i="31"/>
  <c r="AC78" i="31"/>
  <c r="AC44" i="31"/>
  <c r="AC48" i="31"/>
  <c r="AC79" i="31"/>
  <c r="X52" i="31"/>
  <c r="AD65" i="31"/>
  <c r="AA41" i="31"/>
  <c r="AC66" i="31"/>
  <c r="AD18" i="31"/>
  <c r="AC32" i="31"/>
  <c r="X56" i="31"/>
  <c r="I18" i="31"/>
  <c r="AC63" i="31"/>
  <c r="AC20" i="31"/>
  <c r="AD55" i="31"/>
  <c r="AC69" i="31"/>
  <c r="AC61" i="31"/>
  <c r="AD56" i="31"/>
  <c r="I26" i="31"/>
  <c r="I36" i="31"/>
  <c r="AC60" i="31"/>
  <c r="AD59" i="31"/>
  <c r="AC62" i="31"/>
  <c r="AD82" i="31"/>
  <c r="AA76" i="31"/>
  <c r="I33" i="31"/>
  <c r="AC54" i="31"/>
  <c r="X41" i="31"/>
  <c r="I20" i="31"/>
  <c r="AC52" i="31"/>
  <c r="X44" i="31"/>
  <c r="AC59" i="31"/>
  <c r="AD42" i="31"/>
  <c r="AC22" i="31"/>
  <c r="AD19" i="31"/>
  <c r="AC76" i="31"/>
  <c r="I8" i="31"/>
  <c r="AC71" i="31"/>
  <c r="X57" i="31"/>
  <c r="X53" i="31"/>
  <c r="AC18" i="31"/>
  <c r="AC30" i="31"/>
  <c r="AD66" i="31"/>
  <c r="X43" i="31"/>
  <c r="AD26" i="31"/>
  <c r="AD29" i="31"/>
  <c r="AC55" i="31"/>
  <c r="I23" i="31"/>
  <c r="AD68" i="31"/>
  <c r="AD33" i="31"/>
  <c r="I22" i="31"/>
  <c r="AD49" i="31"/>
  <c r="I37" i="31"/>
  <c r="AD31" i="31"/>
  <c r="AC37" i="31"/>
  <c r="AC47" i="31"/>
  <c r="I29" i="31"/>
  <c r="AC56" i="31"/>
  <c r="AD48" i="31"/>
  <c r="AC70" i="31"/>
  <c r="AC34" i="31"/>
  <c r="I21" i="31"/>
  <c r="AA75" i="31"/>
  <c r="AA50" i="31"/>
  <c r="AD25" i="31"/>
  <c r="AA52" i="31"/>
  <c r="AA42" i="31"/>
  <c r="AD75" i="31"/>
  <c r="I34" i="31"/>
  <c r="AD40" i="31"/>
  <c r="AD81" i="31"/>
  <c r="AC58" i="31"/>
  <c r="AD57" i="31"/>
  <c r="X49" i="31"/>
  <c r="AD46" i="31"/>
  <c r="AD51" i="31"/>
  <c r="AC17" i="31"/>
  <c r="AA77" i="31"/>
  <c r="I27" i="31"/>
  <c r="AA78" i="31"/>
  <c r="AD62" i="31"/>
  <c r="AD52" i="31"/>
  <c r="AD24" i="31"/>
  <c r="AD70" i="31"/>
  <c r="AA69" i="31"/>
  <c r="I19" i="31"/>
  <c r="AD27" i="31"/>
  <c r="AA38" i="31"/>
  <c r="AD34" i="31"/>
  <c r="AD54" i="31"/>
  <c r="AA53" i="31"/>
  <c r="AC26" i="31"/>
  <c r="AD78" i="31"/>
  <c r="AD23" i="31"/>
  <c r="AA45" i="31"/>
  <c r="X48" i="31"/>
  <c r="AA59" i="31"/>
  <c r="AA48" i="31"/>
  <c r="AC49" i="31"/>
  <c r="AA51" i="31"/>
  <c r="X42" i="31"/>
  <c r="X54" i="31"/>
  <c r="AD39" i="31"/>
  <c r="AC31" i="31"/>
  <c r="AC81" i="31"/>
  <c r="I31" i="31"/>
  <c r="AC65" i="31"/>
  <c r="AA73" i="31"/>
  <c r="I30" i="31"/>
  <c r="X51" i="31"/>
  <c r="AD47" i="31"/>
  <c r="I24" i="31"/>
  <c r="AC67" i="31"/>
  <c r="AD67" i="31"/>
  <c r="AD37" i="31"/>
  <c r="I14" i="31"/>
  <c r="I16" i="31"/>
  <c r="AA79" i="31"/>
  <c r="AD41" i="31"/>
  <c r="AC27" i="31"/>
  <c r="AZ83" i="31"/>
  <c r="AA68" i="31"/>
  <c r="AA66" i="31"/>
  <c r="AA71" i="31"/>
  <c r="AC74" i="31"/>
  <c r="AC46" i="31"/>
  <c r="BC82" i="31"/>
  <c r="AC36" i="31"/>
  <c r="I13" i="31"/>
  <c r="AC29" i="31"/>
  <c r="AC57" i="31"/>
  <c r="AC28" i="31"/>
  <c r="AA65" i="31"/>
  <c r="AC35" i="31"/>
  <c r="AA57" i="31"/>
  <c r="AC84" i="31"/>
  <c r="I25" i="31"/>
  <c r="X38" i="31"/>
  <c r="AA62" i="31"/>
  <c r="I10" i="31"/>
  <c r="AD35" i="31"/>
  <c r="AD79" i="31"/>
  <c r="AD64" i="31"/>
  <c r="I17" i="31"/>
  <c r="I28" i="31"/>
  <c r="X58" i="31"/>
  <c r="AD69" i="31"/>
  <c r="AA56" i="31"/>
  <c r="AC51" i="31"/>
  <c r="AD60" i="31"/>
  <c r="AD36" i="31"/>
  <c r="AD43" i="31"/>
  <c r="AC50" i="31"/>
  <c r="I9" i="31"/>
  <c r="I12" i="31"/>
  <c r="I35" i="31"/>
  <c r="AD61" i="31"/>
  <c r="AD38" i="31"/>
  <c r="AA40" i="31"/>
  <c r="AD45" i="31"/>
  <c r="AC19" i="31"/>
  <c r="AD71" i="31"/>
  <c r="AC82" i="31"/>
  <c r="AD74" i="31"/>
  <c r="AC41" i="31"/>
  <c r="AC40" i="31"/>
  <c r="AC43" i="31"/>
  <c r="AC73" i="31"/>
  <c r="AC53" i="31"/>
  <c r="AD44" i="31"/>
  <c r="AD77" i="31"/>
  <c r="AA61" i="31"/>
  <c r="I11" i="31"/>
  <c r="AD50" i="31"/>
  <c r="BZ76" i="31"/>
  <c r="BU42" i="31"/>
  <c r="BU50" i="31"/>
  <c r="CA50" i="31"/>
  <c r="BU61" i="31"/>
  <c r="BU69" i="31"/>
  <c r="BU53" i="31"/>
  <c r="BU70" i="31"/>
  <c r="CG12" i="31"/>
  <c r="BU34" i="31"/>
  <c r="BU23" i="31"/>
  <c r="BU59" i="31"/>
  <c r="BU12" i="31"/>
  <c r="CG23" i="31"/>
  <c r="BU21" i="31"/>
  <c r="BU60" i="31"/>
  <c r="BU67" i="31"/>
  <c r="BU32" i="31"/>
  <c r="BU36" i="31"/>
  <c r="BU39" i="31"/>
  <c r="BU27" i="31"/>
  <c r="BU62" i="31"/>
  <c r="BU28" i="31"/>
  <c r="CG24" i="31"/>
  <c r="CG15" i="31"/>
  <c r="CG17" i="31"/>
  <c r="CG18" i="31"/>
  <c r="BU11" i="31"/>
  <c r="BU46" i="31"/>
  <c r="CG11" i="31"/>
  <c r="BU18" i="31"/>
  <c r="BU55" i="31"/>
  <c r="BU17" i="31"/>
  <c r="BU48" i="31"/>
  <c r="BU41" i="31"/>
  <c r="CG14" i="31"/>
  <c r="BU49" i="31"/>
  <c r="BU25" i="31"/>
  <c r="BU30" i="31"/>
  <c r="CG8" i="31"/>
  <c r="CG25" i="31"/>
  <c r="BU24" i="31"/>
  <c r="BU19" i="31"/>
  <c r="CG26" i="31"/>
  <c r="BU72" i="31"/>
  <c r="BU40" i="31"/>
  <c r="BU57" i="31"/>
  <c r="CG22" i="31"/>
  <c r="BU63" i="31"/>
  <c r="BU44" i="31"/>
  <c r="BU35" i="31"/>
  <c r="BU26" i="31"/>
  <c r="BU47" i="31"/>
  <c r="BU15" i="31"/>
  <c r="BU38" i="31"/>
  <c r="BU22" i="31"/>
  <c r="BU56" i="31"/>
  <c r="BU13" i="31"/>
  <c r="BU43" i="31"/>
  <c r="BU9" i="31"/>
  <c r="BU58" i="31"/>
  <c r="CG19" i="31"/>
  <c r="CG13" i="31"/>
  <c r="BU29" i="31"/>
  <c r="CG9" i="31"/>
  <c r="BU8" i="31"/>
  <c r="CG21" i="31"/>
  <c r="CA51" i="31"/>
  <c r="BU66" i="31"/>
  <c r="BU33" i="31"/>
  <c r="BU74" i="31"/>
  <c r="CG16" i="31"/>
  <c r="CG10" i="31"/>
  <c r="BU45" i="31"/>
  <c r="BU31" i="31"/>
  <c r="BU14" i="31"/>
  <c r="BU20" i="31"/>
  <c r="CG20" i="31"/>
  <c r="BU54" i="31"/>
  <c r="BU16" i="31"/>
  <c r="BU52" i="31"/>
  <c r="CA76" i="31"/>
  <c r="BU76" i="31"/>
  <c r="BU64" i="31"/>
  <c r="BU73" i="31"/>
  <c r="BU68" i="31"/>
  <c r="BU65" i="31"/>
  <c r="BU71" i="31"/>
  <c r="BC85" i="31" l="1"/>
  <c r="AK86" i="31"/>
  <c r="AI85" i="31"/>
  <c r="AJ86" i="31"/>
  <c r="AQ86" i="31"/>
  <c r="AS86" i="31"/>
  <c r="BC86" i="31"/>
  <c r="AP85" i="31"/>
  <c r="BA85" i="31"/>
  <c r="AP86" i="31"/>
  <c r="AH85" i="31"/>
  <c r="AI86" i="31"/>
  <c r="AH86" i="31"/>
  <c r="AK85" i="31"/>
  <c r="BE86" i="31"/>
  <c r="AZ86" i="31"/>
  <c r="BA86" i="31"/>
  <c r="BD85" i="31"/>
  <c r="AR86" i="31"/>
  <c r="BD86" i="31"/>
  <c r="BF86" i="31"/>
  <c r="AN85" i="31"/>
  <c r="AZ85" i="31"/>
  <c r="AY85" i="31"/>
  <c r="BF85" i="31"/>
  <c r="AL85" i="31"/>
  <c r="AL86" i="31"/>
  <c r="BE85" i="31"/>
  <c r="AT85" i="31"/>
  <c r="AY86" i="31"/>
  <c r="AS85" i="31"/>
  <c r="AQ85" i="31"/>
  <c r="AJ85" i="31"/>
  <c r="AR85" i="31"/>
  <c r="AN86" i="31"/>
  <c r="AT86" i="31"/>
  <c r="H63" i="31"/>
  <c r="H13" i="31"/>
  <c r="H19" i="31"/>
  <c r="AK10" i="31"/>
  <c r="C14" i="31"/>
  <c r="H73" i="31"/>
  <c r="H70" i="31"/>
  <c r="G11" i="31"/>
  <c r="H43" i="31"/>
  <c r="AZ13" i="31"/>
  <c r="AS10" i="31"/>
  <c r="AQ10" i="31"/>
  <c r="H74" i="31"/>
  <c r="AI9" i="31"/>
  <c r="H85" i="31"/>
  <c r="H47" i="31"/>
  <c r="H57" i="31"/>
  <c r="AY8" i="31"/>
  <c r="AK14" i="31"/>
  <c r="H64" i="31"/>
  <c r="H55" i="31"/>
  <c r="AJ11" i="31"/>
  <c r="BA11" i="31"/>
  <c r="AL8" i="31"/>
  <c r="H17" i="31"/>
  <c r="G85" i="31"/>
  <c r="AY13" i="31"/>
  <c r="AS8" i="31"/>
  <c r="AQ8" i="31"/>
  <c r="H15" i="31"/>
  <c r="AZ14" i="31"/>
  <c r="AJ13" i="31"/>
  <c r="AH11" i="31"/>
  <c r="AL14" i="31"/>
  <c r="AJ8" i="31"/>
  <c r="BD8" i="31"/>
  <c r="C10" i="31"/>
  <c r="H61" i="31"/>
  <c r="AJ14" i="31"/>
  <c r="AI14" i="31"/>
  <c r="AI10" i="31"/>
  <c r="H84" i="31"/>
  <c r="AK9" i="31"/>
  <c r="BA8" i="31"/>
  <c r="H14" i="31"/>
  <c r="H60" i="31"/>
  <c r="H51" i="31"/>
  <c r="H16" i="31"/>
  <c r="AZ12" i="31"/>
  <c r="AY9" i="31"/>
  <c r="AL11" i="31"/>
  <c r="BQ40" i="31"/>
  <c r="H49" i="31"/>
  <c r="AI12" i="31"/>
  <c r="H54" i="31"/>
  <c r="H25" i="31"/>
  <c r="BA12" i="31"/>
  <c r="H48" i="31"/>
  <c r="AY14" i="31"/>
  <c r="BQ15" i="31"/>
  <c r="H24" i="31"/>
  <c r="H39" i="31"/>
  <c r="AS14" i="31"/>
  <c r="AQ14" i="31"/>
  <c r="BD10" i="31"/>
  <c r="AJ9" i="31"/>
  <c r="AL13" i="31"/>
  <c r="H10" i="31"/>
  <c r="H44" i="31"/>
  <c r="AS11" i="31"/>
  <c r="AQ11" i="31"/>
  <c r="AZ8" i="31"/>
  <c r="AK12" i="31"/>
  <c r="H68" i="31"/>
  <c r="AM12" i="31"/>
  <c r="AH14" i="31"/>
  <c r="H78" i="31"/>
  <c r="AJ12" i="31"/>
  <c r="BD13" i="31"/>
  <c r="H11" i="31"/>
  <c r="AJ10" i="31"/>
  <c r="H77" i="31"/>
  <c r="E83" i="31"/>
  <c r="AS12" i="31"/>
  <c r="AQ12" i="31"/>
  <c r="AZ11" i="31"/>
  <c r="H8" i="31"/>
  <c r="H21" i="31"/>
  <c r="H82" i="31"/>
  <c r="H79" i="31"/>
  <c r="AK11" i="31"/>
  <c r="AS9" i="31"/>
  <c r="AQ9" i="31"/>
  <c r="AL10" i="31"/>
  <c r="AI13" i="31"/>
  <c r="AM14" i="31"/>
  <c r="BD12" i="31"/>
  <c r="AZ10" i="31"/>
  <c r="H45" i="31"/>
  <c r="AH9" i="31"/>
  <c r="H83" i="31"/>
  <c r="H76" i="31"/>
  <c r="G79" i="31"/>
  <c r="H12" i="31"/>
  <c r="H30" i="31"/>
  <c r="AS72" i="31"/>
  <c r="AQ72" i="31"/>
  <c r="BD19" i="31"/>
  <c r="BQ29" i="31"/>
  <c r="BM62" i="31"/>
  <c r="BC69" i="31"/>
  <c r="AH42" i="31"/>
  <c r="BD31" i="31"/>
  <c r="BP9" i="31"/>
  <c r="BA47" i="31"/>
  <c r="AH63" i="31"/>
  <c r="AJ33" i="31"/>
  <c r="AI36" i="31"/>
  <c r="AY69" i="31"/>
  <c r="AJ16" i="31"/>
  <c r="AH75" i="31"/>
  <c r="AJ67" i="31"/>
  <c r="BA70" i="31"/>
  <c r="AJ73" i="31"/>
  <c r="BD15" i="31"/>
  <c r="BM52" i="31"/>
  <c r="BO49" i="31"/>
  <c r="BM51" i="31"/>
  <c r="BO58" i="31"/>
  <c r="AZ51" i="31"/>
  <c r="BN69" i="31"/>
  <c r="BC40" i="31"/>
  <c r="BF84" i="31"/>
  <c r="AZ58" i="31"/>
  <c r="AK58" i="31"/>
  <c r="AY20" i="31"/>
  <c r="BF53" i="31"/>
  <c r="BL62" i="31"/>
  <c r="BO71" i="31"/>
  <c r="AH32" i="31"/>
  <c r="AZ18" i="31"/>
  <c r="AY75" i="31"/>
  <c r="BF64" i="31"/>
  <c r="AM70" i="31"/>
  <c r="BQ31" i="31"/>
  <c r="BP29" i="31"/>
  <c r="BN25" i="31"/>
  <c r="BO37" i="31"/>
  <c r="BM11" i="31"/>
  <c r="AQ51" i="31"/>
  <c r="AS51" i="31"/>
  <c r="BM60" i="31"/>
  <c r="BL67" i="31"/>
  <c r="BM49" i="31"/>
  <c r="BM42" i="31"/>
  <c r="AY38" i="31"/>
  <c r="BF79" i="31"/>
  <c r="AS55" i="31"/>
  <c r="AQ55" i="31"/>
  <c r="AH59" i="31"/>
  <c r="AY52" i="31"/>
  <c r="AH35" i="31"/>
  <c r="X37" i="31"/>
  <c r="AW67" i="31"/>
  <c r="AV67" i="31"/>
  <c r="BC54" i="31"/>
  <c r="AI21" i="31"/>
  <c r="AI32" i="31"/>
  <c r="AL47" i="31"/>
  <c r="BC79" i="31"/>
  <c r="BF73" i="31"/>
  <c r="AK69" i="31"/>
  <c r="AY70" i="31"/>
  <c r="AI48" i="31"/>
  <c r="BP54" i="31"/>
  <c r="BO41" i="31"/>
  <c r="BL40" i="31"/>
  <c r="BP38" i="31"/>
  <c r="AS42" i="31"/>
  <c r="AQ42" i="31"/>
  <c r="AY28" i="31"/>
  <c r="AI79" i="31"/>
  <c r="AL59" i="31"/>
  <c r="BD84" i="31"/>
  <c r="AH58" i="31"/>
  <c r="BA35" i="31"/>
  <c r="AH62" i="31"/>
  <c r="BA72" i="31"/>
  <c r="AA80" i="31"/>
  <c r="AY42" i="31"/>
  <c r="BF48" i="31"/>
  <c r="BO74" i="31"/>
  <c r="AQ67" i="31"/>
  <c r="AS67" i="31"/>
  <c r="BP22" i="31"/>
  <c r="BL13" i="31"/>
  <c r="BO15" i="31"/>
  <c r="BM17" i="31"/>
  <c r="AZ82" i="31"/>
  <c r="BA82" i="31"/>
  <c r="AT84" i="31"/>
  <c r="AJ84" i="31"/>
  <c r="AJ59" i="31"/>
  <c r="AI20" i="31"/>
  <c r="AZ62" i="31"/>
  <c r="AY26" i="31"/>
  <c r="AL32" i="31"/>
  <c r="AJ72" i="31"/>
  <c r="AY63" i="31"/>
  <c r="AS16" i="31"/>
  <c r="AQ16" i="31"/>
  <c r="AS33" i="31"/>
  <c r="AQ33" i="31"/>
  <c r="AI42" i="31"/>
  <c r="AI70" i="31"/>
  <c r="BP71" i="31"/>
  <c r="BL28" i="31"/>
  <c r="BP11" i="31"/>
  <c r="BQ9" i="31"/>
  <c r="BO9" i="31"/>
  <c r="BM63" i="31"/>
  <c r="BP55" i="31"/>
  <c r="BO42" i="31"/>
  <c r="AH30" i="31"/>
  <c r="AS35" i="31"/>
  <c r="AQ35" i="31"/>
  <c r="AJ58" i="31"/>
  <c r="AZ52" i="31"/>
  <c r="AH26" i="31"/>
  <c r="AN13" i="31"/>
  <c r="BA45" i="31"/>
  <c r="AL63" i="31"/>
  <c r="BC70" i="31"/>
  <c r="AJ23" i="31"/>
  <c r="AW78" i="31"/>
  <c r="AV78" i="31"/>
  <c r="BP68" i="31"/>
  <c r="AK33" i="31"/>
  <c r="AH70" i="31"/>
  <c r="AN15" i="31"/>
  <c r="BO72" i="31"/>
  <c r="BA46" i="31"/>
  <c r="AY27" i="31"/>
  <c r="BQ47" i="31"/>
  <c r="BL25" i="31"/>
  <c r="BO57" i="31"/>
  <c r="BN21" i="31"/>
  <c r="BR25" i="31"/>
  <c r="AS79" i="31"/>
  <c r="AQ79" i="31"/>
  <c r="X55" i="31"/>
  <c r="BD20" i="31"/>
  <c r="AS77" i="31"/>
  <c r="AQ77" i="31"/>
  <c r="AI26" i="31"/>
  <c r="AY45" i="31"/>
  <c r="AS47" i="31"/>
  <c r="AQ47" i="31"/>
  <c r="BN17" i="31"/>
  <c r="BL21" i="31"/>
  <c r="AM25" i="31"/>
  <c r="AY59" i="31"/>
  <c r="AM54" i="31"/>
  <c r="AN26" i="31"/>
  <c r="BC48" i="31"/>
  <c r="BL59" i="31"/>
  <c r="BO19" i="31"/>
  <c r="AZ65" i="31"/>
  <c r="BA16" i="31"/>
  <c r="AH29" i="31"/>
  <c r="BM76" i="31"/>
  <c r="BA74" i="31"/>
  <c r="BN47" i="31"/>
  <c r="BN22" i="31"/>
  <c r="BN26" i="31"/>
  <c r="BR24" i="31"/>
  <c r="BL48" i="31"/>
  <c r="BM39" i="31"/>
  <c r="BP34" i="31"/>
  <c r="AY30" i="31"/>
  <c r="AM60" i="31"/>
  <c r="AI77" i="31"/>
  <c r="AY24" i="31"/>
  <c r="AJ47" i="31"/>
  <c r="AL71" i="31"/>
  <c r="AZ80" i="31"/>
  <c r="BC50" i="31"/>
  <c r="BM68" i="31"/>
  <c r="AI15" i="31"/>
  <c r="BQ54" i="31"/>
  <c r="BQ19" i="31"/>
  <c r="BM47" i="31"/>
  <c r="BP26" i="31"/>
  <c r="BN19" i="31"/>
  <c r="AH81" i="31"/>
  <c r="AK30" i="31"/>
  <c r="AH82" i="31"/>
  <c r="AJ78" i="31"/>
  <c r="AK49" i="31"/>
  <c r="BM38" i="31"/>
  <c r="BA21" i="31"/>
  <c r="AH50" i="31"/>
  <c r="BL73" i="31"/>
  <c r="AI72" i="31"/>
  <c r="BF71" i="31"/>
  <c r="AJ18" i="31"/>
  <c r="AN16" i="31"/>
  <c r="AI64" i="31"/>
  <c r="AL15" i="31"/>
  <c r="BL66" i="31"/>
  <c r="BO8" i="31"/>
  <c r="BQ43" i="31"/>
  <c r="BP47" i="31"/>
  <c r="BQ72" i="31"/>
  <c r="BM59" i="31"/>
  <c r="BP72" i="31"/>
  <c r="BD42" i="31"/>
  <c r="AL66" i="31"/>
  <c r="AL81" i="31"/>
  <c r="BL42" i="31"/>
  <c r="AQ38" i="31"/>
  <c r="AS38" i="31"/>
  <c r="BQ61" i="31"/>
  <c r="AS58" i="31"/>
  <c r="AQ58" i="31"/>
  <c r="AH49" i="31"/>
  <c r="AK47" i="31"/>
  <c r="AS64" i="31"/>
  <c r="AQ64" i="31"/>
  <c r="AL25" i="31"/>
  <c r="BN59" i="31"/>
  <c r="BO63" i="31"/>
  <c r="BO26" i="31"/>
  <c r="BN54" i="31"/>
  <c r="AL84" i="31"/>
  <c r="BN53" i="31"/>
  <c r="X36" i="31"/>
  <c r="AN11" i="31"/>
  <c r="AM22" i="31"/>
  <c r="AZ41" i="31"/>
  <c r="AL44" i="31"/>
  <c r="AK71" i="31"/>
  <c r="AJ80" i="31"/>
  <c r="AL36" i="31"/>
  <c r="AY47" i="31"/>
  <c r="BO65" i="31"/>
  <c r="AJ75" i="31"/>
  <c r="AK74" i="31"/>
  <c r="BD74" i="31"/>
  <c r="AK55" i="31"/>
  <c r="BD48" i="31"/>
  <c r="BC66" i="31"/>
  <c r="BM9" i="31"/>
  <c r="BM19" i="31"/>
  <c r="AR84" i="31"/>
  <c r="AL79" i="31"/>
  <c r="BA81" i="31"/>
  <c r="BQ28" i="31"/>
  <c r="AH38" i="31"/>
  <c r="BP61" i="31"/>
  <c r="AS30" i="31"/>
  <c r="AQ30" i="31"/>
  <c r="I75" i="31"/>
  <c r="AY58" i="31"/>
  <c r="AK77" i="31"/>
  <c r="AI37" i="31"/>
  <c r="AL24" i="31"/>
  <c r="AH22" i="31"/>
  <c r="BA23" i="31"/>
  <c r="AJ69" i="31"/>
  <c r="AI75" i="31"/>
  <c r="AS74" i="31"/>
  <c r="AQ74" i="31"/>
  <c r="BF39" i="31"/>
  <c r="BQ41" i="31"/>
  <c r="AL27" i="31"/>
  <c r="BN43" i="31"/>
  <c r="AS82" i="31"/>
  <c r="AQ82" i="31"/>
  <c r="BM12" i="31"/>
  <c r="BO69" i="31"/>
  <c r="AZ79" i="31"/>
  <c r="BD59" i="31"/>
  <c r="AQ20" i="31"/>
  <c r="AS20" i="31"/>
  <c r="AN12" i="31"/>
  <c r="AJ21" i="31"/>
  <c r="BF50" i="31"/>
  <c r="BC74" i="31"/>
  <c r="AH47" i="31"/>
  <c r="BC68" i="31"/>
  <c r="AM69" i="31"/>
  <c r="BD16" i="31"/>
  <c r="AY76" i="31"/>
  <c r="AY74" i="31"/>
  <c r="BR17" i="31"/>
  <c r="BP10" i="31"/>
  <c r="BL29" i="31"/>
  <c r="BM72" i="31"/>
  <c r="AK81" i="31"/>
  <c r="BP28" i="31"/>
  <c r="BD82" i="31"/>
  <c r="BO53" i="31"/>
  <c r="AW75" i="31"/>
  <c r="AV75" i="31"/>
  <c r="BL34" i="31"/>
  <c r="AL30" i="31"/>
  <c r="BF83" i="31"/>
  <c r="AY84" i="31"/>
  <c r="AM24" i="31"/>
  <c r="BF59" i="31"/>
  <c r="AJ35" i="31"/>
  <c r="AK34" i="31"/>
  <c r="BD62" i="31"/>
  <c r="AN8" i="31"/>
  <c r="AJ24" i="31"/>
  <c r="BC76" i="31"/>
  <c r="AZ72" i="31"/>
  <c r="AI63" i="31"/>
  <c r="BD23" i="31"/>
  <c r="AS69" i="31"/>
  <c r="AQ69" i="31"/>
  <c r="AH16" i="31"/>
  <c r="AL33" i="31"/>
  <c r="AL39" i="31"/>
  <c r="BN45" i="31"/>
  <c r="AS28" i="31"/>
  <c r="AQ28" i="31"/>
  <c r="BL9" i="31"/>
  <c r="BD46" i="31"/>
  <c r="AI27" i="31"/>
  <c r="BL46" i="31"/>
  <c r="BN49" i="31"/>
  <c r="AK38" i="31"/>
  <c r="BL50" i="31"/>
  <c r="AH84" i="31"/>
  <c r="AM32" i="31"/>
  <c r="BP75" i="31"/>
  <c r="AQ53" i="31"/>
  <c r="AS53" i="31"/>
  <c r="AK50" i="31"/>
  <c r="AQ34" i="31"/>
  <c r="AS34" i="31"/>
  <c r="AZ47" i="31"/>
  <c r="AJ71" i="31"/>
  <c r="AZ76" i="31"/>
  <c r="BD73" i="31"/>
  <c r="BR16" i="31"/>
  <c r="BP53" i="31"/>
  <c r="AI74" i="31"/>
  <c r="X46" i="31"/>
  <c r="AK65" i="31"/>
  <c r="AJ32" i="31"/>
  <c r="AJ22" i="31"/>
  <c r="AA82" i="31"/>
  <c r="AM44" i="31"/>
  <c r="AI76" i="31"/>
  <c r="BN71" i="31"/>
  <c r="AJ55" i="31"/>
  <c r="AK67" i="31"/>
  <c r="BA66" i="31"/>
  <c r="BL18" i="31"/>
  <c r="AH46" i="31"/>
  <c r="BL60" i="31"/>
  <c r="AS45" i="31"/>
  <c r="AQ45" i="31"/>
  <c r="BF37" i="31"/>
  <c r="AI52" i="31"/>
  <c r="AH34" i="31"/>
  <c r="AN32" i="31"/>
  <c r="AN35" i="31"/>
  <c r="AI47" i="31"/>
  <c r="AA74" i="31"/>
  <c r="AJ44" i="31"/>
  <c r="AY36" i="31"/>
  <c r="BA76" i="31"/>
  <c r="BC60" i="31"/>
  <c r="BL71" i="31"/>
  <c r="AZ25" i="31"/>
  <c r="BA48" i="31"/>
  <c r="BN20" i="31"/>
  <c r="BO31" i="31"/>
  <c r="BQ14" i="31"/>
  <c r="BN52" i="31"/>
  <c r="BL27" i="31"/>
  <c r="BD30" i="31"/>
  <c r="AK84" i="31"/>
  <c r="BA29" i="31"/>
  <c r="BL75" i="31"/>
  <c r="BD26" i="31"/>
  <c r="AS21" i="31"/>
  <c r="AQ21" i="31"/>
  <c r="BM33" i="31"/>
  <c r="BA22" i="31"/>
  <c r="AY44" i="31"/>
  <c r="AK80" i="31"/>
  <c r="AZ16" i="31"/>
  <c r="AJ76" i="31"/>
  <c r="AK25" i="31"/>
  <c r="BF74" i="31"/>
  <c r="BA17" i="31"/>
  <c r="BC61" i="31"/>
  <c r="BD56" i="31"/>
  <c r="BA18" i="31"/>
  <c r="BD18" i="31"/>
  <c r="AH25" i="31"/>
  <c r="AQ39" i="31"/>
  <c r="AS39" i="31"/>
  <c r="AM15" i="31"/>
  <c r="BO16" i="31"/>
  <c r="BQ16" i="31"/>
  <c r="BL10" i="31"/>
  <c r="BC55" i="31"/>
  <c r="BO27" i="31"/>
  <c r="BM35" i="31"/>
  <c r="BQ11" i="31"/>
  <c r="AM67" i="31"/>
  <c r="BL36" i="31"/>
  <c r="BM67" i="31"/>
  <c r="BO34" i="31"/>
  <c r="BL70" i="31"/>
  <c r="BQ50" i="31"/>
  <c r="AY79" i="31"/>
  <c r="BF68" i="31"/>
  <c r="BC56" i="31"/>
  <c r="BD83" i="31"/>
  <c r="AS57" i="31"/>
  <c r="AQ57" i="31"/>
  <c r="AI35" i="31"/>
  <c r="BA58" i="31"/>
  <c r="AL21" i="31"/>
  <c r="BF54" i="31"/>
  <c r="BD65" i="31"/>
  <c r="AH78" i="31"/>
  <c r="AW61" i="31"/>
  <c r="AV61" i="31"/>
  <c r="AK72" i="31"/>
  <c r="AZ63" i="31"/>
  <c r="AK23" i="31"/>
  <c r="AW73" i="31"/>
  <c r="AV73" i="31"/>
  <c r="AZ69" i="31"/>
  <c r="BA43" i="31"/>
  <c r="AL16" i="31"/>
  <c r="AJ19" i="31"/>
  <c r="AI67" i="31"/>
  <c r="BD25" i="31"/>
  <c r="BD40" i="31"/>
  <c r="BL41" i="31"/>
  <c r="BM36" i="31"/>
  <c r="BM10" i="31"/>
  <c r="AH67" i="31"/>
  <c r="BL63" i="31"/>
  <c r="BL35" i="31"/>
  <c r="BN35" i="31"/>
  <c r="BM40" i="31"/>
  <c r="AH31" i="31"/>
  <c r="BP50" i="31"/>
  <c r="AH68" i="31"/>
  <c r="AH83" i="31"/>
  <c r="BL64" i="31"/>
  <c r="AQ46" i="31"/>
  <c r="AS46" i="31"/>
  <c r="BA57" i="31"/>
  <c r="AH77" i="31"/>
  <c r="AZ53" i="31"/>
  <c r="AW74" i="31"/>
  <c r="AV74" i="31"/>
  <c r="AK62" i="31"/>
  <c r="AH24" i="31"/>
  <c r="AN14" i="31"/>
  <c r="AK22" i="31"/>
  <c r="AW70" i="31"/>
  <c r="AV70" i="31"/>
  <c r="AS23" i="31"/>
  <c r="AQ23" i="31"/>
  <c r="BC78" i="31"/>
  <c r="AK43" i="31"/>
  <c r="AK16" i="31"/>
  <c r="AN29" i="31"/>
  <c r="AY40" i="31"/>
  <c r="BN10" i="31"/>
  <c r="AZ67" i="31"/>
  <c r="BN33" i="31"/>
  <c r="BM8" i="31"/>
  <c r="BN15" i="31"/>
  <c r="BR13" i="31"/>
  <c r="BO25" i="31"/>
  <c r="BL24" i="31"/>
  <c r="BM46" i="31"/>
  <c r="BR11" i="31"/>
  <c r="BL16" i="31"/>
  <c r="AZ81" i="31"/>
  <c r="BP60" i="31"/>
  <c r="BN32" i="31"/>
  <c r="BP39" i="31"/>
  <c r="BN42" i="31"/>
  <c r="AI38" i="31"/>
  <c r="BO61" i="31"/>
  <c r="BL61" i="31"/>
  <c r="AI25" i="31"/>
  <c r="AS68" i="31"/>
  <c r="AQ68" i="31"/>
  <c r="BA64" i="31"/>
  <c r="AA84" i="31"/>
  <c r="AZ20" i="31"/>
  <c r="AK21" i="31"/>
  <c r="AY34" i="31"/>
  <c r="BC36" i="31"/>
  <c r="BA62" i="31"/>
  <c r="AI78" i="31"/>
  <c r="AZ24" i="31"/>
  <c r="AZ32" i="31"/>
  <c r="BA24" i="31"/>
  <c r="AL49" i="31"/>
  <c r="AZ22" i="31"/>
  <c r="AW76" i="31"/>
  <c r="AV76" i="31"/>
  <c r="AK63" i="31"/>
  <c r="BF69" i="31"/>
  <c r="AJ43" i="31"/>
  <c r="AI16" i="31"/>
  <c r="AL70" i="31"/>
  <c r="AJ46" i="31"/>
  <c r="BN63" i="31"/>
  <c r="AH66" i="31"/>
  <c r="BO11" i="31"/>
  <c r="BN39" i="31"/>
  <c r="BO32" i="31"/>
  <c r="BQ49" i="31"/>
  <c r="BQ23" i="31"/>
  <c r="AM61" i="31"/>
  <c r="AV68" i="31"/>
  <c r="AW68" i="31"/>
  <c r="BA20" i="31"/>
  <c r="X45" i="31"/>
  <c r="BD77" i="31"/>
  <c r="AW59" i="31"/>
  <c r="AV59" i="31"/>
  <c r="BF62" i="31"/>
  <c r="AL53" i="31"/>
  <c r="AI45" i="31"/>
  <c r="AS62" i="31"/>
  <c r="AQ62" i="31"/>
  <c r="AM47" i="31"/>
  <c r="AS76" i="31"/>
  <c r="AQ76" i="31"/>
  <c r="BO64" i="31"/>
  <c r="BA15" i="31"/>
  <c r="BM20" i="31"/>
  <c r="BR10" i="31"/>
  <c r="BQ56" i="31"/>
  <c r="BN8" i="31"/>
  <c r="BC81" i="31"/>
  <c r="BO39" i="31"/>
  <c r="BP49" i="31"/>
  <c r="BQ39" i="31"/>
  <c r="BE84" i="31"/>
  <c r="AI81" i="31"/>
  <c r="AW81" i="31"/>
  <c r="AV81" i="31"/>
  <c r="AY62" i="31"/>
  <c r="BF65" i="31"/>
  <c r="BP16" i="31"/>
  <c r="AK57" i="31"/>
  <c r="AJ49" i="31"/>
  <c r="AL72" i="31"/>
  <c r="AK75" i="31"/>
  <c r="BN64" i="31"/>
  <c r="BA40" i="31"/>
  <c r="BR14" i="31"/>
  <c r="BD28" i="31"/>
  <c r="AK46" i="31"/>
  <c r="BO50" i="31"/>
  <c r="AH65" i="31"/>
  <c r="AL20" i="31"/>
  <c r="BF58" i="31"/>
  <c r="AY65" i="31"/>
  <c r="AL22" i="31"/>
  <c r="AY71" i="31"/>
  <c r="AM18" i="31"/>
  <c r="AK76" i="31"/>
  <c r="AY18" i="31"/>
  <c r="BA39" i="31"/>
  <c r="AZ29" i="31"/>
  <c r="AW69" i="31"/>
  <c r="AV69" i="31"/>
  <c r="AK15" i="31"/>
  <c r="BO20" i="31"/>
  <c r="BQ17" i="31"/>
  <c r="BP51" i="31"/>
  <c r="AL46" i="31"/>
  <c r="BL11" i="31"/>
  <c r="BD81" i="31"/>
  <c r="AK82" i="31"/>
  <c r="BM34" i="31"/>
  <c r="AJ30" i="31"/>
  <c r="AM26" i="31"/>
  <c r="AA43" i="31"/>
  <c r="AJ77" i="31"/>
  <c r="BF77" i="31"/>
  <c r="AZ34" i="31"/>
  <c r="BD24" i="31"/>
  <c r="AJ61" i="31"/>
  <c r="AY22" i="31"/>
  <c r="AY72" i="31"/>
  <c r="AS44" i="31"/>
  <c r="AQ44" i="31"/>
  <c r="AH23" i="31"/>
  <c r="AL18" i="31"/>
  <c r="BM65" i="31"/>
  <c r="AY64" i="31"/>
  <c r="AY55" i="31"/>
  <c r="AI46" i="31"/>
  <c r="BM32" i="31"/>
  <c r="BQ18" i="31"/>
  <c r="BN48" i="31"/>
  <c r="BO62" i="31"/>
  <c r="AM79" i="31"/>
  <c r="BQ66" i="31"/>
  <c r="X47" i="31"/>
  <c r="AN21" i="31"/>
  <c r="BO52" i="31"/>
  <c r="BD53" i="31"/>
  <c r="AJ34" i="31"/>
  <c r="AK52" i="31"/>
  <c r="BF45" i="31"/>
  <c r="BA49" i="31"/>
  <c r="AH45" i="31"/>
  <c r="AZ78" i="31"/>
  <c r="AS24" i="31"/>
  <c r="AQ24" i="31"/>
  <c r="BD72" i="31"/>
  <c r="AW66" i="31"/>
  <c r="AV66" i="31"/>
  <c r="AM16" i="31"/>
  <c r="AL64" i="31"/>
  <c r="AH55" i="31"/>
  <c r="BN31" i="31"/>
  <c r="AZ28" i="31"/>
  <c r="AN28" i="31"/>
  <c r="AY46" i="31"/>
  <c r="AL82" i="31"/>
  <c r="AZ84" i="31"/>
  <c r="AK59" i="31"/>
  <c r="AN20" i="31"/>
  <c r="AL62" i="31"/>
  <c r="AL45" i="31"/>
  <c r="AS61" i="31"/>
  <c r="AQ61" i="31"/>
  <c r="AI22" i="31"/>
  <c r="BC39" i="31"/>
  <c r="BL68" i="31"/>
  <c r="AL55" i="31"/>
  <c r="BR9" i="31"/>
  <c r="BP40" i="31"/>
  <c r="BO21" i="31"/>
  <c r="AK31" i="31"/>
  <c r="BL53" i="31"/>
  <c r="BC52" i="31"/>
  <c r="AS59" i="31"/>
  <c r="AQ59" i="31"/>
  <c r="AZ54" i="31"/>
  <c r="X40" i="31"/>
  <c r="BC57" i="31"/>
  <c r="AI57" i="31"/>
  <c r="AH71" i="31"/>
  <c r="BF36" i="31"/>
  <c r="AJ64" i="31"/>
  <c r="BD64" i="31"/>
  <c r="AW60" i="31"/>
  <c r="AV60" i="31"/>
  <c r="BA55" i="31"/>
  <c r="BO76" i="31"/>
  <c r="BM14" i="31"/>
  <c r="BL51" i="31"/>
  <c r="AI39" i="31"/>
  <c r="BQ57" i="31"/>
  <c r="BP25" i="31"/>
  <c r="BM55" i="31"/>
  <c r="BL17" i="31"/>
  <c r="AL78" i="31"/>
  <c r="AY81" i="31"/>
  <c r="BP36" i="31"/>
  <c r="BQ32" i="31"/>
  <c r="BA38" i="31"/>
  <c r="AI84" i="31"/>
  <c r="BC42" i="31"/>
  <c r="AI59" i="31"/>
  <c r="BM57" i="31"/>
  <c r="AM50" i="31"/>
  <c r="BD58" i="31"/>
  <c r="AH53" i="31"/>
  <c r="AK78" i="31"/>
  <c r="BF49" i="31"/>
  <c r="AQ78" i="31"/>
  <c r="AS78" i="31"/>
  <c r="AZ45" i="31"/>
  <c r="AN17" i="31"/>
  <c r="BA56" i="31"/>
  <c r="BN29" i="31"/>
  <c r="AY25" i="31"/>
  <c r="BO47" i="31"/>
  <c r="AQ66" i="31"/>
  <c r="AS66" i="31"/>
  <c r="BF81" i="31"/>
  <c r="BQ58" i="31"/>
  <c r="BP30" i="31"/>
  <c r="BL12" i="31"/>
  <c r="AY21" i="31"/>
  <c r="BM45" i="31"/>
  <c r="BM13" i="31"/>
  <c r="AI54" i="31"/>
  <c r="AJ17" i="31"/>
  <c r="BA41" i="31"/>
  <c r="BD80" i="31"/>
  <c r="AS56" i="31"/>
  <c r="AQ56" i="31"/>
  <c r="AS18" i="31"/>
  <c r="AQ18" i="31"/>
  <c r="AJ25" i="31"/>
  <c r="BP57" i="31"/>
  <c r="BP59" i="31"/>
  <c r="AK42" i="31"/>
  <c r="BL23" i="31"/>
  <c r="BM70" i="31"/>
  <c r="BQ53" i="31"/>
  <c r="AW62" i="31"/>
  <c r="AV62" i="31"/>
  <c r="AM78" i="31"/>
  <c r="BF42" i="31"/>
  <c r="AM20" i="31"/>
  <c r="AA58" i="31"/>
  <c r="AZ77" i="31"/>
  <c r="AL34" i="31"/>
  <c r="BD21" i="31"/>
  <c r="AY50" i="31"/>
  <c r="AN24" i="31"/>
  <c r="AH21" i="31"/>
  <c r="BD78" i="31"/>
  <c r="AS54" i="31"/>
  <c r="AQ54" i="31"/>
  <c r="BD35" i="31"/>
  <c r="AL65" i="31"/>
  <c r="AY61" i="31"/>
  <c r="BD22" i="31"/>
  <c r="AS41" i="31"/>
  <c r="AQ41" i="31"/>
  <c r="AI44" i="31"/>
  <c r="BA71" i="31"/>
  <c r="AL80" i="31"/>
  <c r="AN36" i="31"/>
  <c r="AK56" i="31"/>
  <c r="AK18" i="31"/>
  <c r="AN18" i="31"/>
  <c r="AY43" i="31"/>
  <c r="BM71" i="31"/>
  <c r="BP65" i="31"/>
  <c r="AL19" i="31"/>
  <c r="BD76" i="31"/>
  <c r="AY39" i="31"/>
  <c r="AJ29" i="31"/>
  <c r="AM48" i="31"/>
  <c r="AZ39" i="31"/>
  <c r="BN76" i="31"/>
  <c r="AH73" i="31"/>
  <c r="AY15" i="31"/>
  <c r="BP24" i="31"/>
  <c r="BL31" i="31"/>
  <c r="BN37" i="31"/>
  <c r="BP33" i="31"/>
  <c r="BF46" i="31"/>
  <c r="BN62" i="31"/>
  <c r="AN27" i="31"/>
  <c r="BL38" i="31"/>
  <c r="AQ27" i="31"/>
  <c r="AS27" i="31"/>
  <c r="AL42" i="31"/>
  <c r="BQ24" i="31"/>
  <c r="BQ33" i="31"/>
  <c r="BN46" i="31"/>
  <c r="AS81" i="31"/>
  <c r="AQ81" i="31"/>
  <c r="BP18" i="31"/>
  <c r="BP56" i="31"/>
  <c r="BL39" i="31"/>
  <c r="AY31" i="31"/>
  <c r="BO23" i="31"/>
  <c r="BP12" i="31"/>
  <c r="BF38" i="31"/>
  <c r="BP69" i="31"/>
  <c r="BA79" i="31"/>
  <c r="AI68" i="31"/>
  <c r="AI30" i="31"/>
  <c r="AJ83" i="31"/>
  <c r="AI51" i="31"/>
  <c r="AZ59" i="31"/>
  <c r="X39" i="31"/>
  <c r="AK37" i="31"/>
  <c r="AN34" i="31"/>
  <c r="BO12" i="31"/>
  <c r="BN75" i="31"/>
  <c r="AS50" i="31"/>
  <c r="AQ50" i="31"/>
  <c r="BF34" i="31"/>
  <c r="BO75" i="31"/>
  <c r="AK54" i="31"/>
  <c r="AK20" i="31"/>
  <c r="BF57" i="31"/>
  <c r="BM27" i="31"/>
  <c r="BD61" i="31"/>
  <c r="AK17" i="31"/>
  <c r="BC49" i="31"/>
  <c r="AJ41" i="31"/>
  <c r="AQ71" i="31"/>
  <c r="AS71" i="31"/>
  <c r="AI80" i="31"/>
  <c r="AM36" i="31"/>
  <c r="AL56" i="31"/>
  <c r="BP73" i="31"/>
  <c r="AI18" i="31"/>
  <c r="AM43" i="31"/>
  <c r="AW77" i="31"/>
  <c r="AV77" i="31"/>
  <c r="AH76" i="31"/>
  <c r="AK39" i="31"/>
  <c r="AI29" i="31"/>
  <c r="AJ48" i="31"/>
  <c r="AY29" i="31"/>
  <c r="AL74" i="31"/>
  <c r="AH15" i="31"/>
  <c r="BQ20" i="31"/>
  <c r="BO24" i="31"/>
  <c r="BN16" i="31"/>
  <c r="BP66" i="31"/>
  <c r="AY67" i="31"/>
  <c r="BN9" i="31"/>
  <c r="BP13" i="31"/>
  <c r="BM43" i="31"/>
  <c r="BD27" i="31"/>
  <c r="BO40" i="31"/>
  <c r="BN38" i="31"/>
  <c r="BO35" i="31"/>
  <c r="BM24" i="31"/>
  <c r="AJ66" i="31"/>
  <c r="AY66" i="31"/>
  <c r="BP17" i="31"/>
  <c r="BP46" i="31"/>
  <c r="AY51" i="31"/>
  <c r="BR21" i="31"/>
  <c r="BN67" i="31"/>
  <c r="BR28" i="31"/>
  <c r="BN12" i="31"/>
  <c r="AJ38" i="31"/>
  <c r="BM61" i="31"/>
  <c r="AM31" i="31"/>
  <c r="BD38" i="31"/>
  <c r="AK68" i="31"/>
  <c r="AZ30" i="31"/>
  <c r="AL35" i="31"/>
  <c r="AJ68" i="31"/>
  <c r="AK83" i="31"/>
  <c r="AM34" i="31"/>
  <c r="AK60" i="31"/>
  <c r="AS60" i="31"/>
  <c r="AQ60" i="31"/>
  <c r="BD49" i="31"/>
  <c r="AA46" i="31"/>
  <c r="BD37" i="31"/>
  <c r="AL52" i="31"/>
  <c r="AL50" i="31"/>
  <c r="AI60" i="31"/>
  <c r="BD50" i="31"/>
  <c r="BC64" i="31"/>
  <c r="BC47" i="31"/>
  <c r="BD54" i="31"/>
  <c r="BP74" i="31"/>
  <c r="AQ65" i="31"/>
  <c r="AS65" i="31"/>
  <c r="BA61" i="31"/>
  <c r="BC65" i="31"/>
  <c r="AY17" i="31"/>
  <c r="AH41" i="31"/>
  <c r="AK44" i="31"/>
  <c r="AI71" i="31"/>
  <c r="BA80" i="31"/>
  <c r="AH36" i="31"/>
  <c r="AI56" i="31"/>
  <c r="BN73" i="31"/>
  <c r="AL43" i="31"/>
  <c r="BN65" i="31"/>
  <c r="BC77" i="31"/>
  <c r="AS19" i="31"/>
  <c r="AQ19" i="31"/>
  <c r="AL76" i="31"/>
  <c r="AM29" i="31"/>
  <c r="AH48" i="31"/>
  <c r="AI55" i="31"/>
  <c r="BL76" i="31"/>
  <c r="AZ74" i="31"/>
  <c r="BL45" i="31"/>
  <c r="BP20" i="31"/>
  <c r="BM74" i="31"/>
  <c r="BO14" i="31"/>
  <c r="BN66" i="31"/>
  <c r="BD67" i="31"/>
  <c r="BO29" i="31"/>
  <c r="AJ27" i="31"/>
  <c r="BL22" i="31"/>
  <c r="BL26" i="31"/>
  <c r="BO22" i="31"/>
  <c r="BL57" i="31"/>
  <c r="BR19" i="31"/>
  <c r="AI66" i="31"/>
  <c r="BF66" i="31"/>
  <c r="BO18" i="31"/>
  <c r="AH27" i="31"/>
  <c r="BD51" i="31"/>
  <c r="BM28" i="31"/>
  <c r="BM53" i="31"/>
  <c r="AJ31" i="31"/>
  <c r="AS31" i="31"/>
  <c r="AQ31" i="31"/>
  <c r="BR29" i="31"/>
  <c r="AL68" i="31"/>
  <c r="AM30" i="31"/>
  <c r="AK53" i="31"/>
  <c r="AP84" i="31"/>
  <c r="BQ60" i="31"/>
  <c r="AZ37" i="31"/>
  <c r="BL54" i="31"/>
  <c r="AZ57" i="31"/>
  <c r="BD52" i="31"/>
  <c r="AZ50" i="31"/>
  <c r="AS26" i="31"/>
  <c r="AQ26" i="31"/>
  <c r="AY78" i="31"/>
  <c r="BA54" i="31"/>
  <c r="BA32" i="31"/>
  <c r="AQ32" i="31"/>
  <c r="AS32" i="31"/>
  <c r="AN10" i="31"/>
  <c r="AZ61" i="31"/>
  <c r="BL65" i="31"/>
  <c r="BN68" i="31"/>
  <c r="BF76" i="31"/>
  <c r="AZ64" i="31"/>
  <c r="AS29" i="31"/>
  <c r="AQ29" i="31"/>
  <c r="AN25" i="31"/>
  <c r="AM73" i="31"/>
  <c r="AH74" i="31"/>
  <c r="AS40" i="31"/>
  <c r="AQ40" i="31"/>
  <c r="BN41" i="31"/>
  <c r="BM31" i="31"/>
  <c r="BQ37" i="31"/>
  <c r="BP37" i="31"/>
  <c r="AZ46" i="31"/>
  <c r="BM25" i="31"/>
  <c r="BM41" i="31"/>
  <c r="BO46" i="31"/>
  <c r="BL55" i="31"/>
  <c r="BN58" i="31"/>
  <c r="BP67" i="31"/>
  <c r="BC75" i="31"/>
  <c r="BC62" i="31"/>
  <c r="BA28" i="31"/>
  <c r="BA59" i="31"/>
  <c r="BA34" i="31"/>
  <c r="AZ21" i="31"/>
  <c r="AL60" i="31"/>
  <c r="AI62" i="31"/>
  <c r="BR26" i="31"/>
  <c r="AY54" i="31"/>
  <c r="AI49" i="31"/>
  <c r="AQ22" i="31"/>
  <c r="AS22" i="31"/>
  <c r="BA44" i="31"/>
  <c r="AZ71" i="31"/>
  <c r="AQ36" i="31"/>
  <c r="AS36" i="31"/>
  <c r="BD39" i="31"/>
  <c r="BD29" i="31"/>
  <c r="AJ39" i="31"/>
  <c r="AK73" i="31"/>
  <c r="BM58" i="31"/>
  <c r="BN24" i="31"/>
  <c r="BP31" i="31"/>
  <c r="BA67" i="31"/>
  <c r="BO66" i="31"/>
  <c r="BM56" i="31"/>
  <c r="BP48" i="31"/>
  <c r="BL47" i="31"/>
  <c r="BA27" i="31"/>
  <c r="AH40" i="31"/>
  <c r="AJ79" i="31"/>
  <c r="BA30" i="31"/>
  <c r="AL67" i="31"/>
  <c r="AI17" i="31"/>
  <c r="AM63" i="31"/>
  <c r="AY41" i="31"/>
  <c r="BD44" i="31"/>
  <c r="BD71" i="31"/>
  <c r="AH80" i="31"/>
  <c r="AZ36" i="31"/>
  <c r="AJ56" i="31"/>
  <c r="AH69" i="31"/>
  <c r="BM73" i="31"/>
  <c r="AI43" i="31"/>
  <c r="BF75" i="31"/>
  <c r="BO68" i="31"/>
  <c r="BA33" i="31"/>
  <c r="BM64" i="31"/>
  <c r="AS25" i="31"/>
  <c r="AQ25" i="31"/>
  <c r="BA73" i="31"/>
  <c r="AS73" i="31"/>
  <c r="AQ73" i="31"/>
  <c r="BC46" i="31"/>
  <c r="AJ74" i="31"/>
  <c r="BL20" i="31"/>
  <c r="BP14" i="31"/>
  <c r="BQ45" i="31"/>
  <c r="BF67" i="31"/>
  <c r="AL28" i="31"/>
  <c r="BP35" i="31"/>
  <c r="BO59" i="31"/>
  <c r="BM48" i="31"/>
  <c r="AM51" i="31"/>
  <c r="BN30" i="31"/>
  <c r="BO28" i="31"/>
  <c r="BN28" i="31"/>
  <c r="BQ62" i="31"/>
  <c r="BO67" i="31"/>
  <c r="BR23" i="31"/>
  <c r="BR12" i="31"/>
  <c r="BO70" i="31"/>
  <c r="AN31" i="31"/>
  <c r="AH79" i="31"/>
  <c r="AN84" i="31"/>
  <c r="BP15" i="31"/>
  <c r="AQ15" i="31"/>
  <c r="AS15" i="31"/>
  <c r="AY77" i="31"/>
  <c r="AS49" i="31"/>
  <c r="AQ49" i="31"/>
  <c r="BL44" i="31"/>
  <c r="AJ26" i="31"/>
  <c r="AL26" i="31"/>
  <c r="AJ60" i="31"/>
  <c r="AV64" i="31"/>
  <c r="AW64" i="31"/>
  <c r="BA65" i="31"/>
  <c r="AH54" i="31"/>
  <c r="BD32" i="31"/>
  <c r="BR20" i="31"/>
  <c r="AZ17" i="31"/>
  <c r="AS63" i="31"/>
  <c r="AQ63" i="31"/>
  <c r="AN33" i="31"/>
  <c r="AI23" i="31"/>
  <c r="AY80" i="31"/>
  <c r="BA36" i="31"/>
  <c r="AY56" i="31"/>
  <c r="AL69" i="31"/>
  <c r="BA83" i="31"/>
  <c r="BO73" i="31"/>
  <c r="BA51" i="31"/>
  <c r="AK70" i="31"/>
  <c r="BA25" i="31"/>
  <c r="AI73" i="31"/>
  <c r="BL14" i="31"/>
  <c r="BN51" i="31"/>
  <c r="BP43" i="31"/>
  <c r="BO43" i="31"/>
  <c r="BN27" i="31"/>
  <c r="BN57" i="31"/>
  <c r="BR22" i="31"/>
  <c r="BN11" i="31"/>
  <c r="BN55" i="31"/>
  <c r="AJ51" i="31"/>
  <c r="BP27" i="31"/>
  <c r="BR27" i="31"/>
  <c r="BN60" i="31"/>
  <c r="BQ36" i="31"/>
  <c r="AY82" i="31"/>
  <c r="BM23" i="31"/>
  <c r="AZ38" i="31"/>
  <c r="AI82" i="31"/>
  <c r="BA31" i="31"/>
  <c r="AZ68" i="31"/>
  <c r="AM21" i="31"/>
  <c r="AL57" i="31"/>
  <c r="AJ53" i="31"/>
  <c r="AH37" i="31"/>
  <c r="AH57" i="31"/>
  <c r="AY60" i="31"/>
  <c r="AZ60" i="31"/>
  <c r="BN34" i="31"/>
  <c r="BC63" i="31"/>
  <c r="AI61" i="31"/>
  <c r="AJ54" i="31"/>
  <c r="AH20" i="31"/>
  <c r="BD57" i="31"/>
  <c r="AK61" i="31"/>
  <c r="AL17" i="31"/>
  <c r="BA63" i="31"/>
  <c r="AH44" i="31"/>
  <c r="BD33" i="31"/>
  <c r="AZ23" i="31"/>
  <c r="AK36" i="31"/>
  <c r="AH56" i="31"/>
  <c r="BA69" i="31"/>
  <c r="BA84" i="31"/>
  <c r="BF43" i="31"/>
  <c r="AY19" i="31"/>
  <c r="BC72" i="31"/>
  <c r="AZ55" i="31"/>
  <c r="AZ70" i="31"/>
  <c r="BF55" i="31"/>
  <c r="AZ48" i="31"/>
  <c r="AL48" i="31"/>
  <c r="BC80" i="31"/>
  <c r="AZ40" i="31"/>
  <c r="BP52" i="31"/>
  <c r="BQ13" i="31"/>
  <c r="BQ44" i="31"/>
  <c r="BO51" i="31"/>
  <c r="BO33" i="31"/>
  <c r="BC41" i="31"/>
  <c r="BL72" i="31"/>
  <c r="BP63" i="31"/>
  <c r="BM22" i="31"/>
  <c r="BN14" i="31"/>
  <c r="AK27" i="31"/>
  <c r="AH51" i="31"/>
  <c r="BO30" i="31"/>
  <c r="AH64" i="31"/>
  <c r="AJ82" i="31"/>
  <c r="BN23" i="31"/>
  <c r="BL69" i="31"/>
  <c r="BN61" i="31"/>
  <c r="BM50" i="31"/>
  <c r="AL31" i="31"/>
  <c r="BA68" i="31"/>
  <c r="AI83" i="31"/>
  <c r="AK45" i="31"/>
  <c r="AW71" i="31"/>
  <c r="AV71" i="31"/>
  <c r="AM39" i="31"/>
  <c r="AM57" i="31"/>
  <c r="AL37" i="31"/>
  <c r="AY53" i="31"/>
  <c r="AN9" i="31"/>
  <c r="AH61" i="31"/>
  <c r="AJ45" i="31"/>
  <c r="AY32" i="31"/>
  <c r="AK24" i="31"/>
  <c r="AN23" i="31"/>
  <c r="AI69" i="31"/>
  <c r="AH43" i="31"/>
  <c r="BF51" i="31"/>
  <c r="BA75" i="31"/>
  <c r="BA19" i="31"/>
  <c r="AW72" i="31"/>
  <c r="AV72" i="31"/>
  <c r="AK28" i="31"/>
  <c r="BQ71" i="31"/>
  <c r="AL29" i="31"/>
  <c r="AI40" i="31"/>
  <c r="AL40" i="31"/>
  <c r="BO10" i="31"/>
  <c r="BN44" i="31"/>
  <c r="BO45" i="31"/>
  <c r="BL49" i="31"/>
  <c r="BM18" i="31"/>
  <c r="AK51" i="31"/>
  <c r="BL58" i="31"/>
  <c r="BL30" i="31"/>
  <c r="BP21" i="31"/>
  <c r="BO60" i="31"/>
  <c r="BP32" i="31"/>
  <c r="BP42" i="31"/>
  <c r="AL38" i="31"/>
  <c r="BN50" i="31"/>
  <c r="BN70" i="31"/>
  <c r="BD68" i="31"/>
  <c r="BC51" i="31"/>
  <c r="AQ84" i="31"/>
  <c r="AS84" i="31"/>
  <c r="AZ27" i="31"/>
  <c r="AN22" i="31"/>
  <c r="AM65" i="31"/>
  <c r="AM35" i="31"/>
  <c r="AY37" i="31"/>
  <c r="AA37" i="31"/>
  <c r="AS37" i="31"/>
  <c r="AQ37" i="31"/>
  <c r="BF61" i="31"/>
  <c r="AJ37" i="31"/>
  <c r="AS52" i="31"/>
  <c r="AQ52" i="31"/>
  <c r="AJ50" i="31"/>
  <c r="BA53" i="31"/>
  <c r="BD60" i="31"/>
  <c r="AZ26" i="31"/>
  <c r="BD45" i="31"/>
  <c r="AL54" i="31"/>
  <c r="AK32" i="31"/>
  <c r="BO56" i="31"/>
  <c r="BM26" i="31"/>
  <c r="AM37" i="31"/>
  <c r="BL52" i="31"/>
  <c r="AZ42" i="31"/>
  <c r="AY83" i="31"/>
  <c r="BD34" i="31"/>
  <c r="AI41" i="31"/>
  <c r="AZ75" i="31"/>
  <c r="AY73" i="31"/>
  <c r="AL61" i="31"/>
  <c r="BC67" i="31"/>
  <c r="AI34" i="31"/>
  <c r="BA60" i="31"/>
  <c r="BP41" i="31"/>
  <c r="AJ20" i="31"/>
  <c r="BD17" i="31"/>
  <c r="BC58" i="31"/>
  <c r="BF63" i="31"/>
  <c r="AL41" i="31"/>
  <c r="AI33" i="31"/>
  <c r="AM56" i="31"/>
  <c r="AM64" i="31"/>
  <c r="BD70" i="31"/>
  <c r="AK29" i="31"/>
  <c r="AH28" i="31"/>
  <c r="BL33" i="31"/>
  <c r="BM66" i="31"/>
  <c r="BR8" i="31"/>
  <c r="BL19" i="31"/>
  <c r="BN13" i="31"/>
  <c r="BM15" i="31"/>
  <c r="BN72" i="31"/>
  <c r="AK66" i="31"/>
  <c r="BR18" i="31"/>
  <c r="BQ25" i="31"/>
  <c r="AH17" i="31"/>
  <c r="BF47" i="31"/>
  <c r="BF70" i="31"/>
  <c r="BD63" i="31"/>
  <c r="AK41" i="31"/>
  <c r="AH33" i="31"/>
  <c r="AY23" i="31"/>
  <c r="BC73" i="31"/>
  <c r="BD36" i="31"/>
  <c r="BD43" i="31"/>
  <c r="AL51" i="31"/>
  <c r="AL75" i="31"/>
  <c r="AH19" i="31"/>
  <c r="AK64" i="31"/>
  <c r="AJ28" i="31"/>
  <c r="AQ70" i="31"/>
  <c r="AS70" i="31"/>
  <c r="BD55" i="31"/>
  <c r="AK40" i="31"/>
  <c r="AL73" i="31"/>
  <c r="AY33" i="31"/>
  <c r="AS48" i="31"/>
  <c r="AQ48" i="31"/>
  <c r="BF40" i="31"/>
  <c r="AM40" i="31"/>
  <c r="BO13" i="31"/>
  <c r="BO54" i="31"/>
  <c r="AK48" i="31"/>
  <c r="BM37" i="31"/>
  <c r="BL8" i="31"/>
  <c r="BO38" i="31"/>
  <c r="AM27" i="31"/>
  <c r="AJ42" i="31"/>
  <c r="AZ66" i="31"/>
  <c r="BN18" i="31"/>
  <c r="BO48" i="31"/>
  <c r="BP19" i="31"/>
  <c r="BP62" i="31"/>
  <c r="BO36" i="31"/>
  <c r="AZ31" i="31"/>
  <c r="BP23" i="31"/>
  <c r="AM38" i="31"/>
  <c r="BD79" i="31"/>
  <c r="BQ22" i="31"/>
  <c r="AK79" i="31"/>
  <c r="AW82" i="31"/>
  <c r="AV82" i="31"/>
  <c r="BM75" i="31"/>
  <c r="AL58" i="31"/>
  <c r="BF60" i="31"/>
  <c r="AJ52" i="31"/>
  <c r="BA50" i="31"/>
  <c r="BC59" i="31"/>
  <c r="BA52" i="31"/>
  <c r="BA26" i="31"/>
  <c r="AW63" i="31"/>
  <c r="AV63" i="31"/>
  <c r="AI65" i="31"/>
  <c r="AZ35" i="31"/>
  <c r="AI24" i="31"/>
  <c r="BL56" i="31"/>
  <c r="AW65" i="31"/>
  <c r="AV65" i="31"/>
  <c r="AZ19" i="31"/>
  <c r="BC71" i="31"/>
  <c r="BM29" i="31"/>
  <c r="BR15" i="31"/>
  <c r="BM21" i="31"/>
  <c r="AN30" i="31"/>
  <c r="BD66" i="31"/>
  <c r="AJ62" i="31"/>
  <c r="AY57" i="31"/>
  <c r="BA37" i="31"/>
  <c r="BF52" i="31"/>
  <c r="AZ44" i="31"/>
  <c r="AS43" i="31"/>
  <c r="AQ43" i="31"/>
  <c r="AK19" i="31"/>
  <c r="BP64" i="31"/>
  <c r="AV80" i="31"/>
  <c r="AW80" i="31"/>
  <c r="BM54" i="31"/>
  <c r="BO44" i="31"/>
  <c r="BM16" i="31"/>
  <c r="BL15" i="31"/>
  <c r="BM69" i="31"/>
  <c r="AN19" i="31"/>
  <c r="AS83" i="31"/>
  <c r="AQ83" i="31"/>
  <c r="BD41" i="31"/>
  <c r="AS80" i="31"/>
  <c r="AQ80" i="31"/>
  <c r="AS75" i="31"/>
  <c r="AQ75" i="31"/>
  <c r="AS17" i="31"/>
  <c r="AQ17" i="31"/>
  <c r="BD47" i="31"/>
  <c r="AH72" i="31"/>
  <c r="AJ63" i="31"/>
  <c r="AW79" i="31"/>
  <c r="AV79" i="31"/>
  <c r="AM33" i="31"/>
  <c r="AL23" i="31"/>
  <c r="AJ36" i="31"/>
  <c r="AZ56" i="31"/>
  <c r="BD69" i="31"/>
  <c r="AH18" i="31"/>
  <c r="AZ43" i="31"/>
  <c r="AY16" i="31"/>
  <c r="BD75" i="31"/>
  <c r="AI19" i="31"/>
  <c r="AZ33" i="31"/>
  <c r="AI28" i="31"/>
  <c r="AJ70" i="31"/>
  <c r="AH39" i="31"/>
  <c r="AZ73" i="31"/>
  <c r="AZ15" i="31"/>
  <c r="AJ15" i="31"/>
  <c r="BN36" i="31"/>
  <c r="BP45" i="31"/>
  <c r="BL74" i="31"/>
  <c r="BL37" i="31"/>
  <c r="BQ27" i="31"/>
  <c r="BQ8" i="31"/>
  <c r="BP8" i="31"/>
  <c r="BQ63" i="31"/>
  <c r="BM44" i="31"/>
  <c r="BN40" i="31"/>
  <c r="BQ26" i="31"/>
  <c r="BA42" i="31"/>
  <c r="BO17" i="31"/>
  <c r="BO55" i="31"/>
  <c r="BP44" i="31"/>
  <c r="BP58" i="31"/>
  <c r="BL32" i="31"/>
  <c r="BN56" i="31"/>
  <c r="BM30" i="31"/>
  <c r="AI31" i="31"/>
  <c r="AY68" i="31"/>
  <c r="BA77" i="31"/>
  <c r="AY48" i="31"/>
  <c r="AJ40" i="31"/>
  <c r="BL43" i="31"/>
  <c r="AK35" i="31"/>
  <c r="AI58" i="31"/>
  <c r="AJ57" i="31"/>
  <c r="AY35" i="31"/>
  <c r="AH52" i="31"/>
  <c r="AI50" i="31"/>
  <c r="AH60" i="31"/>
  <c r="AK26" i="31"/>
  <c r="AI53" i="31"/>
  <c r="BA78" i="31"/>
  <c r="AJ65" i="31"/>
  <c r="AY49" i="31"/>
  <c r="AZ49" i="31"/>
  <c r="BV17" i="31"/>
  <c r="BV32" i="31"/>
  <c r="CC18" i="31"/>
  <c r="CA40" i="31"/>
  <c r="CA46" i="31"/>
  <c r="CA29" i="31"/>
  <c r="CA34" i="31"/>
  <c r="CA44" i="31"/>
  <c r="CA38" i="31"/>
  <c r="CA43" i="31"/>
  <c r="CA32" i="31"/>
  <c r="CA47" i="31"/>
  <c r="CA42" i="31"/>
  <c r="CA33" i="31"/>
  <c r="CA31" i="31"/>
  <c r="CA28" i="31"/>
  <c r="CA27" i="31"/>
  <c r="CA36" i="31"/>
  <c r="CA41" i="31"/>
  <c r="CA49" i="31"/>
  <c r="CA35" i="31"/>
  <c r="CA37" i="31"/>
  <c r="CA45" i="31"/>
  <c r="CA30" i="31"/>
  <c r="CA48" i="31"/>
  <c r="CA39" i="31"/>
  <c r="BV35" i="31"/>
  <c r="CD28" i="31"/>
  <c r="CD69" i="31"/>
  <c r="BZ36" i="31"/>
  <c r="BZ67" i="31"/>
  <c r="BZ71" i="31"/>
  <c r="CA71" i="31"/>
  <c r="CA60" i="31"/>
  <c r="CA68" i="31"/>
  <c r="CA56" i="31"/>
  <c r="CA69" i="31"/>
  <c r="CC67" i="31"/>
  <c r="CA64" i="31"/>
  <c r="BZ72" i="31"/>
  <c r="CA72" i="31"/>
  <c r="CA67" i="31"/>
  <c r="BZ68" i="31"/>
  <c r="CA59" i="31"/>
  <c r="CA63" i="31"/>
  <c r="BZ60" i="31"/>
  <c r="CA65" i="31"/>
  <c r="BZ61" i="31"/>
  <c r="BZ58" i="31"/>
  <c r="BZ63" i="31"/>
  <c r="CA52" i="31"/>
  <c r="CJ68" i="31"/>
  <c r="CA58" i="31"/>
  <c r="BZ50" i="31"/>
  <c r="CA74" i="31"/>
  <c r="BZ11" i="31"/>
  <c r="CA53" i="31"/>
  <c r="CL64" i="31"/>
  <c r="CL55" i="31"/>
  <c r="CL36" i="31"/>
  <c r="CL23" i="31"/>
  <c r="CL14" i="31"/>
  <c r="CL47" i="31"/>
  <c r="CL57" i="31"/>
  <c r="CL43" i="31"/>
  <c r="CL46" i="31"/>
  <c r="CL70" i="31"/>
  <c r="CL50" i="31"/>
  <c r="CL75" i="31"/>
  <c r="CL65" i="31"/>
  <c r="CL17" i="31"/>
  <c r="CL71" i="31"/>
  <c r="CL20" i="31"/>
  <c r="CL54" i="31"/>
  <c r="CL66" i="31"/>
  <c r="CL63" i="31"/>
  <c r="CL40" i="31"/>
  <c r="CL53" i="31"/>
  <c r="CL11" i="31"/>
  <c r="CL41" i="31"/>
  <c r="CL58" i="31"/>
  <c r="CL22" i="31"/>
  <c r="CL27" i="31"/>
  <c r="CL38" i="31"/>
  <c r="CL18" i="31"/>
  <c r="CL39" i="31"/>
  <c r="BZ43" i="31"/>
  <c r="CL24" i="31"/>
  <c r="CL15" i="31"/>
  <c r="CL62" i="31"/>
  <c r="CL32" i="31"/>
  <c r="CL31" i="31"/>
  <c r="CL9" i="31"/>
  <c r="CL56" i="31"/>
  <c r="CL34" i="31"/>
  <c r="CL21" i="31"/>
  <c r="CL29" i="31"/>
  <c r="CL12" i="31"/>
  <c r="CL42" i="31"/>
  <c r="CL10" i="31"/>
  <c r="CL16" i="31"/>
  <c r="CL52" i="31"/>
  <c r="CL45" i="31"/>
  <c r="CL28" i="31"/>
  <c r="CL44" i="31"/>
  <c r="CL74" i="31"/>
  <c r="CL37" i="31"/>
  <c r="CL33" i="31"/>
  <c r="CL19" i="31"/>
  <c r="CL30" i="31"/>
  <c r="CL26" i="31"/>
  <c r="CL8" i="31"/>
  <c r="CL25" i="31"/>
  <c r="CL67" i="31"/>
  <c r="CL13" i="31"/>
  <c r="CL69" i="31"/>
  <c r="CL51" i="31"/>
  <c r="CL72" i="31"/>
  <c r="CL59" i="31"/>
  <c r="CL68" i="31"/>
  <c r="CL76" i="31"/>
  <c r="CL73" i="31"/>
  <c r="CL35" i="31"/>
  <c r="CL49" i="31"/>
  <c r="CL60" i="31"/>
  <c r="CL61" i="31"/>
  <c r="CL48" i="31"/>
  <c r="CH73" i="31"/>
  <c r="CG71" i="31"/>
  <c r="BV55" i="31"/>
  <c r="CH62" i="31"/>
  <c r="CE39" i="31"/>
  <c r="CD53" i="31"/>
  <c r="CD61" i="31"/>
  <c r="CJ50" i="31"/>
  <c r="BZ42" i="31"/>
  <c r="BZ25" i="31"/>
  <c r="CE16" i="31"/>
  <c r="CD60" i="31"/>
  <c r="BV29" i="31"/>
  <c r="CG72" i="31"/>
  <c r="CC63" i="31"/>
  <c r="CD58" i="31"/>
  <c r="BV11" i="31"/>
  <c r="CC65" i="31"/>
  <c r="CG54" i="31"/>
  <c r="BV31" i="31"/>
  <c r="CE24" i="31"/>
  <c r="CD25" i="31"/>
  <c r="CD19" i="31"/>
  <c r="CE18" i="31"/>
  <c r="CE17" i="31"/>
  <c r="CD36" i="31"/>
  <c r="BZ18" i="31"/>
  <c r="BZ21" i="31"/>
  <c r="CA57" i="31"/>
  <c r="CA70" i="31"/>
  <c r="BZ75" i="31"/>
  <c r="CH75" i="31"/>
  <c r="CH76" i="31"/>
  <c r="CD10" i="31"/>
  <c r="CH10" i="31"/>
  <c r="CE36" i="31"/>
  <c r="CG41" i="31"/>
  <c r="CD44" i="31"/>
  <c r="CH17" i="31"/>
  <c r="CJ53" i="31"/>
  <c r="BZ22" i="31"/>
  <c r="BZ28" i="31"/>
  <c r="CA54" i="31"/>
  <c r="CJ63" i="31"/>
  <c r="CD73" i="31"/>
  <c r="CE71" i="31"/>
  <c r="CE64" i="31"/>
  <c r="CC76" i="31"/>
  <c r="CG76" i="31"/>
  <c r="CH52" i="31"/>
  <c r="CE52" i="31"/>
  <c r="CD20" i="31"/>
  <c r="CD74" i="31"/>
  <c r="CJ41" i="31"/>
  <c r="CE31" i="31"/>
  <c r="CE10" i="31"/>
  <c r="CC66" i="31"/>
  <c r="CH66" i="31"/>
  <c r="CJ67" i="31"/>
  <c r="CD52" i="31"/>
  <c r="CC30" i="31"/>
  <c r="CC40" i="31"/>
  <c r="CC72" i="31"/>
  <c r="CC35" i="31"/>
  <c r="CD38" i="31"/>
  <c r="CJ44" i="31"/>
  <c r="BV72" i="31"/>
  <c r="CE57" i="31"/>
  <c r="BV13" i="31"/>
  <c r="CC15" i="31"/>
  <c r="CJ35" i="31"/>
  <c r="CC47" i="31"/>
  <c r="CE26" i="31"/>
  <c r="CC38" i="31"/>
  <c r="CD8" i="31"/>
  <c r="CC25" i="31"/>
  <c r="CC37" i="31"/>
  <c r="CJ74" i="31"/>
  <c r="CD55" i="31"/>
  <c r="CD17" i="31"/>
  <c r="CE40" i="31"/>
  <c r="CE27" i="31"/>
  <c r="CD11" i="31"/>
  <c r="CJ27" i="31"/>
  <c r="CC56" i="31"/>
  <c r="CH30" i="31"/>
  <c r="BZ32" i="31"/>
  <c r="CG32" i="31"/>
  <c r="CJ42" i="31"/>
  <c r="CC12" i="31"/>
  <c r="CH53" i="31"/>
  <c r="BV53" i="31"/>
  <c r="CG50" i="31"/>
  <c r="BZ12" i="31"/>
  <c r="BZ35" i="31"/>
  <c r="BZ10" i="31"/>
  <c r="BZ59" i="31"/>
  <c r="BZ54" i="31"/>
  <c r="CA62" i="31"/>
  <c r="CD14" i="31"/>
  <c r="CA66" i="31"/>
  <c r="CA75" i="31"/>
  <c r="CE8" i="31"/>
  <c r="CD9" i="31"/>
  <c r="CG55" i="31"/>
  <c r="CJ72" i="31"/>
  <c r="BZ14" i="31"/>
  <c r="CA55" i="31"/>
  <c r="BZ52" i="31"/>
  <c r="CA73" i="31"/>
  <c r="CD65" i="31"/>
  <c r="CC71" i="31"/>
  <c r="CG52" i="31"/>
  <c r="CH13" i="31"/>
  <c r="CG74" i="31"/>
  <c r="BV33" i="31"/>
  <c r="CE66" i="31"/>
  <c r="CH19" i="31"/>
  <c r="BV26" i="31"/>
  <c r="CD57" i="31"/>
  <c r="CG44" i="31"/>
  <c r="BV30" i="31"/>
  <c r="CG40" i="31"/>
  <c r="CD12" i="31"/>
  <c r="BZ39" i="31"/>
  <c r="CC50" i="31"/>
  <c r="BZ73" i="31"/>
  <c r="BZ53" i="31"/>
  <c r="CG73" i="31"/>
  <c r="CD71" i="31"/>
  <c r="BV65" i="31"/>
  <c r="CC64" i="31"/>
  <c r="CJ52" i="31"/>
  <c r="CE13" i="31"/>
  <c r="CC20" i="31"/>
  <c r="CC45" i="31"/>
  <c r="CH44" i="31"/>
  <c r="CC74" i="31"/>
  <c r="CD45" i="31"/>
  <c r="CH45" i="31"/>
  <c r="CD54" i="31"/>
  <c r="CH41" i="31"/>
  <c r="CD51" i="31"/>
  <c r="CE51" i="31"/>
  <c r="BV66" i="31"/>
  <c r="CH51" i="31"/>
  <c r="CC9" i="31"/>
  <c r="CE9" i="31"/>
  <c r="CC29" i="31"/>
  <c r="CG29" i="31"/>
  <c r="CC19" i="31"/>
  <c r="CE58" i="31"/>
  <c r="CE43" i="31"/>
  <c r="CE38" i="31"/>
  <c r="CC57" i="31"/>
  <c r="CG59" i="31"/>
  <c r="CJ38" i="31"/>
  <c r="CE22" i="31"/>
  <c r="CJ59" i="31"/>
  <c r="CE47" i="31"/>
  <c r="CE35" i="31"/>
  <c r="CJ57" i="31"/>
  <c r="CH47" i="31"/>
  <c r="BV37" i="31"/>
  <c r="CG48" i="31"/>
  <c r="BV48" i="31"/>
  <c r="CH18" i="31"/>
  <c r="BV58" i="31"/>
  <c r="CD21" i="31"/>
  <c r="CG39" i="31"/>
  <c r="BV56" i="31"/>
  <c r="CG60" i="31"/>
  <c r="CD56" i="31"/>
  <c r="CC36" i="31"/>
  <c r="CD67" i="31"/>
  <c r="CH12" i="31"/>
  <c r="CE61" i="31"/>
  <c r="CJ69" i="31"/>
  <c r="CG58" i="31"/>
  <c r="BZ19" i="31"/>
  <c r="BZ33" i="31"/>
  <c r="BZ49" i="31"/>
  <c r="BZ16" i="31"/>
  <c r="BZ31" i="31"/>
  <c r="BZ40" i="31"/>
  <c r="CE30" i="31"/>
  <c r="BZ34" i="31"/>
  <c r="CE75" i="31"/>
  <c r="CE62" i="31"/>
  <c r="BV14" i="31"/>
  <c r="CJ46" i="31"/>
  <c r="CE56" i="31"/>
  <c r="BZ30" i="31"/>
  <c r="BV73" i="31"/>
  <c r="CG35" i="31"/>
  <c r="BV63" i="31"/>
  <c r="CE59" i="31"/>
  <c r="BV57" i="31"/>
  <c r="CE60" i="31"/>
  <c r="CJ58" i="31"/>
  <c r="CJ60" i="31"/>
  <c r="CD32" i="31"/>
  <c r="CG56" i="31"/>
  <c r="BV23" i="31"/>
  <c r="CE42" i="31"/>
  <c r="BV42" i="31"/>
  <c r="CE34" i="31"/>
  <c r="BV70" i="31"/>
  <c r="CG70" i="31"/>
  <c r="BV61" i="31"/>
  <c r="CD42" i="31"/>
  <c r="CE68" i="31"/>
  <c r="CE73" i="31"/>
  <c r="BV71" i="31"/>
  <c r="CJ76" i="31"/>
  <c r="CH16" i="31"/>
  <c r="CE20" i="31"/>
  <c r="BV20" i="31"/>
  <c r="CJ45" i="31"/>
  <c r="CH11" i="31"/>
  <c r="BV74" i="31"/>
  <c r="CH54" i="31"/>
  <c r="CE33" i="31"/>
  <c r="CJ43" i="31"/>
  <c r="CE19" i="31"/>
  <c r="CC27" i="31"/>
  <c r="CC58" i="31"/>
  <c r="CJ33" i="31"/>
  <c r="CD43" i="31"/>
  <c r="CH59" i="31"/>
  <c r="CC13" i="31"/>
  <c r="BV59" i="31"/>
  <c r="CC44" i="31"/>
  <c r="CC59" i="31"/>
  <c r="CD40" i="31"/>
  <c r="CE72" i="31"/>
  <c r="BV49" i="31"/>
  <c r="CC8" i="31"/>
  <c r="CE25" i="31"/>
  <c r="BV9" i="31"/>
  <c r="CC48" i="31"/>
  <c r="CH48" i="31"/>
  <c r="BV18" i="31"/>
  <c r="CE11" i="31"/>
  <c r="CD30" i="31"/>
  <c r="CG51" i="31"/>
  <c r="BV27" i="31"/>
  <c r="CC11" i="31"/>
  <c r="CH28" i="31"/>
  <c r="CH39" i="31"/>
  <c r="CJ39" i="31"/>
  <c r="CH36" i="31"/>
  <c r="CJ32" i="31"/>
  <c r="CD23" i="31"/>
  <c r="CD34" i="31"/>
  <c r="CH69" i="31"/>
  <c r="CC61" i="31"/>
  <c r="CE50" i="31"/>
  <c r="CH50" i="31"/>
  <c r="CE70" i="31"/>
  <c r="CE53" i="31"/>
  <c r="CG61" i="31"/>
  <c r="BZ9" i="31"/>
  <c r="BZ48" i="31"/>
  <c r="BZ37" i="31"/>
  <c r="CD47" i="31"/>
  <c r="BZ24" i="31"/>
  <c r="BZ23" i="31"/>
  <c r="BZ64" i="31"/>
  <c r="CG75" i="31"/>
  <c r="CH40" i="31"/>
  <c r="BV68" i="31"/>
  <c r="CC10" i="31"/>
  <c r="BZ45" i="31"/>
  <c r="BZ41" i="31"/>
  <c r="CG68" i="31"/>
  <c r="CC68" i="31"/>
  <c r="CH71" i="31"/>
  <c r="CD76" i="31"/>
  <c r="BV10" i="31"/>
  <c r="CJ54" i="31"/>
  <c r="CG45" i="31"/>
  <c r="CH74" i="31"/>
  <c r="CE44" i="31"/>
  <c r="CD31" i="31"/>
  <c r="CH31" i="31"/>
  <c r="CE74" i="31"/>
  <c r="CE54" i="31"/>
  <c r="CH37" i="31"/>
  <c r="CD64" i="31"/>
  <c r="CH29" i="31"/>
  <c r="CJ29" i="31"/>
  <c r="CD13" i="31"/>
  <c r="BV40" i="31"/>
  <c r="CD22" i="31"/>
  <c r="CD72" i="31"/>
  <c r="CG47" i="31"/>
  <c r="CH35" i="31"/>
  <c r="CJ40" i="31"/>
  <c r="BV47" i="31"/>
  <c r="CJ31" i="31"/>
  <c r="CH26" i="31"/>
  <c r="CG49" i="31"/>
  <c r="CD49" i="31"/>
  <c r="CC51" i="31"/>
  <c r="CE48" i="31"/>
  <c r="CJ48" i="31"/>
  <c r="CG66" i="31"/>
  <c r="CH55" i="31"/>
  <c r="CC39" i="31"/>
  <c r="CC28" i="31"/>
  <c r="CH49" i="31"/>
  <c r="CE67" i="31"/>
  <c r="CH42" i="31"/>
  <c r="CE23" i="31"/>
  <c r="CC34" i="31"/>
  <c r="BV34" i="31"/>
  <c r="CJ70" i="31"/>
  <c r="CD70" i="31"/>
  <c r="CH61" i="31"/>
  <c r="CG69" i="31"/>
  <c r="BV69" i="31"/>
  <c r="CG42" i="31"/>
  <c r="CG53" i="31"/>
  <c r="BV50" i="31"/>
  <c r="CH60" i="31"/>
  <c r="BZ38" i="31"/>
  <c r="BZ17" i="31"/>
  <c r="BZ29" i="31"/>
  <c r="BZ74" i="31"/>
  <c r="CH24" i="31"/>
  <c r="CE76" i="31"/>
  <c r="CH68" i="31"/>
  <c r="CG57" i="31"/>
  <c r="CJ55" i="31"/>
  <c r="CJ62" i="31"/>
  <c r="BV62" i="31"/>
  <c r="CE28" i="31"/>
  <c r="BV12" i="31"/>
  <c r="CE32" i="31"/>
  <c r="BZ57" i="31"/>
  <c r="CD75" i="31"/>
  <c r="BV64" i="31"/>
  <c r="BV52" i="31"/>
  <c r="CE49" i="31"/>
  <c r="CJ64" i="31"/>
  <c r="CG65" i="31"/>
  <c r="CD68" i="31"/>
  <c r="CG64" i="31"/>
  <c r="BV76" i="31"/>
  <c r="CD62" i="31"/>
  <c r="BV41" i="31"/>
  <c r="CC16" i="31"/>
  <c r="CE41" i="31"/>
  <c r="BV36" i="31"/>
  <c r="CH20" i="31"/>
  <c r="CC41" i="31"/>
  <c r="CC31" i="31"/>
  <c r="CC14" i="31"/>
  <c r="CD16" i="31"/>
  <c r="CC54" i="31"/>
  <c r="BV51" i="31"/>
  <c r="CD33" i="31"/>
  <c r="CH43" i="31"/>
  <c r="CD27" i="31"/>
  <c r="CC33" i="31"/>
  <c r="CD24" i="31"/>
  <c r="CH15" i="31"/>
  <c r="BV15" i="31"/>
  <c r="CH22" i="31"/>
  <c r="CH63" i="31"/>
  <c r="CD63" i="31"/>
  <c r="BV22" i="31"/>
  <c r="CC24" i="31"/>
  <c r="CC46" i="31"/>
  <c r="CC17" i="31"/>
  <c r="CC55" i="31"/>
  <c r="CD48" i="31"/>
  <c r="CD46" i="31"/>
  <c r="BV38" i="31"/>
  <c r="BV46" i="31"/>
  <c r="CE21" i="31"/>
  <c r="CH58" i="31"/>
  <c r="BV21" i="31"/>
  <c r="BV67" i="31"/>
  <c r="CC32" i="31"/>
  <c r="BV28" i="31"/>
  <c r="CG67" i="31"/>
  <c r="CJ30" i="31"/>
  <c r="CC49" i="31"/>
  <c r="CC23" i="31"/>
  <c r="CE12" i="31"/>
  <c r="CG34" i="31"/>
  <c r="CC70" i="31"/>
  <c r="CE69" i="31"/>
  <c r="CD50" i="31"/>
  <c r="BZ13" i="31"/>
  <c r="BZ46" i="31"/>
  <c r="BZ66" i="31"/>
  <c r="BZ26" i="31"/>
  <c r="BZ44" i="31"/>
  <c r="BZ65" i="31"/>
  <c r="BZ70" i="31"/>
  <c r="CD39" i="31"/>
  <c r="BZ51" i="31"/>
  <c r="CJ36" i="31"/>
  <c r="BZ55" i="31"/>
  <c r="CH25" i="31"/>
  <c r="BV75" i="31"/>
  <c r="CA61" i="31"/>
  <c r="BV16" i="31"/>
  <c r="CH33" i="31"/>
  <c r="CD66" i="31"/>
  <c r="CH8" i="31"/>
  <c r="CD29" i="31"/>
  <c r="CE63" i="31"/>
  <c r="CC26" i="31"/>
  <c r="CE15" i="31"/>
  <c r="CH57" i="31"/>
  <c r="CJ47" i="31"/>
  <c r="CH46" i="31"/>
  <c r="BV60" i="31"/>
  <c r="CH70" i="31"/>
  <c r="CC53" i="31"/>
  <c r="BZ27" i="31"/>
  <c r="CJ66" i="31"/>
  <c r="CH65" i="31"/>
  <c r="CE65" i="31"/>
  <c r="CC73" i="31"/>
  <c r="CH64" i="31"/>
  <c r="CC52" i="31"/>
  <c r="CG62" i="31"/>
  <c r="BV45" i="31"/>
  <c r="CD41" i="31"/>
  <c r="CE14" i="31"/>
  <c r="CH14" i="31"/>
  <c r="CG33" i="31"/>
  <c r="CE37" i="31"/>
  <c r="CJ51" i="31"/>
  <c r="BV43" i="31"/>
  <c r="BV8" i="31"/>
  <c r="CH9" i="31"/>
  <c r="CJ56" i="31"/>
  <c r="CH27" i="31"/>
  <c r="CG43" i="31"/>
  <c r="BV24" i="31"/>
  <c r="CD15" i="31"/>
  <c r="CG63" i="31"/>
  <c r="BV44" i="31"/>
  <c r="CC22" i="31"/>
  <c r="CD26" i="31"/>
  <c r="CD35" i="31"/>
  <c r="CH72" i="31"/>
  <c r="CD59" i="31"/>
  <c r="CH38" i="31"/>
  <c r="CE45" i="31"/>
  <c r="BV25" i="31"/>
  <c r="BV19" i="31"/>
  <c r="CE29" i="31"/>
  <c r="CD37" i="31"/>
  <c r="CC43" i="31"/>
  <c r="CE55" i="31"/>
  <c r="CD18" i="31"/>
  <c r="CE46" i="31"/>
  <c r="CH21" i="31"/>
  <c r="CC60" i="31"/>
  <c r="BV39" i="31"/>
  <c r="CH56" i="31"/>
  <c r="CC62" i="31"/>
  <c r="CC21" i="31"/>
  <c r="CH67" i="31"/>
  <c r="CH32" i="31"/>
  <c r="CH34" i="31"/>
  <c r="CC69" i="31"/>
  <c r="CJ61" i="31"/>
  <c r="CC42" i="31"/>
  <c r="BV54" i="31"/>
  <c r="BZ47" i="31"/>
  <c r="BZ20" i="31"/>
  <c r="BZ15" i="31"/>
  <c r="BZ8" i="31"/>
  <c r="BZ56" i="31"/>
  <c r="BZ69" i="31"/>
  <c r="BZ62" i="31"/>
  <c r="CH23" i="31"/>
  <c r="CC75" i="31"/>
  <c r="BU77" i="31"/>
  <c r="AM86" i="31" l="1"/>
  <c r="AM85" i="31"/>
  <c r="AM46" i="31"/>
  <c r="AM52" i="31"/>
  <c r="AM23" i="31"/>
  <c r="AH8" i="31"/>
  <c r="AL9" i="31"/>
  <c r="AM10" i="31"/>
  <c r="AM8" i="31"/>
  <c r="AM13" i="31"/>
  <c r="AH12" i="31"/>
  <c r="BQ48" i="31"/>
  <c r="AM9" i="31"/>
  <c r="AM11" i="31"/>
  <c r="AM45" i="31"/>
  <c r="I61" i="31"/>
  <c r="AM72" i="31"/>
  <c r="I40" i="31"/>
  <c r="AM68" i="31"/>
  <c r="BQ52" i="31"/>
  <c r="I74" i="31"/>
  <c r="BQ55" i="31"/>
  <c r="I39" i="31"/>
  <c r="BQ64" i="31"/>
  <c r="I57" i="31"/>
  <c r="I46" i="31"/>
  <c r="AM28" i="31"/>
  <c r="I73" i="31"/>
  <c r="BQ76" i="31"/>
  <c r="I41" i="31"/>
  <c r="BF78" i="31"/>
  <c r="BQ68" i="31"/>
  <c r="AL77" i="31"/>
  <c r="BR66" i="31"/>
  <c r="I72" i="31"/>
  <c r="BC53" i="31"/>
  <c r="AM49" i="31"/>
  <c r="BQ21" i="31"/>
  <c r="I49" i="31"/>
  <c r="BQ38" i="31"/>
  <c r="I60" i="31"/>
  <c r="AM74" i="31"/>
  <c r="AM59" i="31"/>
  <c r="BR77" i="31"/>
  <c r="I47" i="31"/>
  <c r="AM82" i="31"/>
  <c r="BC44" i="31"/>
  <c r="BC43" i="31"/>
  <c r="BQ59" i="31"/>
  <c r="I81" i="31"/>
  <c r="BQ69" i="31"/>
  <c r="BF41" i="31"/>
  <c r="I67" i="31"/>
  <c r="BQ70" i="31"/>
  <c r="I44" i="31"/>
  <c r="BC34" i="31"/>
  <c r="AL83" i="31"/>
  <c r="AM42" i="31"/>
  <c r="BF80" i="31"/>
  <c r="BO77" i="31"/>
  <c r="BP76" i="31"/>
  <c r="BF35" i="31"/>
  <c r="BM77" i="31"/>
  <c r="BP70" i="31"/>
  <c r="I54" i="31"/>
  <c r="AM71" i="31"/>
  <c r="I53" i="31"/>
  <c r="BC45" i="31"/>
  <c r="BP77" i="31"/>
  <c r="AM83" i="31"/>
  <c r="BQ73" i="31"/>
  <c r="I48" i="31"/>
  <c r="BC38" i="31"/>
  <c r="BN74" i="31"/>
  <c r="BQ30" i="31"/>
  <c r="BL77" i="31"/>
  <c r="AJ81" i="31"/>
  <c r="BQ65" i="31"/>
  <c r="I58" i="31"/>
  <c r="BF56" i="31"/>
  <c r="BQ67" i="31"/>
  <c r="AM77" i="31"/>
  <c r="BC35" i="31"/>
  <c r="BF82" i="31"/>
  <c r="BQ42" i="31"/>
  <c r="BQ34" i="31"/>
  <c r="AM17" i="31"/>
  <c r="AM80" i="31"/>
  <c r="I51" i="31"/>
  <c r="AM19" i="31"/>
  <c r="AM66" i="31"/>
  <c r="BQ10" i="31"/>
  <c r="BQ74" i="31"/>
  <c r="I59" i="31"/>
  <c r="BF44" i="31"/>
  <c r="AM55" i="31"/>
  <c r="BN77" i="31"/>
  <c r="BQ35" i="31"/>
  <c r="AM76" i="31"/>
  <c r="BQ46" i="31"/>
  <c r="I45" i="31"/>
  <c r="BQ12" i="31"/>
  <c r="AM41" i="31"/>
  <c r="AM62" i="31"/>
  <c r="AN73" i="31"/>
  <c r="I62" i="31"/>
  <c r="AM81" i="31"/>
  <c r="AM75" i="31"/>
  <c r="I50" i="31"/>
  <c r="BF72" i="31"/>
  <c r="BQ77" i="31"/>
  <c r="BQ51" i="31"/>
  <c r="AM58" i="31"/>
  <c r="AM84" i="31"/>
  <c r="I56" i="31"/>
  <c r="BC37" i="31"/>
  <c r="AM53" i="31"/>
  <c r="BQ75" i="31"/>
  <c r="CJ75" i="31"/>
  <c r="CG46" i="31"/>
  <c r="CG30" i="31"/>
  <c r="BZ77" i="31"/>
  <c r="CD77" i="31"/>
  <c r="BW77" i="31"/>
  <c r="CL77" i="31"/>
  <c r="CE77" i="31"/>
  <c r="BX77" i="31"/>
  <c r="BT77" i="31"/>
  <c r="CI77" i="31"/>
  <c r="CJ77" i="31"/>
  <c r="CG77" i="31"/>
  <c r="BV77" i="31"/>
  <c r="CH77" i="31"/>
  <c r="CC77" i="31"/>
  <c r="CA77" i="31"/>
  <c r="CG28" i="31"/>
  <c r="CG37" i="31"/>
  <c r="CJ37" i="31"/>
  <c r="CG31" i="31"/>
  <c r="CJ49" i="31"/>
  <c r="CJ71" i="31"/>
  <c r="CJ28" i="31"/>
  <c r="CJ73" i="31"/>
  <c r="CJ34" i="31"/>
  <c r="CJ65" i="31"/>
  <c r="CG38" i="31"/>
  <c r="CG27" i="31"/>
  <c r="CG36" i="31"/>
  <c r="BU78" i="31"/>
  <c r="BR78" i="31" l="1"/>
  <c r="BP78" i="31"/>
  <c r="BQ78" i="31"/>
  <c r="BM78" i="31"/>
  <c r="BO78" i="31"/>
  <c r="BN78" i="31"/>
  <c r="BL78" i="31"/>
  <c r="AN56" i="31"/>
  <c r="AN55" i="31"/>
  <c r="AN48" i="31"/>
  <c r="AN79" i="31"/>
  <c r="AN37" i="31"/>
  <c r="BR53" i="31"/>
  <c r="BR51" i="31"/>
  <c r="AN45" i="31"/>
  <c r="I69" i="31"/>
  <c r="AN49" i="31"/>
  <c r="BR58" i="31"/>
  <c r="BR65" i="31"/>
  <c r="AN59" i="31"/>
  <c r="BR32" i="31"/>
  <c r="BR40" i="31"/>
  <c r="BR44" i="31"/>
  <c r="BR37" i="31"/>
  <c r="I83" i="31"/>
  <c r="I55" i="31"/>
  <c r="AN51" i="31"/>
  <c r="BR35" i="31"/>
  <c r="BR52" i="31"/>
  <c r="BR72" i="31"/>
  <c r="AN71" i="31"/>
  <c r="AN58" i="31"/>
  <c r="I80" i="31"/>
  <c r="I63" i="31"/>
  <c r="I82" i="31"/>
  <c r="I79" i="31"/>
  <c r="BR48" i="31"/>
  <c r="I68" i="31"/>
  <c r="BR64" i="31"/>
  <c r="BR38" i="31"/>
  <c r="BR50" i="31"/>
  <c r="AN72" i="31"/>
  <c r="BR42" i="31"/>
  <c r="AN57" i="31"/>
  <c r="AN38" i="31"/>
  <c r="I52" i="31"/>
  <c r="BR47" i="31"/>
  <c r="AN39" i="31"/>
  <c r="BR49" i="31"/>
  <c r="BR30" i="31"/>
  <c r="AN60" i="31"/>
  <c r="I71" i="31"/>
  <c r="I76" i="31"/>
  <c r="I43" i="31"/>
  <c r="I66" i="31"/>
  <c r="AN52" i="31"/>
  <c r="AN46" i="31"/>
  <c r="I77" i="31"/>
  <c r="BR63" i="31"/>
  <c r="BR39" i="31"/>
  <c r="AN70" i="31"/>
  <c r="I78" i="31"/>
  <c r="BR41" i="31"/>
  <c r="AN43" i="31"/>
  <c r="I42" i="31"/>
  <c r="BR36" i="31"/>
  <c r="I70" i="31"/>
  <c r="AN54" i="31"/>
  <c r="AN42" i="31"/>
  <c r="AN44" i="31"/>
  <c r="AN65" i="31"/>
  <c r="BR45" i="31"/>
  <c r="AN47" i="31"/>
  <c r="BR31" i="31"/>
  <c r="CJ78" i="31"/>
  <c r="CA78" i="31"/>
  <c r="CC78" i="31"/>
  <c r="CD78" i="31"/>
  <c r="CE78" i="31"/>
  <c r="CG78" i="31"/>
  <c r="BX78" i="31"/>
  <c r="CH78" i="31"/>
  <c r="CL78" i="31"/>
  <c r="CI78" i="31"/>
  <c r="BW78" i="31"/>
  <c r="BT78" i="31"/>
  <c r="BV78" i="31"/>
  <c r="BZ78" i="31"/>
  <c r="BU79" i="31"/>
  <c r="BO79" i="31" l="1"/>
  <c r="BL79" i="31"/>
  <c r="BQ79" i="31"/>
  <c r="BP79" i="31"/>
  <c r="BM79" i="31"/>
  <c r="BN79" i="31"/>
  <c r="BR79" i="31"/>
  <c r="BR54" i="31"/>
  <c r="BR61" i="31"/>
  <c r="AN64" i="31"/>
  <c r="BR73" i="31"/>
  <c r="BR69" i="31"/>
  <c r="AN68" i="31"/>
  <c r="BR60" i="31"/>
  <c r="BR34" i="31"/>
  <c r="AN74" i="31"/>
  <c r="BR71" i="31"/>
  <c r="BR70" i="31"/>
  <c r="AN40" i="31"/>
  <c r="BR33" i="31"/>
  <c r="BR68" i="31"/>
  <c r="AN81" i="31"/>
  <c r="AN80" i="31"/>
  <c r="BR74" i="31"/>
  <c r="AN53" i="31"/>
  <c r="BR46" i="31"/>
  <c r="AN76" i="31"/>
  <c r="BR62" i="31"/>
  <c r="BR43" i="31"/>
  <c r="I64" i="31"/>
  <c r="AN66" i="31"/>
  <c r="BR57" i="31"/>
  <c r="I65" i="31"/>
  <c r="I85" i="31"/>
  <c r="AN75" i="31"/>
  <c r="I84" i="31"/>
  <c r="AN67" i="31"/>
  <c r="AN61" i="31"/>
  <c r="AN69" i="31"/>
  <c r="AN41" i="31"/>
  <c r="BR59" i="31"/>
  <c r="AN78" i="31"/>
  <c r="AN77" i="31"/>
  <c r="AN50" i="31"/>
  <c r="BR67" i="31"/>
  <c r="BZ79" i="31"/>
  <c r="CE79" i="31"/>
  <c r="CL79" i="31"/>
  <c r="BX79" i="31"/>
  <c r="CD79" i="31"/>
  <c r="BW79" i="31"/>
  <c r="CC79" i="31"/>
  <c r="CA79" i="31"/>
  <c r="BT79" i="31"/>
  <c r="CI79" i="31"/>
  <c r="BV79" i="31"/>
  <c r="CH79" i="31"/>
  <c r="CG79" i="31"/>
  <c r="CJ79" i="31"/>
  <c r="BR55" i="31" l="1"/>
  <c r="AN62" i="31"/>
  <c r="AN83" i="31"/>
  <c r="BR56" i="31"/>
  <c r="BR76" i="31"/>
  <c r="AN63" i="31"/>
  <c r="AN82" i="31"/>
  <c r="BR75" i="31"/>
  <c r="K39" i="31" l="1"/>
  <c r="Z51" i="31"/>
  <c r="K52" i="31"/>
  <c r="N51" i="31"/>
  <c r="Z52" i="31"/>
  <c r="N44" i="31"/>
  <c r="N52" i="31"/>
  <c r="O44" i="31"/>
  <c r="K44" i="31"/>
  <c r="N46" i="31"/>
  <c r="N43" i="31"/>
  <c r="Z43" i="31"/>
  <c r="N38" i="31"/>
  <c r="K43" i="31"/>
  <c r="N41" i="31"/>
  <c r="K42" i="31"/>
  <c r="K38" i="31"/>
  <c r="O43" i="31"/>
  <c r="K41" i="31"/>
  <c r="Z42" i="31"/>
  <c r="N40" i="31"/>
  <c r="O41" i="31"/>
  <c r="O42" i="31"/>
  <c r="O40" i="31"/>
  <c r="Z41" i="31"/>
  <c r="N53" i="31"/>
  <c r="Z40" i="31"/>
  <c r="O50" i="31"/>
  <c r="O53" i="31"/>
  <c r="K40" i="31"/>
  <c r="O51" i="31"/>
  <c r="K48" i="31"/>
  <c r="O39" i="31"/>
  <c r="N48" i="31"/>
  <c r="Z47" i="31"/>
  <c r="K47" i="31"/>
  <c r="O52" i="31"/>
  <c r="Z44" i="31"/>
  <c r="N47" i="31"/>
  <c r="O47" i="31"/>
  <c r="O46" i="31"/>
  <c r="O38" i="31"/>
  <c r="K46" i="31"/>
  <c r="Z38" i="31"/>
  <c r="Z46" i="31"/>
  <c r="N42" i="31"/>
  <c r="K50" i="31"/>
  <c r="N37" i="31"/>
  <c r="Z53" i="31"/>
  <c r="K45" i="31"/>
  <c r="N50" i="31"/>
  <c r="K37" i="31"/>
  <c r="K53" i="31"/>
  <c r="N54" i="31"/>
  <c r="N45" i="31"/>
  <c r="Z50" i="31"/>
  <c r="Z37" i="31"/>
  <c r="Z49" i="31"/>
  <c r="K54" i="31"/>
  <c r="O45" i="31"/>
  <c r="O37" i="31"/>
  <c r="O49" i="31"/>
  <c r="Z54" i="31"/>
  <c r="Z45" i="31"/>
  <c r="N39" i="31"/>
  <c r="Z48" i="31"/>
  <c r="N49" i="31"/>
  <c r="O54" i="31"/>
  <c r="K51" i="31"/>
  <c r="Z39" i="31"/>
  <c r="O48" i="31"/>
  <c r="K49" i="31"/>
  <c r="AP40" i="31" l="1"/>
  <c r="AR52" i="31"/>
  <c r="AP48" i="31"/>
  <c r="AR38" i="31"/>
  <c r="BE45" i="31"/>
  <c r="AR43" i="31"/>
  <c r="AT48" i="31"/>
  <c r="AR39" i="31"/>
  <c r="AR47" i="31"/>
  <c r="AT44" i="31"/>
  <c r="AR42" i="31"/>
  <c r="AP41" i="31"/>
  <c r="AR49" i="31"/>
  <c r="AR45" i="31"/>
  <c r="BE38" i="31"/>
  <c r="AP42" i="31"/>
  <c r="BE44" i="31"/>
  <c r="AT45" i="31"/>
  <c r="BE42" i="31"/>
  <c r="AT38" i="31"/>
  <c r="AR48" i="31"/>
  <c r="AR50" i="31"/>
  <c r="AT51" i="31"/>
  <c r="AT41" i="31"/>
  <c r="BE41" i="31"/>
  <c r="AP36" i="31"/>
  <c r="AP43" i="31"/>
  <c r="AT46" i="31"/>
  <c r="AT36" i="31"/>
  <c r="AP49" i="31"/>
  <c r="AP50" i="31"/>
  <c r="AR40" i="31"/>
  <c r="AR51" i="31"/>
  <c r="AT42" i="31"/>
  <c r="BE35" i="31"/>
  <c r="BE47" i="31"/>
  <c r="BE48" i="31"/>
  <c r="AR46" i="31"/>
  <c r="BE36" i="31"/>
  <c r="AR44" i="31"/>
  <c r="AT40" i="31"/>
  <c r="BE52" i="31"/>
  <c r="AP44" i="31"/>
  <c r="AR41" i="31"/>
  <c r="BE49" i="31"/>
  <c r="AP52" i="31"/>
  <c r="BE37" i="31"/>
  <c r="BE40" i="31"/>
  <c r="AT35" i="31"/>
  <c r="AT49" i="31"/>
  <c r="AT50" i="31"/>
  <c r="BE51" i="31"/>
  <c r="BE50" i="31"/>
  <c r="AT47" i="31"/>
  <c r="AP38" i="31"/>
  <c r="AT37" i="31"/>
  <c r="AP46" i="31"/>
  <c r="AT39" i="31"/>
  <c r="AT52" i="31"/>
  <c r="BE39" i="31"/>
  <c r="AP45" i="31"/>
  <c r="AP51" i="31"/>
  <c r="AR36" i="31"/>
  <c r="AR35" i="31"/>
  <c r="AP35" i="31"/>
  <c r="AR37" i="31"/>
  <c r="AT43" i="31"/>
  <c r="BE46" i="31"/>
  <c r="AP47" i="31"/>
  <c r="BE43" i="31"/>
  <c r="AP39" i="31"/>
  <c r="AP37" i="31"/>
  <c r="BT44" i="31"/>
  <c r="BT32" i="31"/>
  <c r="BT41" i="31"/>
  <c r="BX32" i="31"/>
  <c r="CI39" i="31"/>
  <c r="BT40" i="31"/>
  <c r="BW28" i="31"/>
  <c r="BW40" i="31"/>
  <c r="BX43" i="31"/>
  <c r="BT38" i="31"/>
  <c r="CI42" i="31"/>
  <c r="BX42" i="31"/>
  <c r="BX31" i="31"/>
  <c r="CI32" i="31"/>
  <c r="BW34" i="31"/>
  <c r="BT43" i="31"/>
  <c r="BW39" i="31"/>
  <c r="CI41" i="31"/>
  <c r="CI33" i="31"/>
  <c r="BX44" i="31"/>
  <c r="CI35" i="31"/>
  <c r="BW32" i="31"/>
  <c r="BX41" i="31"/>
  <c r="BX36" i="31"/>
  <c r="BT33" i="31"/>
  <c r="CI37" i="31"/>
  <c r="CI38" i="31"/>
  <c r="BT34" i="31"/>
  <c r="BT35" i="31"/>
  <c r="BT36" i="31"/>
  <c r="CI31" i="31"/>
  <c r="BX28" i="31"/>
  <c r="BX30" i="31"/>
  <c r="CI45" i="31"/>
  <c r="BW31" i="31"/>
  <c r="BW45" i="31"/>
  <c r="BW33" i="31"/>
  <c r="CI36" i="31"/>
  <c r="BW42" i="31"/>
  <c r="CI30" i="31"/>
  <c r="BT37" i="31"/>
  <c r="CI34" i="31"/>
  <c r="BT39" i="31"/>
  <c r="BT31" i="31"/>
  <c r="CI29" i="31"/>
  <c r="BW38" i="31"/>
  <c r="CI40" i="31"/>
  <c r="CI43" i="31"/>
  <c r="BT42" i="31"/>
  <c r="BX39" i="31"/>
  <c r="BW29" i="31"/>
  <c r="BX45" i="31"/>
  <c r="BW35" i="31"/>
  <c r="BW37" i="31"/>
  <c r="BX33" i="31"/>
  <c r="BX37" i="31"/>
  <c r="BW30" i="31"/>
  <c r="CI44" i="31"/>
  <c r="BT29" i="31"/>
  <c r="BX35" i="31"/>
  <c r="BW41" i="31"/>
  <c r="BW44" i="31"/>
  <c r="BW36" i="31"/>
  <c r="BX38" i="31"/>
  <c r="BW43" i="31"/>
  <c r="BX29" i="31"/>
  <c r="CI28" i="31"/>
  <c r="BT30" i="31"/>
  <c r="BX40" i="31"/>
  <c r="BT45" i="31"/>
  <c r="BT28" i="31"/>
  <c r="BX34" i="31"/>
  <c r="O60" i="31" l="1"/>
  <c r="K60" i="31"/>
  <c r="O67" i="31" l="1"/>
  <c r="K55" i="31"/>
  <c r="Z80" i="31"/>
  <c r="N55" i="31"/>
  <c r="Z81" i="31"/>
  <c r="Z55" i="31"/>
  <c r="K81" i="31"/>
  <c r="Z60" i="31"/>
  <c r="N81" i="31"/>
  <c r="K62" i="31"/>
  <c r="K78" i="31"/>
  <c r="N78" i="31"/>
  <c r="K72" i="31"/>
  <c r="N83" i="31"/>
  <c r="O72" i="31"/>
  <c r="K68" i="31"/>
  <c r="Z68" i="31"/>
  <c r="O64" i="31"/>
  <c r="O70" i="31"/>
  <c r="Z64" i="31"/>
  <c r="O77" i="31"/>
  <c r="N70" i="31"/>
  <c r="K77" i="31"/>
  <c r="N68" i="31"/>
  <c r="O68" i="31"/>
  <c r="O65" i="31"/>
  <c r="O79" i="31"/>
  <c r="K57" i="31"/>
  <c r="K66" i="31"/>
  <c r="Z79" i="31"/>
  <c r="N66" i="31"/>
  <c r="K79" i="31"/>
  <c r="N57" i="31"/>
  <c r="N69" i="31"/>
  <c r="N60" i="31"/>
  <c r="O66" i="31"/>
  <c r="K75" i="31"/>
  <c r="K71" i="31"/>
  <c r="K67" i="31"/>
  <c r="Z69" i="31"/>
  <c r="N75" i="31"/>
  <c r="O55" i="31"/>
  <c r="O61" i="31"/>
  <c r="O82" i="31"/>
  <c r="N61" i="31"/>
  <c r="N82" i="31"/>
  <c r="O56" i="31"/>
  <c r="K82" i="31"/>
  <c r="N73" i="31"/>
  <c r="N62" i="31"/>
  <c r="O63" i="31"/>
  <c r="K76" i="31"/>
  <c r="N63" i="31"/>
  <c r="O62" i="31"/>
  <c r="K73" i="31"/>
  <c r="Z78" i="31"/>
  <c r="O78" i="31"/>
  <c r="N72" i="31"/>
  <c r="N77" i="31"/>
  <c r="N74" i="31"/>
  <c r="Z72" i="31"/>
  <c r="Z83" i="31"/>
  <c r="N58" i="31"/>
  <c r="O58" i="31"/>
  <c r="Z77" i="31"/>
  <c r="N76" i="31"/>
  <c r="N65" i="31"/>
  <c r="K65" i="31"/>
  <c r="O69" i="31"/>
  <c r="Z65" i="31"/>
  <c r="Z59" i="31"/>
  <c r="Z57" i="31"/>
  <c r="O59" i="31"/>
  <c r="N71" i="31"/>
  <c r="Z67" i="31"/>
  <c r="K80" i="31"/>
  <c r="Z75" i="31"/>
  <c r="Z71" i="31"/>
  <c r="N80" i="31"/>
  <c r="Z61" i="31"/>
  <c r="Z82" i="31"/>
  <c r="O76" i="31"/>
  <c r="AP58" i="31"/>
  <c r="O81" i="31"/>
  <c r="K63" i="31"/>
  <c r="K61" i="31"/>
  <c r="Z63" i="31"/>
  <c r="K56" i="31"/>
  <c r="Z73" i="31"/>
  <c r="N56" i="31"/>
  <c r="O73" i="31"/>
  <c r="Z56" i="31"/>
  <c r="Z62" i="31"/>
  <c r="K70" i="31"/>
  <c r="K64" i="31"/>
  <c r="K83" i="31"/>
  <c r="Z70" i="31"/>
  <c r="Z58" i="31"/>
  <c r="Z74" i="31"/>
  <c r="N64" i="31"/>
  <c r="K74" i="31"/>
  <c r="O74" i="31"/>
  <c r="K58" i="31"/>
  <c r="N59" i="31"/>
  <c r="O57" i="31"/>
  <c r="K59" i="31"/>
  <c r="Z66" i="31"/>
  <c r="N79" i="31"/>
  <c r="K69" i="31"/>
  <c r="Z76" i="31"/>
  <c r="O71" i="31"/>
  <c r="N67" i="31"/>
  <c r="O80" i="31"/>
  <c r="AT58" i="31"/>
  <c r="O75" i="31"/>
  <c r="BX51" i="31"/>
  <c r="BT51" i="31"/>
  <c r="AR56" i="31" l="1"/>
  <c r="AP77" i="31"/>
  <c r="AT62" i="31"/>
  <c r="BE81" i="31"/>
  <c r="BE55" i="31"/>
  <c r="AR71" i="31"/>
  <c r="AR64" i="31"/>
  <c r="AR81" i="31"/>
  <c r="AR73" i="31"/>
  <c r="AR70" i="31"/>
  <c r="BE76" i="31"/>
  <c r="BE58" i="31"/>
  <c r="AP74" i="31"/>
  <c r="BE54" i="31"/>
  <c r="AT65" i="31"/>
  <c r="AP80" i="31"/>
  <c r="AT66" i="31"/>
  <c r="AP66" i="31"/>
  <c r="BE53" i="31"/>
  <c r="BE77" i="31"/>
  <c r="BE72" i="31"/>
  <c r="AP68" i="31"/>
  <c r="AR74" i="31"/>
  <c r="AR60" i="31"/>
  <c r="AT80" i="31"/>
  <c r="AT77" i="31"/>
  <c r="AT73" i="31"/>
  <c r="AP79" i="31"/>
  <c r="BE64" i="31"/>
  <c r="AR67" i="31"/>
  <c r="AP69" i="31"/>
  <c r="AP76" i="31"/>
  <c r="BE73" i="31"/>
  <c r="AP62" i="31"/>
  <c r="AT69" i="31"/>
  <c r="AT55" i="31"/>
  <c r="AT63" i="31"/>
  <c r="AR54" i="31"/>
  <c r="AT67" i="31"/>
  <c r="AT76" i="31"/>
  <c r="AP75" i="31"/>
  <c r="AT78" i="31"/>
  <c r="AT75" i="31"/>
  <c r="AP65" i="31"/>
  <c r="AT68" i="31"/>
  <c r="AT74" i="31"/>
  <c r="AR63" i="31"/>
  <c r="AT72" i="31"/>
  <c r="AP72" i="31"/>
  <c r="AP61" i="31"/>
  <c r="AR80" i="31"/>
  <c r="AT61" i="31"/>
  <c r="BE56" i="31"/>
  <c r="AT64" i="31"/>
  <c r="AP56" i="31"/>
  <c r="AT70" i="31"/>
  <c r="AR59" i="31"/>
  <c r="BE79" i="31"/>
  <c r="BE78" i="31"/>
  <c r="AR68" i="31"/>
  <c r="BE67" i="31"/>
  <c r="AR65" i="31"/>
  <c r="AR75" i="31"/>
  <c r="AR53" i="31"/>
  <c r="AR76" i="31"/>
  <c r="AR79" i="31"/>
  <c r="AR66" i="31"/>
  <c r="AR69" i="31"/>
  <c r="AT53" i="31"/>
  <c r="AP67" i="31"/>
  <c r="AP59" i="31"/>
  <c r="AP71" i="31"/>
  <c r="AT59" i="31"/>
  <c r="BE74" i="31"/>
  <c r="AR55" i="31"/>
  <c r="AR77" i="31"/>
  <c r="BE80" i="31"/>
  <c r="AT54" i="31"/>
  <c r="AT60" i="31"/>
  <c r="BE68" i="31"/>
  <c r="AP60" i="31"/>
  <c r="AR61" i="31"/>
  <c r="AR58" i="31"/>
  <c r="BE59" i="31"/>
  <c r="AP73" i="31"/>
  <c r="O83" i="31"/>
  <c r="AT57" i="31"/>
  <c r="AT56" i="31"/>
  <c r="BE57" i="31"/>
  <c r="AR78" i="31"/>
  <c r="AP78" i="31"/>
  <c r="AR72" i="31"/>
  <c r="AP81" i="31"/>
  <c r="BE66" i="31"/>
  <c r="BE63" i="31"/>
  <c r="BE69" i="31"/>
  <c r="BE75" i="31"/>
  <c r="BE62" i="31"/>
  <c r="BE60" i="31"/>
  <c r="AP63" i="31"/>
  <c r="AR57" i="31"/>
  <c r="AT79" i="31"/>
  <c r="AP53" i="31"/>
  <c r="AP64" i="31"/>
  <c r="AP54" i="31"/>
  <c r="BE65" i="31"/>
  <c r="AP70" i="31"/>
  <c r="AT71" i="31"/>
  <c r="AR62" i="31"/>
  <c r="BE71" i="31"/>
  <c r="AP57" i="31"/>
  <c r="AP55" i="31"/>
  <c r="BE70" i="31"/>
  <c r="BE61" i="31"/>
  <c r="BW51" i="31"/>
  <c r="BT73" i="31"/>
  <c r="CI62" i="31"/>
  <c r="BW56" i="31"/>
  <c r="CI53" i="31"/>
  <c r="BW72" i="31"/>
  <c r="CI49" i="31"/>
  <c r="BX61" i="31"/>
  <c r="BT53" i="31"/>
  <c r="BW63" i="31"/>
  <c r="BT62" i="31"/>
  <c r="CI74" i="31"/>
  <c r="CI57" i="31"/>
  <c r="CI69" i="31"/>
  <c r="CI50" i="31"/>
  <c r="BW48" i="31"/>
  <c r="BT50" i="31"/>
  <c r="CI66" i="31"/>
  <c r="CI61" i="31"/>
  <c r="BX69" i="31"/>
  <c r="BT48" i="31"/>
  <c r="BT58" i="31"/>
  <c r="BW49" i="31"/>
  <c r="BX47" i="31"/>
  <c r="BW66" i="31"/>
  <c r="CI63" i="31"/>
  <c r="BT61" i="31"/>
  <c r="BW67" i="31"/>
  <c r="BX67" i="31"/>
  <c r="CI60" i="31"/>
  <c r="BX72" i="31"/>
  <c r="BT63" i="31"/>
  <c r="CI51" i="31"/>
  <c r="BW54" i="31"/>
  <c r="BX73" i="31"/>
  <c r="CI72" i="31"/>
  <c r="BW55" i="31"/>
  <c r="BW58" i="31"/>
  <c r="BW74" i="31"/>
  <c r="BT69" i="31"/>
  <c r="BX60" i="31"/>
  <c r="BW71" i="31"/>
  <c r="BX58" i="31"/>
  <c r="BX54" i="31"/>
  <c r="BX46" i="31"/>
  <c r="BW53" i="31"/>
  <c r="BT46" i="31"/>
  <c r="BT60" i="31"/>
  <c r="BW57" i="31"/>
  <c r="BW69" i="31"/>
  <c r="BT57" i="31"/>
  <c r="BX65" i="31"/>
  <c r="BX55" i="31"/>
  <c r="BX64" i="31"/>
  <c r="BX68" i="31"/>
  <c r="BW47" i="31"/>
  <c r="BX70" i="31"/>
  <c r="BT54" i="31"/>
  <c r="CI52" i="31"/>
  <c r="BW70" i="31"/>
  <c r="CI58" i="31"/>
  <c r="CI65" i="31"/>
  <c r="BT55" i="31"/>
  <c r="BT56" i="31"/>
  <c r="BT64" i="31"/>
  <c r="BW73" i="31"/>
  <c r="CI68" i="31"/>
  <c r="BX62" i="31"/>
  <c r="CI67" i="31"/>
  <c r="BT70" i="31"/>
  <c r="BX50" i="31"/>
  <c r="BW62" i="31"/>
  <c r="BX71" i="31"/>
  <c r="CI64" i="31"/>
  <c r="CI55" i="31"/>
  <c r="BT47" i="31"/>
  <c r="BW68" i="31"/>
  <c r="BT71" i="31"/>
  <c r="BW65" i="31"/>
  <c r="BT72" i="31"/>
  <c r="BT65" i="31"/>
  <c r="CI46" i="31"/>
  <c r="BT66" i="31"/>
  <c r="BX57" i="31"/>
  <c r="BW46" i="31"/>
  <c r="BW61" i="31"/>
  <c r="BX59" i="31"/>
  <c r="BW52" i="31"/>
  <c r="BX56" i="31"/>
  <c r="BT74" i="31"/>
  <c r="CI70" i="31"/>
  <c r="CI71" i="31"/>
  <c r="CI47" i="31"/>
  <c r="CI59" i="31"/>
  <c r="BX53" i="31"/>
  <c r="BW59" i="31"/>
  <c r="BW50" i="31"/>
  <c r="CI54" i="31"/>
  <c r="BX63" i="31"/>
  <c r="CI48" i="31"/>
  <c r="BT68" i="31"/>
  <c r="CI73" i="31"/>
  <c r="BW60" i="31"/>
  <c r="BT59" i="31"/>
  <c r="BT52" i="31"/>
  <c r="BX66" i="31"/>
  <c r="BX52" i="31"/>
  <c r="CI56" i="31"/>
  <c r="BT49" i="31"/>
  <c r="BX48" i="31"/>
  <c r="BT67" i="31"/>
  <c r="BX49" i="31"/>
  <c r="BW64" i="31"/>
  <c r="AT81" i="31" l="1"/>
  <c r="BX74" i="31"/>
  <c r="K84" i="31" l="1"/>
  <c r="O84" i="31"/>
  <c r="Z84" i="31"/>
  <c r="N84" i="31"/>
  <c r="N85" i="31"/>
  <c r="K85" i="31"/>
  <c r="O85" i="31"/>
  <c r="Z85" i="31"/>
  <c r="AP83" i="31" l="1"/>
  <c r="AR83" i="31"/>
  <c r="AT83" i="31"/>
  <c r="AT82" i="31"/>
  <c r="BE82" i="31"/>
  <c r="AP82" i="31"/>
  <c r="BE83" i="31"/>
  <c r="AR82" i="31"/>
  <c r="BW75" i="31"/>
  <c r="CI75" i="31"/>
  <c r="BT76" i="31"/>
  <c r="BX76" i="31"/>
  <c r="BT75" i="31"/>
  <c r="CI76" i="31"/>
  <c r="BX75" i="31"/>
  <c r="BW76" i="31"/>
</calcChain>
</file>

<file path=xl/sharedStrings.xml><?xml version="1.0" encoding="utf-8"?>
<sst xmlns="http://schemas.openxmlformats.org/spreadsheetml/2006/main" count="1560" uniqueCount="359">
  <si>
    <t>Public sector net borrowing</t>
  </si>
  <si>
    <t>Cyclically-adjusted net borrowing</t>
  </si>
  <si>
    <t>Public sector net cash requirement</t>
  </si>
  <si>
    <t>Public sector current receipts</t>
  </si>
  <si>
    <t>Public sector net debt</t>
  </si>
  <si>
    <t>Public sector current expenditure</t>
  </si>
  <si>
    <t>Public sector net investment</t>
  </si>
  <si>
    <t>Public sector gross investment</t>
  </si>
  <si>
    <t>Total managed expenditure</t>
  </si>
  <si>
    <t>1965-66</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</si>
  <si>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</si>
  <si>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</si>
  <si>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</si>
  <si>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</si>
  <si>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</si>
  <si>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</si>
  <si>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</si>
  <si>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</si>
  <si>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</si>
  <si>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</si>
  <si>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</si>
  <si>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</si>
  <si>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</si>
  <si>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</si>
  <si>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</si>
  <si>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</si>
  <si>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</si>
  <si>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</si>
  <si>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</si>
  <si>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</si>
  <si>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</si>
  <si>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</si>
  <si>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</si>
  <si>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</si>
  <si>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</si>
  <si>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</si>
  <si>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</si>
  <si>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</si>
  <si>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</si>
  <si>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</si>
  <si>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</si>
  <si>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</si>
  <si>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</si>
  <si>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</si>
  <si>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</si>
  <si>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</si>
  <si>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</si>
  <si>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</si>
  <si>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</si>
  <si>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</si>
  <si>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</si>
  <si>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</si>
  <si>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</si>
  <si>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</si>
  <si>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</si>
  <si>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</si>
  <si>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</si>
  <si>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</si>
  <si>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</si>
  <si>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</si>
  <si>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</si>
  <si>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</si>
  <si>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Depreciation</t>
  </si>
  <si>
    <t>a</t>
  </si>
  <si>
    <t>b</t>
  </si>
  <si>
    <t>c</t>
  </si>
  <si>
    <t>d</t>
  </si>
  <si>
    <t>e</t>
  </si>
  <si>
    <t>Deficit</t>
  </si>
  <si>
    <t>(b-a)</t>
  </si>
  <si>
    <t>Primary balance</t>
  </si>
  <si>
    <t>Receipts and expenditure</t>
  </si>
  <si>
    <t>Central government net cash requirement</t>
  </si>
  <si>
    <t>(d+e)</t>
  </si>
  <si>
    <t>Financing</t>
  </si>
  <si>
    <t>JW38</t>
  </si>
  <si>
    <t>Cyclically-adjusted primary balance</t>
  </si>
  <si>
    <t>Treaty deficit</t>
  </si>
  <si>
    <t>JW2O</t>
  </si>
  <si>
    <t>JW2Q</t>
  </si>
  <si>
    <t>(c+d+e)</t>
  </si>
  <si>
    <t>ONS code</t>
  </si>
  <si>
    <t>Derivation</t>
  </si>
  <si>
    <t>Output gap</t>
  </si>
  <si>
    <t>Nominal GDP</t>
  </si>
  <si>
    <t>Economic indicators</t>
  </si>
  <si>
    <t>Glossary</t>
  </si>
  <si>
    <t>Spending on items that are 'consumed' in the year of purchase, such as public sector salaries and transfers.</t>
  </si>
  <si>
    <t>£ billion</t>
  </si>
  <si>
    <t>NNBK</t>
  </si>
  <si>
    <t>HF6W</t>
  </si>
  <si>
    <t>GCSU</t>
  </si>
  <si>
    <t>1946-47</t>
  </si>
  <si>
    <t>1947-48</t>
  </si>
  <si>
    <t>1948-49</t>
  </si>
  <si>
    <t>1949-50</t>
  </si>
  <si>
    <t>1950-51</t>
  </si>
  <si>
    <t>1951-52</t>
  </si>
  <si>
    <t>1952-53</t>
  </si>
  <si>
    <t>1953-54</t>
  </si>
  <si>
    <t>1954-55</t>
  </si>
  <si>
    <t>1955-56</t>
  </si>
  <si>
    <t>1956-57</t>
  </si>
  <si>
    <t>1957-58</t>
  </si>
  <si>
    <t>1958-59</t>
  </si>
  <si>
    <t>1959-60</t>
  </si>
  <si>
    <t>1960-61</t>
  </si>
  <si>
    <t>1961-62</t>
  </si>
  <si>
    <t>1962-63</t>
  </si>
  <si>
    <t>1963-64</t>
  </si>
  <si>
    <t>1964-65</t>
  </si>
  <si>
    <t>BKTL</t>
  </si>
  <si>
    <t>Fiscal targets</t>
  </si>
  <si>
    <t xml:space="preserve">The sum of public sector current expenditure, public sector net investment and public sector depreciation. </t>
  </si>
  <si>
    <t>The difference between public sector current expenditure and receipts each year. In other words this is public sector net borrowing excluding borrowing to finance investment.</t>
  </si>
  <si>
    <t>Nominal GDP (£ billion)</t>
  </si>
  <si>
    <t>-</t>
  </si>
  <si>
    <t>Notes:</t>
  </si>
  <si>
    <t>Source</t>
  </si>
  <si>
    <t>YEQG</t>
  </si>
  <si>
    <t>1948</t>
  </si>
  <si>
    <t>1949</t>
  </si>
  <si>
    <t>1950</t>
  </si>
  <si>
    <t>1951</t>
  </si>
  <si>
    <t>1952</t>
  </si>
  <si>
    <t>1953</t>
  </si>
  <si>
    <t>1954</t>
  </si>
  <si>
    <t>Cyclically adjusted aggregates are OBR estimates based on internal calculations of the size of the output gap. For more information see Working paper No. 3: Cyclically-adjusting the public finances (http://budgetresponsibility.independent.gov.uk/pubs/Working-paper-No3.pdf)</t>
  </si>
  <si>
    <t xml:space="preserve">Notes: </t>
  </si>
  <si>
    <t>Revenue relating to activities in the current year, comprising mainly direct and indirect taxes, but also including social security contributions, interest, dividends, capital taxes and profits from trading activities.</t>
  </si>
  <si>
    <t>Definition</t>
  </si>
  <si>
    <t>Series</t>
  </si>
  <si>
    <t>ONS Code</t>
  </si>
  <si>
    <t>Gross spending on investment including depreciation.</t>
  </si>
  <si>
    <t>Gross spending on investment less depreciation.</t>
  </si>
  <si>
    <t>Cyclically adjusted aggregates are OBR calculations based on estimates of the size of the output gap. For more information see Working paper No. 3: Cyclically-adjusting the public finances (http://budgetresponsibility.independent.gov.uk/pubs/Working-paper-No3.pdf)</t>
  </si>
  <si>
    <t>GDP deflator</t>
  </si>
  <si>
    <t>All of the cyclically-adjusted measures are adjusted for the effect of the position in the economic cycle. They therefore represent the 'structural' element of each aggregate, or in other words, the value we would see if the output gap was zero.</t>
  </si>
  <si>
    <t>n/a</t>
  </si>
  <si>
    <t>A measure of the amount of cash which is needed to make up the difference betweeen spending and revenues. This is different from net borrowing as it also includes financial transactions, which will affect the cash position but are not included in net borrowing. Public sector net debt is driven by changes in the public sector net cash requirement.</t>
  </si>
  <si>
    <t>A stock measure of the public sector's net liability position i.e. its liabilities minus its liquid assets. It is broadly the stock equivalent of public sector net borrowing, but measured on a cash rather than an accrued basis. It is also the fiscal measure used for the Government's supplementary fiscal target. PSND is the key measure of the country's overall debt.</t>
  </si>
  <si>
    <t>Public sector net investment (PSNI)</t>
  </si>
  <si>
    <t>Public sector gross investment (PSGI)</t>
  </si>
  <si>
    <t>Public sector current expenditure (PSCE)</t>
  </si>
  <si>
    <t>Public sector net borrowing (PSNB)</t>
  </si>
  <si>
    <t>Treaty debt</t>
  </si>
  <si>
    <t>A measure of whole economy inflation.</t>
  </si>
  <si>
    <t>YBGB</t>
  </si>
  <si>
    <t>The output gap is the difference between the current level of output in the economy and the potential level that could be supplied without putting upward or downward pressure on inflation. It is a key indicator of the position of the economy in the economic cycle.</t>
  </si>
  <si>
    <t>Gross domestic product at current market prices.</t>
  </si>
  <si>
    <t>Cyclically-adjusted measures</t>
  </si>
  <si>
    <t>Government net borrowing excluding net interest payments.</t>
  </si>
  <si>
    <t>The difference between total public sector receipts and expenditure on an accrued basis each year. As the widest measure of borrowing it is a key indicator of the fiscal position. PSNB is the headline measure of 'the deficit'.</t>
  </si>
  <si>
    <t>A decrease in the capital value of assets. It is a component of the current budget</t>
  </si>
  <si>
    <t>RUUW</t>
  </si>
  <si>
    <t>Supplementary data to the Public Sector Finances Statistical Bulletin (National Statistics)</t>
  </si>
  <si>
    <t>Derived from PSNI and depreciation data in the Supplementary data to the Public Sector Finances Statistical Bulletin (National Statistics)</t>
  </si>
  <si>
    <t>Derived from  PSNB and net interest and dividend receipts data in the Supplementary data to the Public Sector Finances Statistical Bulletin (National Statistics)</t>
  </si>
  <si>
    <t>Public Sector Finances Statistical Bulletin (National Statistics)</t>
  </si>
  <si>
    <t>Government Deficit and Debt Under the Maastricht Treaty (National Statistics)</t>
  </si>
  <si>
    <t>The central government element of the public sector net cash requirement. The central government cash requirement is used as the basis for the Government's financing remit.</t>
  </si>
  <si>
    <t xml:space="preserve">General government net borrowing (which includes central government and local authority borrowing, but excludes borrowing by public corporations). Treaty deficit includes interest payments or receipts received as part of financial instruments known as swaps. </t>
  </si>
  <si>
    <t>General government gross debt i.e. all the financial liabilities of central and local government. Does not subtract off the government's liquid assets as is the case for PSND.</t>
  </si>
  <si>
    <t>-JW2Z</t>
  </si>
  <si>
    <t>-JW2S</t>
  </si>
  <si>
    <t>Output gap (per cent of GDP)</t>
  </si>
  <si>
    <t>(J5II-JW2P+JW2L+JW2M)</t>
  </si>
  <si>
    <t>KX5Q</t>
  </si>
  <si>
    <t>AIIH</t>
  </si>
  <si>
    <r>
      <t>Per cent of GDP</t>
    </r>
    <r>
      <rPr>
        <vertAlign val="superscript"/>
        <sz val="14"/>
        <rFont val="Futura Bk BT"/>
        <family val="2"/>
      </rPr>
      <t>1</t>
    </r>
  </si>
  <si>
    <r>
      <t>Public sector net debt</t>
    </r>
    <r>
      <rPr>
        <vertAlign val="superscript"/>
        <sz val="10"/>
        <rFont val="Futura Bk BT"/>
        <family val="2"/>
      </rPr>
      <t>2</t>
    </r>
  </si>
  <si>
    <t>2018-19</t>
  </si>
  <si>
    <t>A full list of sources is available in the glossary.</t>
  </si>
  <si>
    <t>Current budget deficit</t>
  </si>
  <si>
    <t>Cyclically-adjusted current budget deficit</t>
  </si>
  <si>
    <t>(c+e-a)</t>
  </si>
  <si>
    <t>Current Budget Deficit</t>
  </si>
  <si>
    <t xml:space="preserve">JW38 </t>
  </si>
  <si>
    <t xml:space="preserve"> Quarterly National Accounts Statistical Bulletins (National Statistics)</t>
  </si>
  <si>
    <t>-JW2T</t>
  </si>
  <si>
    <t>-J5II</t>
  </si>
  <si>
    <t>-NNBK</t>
  </si>
  <si>
    <t>2019-20</t>
  </si>
  <si>
    <t>Central government debt interest, net of APF</t>
  </si>
  <si>
    <t>NMFX+MU74</t>
  </si>
  <si>
    <t>National account taxes</t>
  </si>
  <si>
    <t>2020-21</t>
  </si>
  <si>
    <t>BKPX</t>
  </si>
  <si>
    <t>Outturn and forecast data is now based on the 2010 European System of Accounts (ESA10) and all fiscal aggregates exclude public sector banks. Outturn data consistent with the ONS/HM Treasury Public Sector Finances Statistical Bulletin released on 22nd February 2016.</t>
  </si>
  <si>
    <t>Forecast years (in blue) from 2015-16 are consistent with the OBR Economic and fiscal outlook forecast published March 2016.</t>
  </si>
  <si>
    <t>Per cent of GDP</t>
  </si>
  <si>
    <t>Years</t>
  </si>
  <si>
    <t>Total receipts
(PSCR)</t>
  </si>
  <si>
    <t>Total spending
(TME)</t>
  </si>
  <si>
    <t>Public sector net borrowing
(PSNB)</t>
  </si>
  <si>
    <t>Public sector net debt
(PSND)</t>
  </si>
  <si>
    <t>1920-21</t>
  </si>
  <si>
    <t>1921-22</t>
  </si>
  <si>
    <t>1922-23</t>
  </si>
  <si>
    <t>1923-24</t>
  </si>
  <si>
    <t>1924-25</t>
  </si>
  <si>
    <t>1925-26</t>
  </si>
  <si>
    <t>1926-27</t>
  </si>
  <si>
    <t>1927-28</t>
  </si>
  <si>
    <t>1928-29</t>
  </si>
  <si>
    <t>1929-30</t>
  </si>
  <si>
    <t>1930-31</t>
  </si>
  <si>
    <t>1931-32</t>
  </si>
  <si>
    <t>1932-33</t>
  </si>
  <si>
    <t>1933-34</t>
  </si>
  <si>
    <t>1934-35</t>
  </si>
  <si>
    <t>1935-36</t>
  </si>
  <si>
    <t>1936-37</t>
  </si>
  <si>
    <t>1937-38</t>
  </si>
  <si>
    <t>1938-39</t>
  </si>
  <si>
    <t>1939-40</t>
  </si>
  <si>
    <t>1940-41</t>
  </si>
  <si>
    <t>1941-42</t>
  </si>
  <si>
    <t>1942-43</t>
  </si>
  <si>
    <t>1943-44</t>
  </si>
  <si>
    <t>1944-45</t>
  </si>
  <si>
    <t>1945-46</t>
  </si>
  <si>
    <t xml:space="preserve">Source: ONS and Bank of England Calculations. The historical GDP and debt data are taken from the Bank of England’s “The UK recession in context – what do three centuries of data tell us?” article from the Quarterly Bulletin Q4 2010. </t>
  </si>
  <si>
    <t xml:space="preserve"> </t>
  </si>
  <si>
    <t>Nominal GDP, centred end-March (£ billion)</t>
  </si>
  <si>
    <t>Petroleum revenue tax</t>
  </si>
  <si>
    <t>Bank levy</t>
  </si>
  <si>
    <t>MS62</t>
  </si>
  <si>
    <t>Council tax</t>
  </si>
  <si>
    <t>Alcohol duties</t>
  </si>
  <si>
    <t>Tobacco duties</t>
  </si>
  <si>
    <t>Fuel duties</t>
  </si>
  <si>
    <t>MM9F</t>
  </si>
  <si>
    <t>MF6V</t>
  </si>
  <si>
    <t>GTAO</t>
  </si>
  <si>
    <t>CUDG</t>
  </si>
  <si>
    <t>BKST</t>
  </si>
  <si>
    <t>MS6W</t>
  </si>
  <si>
    <t>LISB</t>
  </si>
  <si>
    <t>Other income tax</t>
  </si>
  <si>
    <t>MF6X</t>
  </si>
  <si>
    <t>ACCJ</t>
  </si>
  <si>
    <t>KIH3</t>
  </si>
  <si>
    <t>Licence fee receipts</t>
  </si>
  <si>
    <t>DH7A</t>
  </si>
  <si>
    <t>NMHM</t>
  </si>
  <si>
    <t>2021-22</t>
  </si>
  <si>
    <t>VAT refunds</t>
  </si>
  <si>
    <t>AHGO</t>
  </si>
  <si>
    <t>Stamp duty land tax (includes Scottish LBTT and ATED)</t>
  </si>
  <si>
    <t>Stamp taxes on shares</t>
  </si>
  <si>
    <t>EKED + CDDZ</t>
  </si>
  <si>
    <t>Air passenger duty</t>
  </si>
  <si>
    <t>CWAA</t>
  </si>
  <si>
    <t>Insurance premium tax</t>
  </si>
  <si>
    <t>CWAD</t>
  </si>
  <si>
    <t>Climate change levy and carbon price floor</t>
  </si>
  <si>
    <t>LSNT</t>
  </si>
  <si>
    <t>AHGP</t>
  </si>
  <si>
    <t>M98G</t>
  </si>
  <si>
    <t>Diverted profits tax</t>
  </si>
  <si>
    <t>N43V</t>
  </si>
  <si>
    <t>Pay as your earn (PAYE) income tax</t>
  </si>
  <si>
    <t>Self assessed (SA) income tax</t>
  </si>
  <si>
    <t>Offshore corporation tax</t>
  </si>
  <si>
    <t>Inheritance tax</t>
  </si>
  <si>
    <t>ACCH</t>
  </si>
  <si>
    <t>residual</t>
  </si>
  <si>
    <t>National insurance contributions (NICs)</t>
  </si>
  <si>
    <t>Public sector interest and dividend receipts</t>
  </si>
  <si>
    <t>Public sector gross operating surplus (GOS)</t>
  </si>
  <si>
    <t>Other public sector taxes and receipts</t>
  </si>
  <si>
    <t>National accounts taxes</t>
  </si>
  <si>
    <t>JW2K</t>
  </si>
  <si>
    <t>VAT (net of VAT refunds)</t>
  </si>
  <si>
    <t>Capital gains tax</t>
  </si>
  <si>
    <t>CPSC</t>
  </si>
  <si>
    <t>CPSB</t>
  </si>
  <si>
    <t>JW2L+JW2M</t>
  </si>
  <si>
    <t>Forecast</t>
  </si>
  <si>
    <t>2022-23</t>
  </si>
  <si>
    <t>CTRU</t>
  </si>
  <si>
    <t>2023-24</t>
  </si>
  <si>
    <t>CPPH</t>
  </si>
  <si>
    <t>2024-25</t>
  </si>
  <si>
    <t>Numerator (£ PSCR, £ TME, £ PSNB, £ PSND)</t>
  </si>
  <si>
    <t>Denominator (Nominal GDP Financial year/Centred End-March)</t>
  </si>
  <si>
    <t>1900-01</t>
  </si>
  <si>
    <t>1901-02</t>
  </si>
  <si>
    <t>1902-03</t>
  </si>
  <si>
    <t>1903-04</t>
  </si>
  <si>
    <t>1904-05</t>
  </si>
  <si>
    <t>1905-06</t>
  </si>
  <si>
    <t>1906-07</t>
  </si>
  <si>
    <t>1907-08</t>
  </si>
  <si>
    <t>1908-09</t>
  </si>
  <si>
    <t>1909-10</t>
  </si>
  <si>
    <t>1910-11</t>
  </si>
  <si>
    <t>1911-12</t>
  </si>
  <si>
    <t>1912-13</t>
  </si>
  <si>
    <t>1913-14</t>
  </si>
  <si>
    <t>1914-15</t>
  </si>
  <si>
    <t>1915-16</t>
  </si>
  <si>
    <t>1916-17</t>
  </si>
  <si>
    <t>1917-18</t>
  </si>
  <si>
    <t>1918-19</t>
  </si>
  <si>
    <t>1919-20</t>
  </si>
  <si>
    <t>1900-01 to 1945-46 (1973-74 for PSND): Updated 19 June 2020 to reflect Bank of England's A millennium of macroeconomic data Version 3.1 dataset.</t>
  </si>
  <si>
    <t>1900-01 to 1947-48: Updated 19 June 2020 to reflect Bank of England's A millennium of macroeconomic data Version 3.1 dataset.</t>
  </si>
  <si>
    <t>Key public finances data since 1900</t>
  </si>
  <si>
    <t>2025-26</t>
  </si>
  <si>
    <t>GDP Deflator (2020-21=100)</t>
  </si>
  <si>
    <t>(J5II+JW2P-JW2L+JW2M)</t>
  </si>
  <si>
    <t>Other Debt and Deficit measures</t>
  </si>
  <si>
    <t>Public sector net debt ex BoE</t>
  </si>
  <si>
    <t>Public Sector Net Debt ex BoE</t>
  </si>
  <si>
    <t>Cyclically adjusted aggregates are OBR estimates based on internal calculations of the size of the output gap. For more information see Working paper No. 3: Cyclically-adjusting the public finances (https://obr.uk/download/working-paper-no-3-cyclically-adjusting-the-public-finances/)</t>
  </si>
  <si>
    <t>Cyclically adjusted aggregates are OBR calculations based on estimates of the size of the output gap. For more information see Working paper No. 3: Cyclically-adjusting the public finances (https://obr.uk/download/working-paper-no-3-cyclically-adjusting-the-public-finances/)</t>
  </si>
  <si>
    <t>2026-27</t>
  </si>
  <si>
    <t>Emissions trading scheme</t>
  </si>
  <si>
    <t>General government net borrowing</t>
  </si>
  <si>
    <t>Cyclically-adjusted general government net borrowing</t>
  </si>
  <si>
    <t>General Government Gross Debt</t>
  </si>
  <si>
    <r>
      <t xml:space="preserve">Please note the data below are only usually updated at each fiscal event. Therefore they may not reflect the latest available data from the Office for National Statistics (ONS) or Bank of England. Please refer to the ONS website or Bank of England </t>
    </r>
    <r>
      <rPr>
        <i/>
        <sz val="10"/>
        <color indexed="8"/>
        <rFont val="Calibri"/>
        <family val="2"/>
      </rPr>
      <t>A millennium of macroeconomic data</t>
    </r>
    <r>
      <rPr>
        <sz val="10"/>
        <color indexed="8"/>
        <rFont val="Calibri"/>
        <family val="2"/>
      </rPr>
      <t xml:space="preserve"> for the latest data. More detail on data sources in the footnotes below.</t>
    </r>
  </si>
  <si>
    <r>
      <t xml:space="preserve">Forecast years (in blue) from 2022-23 are consistent with the OBR </t>
    </r>
    <r>
      <rPr>
        <i/>
        <sz val="10"/>
        <rFont val="Futura Bk BT"/>
        <family val="2"/>
      </rPr>
      <t xml:space="preserve">Economic and fiscal outlook </t>
    </r>
    <r>
      <rPr>
        <sz val="10"/>
        <rFont val="Futura Bk BT"/>
        <family val="2"/>
      </rPr>
      <t>forecast published March 2022.</t>
    </r>
  </si>
  <si>
    <t xml:space="preserve">Real Prices (£ billion, 2020-21 prices) </t>
  </si>
  <si>
    <t>2027-28</t>
  </si>
  <si>
    <t>JIS6</t>
  </si>
  <si>
    <t>Energy profits levy</t>
  </si>
  <si>
    <r>
      <t xml:space="preserve">Forecast years (in blue) from 2022-23 are consistent with the OBR </t>
    </r>
    <r>
      <rPr>
        <i/>
        <sz val="10"/>
        <rFont val="Futura Bk BT"/>
        <family val="2"/>
      </rPr>
      <t xml:space="preserve">Economic and fiscal outlook </t>
    </r>
    <r>
      <rPr>
        <sz val="10"/>
        <rFont val="Futura Bk BT"/>
        <family val="2"/>
      </rPr>
      <t>forecast published November 2022.</t>
    </r>
  </si>
  <si>
    <t>2028-29</t>
  </si>
  <si>
    <t>Public sector net financial liabilities</t>
  </si>
  <si>
    <t>Public sector net worth (inverted)</t>
  </si>
  <si>
    <t>2029-30</t>
  </si>
  <si>
    <t xml:space="preserve">Forecast years (in blue) from 2025-26 are consistent with the OBR Economic and fiscal outlook forecast published March 2025. </t>
  </si>
  <si>
    <r>
      <t>OBR economic estimates</t>
    </r>
    <r>
      <rPr>
        <vertAlign val="superscript"/>
        <sz val="11"/>
        <color indexed="8"/>
        <rFont val="Calibri"/>
        <family val="2"/>
      </rPr>
      <t>1</t>
    </r>
    <r>
      <rPr>
        <sz val="11"/>
        <color indexed="8"/>
        <rFont val="Calibri"/>
        <family val="2"/>
      </rPr>
      <t xml:space="preserve"> based on our own output gap calculations. </t>
    </r>
  </si>
  <si>
    <r>
      <t>OBR economic estimates.</t>
    </r>
    <r>
      <rPr>
        <vertAlign val="superscript"/>
        <sz val="11"/>
        <color indexed="8"/>
        <rFont val="Calibri"/>
        <family val="2"/>
      </rPr>
      <t xml:space="preserve">1 </t>
    </r>
  </si>
  <si>
    <r>
      <t xml:space="preserve">ONS Second Estimate of GDP and Quarterly National Accounts Statistical Bulletins (National Statistics). Forecast consistent with the </t>
    </r>
    <r>
      <rPr>
        <i/>
        <sz val="11"/>
        <color indexed="8"/>
        <rFont val="Calibri"/>
        <family val="2"/>
      </rPr>
      <t>Economic and fiscal outlook</t>
    </r>
    <r>
      <rPr>
        <sz val="11"/>
        <color indexed="8"/>
        <rFont val="Calibri"/>
        <family val="2"/>
      </rPr>
      <t>.</t>
    </r>
  </si>
  <si>
    <r>
      <t xml:space="preserve">1 </t>
    </r>
    <r>
      <rPr>
        <sz val="11"/>
        <color indexed="8"/>
        <rFont val="Calibri"/>
        <family val="2"/>
      </rPr>
      <t xml:space="preserve">Economic estimates are constructed using assumptions or judgements, where these assumptions or judgements have a material effect on the resulting estimates. These estimates are therefore outside the domain of official statistics. </t>
    </r>
  </si>
  <si>
    <r>
      <t xml:space="preserve">Forecast as of March 2025 Economic and fiscal outlook, latest outturns as of 22 May 2025 ONS/HM Treasury from ONS/HM Treasury Public Sector Finances Statistical Bulletin and Bank of England </t>
    </r>
    <r>
      <rPr>
        <i/>
        <sz val="12"/>
        <color theme="1"/>
        <rFont val="Calibri"/>
        <family val="2"/>
      </rPr>
      <t xml:space="preserve">A millennium of macroeconomic data </t>
    </r>
    <r>
      <rPr>
        <sz val="12"/>
        <color theme="1"/>
        <rFont val="Calibri"/>
        <family val="2"/>
      </rPr>
      <t>Version 3.1.</t>
    </r>
  </si>
  <si>
    <r>
      <t xml:space="preserve">2025-26 onwards: Updated March 2025 to reflect our March 2025 </t>
    </r>
    <r>
      <rPr>
        <i/>
        <sz val="8"/>
        <rFont val="Calibri"/>
        <family val="2"/>
      </rPr>
      <t>Economic and fiscal outlook</t>
    </r>
    <r>
      <rPr>
        <sz val="8"/>
        <rFont val="Calibri"/>
        <family val="2"/>
      </rPr>
      <t>.</t>
    </r>
  </si>
  <si>
    <t>1946-47 (1974-75 for PSND) to 2024-25: Updated 22 May 2025 to reflect the latest available ONS data.</t>
  </si>
  <si>
    <t>1948-49 to 2024-25: Updated 22 May 2025 to reflect the latest available ONS data.</t>
  </si>
  <si>
    <t>GDP Deflator (2024-25=100)</t>
  </si>
  <si>
    <t xml:space="preserve"> £ billion (2024-25 prices)</t>
  </si>
  <si>
    <t xml:space="preserve">Outturn fiscal data consistent with the ONS/HM Treasury Public Sector Finances Statistical Bulletin released on 22 July 2025. </t>
  </si>
  <si>
    <t>Outturn fiscal data consistent with the ONS/HM Treasury Public Sector Finances Statistical Bulletin released on 22 July 2025.</t>
  </si>
  <si>
    <t>(-JW2Z) +     (-JW2S)</t>
  </si>
  <si>
    <r>
      <t xml:space="preserve">Forecast years from 2025-26 are consistent with the OBR </t>
    </r>
    <r>
      <rPr>
        <i/>
        <sz val="10"/>
        <color indexed="8"/>
        <rFont val="Calibri"/>
        <family val="2"/>
      </rPr>
      <t>Economic and fiscal outlook</t>
    </r>
    <r>
      <rPr>
        <sz val="10"/>
        <color indexed="8"/>
        <rFont val="Calibri"/>
        <family val="2"/>
      </rPr>
      <t xml:space="preserve"> forecast published March 2025.</t>
    </r>
  </si>
  <si>
    <r>
      <t>Per cent of GDP</t>
    </r>
    <r>
      <rPr>
        <vertAlign val="superscript"/>
        <sz val="14"/>
        <rFont val="Calibri"/>
        <family val="2"/>
      </rPr>
      <t>1</t>
    </r>
  </si>
  <si>
    <r>
      <t>Public sector net debt</t>
    </r>
    <r>
      <rPr>
        <vertAlign val="superscript"/>
        <sz val="10"/>
        <rFont val="Calibri"/>
        <family val="2"/>
      </rPr>
      <t>2</t>
    </r>
  </si>
  <si>
    <r>
      <t>Public sector net debt (ex BOE)</t>
    </r>
    <r>
      <rPr>
        <vertAlign val="superscript"/>
        <sz val="10"/>
        <rFont val="Calibri"/>
        <family val="2"/>
      </rPr>
      <t>2</t>
    </r>
  </si>
  <si>
    <r>
      <t xml:space="preserve">1 </t>
    </r>
    <r>
      <rPr>
        <sz val="10"/>
        <rFont val="Calibri"/>
        <family val="2"/>
      </rPr>
      <t>Outturn data presented as a per cent of GDP is consistent with the latest available ONS GDP data (Quarterly National Accounts published 30th June 2025).</t>
    </r>
  </si>
  <si>
    <r>
      <t xml:space="preserve">2 </t>
    </r>
    <r>
      <rPr>
        <sz val="10"/>
        <rFont val="Calibri"/>
        <family val="2"/>
      </rPr>
      <t>Debt at end March; GDP centred on end-March.</t>
    </r>
  </si>
  <si>
    <r>
      <t>Vehicle excise duties</t>
    </r>
    <r>
      <rPr>
        <vertAlign val="superscript"/>
        <sz val="10"/>
        <rFont val="Calibri"/>
        <family val="2"/>
      </rPr>
      <t>1</t>
    </r>
  </si>
  <si>
    <r>
      <t>Environmental levies (Renewables Obligation and Contracts for Difference)</t>
    </r>
    <r>
      <rPr>
        <vertAlign val="superscript"/>
        <sz val="10"/>
        <rFont val="Calibri"/>
        <family val="2"/>
      </rPr>
      <t>2</t>
    </r>
  </si>
  <si>
    <r>
      <t>Onshore corporation tax (includes Bank Surcharge and EGL)</t>
    </r>
    <r>
      <rPr>
        <vertAlign val="superscript"/>
        <sz val="10"/>
        <rFont val="Calibri"/>
        <family val="2"/>
      </rPr>
      <t>3</t>
    </r>
  </si>
  <si>
    <r>
      <t xml:space="preserve">Forecast years from 2025-26 are consistent with the OBR </t>
    </r>
    <r>
      <rPr>
        <i/>
        <sz val="10"/>
        <rFont val="Calibri"/>
        <family val="2"/>
      </rPr>
      <t xml:space="preserve">Economic and fiscal outlook </t>
    </r>
    <r>
      <rPr>
        <sz val="10"/>
        <rFont val="Calibri"/>
        <family val="2"/>
      </rPr>
      <t>forecast published March 2025.</t>
    </r>
  </si>
  <si>
    <r>
      <rPr>
        <vertAlign val="superscript"/>
        <sz val="10"/>
        <rFont val="Calibri"/>
        <family val="2"/>
      </rPr>
      <t>1</t>
    </r>
    <r>
      <rPr>
        <sz val="10"/>
        <rFont val="Calibri"/>
        <family val="2"/>
      </rPr>
      <t xml:space="preserve"> Includes road lorry user charge.</t>
    </r>
    <r>
      <rPr>
        <vertAlign val="superscript"/>
        <sz val="10"/>
        <rFont val="Calibri"/>
        <family val="2"/>
      </rPr>
      <t xml:space="preserve"> 2</t>
    </r>
    <r>
      <rPr>
        <sz val="10"/>
        <rFont val="Calibri"/>
        <family val="2"/>
      </rPr>
      <t xml:space="preserve"> Also includes capacity markets, green gas levy and warm home discount. </t>
    </r>
    <r>
      <rPr>
        <vertAlign val="superscript"/>
        <sz val="10"/>
        <rFont val="Calibri"/>
        <family val="2"/>
      </rPr>
      <t>3</t>
    </r>
    <r>
      <rPr>
        <sz val="10"/>
        <rFont val="Calibri"/>
        <family val="2"/>
      </rPr>
      <t xml:space="preserve"> Also includes, residential property developers tax and Pillar 2 taxes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</si>
</sst>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6">
    <numFmt numFmtId="44" formatCode="_-&quot;£&quot;* #,##0.00_-;\-&quot;£&quot;* #,##0.00_-;_-&quot;£&quot;* &quot;-&quot;??_-;_-@_-"/>
    <numFmt numFmtId="43" formatCode="_-* #,##0.00_-;\-* #,##0.00_-;_-* &quot;-&quot;??_-;_-@_-"/>
    <numFmt numFmtId="164" formatCode="0.0"/>
    <numFmt numFmtId="165" formatCode="0.000"/>
    <numFmt numFmtId="166" formatCode="0.0000"/>
    <numFmt numFmtId="167" formatCode="&quot;to &quot;0.0000;&quot;to &quot;\-0.0000;&quot;to 0&quot;"/>
    <numFmt numFmtId="168" formatCode="#,##0;\-#,##0;\-"/>
    <numFmt numFmtId="169" formatCode="[&lt;0.0001]&quot;&lt;0.0001&quot;;0.0000"/>
    <numFmt numFmtId="170" formatCode="#,##0.0,,;\-#,##0.0,,;\-"/>
    <numFmt numFmtId="171" formatCode="#,##0,;\-#,##0,;\-"/>
    <numFmt numFmtId="172" formatCode="0.0%;\-0.0%;\-"/>
    <numFmt numFmtId="173" formatCode="#,##0.0,,;\-#,##0.0,,"/>
    <numFmt numFmtId="174" formatCode="#,##0,;\-#,##0,"/>
    <numFmt numFmtId="175" formatCode="0.0%;\-0.0%"/>
    <numFmt numFmtId="177" formatCode="#,##0.0_-;\(#,##0.0\);_-* &quot;-&quot;??_-"/>
    <numFmt numFmtId="178" formatCode="_-[$€-2]* #,##0.00_-;\-[$€-2]* #,##0.00_-;_-[$€-2]* &quot;-&quot;??_-"/>
    <numFmt numFmtId="179" formatCode="0.0%"/>
    <numFmt numFmtId="180" formatCode="_(&quot;$&quot;* #,##0_);_(&quot;$&quot;* \(#,##0\);_(&quot;$&quot;* &quot;-&quot;_);_(@_)"/>
    <numFmt numFmtId="181" formatCode="_(&quot;$&quot;* #,##0.00_);_(&quot;$&quot;* \(#,##0.00\);_(&quot;$&quot;* &quot;-&quot;??_);_(@_)"/>
    <numFmt numFmtId="182" formatCode="_(* #,##0.00_);_(* \(#,##0.00\);_(* &quot;-&quot;??_);_(@_)"/>
    <numFmt numFmtId="183" formatCode="#,##0_);\(#,##0\);&quot;-&quot;_)"/>
    <numFmt numFmtId="184" formatCode="&quot;$&quot;#,##0_);\(&quot;$&quot;#,##0\)"/>
    <numFmt numFmtId="185" formatCode="#,##0;\(#,##0\)"/>
    <numFmt numFmtId="186" formatCode="#,##0_%_);\(#,##0\)_%;**;@_%_)"/>
    <numFmt numFmtId="187" formatCode="#,##0_%_);\(#,##0\)_%;#,##0_%_);@_%_)"/>
    <numFmt numFmtId="188" formatCode="#,##0.00_%_);\(#,##0.00\)_%;**;@_%_)"/>
    <numFmt numFmtId="189" formatCode="#,##0.00_%_);\(#,##0.00\)_%;#,##0.00_%_);@_%_)"/>
    <numFmt numFmtId="190" formatCode="#,##0.000_%_);\(#,##0.000\)_%;**;@_%_)"/>
    <numFmt numFmtId="191" formatCode="#,##0.0_%_);\(#,##0.0\)_%;**;@_%_)"/>
    <numFmt numFmtId="192" formatCode="[$¥-411]#,##0"/>
    <numFmt numFmtId="193" formatCode="&quot;$&quot;#,##0.00_%_);\(&quot;$&quot;#,##0.00\)_%;**;@_%_)"/>
    <numFmt numFmtId="194" formatCode="&quot;$&quot;#,##0.000_%_);\(&quot;$&quot;#,##0.000\)_%;**;@_%_)"/>
    <numFmt numFmtId="195" formatCode="&quot;$&quot;#,##0.0_%_);\(&quot;$&quot;#,##0.0\)_%;**;@_%_)"/>
    <numFmt numFmtId="196" formatCode="#,##0_);\(#,##0.0\)"/>
    <numFmt numFmtId="197" formatCode="m/d/yy_%_);;**"/>
    <numFmt numFmtId="198" formatCode="m/d/yy_%_)"/>
    <numFmt numFmtId="199" formatCode="_([$€]* #,##0.00_);_([$€]* \(#,##0.00\);_([$€]* &quot;-&quot;??_);_(@_)"/>
    <numFmt numFmtId="200" formatCode="0.0;\(0.0\)"/>
    <numFmt numFmtId="201" formatCode="0.0;;&quot;TBD&quot;"/>
    <numFmt numFmtId="202" formatCode="#,##0.0_x_)_);&quot;NM&quot;_x_)_);#,##0.0_x_)_);@_x_)_)"/>
    <numFmt numFmtId="203" formatCode="0.0%_);\(0.0%\);**;@_%_)"/>
    <numFmt numFmtId="204" formatCode="#,##0.0_);\(#,##0.0\)"/>
    <numFmt numFmtId="205" formatCode="&quot;$&quot;#,##0.0_);\(&quot;$&quot;#,##0.00\)"/>
    <numFmt numFmtId="211" formatCode="0.000000"/>
    <numFmt numFmtId="212" formatCode="#,##0_);[Red]\(#,##0\);\-_)"/>
    <numFmt numFmtId="213" formatCode="_-[$€-2]\ * #,##0_-;\-[$€-2]\ * #,##0_-;_-[$€-2]\ * &quot;-&quot;_-;_-@_-"/>
  </numFmts>
  <fonts count="260">
    <font>
      <sz val="11"/>
      <color indexed="8"/>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name val="Calibri"/>
      <family val="2"/>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theme="1"/>
      <name val="Futura Bk BT"/>
      <family val="2"/>
      <scheme val="minor"/>
    </font>
    <font>
      <sz val="11"/>
      <color indexed="8"/>
      <name val="Calibri"/>
      <family val="2"/>
    </font>
    <font>
      <sz val="10"/>
      <name val="Arial"/>
      <family val="2"/>
    </font>
    <font>
      <sz val="10"/>
      <name val="Arial"/>
      <family val="2"/>
    </font>
    <font>
      <sz val="10"/>
      <color indexed="8"/>
      <name val="Arial"/>
      <family val="2"/>
    </font>
    <font>
      <sz val="10"/>
      <name val="Helv"/>
      <charset val="204"/>
    </font>
    <font>
      <b/>
      <sz val="10"/>
      <color indexed="18"/>
      <name val="Arial"/>
      <family val="2"/>
    </font>
    <font>
      <sz val="11"/>
      <color indexed="9"/>
      <name val="Calibri"/>
      <family val="2"/>
    </font>
    <font>
      <sz val="8"/>
      <color indexed="12"/>
      <name val="Palatino"/>
      <family val="1"/>
    </font>
    <font>
      <sz val="11"/>
      <color indexed="20"/>
      <name val="Calibri"/>
      <family val="2"/>
    </font>
    <font>
      <sz val="8"/>
      <color indexed="18"/>
      <name val="Helv"/>
    </font>
    <font>
      <b/>
      <sz val="10"/>
      <name val="MS Sans Serif"/>
      <family val="2"/>
    </font>
    <font>
      <b/>
      <sz val="8"/>
      <color indexed="24"/>
      <name val="Arial"/>
      <family val="2"/>
    </font>
    <font>
      <sz val="9"/>
      <name val="Arial"/>
      <family val="2"/>
    </font>
    <font>
      <sz val="8"/>
      <name val="Arial"/>
      <family val="2"/>
    </font>
    <font>
      <b/>
      <sz val="9"/>
      <color indexed="24"/>
      <name val="Arial"/>
      <family val="2"/>
    </font>
    <font>
      <b/>
      <sz val="11"/>
      <color indexed="24"/>
      <name val="Arial"/>
      <family val="2"/>
    </font>
    <font>
      <b/>
      <sz val="11"/>
      <color indexed="52"/>
      <name val="Calibri"/>
      <family val="2"/>
    </font>
    <font>
      <b/>
      <sz val="11"/>
      <color indexed="9"/>
      <name val="Calibri"/>
      <family val="2"/>
    </font>
    <font>
      <sz val="9"/>
      <name val="Arial"/>
      <family val="2"/>
    </font>
    <font>
      <b/>
      <sz val="10"/>
      <color indexed="8"/>
      <name val="Arial"/>
      <family val="2"/>
    </font>
    <font>
      <sz val="11"/>
      <name val="Tms Rmn"/>
    </font>
    <font>
      <sz val="8"/>
      <name val="Palatino"/>
      <family val="1"/>
    </font>
    <font>
      <sz val="10"/>
      <color indexed="24"/>
      <name val="Arial"/>
      <family val="2"/>
    </font>
    <font>
      <sz val="10"/>
      <name val="BERNHARD"/>
    </font>
    <font>
      <sz val="10"/>
      <name val="Helv"/>
    </font>
    <font>
      <b/>
      <sz val="10"/>
      <name val="Arial"/>
      <family val="2"/>
    </font>
    <font>
      <sz val="8"/>
      <color indexed="16"/>
      <name val="Palatino"/>
      <family val="1"/>
    </font>
    <font>
      <b/>
      <sz val="11"/>
      <color indexed="55"/>
      <name val="Arial"/>
      <family val="2"/>
    </font>
    <font>
      <i/>
      <sz val="11"/>
      <color indexed="23"/>
      <name val="Calibri"/>
      <family val="2"/>
    </font>
    <font>
      <b/>
      <sz val="8"/>
      <name val="Tahoma"/>
      <family val="2"/>
    </font>
    <font>
      <sz val="11"/>
      <color indexed="10"/>
      <name val="Arial"/>
      <family val="2"/>
    </font>
    <font>
      <sz val="9.5"/>
      <color indexed="23"/>
      <name val="Helvetica-Black"/>
    </font>
    <font>
      <sz val="8"/>
      <name val="Times New Roman"/>
      <family val="1"/>
    </font>
    <font>
      <sz val="7"/>
      <name val="Palatino"/>
      <family val="1"/>
    </font>
    <font>
      <i/>
      <sz val="8"/>
      <name val="Times New Roman"/>
      <family val="1"/>
    </font>
    <font>
      <sz val="11"/>
      <color indexed="17"/>
      <name val="Calibri"/>
      <family val="2"/>
    </font>
    <font>
      <sz val="8"/>
      <name val="Arial"/>
      <family val="2"/>
    </font>
    <font>
      <sz val="6"/>
      <color indexed="16"/>
      <name val="Palatino"/>
      <family val="1"/>
    </font>
    <font>
      <sz val="6"/>
      <name val="Palatino"/>
      <family val="1"/>
    </font>
    <font>
      <b/>
      <sz val="12"/>
      <name val="Arial"/>
      <family val="2"/>
    </font>
    <font>
      <b/>
      <sz val="9"/>
      <color indexed="18"/>
      <name val="Arial"/>
      <family val="2"/>
    </font>
    <font>
      <b/>
      <sz val="9"/>
      <color indexed="8"/>
      <name val="Arial"/>
      <family val="2"/>
    </font>
    <font>
      <b/>
      <sz val="14"/>
      <name val="Arial"/>
      <family val="2"/>
    </font>
    <font>
      <b/>
      <sz val="15"/>
      <color indexed="56"/>
      <name val="Calibri"/>
      <family val="2"/>
    </font>
    <font>
      <b/>
      <sz val="12"/>
      <color indexed="12"/>
      <name val="Arial"/>
      <family val="2"/>
    </font>
    <font>
      <sz val="10"/>
      <name val="Helvetica-Black"/>
    </font>
    <font>
      <b/>
      <sz val="13"/>
      <color indexed="56"/>
      <name val="Calibri"/>
      <family val="2"/>
    </font>
    <font>
      <sz val="10"/>
      <name val="Palatino"/>
    </font>
    <font>
      <b/>
      <sz val="11"/>
      <color indexed="56"/>
      <name val="Calibri"/>
      <family val="2"/>
    </font>
    <font>
      <b/>
      <i/>
      <sz val="12"/>
      <name val="Arial"/>
      <family val="2"/>
    </font>
    <font>
      <i/>
      <sz val="14"/>
      <name val="Palatino"/>
      <family val="1"/>
    </font>
    <font>
      <b/>
      <i/>
      <sz val="10"/>
      <name val="Arial"/>
      <family val="2"/>
    </font>
    <font>
      <i/>
      <sz val="10"/>
      <name val="Arial"/>
      <family val="2"/>
    </font>
    <font>
      <u/>
      <sz val="11"/>
      <color indexed="12"/>
      <name val="Calibri"/>
      <family val="2"/>
    </font>
    <font>
      <u/>
      <sz val="10"/>
      <color indexed="12"/>
      <name val="Arial"/>
      <family val="2"/>
    </font>
    <font>
      <sz val="7"/>
      <name val="Arial"/>
      <family val="2"/>
    </font>
    <font>
      <sz val="11"/>
      <color indexed="62"/>
      <name val="Calibri"/>
      <family val="2"/>
    </font>
    <font>
      <sz val="11"/>
      <color indexed="52"/>
      <name val="Calibri"/>
      <family val="2"/>
    </font>
    <font>
      <sz val="10"/>
      <color indexed="8"/>
      <name val="Arial"/>
      <family val="2"/>
    </font>
    <font>
      <sz val="10"/>
      <name val="MS Sans Serif"/>
      <family val="2"/>
    </font>
    <font>
      <sz val="11"/>
      <color indexed="60"/>
      <name val="Calibri"/>
      <family val="2"/>
    </font>
    <font>
      <sz val="7"/>
      <name val="Small Fonts"/>
      <family val="2"/>
    </font>
    <font>
      <sz val="12"/>
      <name val="Helv"/>
    </font>
    <font>
      <b/>
      <i/>
      <sz val="16"/>
      <name val="Helv"/>
    </font>
    <font>
      <sz val="10"/>
      <color indexed="8"/>
      <name val="Arial"/>
      <family val="2"/>
    </font>
    <font>
      <sz val="8"/>
      <name val="Tahoma"/>
      <family val="2"/>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10"/>
      <name val="Helvetica"/>
    </font>
    <font>
      <sz val="10"/>
      <color indexed="8"/>
      <name val="Calibri"/>
      <family val="2"/>
    </font>
    <font>
      <sz val="8"/>
      <name val="Helvetica"/>
      <family val="2"/>
    </font>
    <font>
      <sz val="8"/>
      <color indexed="52"/>
      <name val="Arial"/>
      <family val="2"/>
    </font>
    <font>
      <sz val="8"/>
      <color indexed="51"/>
      <name val="Arial"/>
      <family val="2"/>
    </font>
    <font>
      <b/>
      <sz val="10"/>
      <color indexed="58"/>
      <name val="Arial"/>
      <family val="2"/>
    </font>
    <font>
      <sz val="10"/>
      <color indexed="39"/>
      <name val="Arial"/>
      <family val="2"/>
    </font>
    <font>
      <b/>
      <sz val="12"/>
      <color indexed="8"/>
      <name val="Arial"/>
      <family val="2"/>
    </font>
    <font>
      <b/>
      <sz val="16"/>
      <color indexed="23"/>
      <name val="Arial"/>
      <family val="2"/>
    </font>
    <font>
      <sz val="10"/>
      <color indexed="10"/>
      <name val="Arial"/>
      <family val="2"/>
    </font>
    <font>
      <b/>
      <sz val="10"/>
      <name val="Tahoma"/>
      <family val="2"/>
    </font>
    <font>
      <sz val="10"/>
      <name val="Tahoma"/>
      <family val="2"/>
    </font>
    <font>
      <i/>
      <sz val="7"/>
      <name val="Arial"/>
      <family val="2"/>
    </font>
    <font>
      <b/>
      <sz val="9"/>
      <name val="Palatino"/>
      <family val="1"/>
    </font>
    <font>
      <sz val="9"/>
      <color indexed="21"/>
      <name val="Helvetica-Black"/>
    </font>
    <font>
      <b/>
      <sz val="10"/>
      <name val="Palatino"/>
      <family val="1"/>
    </font>
    <font>
      <b/>
      <sz val="8"/>
      <name val="Arial"/>
      <family val="2"/>
    </font>
    <font>
      <b/>
      <sz val="8"/>
      <color indexed="12"/>
      <name val="Arial"/>
      <family val="2"/>
    </font>
    <font>
      <i/>
      <sz val="8"/>
      <color indexed="12"/>
      <name val="Arial"/>
      <family val="2"/>
    </font>
    <font>
      <i/>
      <sz val="8"/>
      <name val="Arial"/>
      <family val="2"/>
    </font>
    <font>
      <b/>
      <sz val="9"/>
      <name val="Arial"/>
      <family val="2"/>
    </font>
    <font>
      <sz val="12"/>
      <name val="Palatino"/>
      <family val="1"/>
    </font>
    <font>
      <b/>
      <sz val="11"/>
      <name val="Times New Roman"/>
      <family val="1"/>
    </font>
    <font>
      <b/>
      <sz val="18"/>
      <color indexed="56"/>
      <name val="Cambria"/>
      <family val="2"/>
    </font>
    <font>
      <b/>
      <sz val="18"/>
      <name val="Arial"/>
      <family val="2"/>
    </font>
    <font>
      <b/>
      <sz val="11"/>
      <color indexed="8"/>
      <name val="Calibri"/>
      <family val="2"/>
    </font>
    <font>
      <b/>
      <sz val="8"/>
      <name val="Palatino"/>
      <family val="1"/>
    </font>
    <font>
      <sz val="11"/>
      <color indexed="10"/>
      <name val="Calibri"/>
      <family val="2"/>
    </font>
    <font>
      <sz val="8"/>
      <name val="Calibri"/>
      <family val="2"/>
    </font>
    <font>
      <sz val="12"/>
      <color indexed="8"/>
      <name val="Futura Bk BT"/>
      <family val="2"/>
    </font>
    <font>
      <sz val="10"/>
      <name val="Futura Bk BT"/>
      <family val="2"/>
    </font>
    <font>
      <sz val="10"/>
      <color indexed="8"/>
      <name val="Futura Bk BT"/>
      <family val="2"/>
    </font>
    <font>
      <sz val="10"/>
      <color indexed="45"/>
      <name val="Futura Bk BT"/>
      <family val="2"/>
    </font>
    <font>
      <sz val="12"/>
      <name val="Futura Bk BT"/>
      <family val="2"/>
    </font>
    <font>
      <sz val="8"/>
      <name val="Futura Bk BT"/>
      <family val="2"/>
    </font>
    <font>
      <vertAlign val="superscript"/>
      <sz val="10"/>
      <name val="Futura Bk BT"/>
      <family val="2"/>
    </font>
    <font>
      <sz val="14"/>
      <name val="Futura Bk BT"/>
      <family val="2"/>
    </font>
    <font>
      <vertAlign val="superscript"/>
      <sz val="14"/>
      <name val="Futura Bk BT"/>
      <family val="2"/>
    </font>
    <font>
      <i/>
      <sz val="10"/>
      <name val="Futura Bk BT"/>
      <family val="2"/>
    </font>
    <font>
      <sz val="10"/>
      <color theme="8"/>
      <name val="Futura Bk BT"/>
      <family val="2"/>
    </font>
    <font>
      <sz val="11"/>
      <color rgb="FFFF0000"/>
      <name val="Calibri"/>
      <family val="2"/>
    </font>
    <font>
      <sz val="11"/>
      <color theme="8"/>
      <name val="Calibri"/>
      <family val="2"/>
    </font>
    <font>
      <u/>
      <sz val="11"/>
      <color theme="10"/>
      <name val="Calibri"/>
      <family val="2"/>
    </font>
    <font>
      <sz val="8"/>
      <color indexed="8"/>
      <name val="Calibri"/>
      <family val="2"/>
    </font>
    <font>
      <sz val="10"/>
      <name val="Arial"/>
      <family val="2"/>
    </font>
    <font>
      <sz val="10"/>
      <name val="Arial"/>
      <family val="2"/>
    </font>
    <font>
      <sz val="10"/>
      <name val="Arial"/>
      <family val="2"/>
    </font>
    <font>
      <sz val="10"/>
      <color theme="1"/>
      <name val="Futura Bk BT"/>
      <family val="2"/>
    </font>
    <font>
      <sz val="10"/>
      <name val="Arial"/>
      <family val="2"/>
    </font>
    <font>
      <u/>
      <sz val="10"/>
      <color theme="10"/>
      <name val="Arial"/>
      <family val="2"/>
    </font>
    <font>
      <sz val="10"/>
      <name val="Arial"/>
      <family val="2"/>
    </font>
    <font>
      <sz val="10"/>
      <name val="Arial"/>
      <family val="2"/>
    </font>
    <font>
      <sz val="11"/>
      <color theme="0"/>
      <name val="Futura Bk BT"/>
      <family val="2"/>
      <scheme val="minor"/>
    </font>
    <font>
      <sz val="11"/>
      <color rgb="FF9C0006"/>
      <name val="Futura Bk BT"/>
      <family val="2"/>
      <scheme val="minor"/>
    </font>
    <font>
      <b/>
      <sz val="11"/>
      <color rgb="FFFA7D00"/>
      <name val="Futura Bk BT"/>
      <family val="2"/>
      <scheme val="minor"/>
    </font>
    <font>
      <b/>
      <sz val="11"/>
      <color theme="0"/>
      <name val="Futura Bk BT"/>
      <family val="2"/>
      <scheme val="minor"/>
    </font>
    <font>
      <i/>
      <sz val="11"/>
      <color rgb="FF7F7F7F"/>
      <name val="Futura Bk BT"/>
      <family val="2"/>
      <scheme val="minor"/>
    </font>
    <font>
      <sz val="11"/>
      <color rgb="FF006100"/>
      <name val="Futura Bk BT"/>
      <family val="2"/>
      <scheme val="minor"/>
    </font>
    <font>
      <b/>
      <sz val="15"/>
      <color theme="3"/>
      <name val="Futura Bk BT"/>
      <family val="2"/>
      <scheme val="minor"/>
    </font>
    <font>
      <b/>
      <sz val="13"/>
      <color theme="3"/>
      <name val="Futura Bk BT"/>
      <family val="2"/>
      <scheme val="minor"/>
    </font>
    <font>
      <b/>
      <sz val="11"/>
      <color theme="3"/>
      <name val="Futura Bk BT"/>
      <family val="2"/>
      <scheme val="minor"/>
    </font>
    <font>
      <sz val="11"/>
      <color rgb="FF3F3F76"/>
      <name val="Futura Bk BT"/>
      <family val="2"/>
      <scheme val="minor"/>
    </font>
    <font>
      <sz val="11"/>
      <color rgb="FFFA7D00"/>
      <name val="Futura Bk BT"/>
      <family val="2"/>
      <scheme val="minor"/>
    </font>
    <font>
      <sz val="11"/>
      <color rgb="FF9C6500"/>
      <name val="Futura Bk BT"/>
      <family val="2"/>
      <scheme val="minor"/>
    </font>
    <font>
      <sz val="11"/>
      <color theme="1"/>
      <name val="Arial"/>
      <family val="2"/>
    </font>
    <font>
      <b/>
      <sz val="11"/>
      <color rgb="FF3F3F3F"/>
      <name val="Futura Bk BT"/>
      <family val="2"/>
      <scheme val="minor"/>
    </font>
    <font>
      <b/>
      <sz val="18"/>
      <color theme="3"/>
      <name val="Futura Bk BT"/>
      <family val="2"/>
      <scheme val="major"/>
    </font>
    <font>
      <b/>
      <sz val="11"/>
      <color theme="1"/>
      <name val="Futura Bk BT"/>
      <family val="2"/>
      <scheme val="minor"/>
    </font>
    <font>
      <sz val="11"/>
      <color rgb="FFFF0000"/>
      <name val="Futura Bk BT"/>
      <family val="2"/>
      <scheme val="minor"/>
    </font>
    <font>
      <sz val="10"/>
      <name val="Arial"/>
      <family val="2"/>
    </font>
    <font>
      <sz val="10"/>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i/>
      <sz val="11"/>
      <color indexed="8"/>
      <name val="Calibri"/>
      <family val="2"/>
    </font>
    <font>
      <sz val="10"/>
      <name val="Arial"/>
      <family val="2"/>
    </font>
    <font>
      <sz val="10"/>
      <name val="Arial"/>
      <family val="2"/>
    </font>
    <font>
      <sz val="10"/>
      <name val="Arial"/>
      <family val="2"/>
    </font>
    <font>
      <sz val="10"/>
      <name val="Arial"/>
      <family val="2"/>
    </font>
    <font>
      <sz val="12"/>
      <color indexed="8"/>
      <name val="Calibri"/>
      <family val="2"/>
    </font>
    <font>
      <i/>
      <sz val="10"/>
      <color indexed="8"/>
      <name val="Calibri"/>
      <family val="2"/>
    </font>
    <font>
      <b/>
      <sz val="8"/>
      <color indexed="8"/>
      <name val="Calibri"/>
      <family val="2"/>
    </font>
    <font>
      <sz val="10"/>
      <name val="Arial"/>
      <family val="2"/>
    </font>
    <font>
      <sz val="18"/>
      <color theme="8"/>
      <name val="Calibri"/>
      <family val="2"/>
    </font>
    <font>
      <u/>
      <sz val="11"/>
      <color theme="10"/>
      <name val="Futura Bk BT"/>
      <family val="2"/>
      <scheme val="minor"/>
    </font>
    <font>
      <sz val="10"/>
      <name val="Times New Roman"/>
      <family val="1"/>
    </font>
    <font>
      <sz val="11"/>
      <color rgb="FF000000"/>
      <name val="Calibri"/>
      <family val="2"/>
    </font>
    <font>
      <i/>
      <sz val="10"/>
      <name val="Calibri"/>
      <family val="2"/>
    </font>
    <font>
      <sz val="10"/>
      <color theme="1"/>
      <name val="Calibri"/>
      <family val="2"/>
    </font>
    <font>
      <sz val="10"/>
      <name val="Futura Bk BT"/>
      <family val="2"/>
      <scheme val="minor"/>
    </font>
    <font>
      <sz val="12"/>
      <color theme="1"/>
      <name val="Calibri"/>
      <family val="2"/>
    </font>
    <font>
      <sz val="12"/>
      <color theme="1"/>
      <name val="Arial"/>
      <family val="2"/>
    </font>
    <font>
      <i/>
      <sz val="8"/>
      <name val="Calibri"/>
      <family val="2"/>
    </font>
    <font>
      <b/>
      <sz val="8"/>
      <name val="Calibri"/>
      <family val="2"/>
    </font>
    <font>
      <sz val="11"/>
      <color theme="1"/>
      <name val="Calibri"/>
      <family val="2"/>
    </font>
    <font>
      <sz val="10"/>
      <name val="Arial"/>
      <family val="2"/>
    </font>
    <font>
      <sz val="18"/>
      <color theme="3"/>
      <name val="Futura Bk BT"/>
      <family val="2"/>
      <scheme val="major"/>
    </font>
    <font>
      <sz val="11"/>
      <color rgb="FF9C5700"/>
      <name val="Futura Bk BT"/>
      <family val="2"/>
      <scheme val="minor"/>
    </font>
    <font>
      <sz val="10"/>
      <name val="Arial"/>
      <family val="2"/>
    </font>
    <font>
      <sz val="10"/>
      <color rgb="FF000000"/>
      <name val="Arial"/>
      <family val="2"/>
    </font>
    <font>
      <sz val="10"/>
      <name val="Arial"/>
      <family val="2"/>
    </font>
    <font>
      <sz val="10"/>
      <name val="Arial"/>
      <family val="2"/>
    </font>
    <font>
      <sz val="10"/>
      <name val="Arial"/>
      <family val="2"/>
    </font>
    <font>
      <sz val="12"/>
      <color rgb="FFFF0000"/>
      <name val="Calibri"/>
      <family val="2"/>
    </font>
    <font>
      <i/>
      <sz val="12"/>
      <color theme="1"/>
      <name val="Calibri"/>
      <family val="2"/>
    </font>
    <font>
      <sz val="10"/>
      <name val="Arial"/>
      <family val="2"/>
    </font>
    <font>
      <sz val="10"/>
      <name val="Arial"/>
      <family val="2"/>
    </font>
    <font>
      <sz val="10"/>
      <name val="Arial"/>
      <family val="2"/>
    </font>
    <font>
      <sz val="10"/>
      <name val="Arial"/>
      <family val="2"/>
    </font>
    <font>
      <sz val="10"/>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sz val="12"/>
      <color rgb="FF3F3F76"/>
      <name val="Arial"/>
      <family val="2"/>
    </font>
    <font>
      <sz val="12"/>
      <color rgb="FFFA7D00"/>
      <name val="Arial"/>
      <family val="2"/>
    </font>
    <font>
      <sz val="12"/>
      <color rgb="FF9C5700"/>
      <name val="Arial"/>
      <family val="2"/>
    </font>
    <font>
      <b/>
      <sz val="12"/>
      <color rgb="FF3F3F3F"/>
      <name val="Arial"/>
      <family val="2"/>
    </font>
    <font>
      <b/>
      <sz val="12"/>
      <color theme="1"/>
      <name val="Arial"/>
      <family val="2"/>
    </font>
    <font>
      <sz val="12"/>
      <color rgb="FFFF0000"/>
      <name val="Arial"/>
      <family val="2"/>
    </font>
    <font>
      <sz val="10"/>
      <name val="Arial"/>
      <family val="2"/>
    </font>
    <font>
      <b/>
      <sz val="16"/>
      <color indexed="8"/>
      <name val="Calibri"/>
      <family val="2"/>
    </font>
    <font>
      <b/>
      <sz val="12"/>
      <color indexed="8"/>
      <name val="Calibri"/>
      <family val="2"/>
    </font>
    <font>
      <vertAlign val="superscript"/>
      <sz val="11"/>
      <color indexed="8"/>
      <name val="Calibri"/>
      <family val="2"/>
    </font>
    <font>
      <b/>
      <sz val="10"/>
      <name val="Futura Bk BT"/>
      <family val="2"/>
      <scheme val="minor"/>
    </font>
    <font>
      <sz val="14"/>
      <name val="Calibri"/>
      <family val="2"/>
    </font>
    <font>
      <sz val="12"/>
      <name val="Calibri"/>
      <family val="2"/>
    </font>
    <font>
      <sz val="10"/>
      <color indexed="10"/>
      <name val="Calibri"/>
      <family val="2"/>
    </font>
    <font>
      <sz val="10"/>
      <color indexed="45"/>
      <name val="Calibri"/>
      <family val="2"/>
    </font>
    <font>
      <sz val="10"/>
      <color indexed="14"/>
      <name val="Calibri"/>
      <family val="2"/>
    </font>
    <font>
      <sz val="10"/>
      <color indexed="46"/>
      <name val="Calibri"/>
      <family val="2"/>
    </font>
    <font>
      <sz val="10"/>
      <color theme="8"/>
      <name val="Calibri"/>
      <family val="2"/>
    </font>
    <font>
      <vertAlign val="superscript"/>
      <sz val="14"/>
      <name val="Calibri"/>
      <family val="2"/>
    </font>
    <font>
      <vertAlign val="superscript"/>
      <sz val="10"/>
      <name val="Calibri"/>
      <family val="2"/>
    </font>
  </fonts>
  <fills count="8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4"/>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22"/>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16"/>
        <bgColor indexed="64"/>
      </patternFill>
    </fill>
    <fill>
      <patternFill patternType="solid">
        <fgColor indexed="8"/>
        <bgColor indexed="64"/>
      </patternFill>
    </fill>
    <fill>
      <patternFill patternType="solid">
        <fgColor indexed="24"/>
        <bgColor indexed="64"/>
      </patternFill>
    </fill>
    <fill>
      <patternFill patternType="solid">
        <fgColor indexed="13"/>
        <bgColor indexed="64"/>
      </patternFill>
    </fill>
    <fill>
      <patternFill patternType="solid">
        <fgColor indexed="42"/>
        <bgColor indexed="64"/>
      </patternFill>
    </fill>
    <fill>
      <patternFill patternType="solid">
        <fgColor indexed="65"/>
        <bgColor indexed="64"/>
      </patternFill>
    </fill>
    <fill>
      <patternFill patternType="solid">
        <fgColor theme="5"/>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42">
    <border>
      <left/>
      <right/>
      <top/>
      <bottom/>
      <diagonal/>
    </border>
    <border>
      <left/>
      <right/>
      <top/>
      <bottom style="medium">
        <color indexed="18"/>
      </bottom>
      <diagonal/>
    </border>
    <border>
      <left/>
      <right/>
      <top style="thin">
        <color indexed="64"/>
      </top>
      <bottom/>
      <diagonal/>
    </border>
    <border>
      <left/>
      <right/>
      <top/>
      <bottom style="medium">
        <color indexed="2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medium">
        <color indexed="64"/>
      </bottom>
      <diagonal/>
    </border>
    <border>
      <left/>
      <right style="thin">
        <color indexed="64"/>
      </right>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8"/>
      </right>
      <top/>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9"/>
      </left>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style="medium">
        <color indexed="64"/>
      </left>
      <right style="medium">
        <color indexed="64"/>
      </right>
      <top/>
      <bottom/>
      <diagonal/>
    </border>
    <border>
      <left/>
      <right/>
      <top/>
      <bottom style="thin">
        <color indexed="64"/>
      </bottom>
      <diagonal/>
    </border>
    <border>
      <left/>
      <right/>
      <top style="thin">
        <color indexed="12"/>
      </top>
      <bottom style="thin">
        <color indexed="12"/>
      </bottom>
      <diagonal/>
    </border>
    <border>
      <left/>
      <right/>
      <top/>
      <bottom style="thin">
        <color indexed="12"/>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diagonal/>
    </border>
    <border>
      <left style="medium">
        <color indexed="45"/>
      </left>
      <right style="medium">
        <color indexed="45"/>
      </right>
      <top/>
      <bottom/>
      <diagonal/>
    </border>
    <border>
      <left style="medium">
        <color indexed="45"/>
      </left>
      <right/>
      <top/>
      <bottom/>
      <diagonal/>
    </border>
    <border>
      <left/>
      <right/>
      <top/>
      <bottom style="thin">
        <color indexed="45"/>
      </bottom>
      <diagonal/>
    </border>
    <border>
      <left/>
      <right style="medium">
        <color indexed="45"/>
      </right>
      <top/>
      <bottom/>
      <diagonal/>
    </border>
    <border>
      <left/>
      <right style="medium">
        <color indexed="45"/>
      </right>
      <top style="thin">
        <color indexed="45"/>
      </top>
      <bottom style="thin">
        <color indexed="45"/>
      </bottom>
      <diagonal/>
    </border>
    <border>
      <left/>
      <right style="medium">
        <color indexed="45"/>
      </right>
      <top/>
      <bottom style="thin">
        <color indexed="45"/>
      </bottom>
      <diagonal/>
    </border>
    <border>
      <left style="medium">
        <color indexed="45"/>
      </left>
      <right/>
      <top/>
      <bottom style="thin">
        <color indexed="45"/>
      </bottom>
      <diagonal/>
    </border>
    <border>
      <left style="medium">
        <color indexed="45"/>
      </left>
      <right style="thin">
        <color indexed="45"/>
      </right>
      <top style="thin">
        <color indexed="45"/>
      </top>
      <bottom/>
      <diagonal/>
    </border>
    <border>
      <left style="medium">
        <color indexed="45"/>
      </left>
      <right style="thin">
        <color indexed="45"/>
      </right>
      <top/>
      <bottom/>
      <diagonal/>
    </border>
    <border>
      <left/>
      <right style="medium">
        <color indexed="45"/>
      </right>
      <top style="thin">
        <color indexed="45"/>
      </top>
      <bottom/>
      <diagonal/>
    </border>
    <border>
      <left style="medium">
        <color indexed="45"/>
      </left>
      <right/>
      <top/>
      <bottom style="medium">
        <color indexed="45"/>
      </bottom>
      <diagonal/>
    </border>
    <border>
      <left/>
      <right/>
      <top/>
      <bottom style="medium">
        <color indexed="45"/>
      </bottom>
      <diagonal/>
    </border>
    <border>
      <left/>
      <right style="medium">
        <color indexed="45"/>
      </right>
      <top/>
      <bottom style="medium">
        <color indexed="45"/>
      </bottom>
      <diagonal/>
    </border>
    <border>
      <left style="medium">
        <color indexed="45"/>
      </left>
      <right/>
      <top style="medium">
        <color indexed="45"/>
      </top>
      <bottom style="medium">
        <color indexed="45"/>
      </bottom>
      <diagonal/>
    </border>
    <border>
      <left/>
      <right/>
      <top style="medium">
        <color indexed="45"/>
      </top>
      <bottom style="medium">
        <color indexed="45"/>
      </bottom>
      <diagonal/>
    </border>
    <border>
      <left/>
      <right style="medium">
        <color indexed="45"/>
      </right>
      <top style="medium">
        <color indexed="45"/>
      </top>
      <bottom style="medium">
        <color indexed="45"/>
      </bottom>
      <diagonal/>
    </border>
    <border>
      <left style="thin">
        <color indexed="64"/>
      </left>
      <right/>
      <top/>
      <bottom style="thin">
        <color indexed="64"/>
      </bottom>
      <diagonal/>
    </border>
    <border>
      <left style="medium">
        <color indexed="45"/>
      </left>
      <right style="medium">
        <color indexed="45"/>
      </right>
      <top style="thin">
        <color indexed="45"/>
      </top>
      <bottom style="thin">
        <color indexed="45"/>
      </bottom>
      <diagonal/>
    </border>
    <border>
      <left/>
      <right/>
      <top style="thin">
        <color indexed="45"/>
      </top>
      <bottom style="thin">
        <color indexed="45"/>
      </bottom>
      <diagonal/>
    </border>
    <border>
      <left style="medium">
        <color indexed="45"/>
      </left>
      <right/>
      <top style="thin">
        <color indexed="45"/>
      </top>
      <bottom style="thin">
        <color indexed="45"/>
      </bottom>
      <diagonal/>
    </border>
    <border>
      <left/>
      <right/>
      <top/>
      <bottom style="thin">
        <color theme="8"/>
      </bottom>
      <diagonal/>
    </border>
    <border>
      <left/>
      <right style="medium">
        <color theme="8"/>
      </right>
      <top/>
      <bottom/>
      <diagonal/>
    </border>
    <border>
      <left style="medium">
        <color indexed="45"/>
      </left>
      <right style="medium">
        <color theme="8"/>
      </right>
      <top/>
      <bottom/>
      <diagonal/>
    </border>
    <border>
      <left/>
      <right/>
      <top style="medium">
        <color indexed="45"/>
      </top>
      <bottom style="thin">
        <color theme="8"/>
      </bottom>
      <diagonal/>
    </border>
    <border>
      <left style="medium">
        <color theme="8"/>
      </left>
      <right/>
      <top/>
      <bottom/>
      <diagonal/>
    </border>
    <border>
      <left/>
      <right/>
      <top style="thin">
        <color theme="8"/>
      </top>
      <bottom style="thin">
        <color indexed="45"/>
      </bottom>
      <diagonal/>
    </border>
    <border>
      <left style="thin">
        <color indexed="45"/>
      </left>
      <right/>
      <top style="thin">
        <color theme="8"/>
      </top>
      <bottom/>
      <diagonal/>
    </border>
    <border>
      <left/>
      <right/>
      <top style="thin">
        <color theme="8"/>
      </top>
      <bottom/>
      <diagonal/>
    </border>
    <border>
      <left/>
      <right style="medium">
        <color indexed="45"/>
      </right>
      <top style="thin">
        <color theme="8"/>
      </top>
      <bottom/>
      <diagonal/>
    </border>
    <border>
      <left/>
      <right/>
      <top style="thin">
        <color theme="8"/>
      </top>
      <bottom style="thin">
        <color theme="8"/>
      </bottom>
      <diagonal/>
    </border>
    <border>
      <left/>
      <right/>
      <top/>
      <bottom style="medium">
        <color theme="8"/>
      </bottom>
      <diagonal/>
    </border>
    <border>
      <left/>
      <right style="thick">
        <color theme="0"/>
      </right>
      <top style="thick">
        <color theme="0"/>
      </top>
      <bottom/>
      <diagonal/>
    </border>
    <border>
      <left/>
      <right/>
      <top style="medium">
        <color theme="8"/>
      </top>
      <bottom style="thin">
        <color theme="8"/>
      </bottom>
      <diagonal/>
    </border>
    <border>
      <left/>
      <right style="thick">
        <color theme="0"/>
      </right>
      <top/>
      <bottom/>
      <diagonal/>
    </border>
    <border>
      <left/>
      <right style="thick">
        <color theme="0"/>
      </right>
      <top/>
      <bottom style="thick">
        <color theme="0"/>
      </bottom>
      <diagonal/>
    </border>
    <border>
      <left/>
      <right style="thick">
        <color theme="0"/>
      </right>
      <top style="medium">
        <color theme="8"/>
      </top>
      <bottom style="thin">
        <color theme="8"/>
      </bottom>
      <diagonal/>
    </border>
    <border>
      <left/>
      <right style="thick">
        <color theme="0"/>
      </right>
      <top/>
      <bottom style="medium">
        <color theme="8"/>
      </bottom>
      <diagonal/>
    </border>
    <border>
      <left style="thick">
        <color theme="0"/>
      </left>
      <right/>
      <top/>
      <bottom/>
      <diagonal/>
    </border>
    <border>
      <left style="thick">
        <color theme="0"/>
      </left>
      <right style="thick">
        <color theme="0"/>
      </right>
      <top/>
      <bottom/>
      <diagonal/>
    </border>
    <border>
      <left/>
      <right style="medium">
        <color theme="8"/>
      </right>
      <top/>
      <bottom style="thin">
        <color indexed="45"/>
      </bottom>
      <diagonal/>
    </border>
    <border>
      <left style="medium">
        <color theme="8"/>
      </left>
      <right style="thin">
        <color indexed="45"/>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style="thin">
        <color indexed="45"/>
      </left>
      <right/>
      <top/>
      <bottom/>
      <diagonal/>
    </border>
    <border>
      <left/>
      <right style="medium">
        <color indexed="45"/>
      </right>
      <top/>
      <bottom style="thin">
        <color theme="8"/>
      </bottom>
      <diagonal/>
    </border>
    <border>
      <left/>
      <right style="medium">
        <color theme="8"/>
      </right>
      <top style="thin">
        <color indexed="45"/>
      </top>
      <bottom/>
      <diagonal/>
    </border>
    <border>
      <left style="medium">
        <color indexed="45"/>
      </left>
      <right style="thin">
        <color indexed="45"/>
      </right>
      <top/>
      <bottom style="thin">
        <color theme="8"/>
      </bottom>
      <diagonal/>
    </border>
    <border>
      <left/>
      <right style="medium">
        <color theme="8"/>
      </right>
      <top/>
      <bottom style="medium">
        <color theme="8"/>
      </bottom>
      <diagonal/>
    </border>
    <border>
      <left style="medium">
        <color indexed="45"/>
      </left>
      <right style="dotted">
        <color theme="8"/>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tted">
        <color theme="8"/>
      </left>
      <right style="thin">
        <color indexed="45"/>
      </right>
      <top/>
      <bottom/>
      <diagonal/>
    </border>
    <border>
      <left style="medium">
        <color indexed="45"/>
      </left>
      <right style="thin">
        <color indexed="45"/>
      </right>
      <top/>
      <bottom style="dashed">
        <color indexed="45"/>
      </bottom>
      <diagonal/>
    </border>
    <border>
      <left style="thick">
        <color theme="0"/>
      </left>
      <right/>
      <top style="thin">
        <color theme="8"/>
      </top>
      <bottom/>
      <diagonal/>
    </border>
    <border>
      <left/>
      <right style="thick">
        <color theme="0"/>
      </right>
      <top style="thin">
        <color theme="8"/>
      </top>
      <bottom/>
      <diagonal/>
    </border>
    <border>
      <left style="medium">
        <color indexed="45"/>
      </left>
      <right style="thin">
        <color theme="8"/>
      </right>
      <top/>
      <bottom/>
      <diagonal/>
    </border>
    <border>
      <left style="medium">
        <color indexed="45"/>
      </left>
      <right style="thin">
        <color indexed="45"/>
      </right>
      <top/>
      <bottom style="medium">
        <color indexed="45"/>
      </bottom>
      <diagonal/>
    </border>
    <border>
      <left style="medium">
        <color theme="8"/>
      </left>
      <right style="thin">
        <color theme="8"/>
      </right>
      <top/>
      <bottom style="thin">
        <color theme="8"/>
      </bottom>
      <diagonal/>
    </border>
    <border>
      <left style="medium">
        <color theme="8"/>
      </left>
      <right style="thin">
        <color theme="8"/>
      </right>
      <top/>
      <bottom/>
      <diagonal/>
    </border>
    <border>
      <left style="medium">
        <color theme="8"/>
      </left>
      <right style="thin">
        <color theme="8"/>
      </right>
      <top/>
      <bottom style="medium">
        <color theme="8"/>
      </bottom>
      <diagonal/>
    </border>
    <border>
      <left style="thin">
        <color theme="8"/>
      </left>
      <right/>
      <top/>
      <bottom/>
      <diagonal/>
    </border>
    <border>
      <left style="medium">
        <color indexed="45"/>
      </left>
      <right style="thin">
        <color theme="8"/>
      </right>
      <top/>
      <bottom style="thin">
        <color indexed="45"/>
      </bottom>
      <diagonal/>
    </border>
    <border>
      <left style="medium">
        <color theme="8"/>
      </left>
      <right/>
      <top/>
      <bottom style="dotted">
        <color theme="8"/>
      </bottom>
      <diagonal/>
    </border>
    <border>
      <left style="thin">
        <color indexed="45"/>
      </left>
      <right/>
      <top/>
      <bottom style="thin">
        <color indexed="45"/>
      </bottom>
      <diagonal/>
    </border>
    <border>
      <left style="medium">
        <color indexed="45"/>
      </left>
      <right style="medium">
        <color indexed="45"/>
      </right>
      <top/>
      <bottom style="thin">
        <color indexed="45"/>
      </bottom>
      <diagonal/>
    </border>
    <border>
      <left/>
      <right/>
      <top style="medium">
        <color indexed="45"/>
      </top>
      <bottom/>
      <diagonal/>
    </border>
    <border>
      <left/>
      <right style="medium">
        <color indexed="45"/>
      </right>
      <top style="medium">
        <color indexed="45"/>
      </top>
      <bottom/>
      <diagonal/>
    </border>
    <border>
      <left style="medium">
        <color indexed="45"/>
      </left>
      <right/>
      <top style="medium">
        <color indexed="45"/>
      </top>
      <bottom/>
      <diagonal/>
    </border>
    <border>
      <left/>
      <right style="medium">
        <color theme="8"/>
      </right>
      <top style="thin">
        <color indexed="45"/>
      </top>
      <bottom style="thin">
        <color indexed="45"/>
      </bottom>
      <diagonal/>
    </border>
    <border>
      <left/>
      <right style="medium">
        <color theme="8"/>
      </right>
      <top/>
      <bottom style="medium">
        <color indexed="45"/>
      </bottom>
      <diagonal/>
    </border>
    <border>
      <left style="medium">
        <color theme="8"/>
      </left>
      <right style="thin">
        <color theme="8"/>
      </right>
      <top/>
      <bottom style="dotted">
        <color theme="8"/>
      </bottom>
      <diagonal/>
    </border>
    <border>
      <left style="medium">
        <color indexed="45"/>
      </left>
      <right style="thin">
        <color indexed="45"/>
      </right>
      <top/>
      <bottom style="thin">
        <color indexed="45"/>
      </bottom>
      <diagonal/>
    </border>
    <border>
      <left style="thin">
        <color indexed="45"/>
      </left>
      <right/>
      <top style="thin">
        <color indexed="45"/>
      </top>
      <bottom/>
      <diagonal/>
    </border>
    <border>
      <left/>
      <right/>
      <top style="thin">
        <color indexed="45"/>
      </top>
      <bottom/>
      <diagonal/>
    </border>
    <border>
      <left style="thick">
        <color theme="0"/>
      </left>
      <right/>
      <top style="thick">
        <color theme="0"/>
      </top>
      <bottom/>
      <diagonal/>
    </border>
    <border>
      <left style="thin">
        <color theme="8"/>
      </left>
      <right/>
      <top/>
      <bottom style="thin">
        <color theme="8"/>
      </bottom>
      <diagonal/>
    </border>
    <border>
      <left/>
      <right style="medium">
        <color theme="8"/>
      </right>
      <top/>
      <bottom style="thin">
        <color theme="8"/>
      </bottom>
      <diagonal/>
    </border>
    <border>
      <left style="thin">
        <color theme="8"/>
      </left>
      <right/>
      <top style="dashed">
        <color theme="8"/>
      </top>
      <bottom/>
      <diagonal/>
    </border>
    <border>
      <left/>
      <right/>
      <top style="dashed">
        <color theme="8"/>
      </top>
      <bottom/>
      <diagonal/>
    </border>
    <border>
      <left/>
      <right style="medium">
        <color theme="8"/>
      </right>
      <top style="dashed">
        <color theme="8"/>
      </top>
      <bottom/>
      <diagonal/>
    </border>
    <border>
      <left style="thick">
        <color theme="0"/>
      </left>
      <right/>
      <top/>
      <bottom style="dotted">
        <color theme="8"/>
      </bottom>
      <diagonal/>
    </border>
    <border>
      <left/>
      <right/>
      <top/>
      <bottom style="dotted">
        <color theme="8"/>
      </bottom>
      <diagonal/>
    </border>
    <border>
      <left/>
      <right style="thick">
        <color theme="0"/>
      </right>
      <top/>
      <bottom style="dotted">
        <color theme="8"/>
      </bottom>
      <diagonal/>
    </border>
    <border>
      <left style="medium">
        <color indexed="45"/>
      </left>
      <right/>
      <top/>
      <bottom style="dashed">
        <color indexed="45"/>
      </bottom>
      <diagonal/>
    </border>
    <border>
      <left style="medium">
        <color indexed="45"/>
      </left>
      <right style="medium">
        <color indexed="45"/>
      </right>
      <top/>
      <bottom style="dashed">
        <color indexed="45"/>
      </bottom>
      <diagonal/>
    </border>
    <border>
      <left/>
      <right/>
      <top/>
      <bottom style="dashed">
        <color indexed="45"/>
      </bottom>
      <diagonal/>
    </border>
    <border>
      <left/>
      <right style="medium">
        <color indexed="45"/>
      </right>
      <top style="dotted">
        <color theme="1"/>
      </top>
      <bottom/>
      <diagonal/>
    </border>
    <border>
      <left/>
      <right/>
      <top/>
      <bottom style="dashed">
        <color rgb="FF477391"/>
      </bottom>
      <diagonal/>
    </border>
    <border>
      <left/>
      <right/>
      <top style="thin">
        <color rgb="FF477391"/>
      </top>
      <bottom/>
      <diagonal/>
    </border>
    <border>
      <left/>
      <right/>
      <top/>
      <bottom style="thin">
        <color rgb="FF477391"/>
      </bottom>
      <diagonal/>
    </border>
    <border>
      <left style="medium">
        <color indexed="45"/>
      </left>
      <right style="thin">
        <color theme="8"/>
      </right>
      <top/>
      <bottom style="dashed">
        <color indexed="45"/>
      </bottom>
      <diagonal/>
    </border>
    <border>
      <left/>
      <right/>
      <top/>
      <bottom style="dashed">
        <color theme="8"/>
      </bottom>
      <diagonal/>
    </border>
    <border>
      <left/>
      <right style="medium">
        <color theme="8"/>
      </right>
      <top/>
      <bottom style="dashed">
        <color theme="8"/>
      </bottom>
      <diagonal/>
    </border>
    <border>
      <left style="medium">
        <color theme="8"/>
      </left>
      <right style="dashed">
        <color theme="8"/>
      </right>
      <top/>
      <bottom style="dashed">
        <color theme="8"/>
      </bottom>
      <diagonal/>
    </border>
    <border>
      <left style="dashed">
        <color theme="8"/>
      </left>
      <right/>
      <top style="dashed">
        <color rgb="FF477391"/>
      </top>
      <bottom/>
      <diagonal/>
    </border>
    <border>
      <left/>
      <right style="dashed">
        <color theme="8"/>
      </right>
      <top/>
      <bottom/>
      <diagonal/>
    </border>
    <border>
      <left style="dashed">
        <color theme="8"/>
      </left>
      <right style="medium">
        <color theme="8"/>
      </right>
      <top/>
      <bottom style="dashed">
        <color theme="8"/>
      </bottom>
      <diagonal/>
    </border>
    <border>
      <left/>
      <right/>
      <top style="dashed">
        <color rgb="FF477391"/>
      </top>
      <bottom/>
      <diagonal/>
    </border>
    <border>
      <left style="thin">
        <color indexed="62"/>
      </left>
      <right style="thin">
        <color indexed="62"/>
      </right>
      <top style="thin">
        <color indexed="62"/>
      </top>
      <bottom style="thin">
        <color indexed="62"/>
      </bottom>
      <diagonal/>
    </border>
  </borders>
  <cellStyleXfs count="2324">
    <xf numFmtId="0" fontId="0" fillId="0" borderId="0"/>
    <xf numFmtId="183" fontId="48" fillId="0" borderId="0" applyFill="0" applyBorder="0" applyAlignment="0" applyProtection="0"/>
    <xf numFmtId="0" fontId="47" fillId="0" borderId="0"/>
    <xf numFmtId="0" fontId="48" fillId="0" borderId="0"/>
    <xf numFmtId="0" fontId="48"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alignment vertical="top"/>
    </xf>
    <xf numFmtId="0" fontId="49" fillId="0" borderId="0">
      <alignment vertical="top"/>
    </xf>
    <xf numFmtId="0" fontId="50" fillId="0" borderId="0"/>
    <xf numFmtId="0" fontId="47" fillId="0" borderId="0"/>
    <xf numFmtId="0" fontId="48" fillId="0" borderId="0"/>
    <xf numFmtId="0" fontId="47" fillId="0" borderId="0"/>
    <xf numFmtId="0" fontId="48" fillId="0" borderId="0"/>
    <xf numFmtId="0" fontId="47" fillId="0" borderId="0"/>
    <xf numFmtId="0" fontId="48" fillId="0" borderId="0"/>
    <xf numFmtId="0" fontId="50" fillId="0" borderId="0"/>
    <xf numFmtId="0" fontId="50" fillId="0" borderId="0"/>
    <xf numFmtId="0" fontId="47" fillId="0" borderId="0"/>
    <xf numFmtId="0" fontId="48" fillId="0" borderId="0"/>
    <xf numFmtId="0" fontId="50" fillId="0" borderId="0"/>
    <xf numFmtId="0" fontId="47" fillId="0" borderId="0"/>
    <xf numFmtId="0" fontId="47" fillId="0" borderId="0"/>
    <xf numFmtId="0" fontId="48" fillId="0" borderId="0"/>
    <xf numFmtId="0" fontId="47" fillId="0" borderId="0"/>
    <xf numFmtId="0" fontId="48" fillId="0" borderId="0"/>
    <xf numFmtId="0" fontId="48" fillId="0" borderId="0"/>
    <xf numFmtId="0" fontId="47" fillId="0" borderId="0"/>
    <xf numFmtId="0" fontId="48" fillId="0" borderId="0"/>
    <xf numFmtId="0" fontId="47" fillId="0" borderId="0">
      <alignment horizontal="left" wrapText="1"/>
    </xf>
    <xf numFmtId="0" fontId="47" fillId="0" borderId="0"/>
    <xf numFmtId="0" fontId="48" fillId="0" borderId="0"/>
    <xf numFmtId="0" fontId="51" fillId="0" borderId="1" applyNumberFormat="0" applyFill="0" applyProtection="0">
      <alignment horizontal="center"/>
    </xf>
    <xf numFmtId="0" fontId="47" fillId="0" borderId="0"/>
    <xf numFmtId="164" fontId="48" fillId="0" borderId="0" applyFont="0" applyFill="0" applyBorder="0" applyProtection="0">
      <alignment horizontal="right"/>
    </xf>
    <xf numFmtId="164" fontId="48" fillId="0" borderId="0" applyFont="0" applyFill="0" applyBorder="0" applyProtection="0">
      <alignment horizontal="right"/>
    </xf>
    <xf numFmtId="0" fontId="46" fillId="2" borderId="0" applyNumberFormat="0" applyBorder="0" applyAlignment="0" applyProtection="0"/>
    <xf numFmtId="0" fontId="46" fillId="2"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4" borderId="0" applyNumberFormat="0" applyBorder="0" applyAlignment="0" applyProtection="0"/>
    <xf numFmtId="0" fontId="46" fillId="4"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6" borderId="0" applyNumberFormat="0" applyBorder="0" applyAlignment="0" applyProtection="0"/>
    <xf numFmtId="0" fontId="46" fillId="6" borderId="0" applyNumberFormat="0" applyBorder="0" applyAlignment="0" applyProtection="0"/>
    <xf numFmtId="0" fontId="46" fillId="7" borderId="0" applyNumberFormat="0" applyBorder="0" applyAlignment="0" applyProtection="0"/>
    <xf numFmtId="0" fontId="46" fillId="7" borderId="0" applyNumberFormat="0" applyBorder="0" applyAlignment="0" applyProtection="0"/>
    <xf numFmtId="165" fontId="48" fillId="0" borderId="0" applyFont="0" applyFill="0" applyBorder="0" applyProtection="0">
      <alignment horizontal="right"/>
    </xf>
    <xf numFmtId="165" fontId="48" fillId="0" borderId="0" applyFont="0" applyFill="0" applyBorder="0" applyProtection="0">
      <alignment horizontal="right"/>
    </xf>
    <xf numFmtId="0" fontId="46" fillId="8" borderId="0" applyNumberFormat="0" applyBorder="0" applyAlignment="0" applyProtection="0"/>
    <xf numFmtId="0" fontId="46" fillId="8" borderId="0" applyNumberFormat="0" applyBorder="0" applyAlignment="0" applyProtection="0"/>
    <xf numFmtId="0" fontId="46" fillId="9"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0" borderId="0" applyNumberFormat="0" applyBorder="0" applyAlignment="0" applyProtection="0"/>
    <xf numFmtId="0" fontId="46" fillId="5" borderId="0" applyNumberFormat="0" applyBorder="0" applyAlignment="0" applyProtection="0"/>
    <xf numFmtId="0" fontId="46" fillId="5"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11" borderId="0" applyNumberFormat="0" applyBorder="0" applyAlignment="0" applyProtection="0"/>
    <xf numFmtId="0" fontId="46" fillId="11" borderId="0" applyNumberFormat="0" applyBorder="0" applyAlignment="0" applyProtection="0"/>
    <xf numFmtId="166" fontId="48" fillId="0" borderId="0" applyFont="0" applyFill="0" applyBorder="0" applyProtection="0">
      <alignment horizontal="right"/>
    </xf>
    <xf numFmtId="166" fontId="48" fillId="0" borderId="0" applyFont="0" applyFill="0" applyBorder="0" applyProtection="0">
      <alignment horizontal="right"/>
    </xf>
    <xf numFmtId="0" fontId="52" fillId="12" borderId="0" applyNumberFormat="0" applyBorder="0" applyAlignment="0" applyProtection="0"/>
    <xf numFmtId="0" fontId="52" fillId="12"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10" borderId="0" applyNumberFormat="0" applyBorder="0" applyAlignment="0" applyProtection="0"/>
    <xf numFmtId="0" fontId="52" fillId="10"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52" fillId="16" borderId="0" applyNumberFormat="0" applyBorder="0" applyAlignment="0" applyProtection="0"/>
    <xf numFmtId="0" fontId="52" fillId="17" borderId="0" applyNumberFormat="0" applyBorder="0" applyAlignment="0" applyProtection="0"/>
    <xf numFmtId="0" fontId="52" fillId="17" borderId="0" applyNumberFormat="0" applyBorder="0" applyAlignment="0" applyProtection="0"/>
    <xf numFmtId="0" fontId="52" fillId="18" borderId="0" applyNumberFormat="0" applyBorder="0" applyAlignment="0" applyProtection="0"/>
    <xf numFmtId="0" fontId="52" fillId="18" borderId="0" applyNumberFormat="0" applyBorder="0" applyAlignment="0" applyProtection="0"/>
    <xf numFmtId="0" fontId="52" fillId="13" borderId="0" applyNumberFormat="0" applyBorder="0" applyAlignment="0" applyProtection="0"/>
    <xf numFmtId="0" fontId="52" fillId="13" borderId="0" applyNumberFormat="0" applyBorder="0" applyAlignment="0" applyProtection="0"/>
    <xf numFmtId="0" fontId="52" fillId="14" borderId="0" applyNumberFormat="0" applyBorder="0" applyAlignment="0" applyProtection="0"/>
    <xf numFmtId="0" fontId="52" fillId="14" borderId="0" applyNumberFormat="0" applyBorder="0" applyAlignment="0" applyProtection="0"/>
    <xf numFmtId="0" fontId="52" fillId="19" borderId="0" applyNumberFormat="0" applyBorder="0" applyAlignment="0" applyProtection="0"/>
    <xf numFmtId="0" fontId="52" fillId="19" borderId="0" applyNumberFormat="0" applyBorder="0" applyAlignment="0" applyProtection="0"/>
    <xf numFmtId="0" fontId="53" fillId="0" borderId="0" applyNumberFormat="0" applyFill="0" applyBorder="0" applyAlignment="0">
      <protection locked="0"/>
    </xf>
    <xf numFmtId="0" fontId="54" fillId="3" borderId="0" applyNumberFormat="0" applyBorder="0" applyAlignment="0" applyProtection="0"/>
    <xf numFmtId="0" fontId="54" fillId="3" borderId="0" applyNumberFormat="0" applyBorder="0" applyAlignment="0" applyProtection="0"/>
    <xf numFmtId="177" fontId="48" fillId="0" borderId="0" applyBorder="0"/>
    <xf numFmtId="0" fontId="55" fillId="0" borderId="0" applyNumberFormat="0" applyAlignment="0">
      <alignment horizontal="left"/>
    </xf>
    <xf numFmtId="184" fontId="56" fillId="0" borderId="2" applyAlignment="0" applyProtection="0"/>
    <xf numFmtId="49" fontId="57" fillId="0" borderId="0" applyFont="0" applyFill="0" applyBorder="0" applyAlignment="0" applyProtection="0">
      <alignment horizontal="left"/>
    </xf>
    <xf numFmtId="3" fontId="58" fillId="0" borderId="0" applyAlignment="0" applyProtection="0"/>
    <xf numFmtId="179" fontId="59" fillId="0" borderId="0" applyFill="0" applyBorder="0" applyAlignment="0" applyProtection="0"/>
    <xf numFmtId="49" fontId="59" fillId="0" borderId="0" applyNumberFormat="0" applyAlignment="0" applyProtection="0">
      <alignment horizontal="left"/>
    </xf>
    <xf numFmtId="49" fontId="60" fillId="0" borderId="3" applyNumberFormat="0" applyAlignment="0" applyProtection="0">
      <alignment horizontal="left" wrapText="1"/>
    </xf>
    <xf numFmtId="49" fontId="60" fillId="0" borderId="0" applyNumberFormat="0" applyAlignment="0" applyProtection="0">
      <alignment horizontal="left" wrapText="1"/>
    </xf>
    <xf numFmtId="49" fontId="61" fillId="0" borderId="0" applyAlignment="0" applyProtection="0">
      <alignment horizontal="left"/>
    </xf>
    <xf numFmtId="0" fontId="62" fillId="20" borderId="4" applyNumberFormat="0" applyAlignment="0" applyProtection="0"/>
    <xf numFmtId="0" fontId="62" fillId="20" borderId="4" applyNumberFormat="0" applyAlignment="0" applyProtection="0"/>
    <xf numFmtId="0" fontId="48" fillId="0" borderId="0"/>
    <xf numFmtId="0" fontId="47" fillId="0" borderId="0"/>
    <xf numFmtId="0" fontId="48" fillId="0" borderId="0"/>
    <xf numFmtId="0" fontId="48" fillId="0" borderId="0"/>
    <xf numFmtId="0" fontId="47" fillId="0" borderId="0"/>
    <xf numFmtId="0" fontId="48" fillId="0" borderId="0"/>
    <xf numFmtId="0" fontId="47" fillId="0" borderId="0"/>
    <xf numFmtId="0" fontId="63" fillId="21" borderId="5" applyNumberFormat="0" applyAlignment="0" applyProtection="0"/>
    <xf numFmtId="0" fontId="63" fillId="21" borderId="5" applyNumberFormat="0" applyAlignment="0" applyProtection="0"/>
    <xf numFmtId="166" fontId="64" fillId="0" borderId="0" applyFont="0" applyFill="0" applyBorder="0" applyProtection="0">
      <alignment horizontal="right"/>
    </xf>
    <xf numFmtId="167" fontId="64" fillId="0" borderId="0" applyFont="0" applyFill="0" applyBorder="0" applyProtection="0">
      <alignment horizontal="left"/>
    </xf>
    <xf numFmtId="185" fontId="65" fillId="22" borderId="6"/>
    <xf numFmtId="3" fontId="66" fillId="0" borderId="0"/>
    <xf numFmtId="3" fontId="66" fillId="0" borderId="0"/>
    <xf numFmtId="3" fontId="66" fillId="0" borderId="0"/>
    <xf numFmtId="3" fontId="66" fillId="0" borderId="0"/>
    <xf numFmtId="3" fontId="66" fillId="0" borderId="0"/>
    <xf numFmtId="3" fontId="66" fillId="0" borderId="0"/>
    <xf numFmtId="3" fontId="66" fillId="0" borderId="0"/>
    <xf numFmtId="3" fontId="66" fillId="0" borderId="0"/>
    <xf numFmtId="0" fontId="67" fillId="0" borderId="0" applyFont="0" applyFill="0" applyBorder="0" applyAlignment="0" applyProtection="0">
      <alignment horizontal="right"/>
    </xf>
    <xf numFmtId="186" fontId="67" fillId="0" borderId="0" applyFont="0" applyFill="0" applyBorder="0" applyAlignment="0" applyProtection="0"/>
    <xf numFmtId="187" fontId="67" fillId="0" borderId="0" applyFont="0" applyFill="0" applyBorder="0" applyAlignment="0" applyProtection="0">
      <alignment horizontal="right"/>
    </xf>
    <xf numFmtId="43" fontId="48" fillId="0" borderId="0" applyFont="0" applyFill="0" applyBorder="0" applyAlignment="0" applyProtection="0"/>
    <xf numFmtId="182" fontId="48" fillId="0" borderId="0" applyFont="0" applyFill="0" applyBorder="0" applyAlignment="0" applyProtection="0"/>
    <xf numFmtId="188" fontId="67" fillId="0" borderId="0" applyFont="0" applyFill="0" applyBorder="0" applyAlignment="0" applyProtection="0"/>
    <xf numFmtId="189" fontId="67" fillId="0" borderId="0" applyFont="0" applyFill="0" applyBorder="0" applyAlignment="0" applyProtection="0">
      <alignment horizontal="right"/>
    </xf>
    <xf numFmtId="43" fontId="48" fillId="0" borderId="0" applyFont="0" applyFill="0" applyBorder="0" applyAlignment="0" applyProtection="0"/>
    <xf numFmtId="43" fontId="48" fillId="0" borderId="0" applyFont="0" applyFill="0" applyBorder="0" applyAlignment="0" applyProtection="0"/>
    <xf numFmtId="43" fontId="46" fillId="0" borderId="0" applyFont="0" applyFill="0" applyBorder="0" applyAlignment="0" applyProtection="0"/>
    <xf numFmtId="190" fontId="67" fillId="0" borderId="0" applyFont="0" applyFill="0" applyBorder="0" applyAlignment="0" applyProtection="0"/>
    <xf numFmtId="43" fontId="48" fillId="0" borderId="0" applyFont="0" applyFill="0" applyBorder="0" applyAlignment="0" applyProtection="0"/>
    <xf numFmtId="43" fontId="47" fillId="0" borderId="0" applyFont="0" applyFill="0" applyBorder="0" applyAlignment="0" applyProtection="0"/>
    <xf numFmtId="191" fontId="67" fillId="0" borderId="0" applyFont="0" applyFill="0" applyBorder="0" applyAlignment="0" applyProtection="0"/>
    <xf numFmtId="3" fontId="68" fillId="0" borderId="0" applyFont="0" applyFill="0" applyBorder="0" applyAlignment="0" applyProtection="0"/>
    <xf numFmtId="0" fontId="69" fillId="0" borderId="0"/>
    <xf numFmtId="0" fontId="70" fillId="0" borderId="0"/>
    <xf numFmtId="0" fontId="69" fillId="0" borderId="0"/>
    <xf numFmtId="0" fontId="70" fillId="0" borderId="0"/>
    <xf numFmtId="0" fontId="48" fillId="0" borderId="0"/>
    <xf numFmtId="0" fontId="48" fillId="0" borderId="0"/>
    <xf numFmtId="0" fontId="48" fillId="0" borderId="0"/>
    <xf numFmtId="0" fontId="71" fillId="0" borderId="0">
      <alignment horizontal="left" indent="3"/>
    </xf>
    <xf numFmtId="0" fontId="71" fillId="0" borderId="0">
      <alignment horizontal="left" indent="5"/>
    </xf>
    <xf numFmtId="0" fontId="48" fillId="0" borderId="0">
      <alignment horizontal="left"/>
    </xf>
    <xf numFmtId="0" fontId="48" fillId="0" borderId="0"/>
    <xf numFmtId="0" fontId="48" fillId="0" borderId="0">
      <alignment horizontal="left"/>
    </xf>
    <xf numFmtId="0" fontId="67" fillId="0" borderId="0" applyFont="0" applyFill="0" applyBorder="0" applyAlignment="0" applyProtection="0">
      <alignment horizontal="right"/>
    </xf>
    <xf numFmtId="44" fontId="48" fillId="0" borderId="0" applyFont="0" applyFill="0" applyBorder="0" applyAlignment="0" applyProtection="0"/>
    <xf numFmtId="192" fontId="48" fillId="0" borderId="0" applyFont="0" applyFill="0" applyBorder="0" applyAlignment="0" applyProtection="0"/>
    <xf numFmtId="181" fontId="48" fillId="0" borderId="0" applyFont="0" applyFill="0" applyBorder="0" applyAlignment="0" applyProtection="0"/>
    <xf numFmtId="193" fontId="72" fillId="0" borderId="0" applyFont="0" applyFill="0" applyBorder="0" applyAlignment="0" applyProtection="0"/>
    <xf numFmtId="0" fontId="67" fillId="0" borderId="0" applyFill="0" applyBorder="0" applyProtection="0"/>
    <xf numFmtId="194" fontId="72" fillId="0" borderId="0" applyFont="0" applyFill="0" applyBorder="0" applyAlignment="0" applyProtection="0"/>
    <xf numFmtId="195" fontId="67" fillId="0" borderId="0" applyFont="0" applyFill="0" applyBorder="0" applyAlignment="0" applyProtection="0"/>
    <xf numFmtId="196" fontId="67" fillId="0" borderId="0" applyFont="0" applyFill="0" applyBorder="0" applyAlignment="0" applyProtection="0"/>
    <xf numFmtId="0" fontId="68" fillId="0" borderId="0" applyFont="0" applyFill="0" applyBorder="0" applyAlignment="0" applyProtection="0"/>
    <xf numFmtId="0" fontId="67" fillId="0" borderId="0" applyFont="0" applyFill="0" applyBorder="0" applyAlignment="0" applyProtection="0"/>
    <xf numFmtId="197" fontId="67" fillId="0" borderId="0" applyFont="0" applyFill="0" applyBorder="0" applyAlignment="0" applyProtection="0"/>
    <xf numFmtId="198" fontId="67" fillId="0" borderId="0" applyFont="0" applyFill="0" applyBorder="0" applyAlignment="0" applyProtection="0"/>
    <xf numFmtId="0" fontId="73" fillId="0" borderId="7" applyNumberFormat="0" applyBorder="0" applyAlignment="0" applyProtection="0">
      <alignment horizontal="right" vertical="center"/>
    </xf>
    <xf numFmtId="0" fontId="48" fillId="0" borderId="0">
      <protection locked="0"/>
    </xf>
    <xf numFmtId="0" fontId="48" fillId="0" borderId="0"/>
    <xf numFmtId="0" fontId="67" fillId="0" borderId="8" applyNumberFormat="0" applyFont="0" applyFill="0" applyAlignment="0" applyProtection="0"/>
    <xf numFmtId="0" fontId="48" fillId="0" borderId="0">
      <protection locked="0"/>
    </xf>
    <xf numFmtId="0" fontId="48" fillId="0" borderId="0">
      <protection locked="0"/>
    </xf>
    <xf numFmtId="178" fontId="48" fillId="0" borderId="0" applyFont="0" applyFill="0" applyBorder="0" applyAlignment="0" applyProtection="0"/>
    <xf numFmtId="199" fontId="47"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0" fontId="48" fillId="0" borderId="0">
      <protection locked="0"/>
    </xf>
    <xf numFmtId="2" fontId="68" fillId="0" borderId="0" applyFont="0" applyFill="0" applyBorder="0" applyAlignment="0" applyProtection="0"/>
    <xf numFmtId="0" fontId="75" fillId="0" borderId="0"/>
    <xf numFmtId="0" fontId="76" fillId="0" borderId="0">
      <alignment horizontal="right"/>
      <protection locked="0"/>
    </xf>
    <xf numFmtId="0" fontId="47" fillId="0" borderId="9"/>
    <xf numFmtId="0" fontId="48" fillId="0" borderId="0">
      <alignment horizontal="left"/>
    </xf>
    <xf numFmtId="0" fontId="77" fillId="0" borderId="0">
      <alignment horizontal="left"/>
    </xf>
    <xf numFmtId="0" fontId="78" fillId="0" borderId="0" applyFill="0" applyBorder="0" applyProtection="0">
      <alignment horizontal="left"/>
    </xf>
    <xf numFmtId="0" fontId="78" fillId="0" borderId="0">
      <alignment horizontal="left"/>
    </xf>
    <xf numFmtId="0" fontId="79" fillId="0" borderId="0" applyNumberFormat="0" applyFill="0" applyBorder="0" applyProtection="0">
      <alignment horizontal="left"/>
    </xf>
    <xf numFmtId="0" fontId="80" fillId="0" borderId="0">
      <alignment horizontal="left"/>
    </xf>
    <xf numFmtId="0" fontId="79" fillId="0" borderId="0">
      <alignment horizontal="left"/>
    </xf>
    <xf numFmtId="0" fontId="48" fillId="0" borderId="0" applyFont="0" applyFill="0" applyBorder="0" applyProtection="0">
      <alignment horizontal="right"/>
    </xf>
    <xf numFmtId="0" fontId="48" fillId="0" borderId="0" applyFont="0" applyFill="0" applyBorder="0" applyProtection="0">
      <alignment horizontal="right"/>
    </xf>
    <xf numFmtId="0" fontId="81" fillId="4" borderId="0" applyNumberFormat="0" applyBorder="0" applyAlignment="0" applyProtection="0"/>
    <xf numFmtId="0" fontId="81" fillId="4" borderId="0" applyNumberFormat="0" applyBorder="0" applyAlignment="0" applyProtection="0"/>
    <xf numFmtId="38" fontId="82" fillId="23" borderId="0" applyNumberFormat="0" applyBorder="0" applyAlignment="0" applyProtection="0"/>
    <xf numFmtId="0" fontId="48" fillId="0" borderId="0"/>
    <xf numFmtId="0" fontId="47" fillId="0" borderId="0"/>
    <xf numFmtId="0" fontId="67" fillId="0" borderId="0" applyFont="0" applyFill="0" applyBorder="0" applyAlignment="0" applyProtection="0">
      <alignment horizontal="right"/>
    </xf>
    <xf numFmtId="0" fontId="83" fillId="0" borderId="0" applyProtection="0">
      <alignment horizontal="right"/>
    </xf>
    <xf numFmtId="0" fontId="84" fillId="0" borderId="0">
      <alignment horizontal="left"/>
    </xf>
    <xf numFmtId="0" fontId="84" fillId="0" borderId="0">
      <alignment horizontal="left"/>
    </xf>
    <xf numFmtId="0" fontId="85" fillId="0" borderId="10" applyNumberFormat="0" applyAlignment="0" applyProtection="0">
      <alignment horizontal="left" vertical="center"/>
    </xf>
    <xf numFmtId="0" fontId="85" fillId="0" borderId="11">
      <alignment horizontal="left" vertical="center"/>
    </xf>
    <xf numFmtId="0" fontId="86" fillId="24" borderId="12" applyProtection="0">
      <alignment horizontal="right"/>
    </xf>
    <xf numFmtId="0" fontId="87" fillId="24" borderId="0" applyProtection="0">
      <alignment horizontal="left"/>
    </xf>
    <xf numFmtId="0" fontId="88" fillId="0" borderId="0" applyNumberFormat="0" applyFill="0" applyBorder="0" applyAlignment="0" applyProtection="0"/>
    <xf numFmtId="0" fontId="89" fillId="0" borderId="13" applyNumberFormat="0" applyFill="0" applyAlignment="0" applyProtection="0"/>
    <xf numFmtId="0" fontId="89" fillId="0" borderId="13" applyNumberFormat="0" applyFill="0" applyAlignment="0" applyProtection="0"/>
    <xf numFmtId="0" fontId="90" fillId="0" borderId="0">
      <alignment vertical="top" wrapText="1"/>
    </xf>
    <xf numFmtId="0" fontId="90" fillId="0" borderId="0">
      <alignment vertical="top" wrapText="1"/>
    </xf>
    <xf numFmtId="0" fontId="90" fillId="0" borderId="0">
      <alignment vertical="top" wrapText="1"/>
    </xf>
    <xf numFmtId="0" fontId="90" fillId="0" borderId="0">
      <alignment vertical="top" wrapText="1"/>
    </xf>
    <xf numFmtId="0" fontId="91" fillId="0" borderId="0">
      <alignment horizontal="left"/>
    </xf>
    <xf numFmtId="0" fontId="48" fillId="0" borderId="14">
      <alignment horizontal="left" vertical="top"/>
    </xf>
    <xf numFmtId="0" fontId="92" fillId="0" borderId="15" applyNumberFormat="0" applyFill="0" applyAlignment="0" applyProtection="0"/>
    <xf numFmtId="0" fontId="92" fillId="0" borderId="15" applyNumberFormat="0" applyFill="0" applyAlignment="0" applyProtection="0"/>
    <xf numFmtId="168" fontId="85" fillId="0" borderId="0" applyNumberFormat="0" applyFill="0" applyAlignment="0" applyProtection="0"/>
    <xf numFmtId="0" fontId="93" fillId="0" borderId="0">
      <alignment horizontal="left"/>
    </xf>
    <xf numFmtId="0" fontId="48" fillId="0" borderId="14">
      <alignment horizontal="left" vertical="top"/>
    </xf>
    <xf numFmtId="0" fontId="94" fillId="0" borderId="16" applyNumberFormat="0" applyFill="0" applyAlignment="0" applyProtection="0"/>
    <xf numFmtId="0" fontId="94" fillId="0" borderId="16" applyNumberFormat="0" applyFill="0" applyAlignment="0" applyProtection="0"/>
    <xf numFmtId="168" fontId="95" fillId="0" borderId="0" applyNumberFormat="0" applyFill="0" applyAlignment="0" applyProtection="0"/>
    <xf numFmtId="0" fontId="96" fillId="0" borderId="0">
      <alignment horizontal="left"/>
    </xf>
    <xf numFmtId="0" fontId="94" fillId="0" borderId="0" applyNumberFormat="0" applyFill="0" applyBorder="0" applyAlignment="0" applyProtection="0"/>
    <xf numFmtId="0" fontId="94" fillId="0" borderId="0" applyNumberFormat="0" applyFill="0" applyBorder="0" applyAlignment="0" applyProtection="0"/>
    <xf numFmtId="168" fontId="71" fillId="0" borderId="0" applyNumberFormat="0" applyFill="0" applyAlignment="0" applyProtection="0"/>
    <xf numFmtId="168" fontId="97" fillId="0" borderId="0" applyNumberFormat="0" applyFill="0" applyAlignment="0" applyProtection="0"/>
    <xf numFmtId="168" fontId="98" fillId="0" borderId="0" applyNumberFormat="0" applyFill="0" applyAlignment="0" applyProtection="0"/>
    <xf numFmtId="168" fontId="98" fillId="0" borderId="0" applyNumberFormat="0" applyFont="0" applyFill="0" applyBorder="0" applyAlignment="0" applyProtection="0"/>
    <xf numFmtId="168" fontId="98" fillId="0" borderId="0" applyNumberFormat="0" applyFont="0" applyFill="0" applyBorder="0" applyAlignment="0" applyProtection="0"/>
    <xf numFmtId="0" fontId="75" fillId="0" borderId="0"/>
    <xf numFmtId="0" fontId="75" fillId="0" borderId="0"/>
    <xf numFmtId="0" fontId="75" fillId="0" borderId="0"/>
    <xf numFmtId="0" fontId="75" fillId="0" borderId="0"/>
    <xf numFmtId="0" fontId="75" fillId="0" borderId="0"/>
    <xf numFmtId="0" fontId="47" fillId="0" borderId="0">
      <alignment horizontal="center"/>
    </xf>
    <xf numFmtId="0" fontId="100"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0" fontId="101" fillId="0" borderId="0" applyFill="0" applyBorder="0" applyProtection="0">
      <alignment horizontal="left"/>
    </xf>
    <xf numFmtId="0" fontId="102" fillId="7" borderId="4" applyNumberFormat="0" applyAlignment="0" applyProtection="0"/>
    <xf numFmtId="10" fontId="82" fillId="25" borderId="17" applyNumberFormat="0" applyBorder="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102" fillId="7" borderId="4" applyNumberFormat="0" applyAlignment="0" applyProtection="0"/>
    <xf numFmtId="0" fontId="72" fillId="0" borderId="0" applyFill="0" applyBorder="0" applyProtection="0"/>
    <xf numFmtId="0" fontId="72" fillId="0" borderId="0" applyFill="0" applyBorder="0" applyProtection="0"/>
    <xf numFmtId="0" fontId="72" fillId="0" borderId="0" applyFill="0" applyBorder="0" applyProtection="0"/>
    <xf numFmtId="0" fontId="72" fillId="0" borderId="0" applyFill="0" applyBorder="0" applyProtection="0"/>
    <xf numFmtId="0" fontId="86" fillId="0" borderId="18" applyProtection="0">
      <alignment horizontal="right"/>
    </xf>
    <xf numFmtId="0" fontId="86" fillId="0" borderId="12" applyProtection="0">
      <alignment horizontal="right"/>
    </xf>
    <xf numFmtId="0" fontId="86" fillId="0" borderId="19" applyProtection="0">
      <alignment horizontal="center"/>
      <protection locked="0"/>
    </xf>
    <xf numFmtId="0" fontId="48" fillId="0" borderId="0"/>
    <xf numFmtId="0" fontId="103" fillId="0" borderId="20" applyNumberFormat="0" applyFill="0" applyAlignment="0" applyProtection="0"/>
    <xf numFmtId="0" fontId="103" fillId="0" borderId="20" applyNumberFormat="0" applyFill="0" applyAlignment="0" applyProtection="0"/>
    <xf numFmtId="0" fontId="48" fillId="0" borderId="0"/>
    <xf numFmtId="0" fontId="48" fillId="0" borderId="0"/>
    <xf numFmtId="0" fontId="48" fillId="0" borderId="0"/>
    <xf numFmtId="200" fontId="67" fillId="0" borderId="0" applyFont="0" applyFill="0" applyBorder="0" applyAlignment="0" applyProtection="0"/>
    <xf numFmtId="201" fontId="67" fillId="0" borderId="0" applyFont="0" applyFill="0" applyBorder="0" applyAlignment="0" applyProtection="0"/>
    <xf numFmtId="180" fontId="104" fillId="0" borderId="0" applyFont="0" applyFill="0" applyBorder="0" applyAlignment="0" applyProtection="0"/>
    <xf numFmtId="181" fontId="104" fillId="0" borderId="0" applyFont="0" applyFill="0" applyBorder="0" applyAlignment="0" applyProtection="0"/>
    <xf numFmtId="0" fontId="105" fillId="0" borderId="0" applyNumberFormat="0">
      <alignment horizontal="left"/>
    </xf>
    <xf numFmtId="0" fontId="67" fillId="0" borderId="0" applyFont="0" applyFill="0" applyBorder="0" applyAlignment="0" applyProtection="0">
      <alignment horizontal="right"/>
    </xf>
    <xf numFmtId="202" fontId="67" fillId="0" borderId="0" applyFont="0" applyFill="0" applyBorder="0" applyAlignment="0" applyProtection="0">
      <alignment horizontal="right"/>
    </xf>
    <xf numFmtId="1" fontId="48" fillId="0" borderId="0" applyFont="0" applyFill="0" applyBorder="0" applyProtection="0">
      <alignment horizontal="right"/>
    </xf>
    <xf numFmtId="1" fontId="48" fillId="0" borderId="0" applyFont="0" applyFill="0" applyBorder="0" applyProtection="0">
      <alignment horizontal="right"/>
    </xf>
    <xf numFmtId="0" fontId="106" fillId="26" borderId="0" applyNumberFormat="0" applyBorder="0" applyAlignment="0" applyProtection="0"/>
    <xf numFmtId="0" fontId="106" fillId="26" borderId="0" applyNumberFormat="0" applyBorder="0" applyAlignment="0" applyProtection="0"/>
    <xf numFmtId="37" fontId="107" fillId="0" borderId="0"/>
    <xf numFmtId="0" fontId="108" fillId="0" borderId="0"/>
    <xf numFmtId="3" fontId="109" fillId="0" borderId="0"/>
    <xf numFmtId="0" fontId="108" fillId="0" borderId="0"/>
    <xf numFmtId="0" fontId="108" fillId="0" borderId="0"/>
    <xf numFmtId="0" fontId="108" fillId="0" borderId="0"/>
    <xf numFmtId="0" fontId="108" fillId="0" borderId="0"/>
    <xf numFmtId="0" fontId="67" fillId="0" borderId="0" applyFill="0" applyBorder="0" applyProtection="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8" fillId="0" borderId="0"/>
    <xf numFmtId="0" fontId="46" fillId="0" borderId="0"/>
    <xf numFmtId="0" fontId="48" fillId="0" borderId="0"/>
    <xf numFmtId="0" fontId="48" fillId="0" borderId="0">
      <alignment vertical="top"/>
    </xf>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183" fontId="47" fillId="0" borderId="0" applyFill="0" applyBorder="0" applyAlignment="0" applyProtection="0"/>
    <xf numFmtId="183" fontId="47" fillId="0" borderId="0" applyFill="0" applyBorder="0" applyAlignment="0" applyProtection="0"/>
    <xf numFmtId="183" fontId="47" fillId="0" borderId="0" applyFill="0" applyBorder="0" applyAlignment="0" applyProtection="0"/>
    <xf numFmtId="0" fontId="110"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alignment vertical="top"/>
    </xf>
    <xf numFmtId="0" fontId="48" fillId="0" borderId="0">
      <alignment vertical="top"/>
    </xf>
    <xf numFmtId="0" fontId="48" fillId="0" borderId="0">
      <alignment vertical="top"/>
    </xf>
    <xf numFmtId="0" fontId="48" fillId="0" borderId="0">
      <alignment vertical="top"/>
    </xf>
    <xf numFmtId="0" fontId="47" fillId="0" borderId="0"/>
    <xf numFmtId="0" fontId="46" fillId="27" borderId="21" applyNumberFormat="0" applyFont="0" applyAlignment="0" applyProtection="0"/>
    <xf numFmtId="0" fontId="48" fillId="27" borderId="21" applyNumberFormat="0" applyFont="0" applyAlignment="0" applyProtection="0"/>
    <xf numFmtId="0" fontId="111" fillId="0" borderId="0"/>
    <xf numFmtId="0" fontId="75" fillId="0" borderId="0"/>
    <xf numFmtId="0" fontId="75" fillId="0" borderId="0"/>
    <xf numFmtId="0" fontId="112" fillId="20" borderId="22" applyNumberFormat="0" applyAlignment="0" applyProtection="0"/>
    <xf numFmtId="0" fontId="112" fillId="20" borderId="22" applyNumberFormat="0" applyAlignment="0" applyProtection="0"/>
    <xf numFmtId="40" fontId="113" fillId="28" borderId="0">
      <alignment horizontal="right"/>
    </xf>
    <xf numFmtId="0" fontId="114" fillId="28" borderId="0">
      <alignment horizontal="right"/>
    </xf>
    <xf numFmtId="0" fontId="115" fillId="28" borderId="23"/>
    <xf numFmtId="0" fontId="115" fillId="0" borderId="0" applyBorder="0">
      <alignment horizontal="centerContinuous"/>
    </xf>
    <xf numFmtId="0" fontId="116" fillId="0" borderId="0" applyBorder="0">
      <alignment horizontal="centerContinuous"/>
    </xf>
    <xf numFmtId="169" fontId="48" fillId="0" borderId="0" applyFont="0" applyFill="0" applyBorder="0" applyProtection="0">
      <alignment horizontal="right"/>
    </xf>
    <xf numFmtId="169" fontId="48" fillId="0" borderId="0" applyFont="0" applyFill="0" applyBorder="0" applyProtection="0">
      <alignment horizontal="right"/>
    </xf>
    <xf numFmtId="1" fontId="117" fillId="0" borderId="0" applyProtection="0">
      <alignment horizontal="right" vertical="center"/>
    </xf>
    <xf numFmtId="9" fontId="118" fillId="0" borderId="0" applyFont="0" applyFill="0" applyBorder="0" applyAlignment="0" applyProtection="0"/>
    <xf numFmtId="10" fontId="48" fillId="0" borderId="0" applyFont="0" applyFill="0" applyBorder="0" applyAlignment="0" applyProtection="0"/>
    <xf numFmtId="9" fontId="46" fillId="0" borderId="0" applyFont="0" applyFill="0" applyBorder="0" applyAlignment="0" applyProtection="0"/>
    <xf numFmtId="9" fontId="1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119" fillId="0" borderId="0" applyFont="0" applyFill="0" applyBorder="0" applyAlignment="0" applyProtection="0"/>
    <xf numFmtId="9" fontId="119"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9" fontId="48" fillId="0" borderId="0" applyFont="0" applyFill="0" applyBorder="0" applyAlignment="0" applyProtection="0"/>
    <xf numFmtId="203" fontId="72" fillId="0" borderId="0" applyFont="0" applyFill="0" applyBorder="0" applyAlignment="0" applyProtection="0"/>
    <xf numFmtId="3" fontId="59" fillId="29" borderId="24"/>
    <xf numFmtId="3" fontId="59" fillId="0" borderId="24" applyFont="0" applyFill="0" applyBorder="0" applyAlignment="0" applyProtection="0">
      <protection locked="0"/>
    </xf>
    <xf numFmtId="0" fontId="111" fillId="0" borderId="0"/>
    <xf numFmtId="0" fontId="47" fillId="0" borderId="0"/>
    <xf numFmtId="0" fontId="82" fillId="0" borderId="0"/>
    <xf numFmtId="204" fontId="120" fillId="0" borderId="0"/>
    <xf numFmtId="0" fontId="48" fillId="0" borderId="0"/>
    <xf numFmtId="0" fontId="48" fillId="0" borderId="0"/>
    <xf numFmtId="2" fontId="121" fillId="30" borderId="25" applyAlignment="0" applyProtection="0">
      <protection locked="0"/>
    </xf>
    <xf numFmtId="0" fontId="122" fillId="25" borderId="25" applyNumberFormat="0" applyAlignment="0" applyProtection="0"/>
    <xf numFmtId="0" fontId="123" fillId="31" borderId="17" applyNumberFormat="0" applyAlignment="0" applyProtection="0">
      <alignment horizontal="center" vertical="center"/>
    </xf>
    <xf numFmtId="0" fontId="82" fillId="0" borderId="0"/>
    <xf numFmtId="0" fontId="47" fillId="0" borderId="0"/>
    <xf numFmtId="4" fontId="110" fillId="32" borderId="22" applyNumberFormat="0" applyProtection="0">
      <alignment vertical="center"/>
    </xf>
    <xf numFmtId="4" fontId="124" fillId="32" borderId="22" applyNumberFormat="0" applyProtection="0">
      <alignment vertical="center"/>
    </xf>
    <xf numFmtId="4" fontId="110" fillId="32" borderId="22" applyNumberFormat="0" applyProtection="0">
      <alignment horizontal="left" vertical="center" indent="1"/>
    </xf>
    <xf numFmtId="4" fontId="110" fillId="32" borderId="22" applyNumberFormat="0" applyProtection="0">
      <alignment horizontal="left" vertical="center" indent="1"/>
    </xf>
    <xf numFmtId="0" fontId="48" fillId="33" borderId="22" applyNumberFormat="0" applyProtection="0">
      <alignment horizontal="left" vertical="center" indent="1"/>
    </xf>
    <xf numFmtId="4" fontId="110" fillId="34" borderId="22" applyNumberFormat="0" applyProtection="0">
      <alignment horizontal="right" vertical="center"/>
    </xf>
    <xf numFmtId="4" fontId="110" fillId="35" borderId="22" applyNumberFormat="0" applyProtection="0">
      <alignment horizontal="right" vertical="center"/>
    </xf>
    <xf numFmtId="4" fontId="110" fillId="36" borderId="22" applyNumberFormat="0" applyProtection="0">
      <alignment horizontal="right" vertical="center"/>
    </xf>
    <xf numFmtId="4" fontId="110" fillId="37" borderId="22" applyNumberFormat="0" applyProtection="0">
      <alignment horizontal="right" vertical="center"/>
    </xf>
    <xf numFmtId="4" fontId="110" fillId="38" borderId="22" applyNumberFormat="0" applyProtection="0">
      <alignment horizontal="right" vertical="center"/>
    </xf>
    <xf numFmtId="4" fontId="110" fillId="39" borderId="22" applyNumberFormat="0" applyProtection="0">
      <alignment horizontal="right" vertical="center"/>
    </xf>
    <xf numFmtId="4" fontId="110" fillId="40" borderId="22" applyNumberFormat="0" applyProtection="0">
      <alignment horizontal="right" vertical="center"/>
    </xf>
    <xf numFmtId="4" fontId="110" fillId="41" borderId="22" applyNumberFormat="0" applyProtection="0">
      <alignment horizontal="right" vertical="center"/>
    </xf>
    <xf numFmtId="4" fontId="110" fillId="42" borderId="22" applyNumberFormat="0" applyProtection="0">
      <alignment horizontal="right" vertical="center"/>
    </xf>
    <xf numFmtId="4" fontId="65" fillId="43" borderId="22" applyNumberFormat="0" applyProtection="0">
      <alignment horizontal="left" vertical="center" indent="1"/>
    </xf>
    <xf numFmtId="4" fontId="110" fillId="44" borderId="26" applyNumberFormat="0" applyProtection="0">
      <alignment horizontal="left" vertical="center" indent="1"/>
    </xf>
    <xf numFmtId="4" fontId="125" fillId="45" borderId="0" applyNumberFormat="0" applyProtection="0">
      <alignment horizontal="left" vertical="center" indent="1"/>
    </xf>
    <xf numFmtId="0" fontId="48" fillId="33" borderId="22" applyNumberFormat="0" applyProtection="0">
      <alignment horizontal="left" vertical="center" indent="1"/>
    </xf>
    <xf numFmtId="4" fontId="110" fillId="44" borderId="22" applyNumberFormat="0" applyProtection="0">
      <alignment horizontal="left" vertical="center" indent="1"/>
    </xf>
    <xf numFmtId="4" fontId="110" fillId="46" borderId="22" applyNumberFormat="0" applyProtection="0">
      <alignment horizontal="left" vertical="center" indent="1"/>
    </xf>
    <xf numFmtId="0" fontId="48" fillId="46" borderId="22" applyNumberFormat="0" applyProtection="0">
      <alignment horizontal="left" vertical="center" indent="1"/>
    </xf>
    <xf numFmtId="0" fontId="48" fillId="46" borderId="22" applyNumberFormat="0" applyProtection="0">
      <alignment horizontal="left" vertical="center" indent="1"/>
    </xf>
    <xf numFmtId="0" fontId="48" fillId="31" borderId="22" applyNumberFormat="0" applyProtection="0">
      <alignment horizontal="left" vertical="center" indent="1"/>
    </xf>
    <xf numFmtId="0" fontId="48" fillId="31" borderId="22" applyNumberFormat="0" applyProtection="0">
      <alignment horizontal="left" vertical="center" indent="1"/>
    </xf>
    <xf numFmtId="0" fontId="48" fillId="23" borderId="22" applyNumberFormat="0" applyProtection="0">
      <alignment horizontal="left" vertical="center" indent="1"/>
    </xf>
    <xf numFmtId="0" fontId="48" fillId="23" borderId="22" applyNumberFormat="0" applyProtection="0">
      <alignment horizontal="left" vertical="center" indent="1"/>
    </xf>
    <xf numFmtId="0" fontId="48" fillId="33" borderId="22" applyNumberFormat="0" applyProtection="0">
      <alignment horizontal="left" vertical="center" indent="1"/>
    </xf>
    <xf numFmtId="0" fontId="48" fillId="33" borderId="22" applyNumberFormat="0" applyProtection="0">
      <alignment horizontal="left" vertical="center" indent="1"/>
    </xf>
    <xf numFmtId="4" fontId="110" fillId="25" borderId="22" applyNumberFormat="0" applyProtection="0">
      <alignment vertical="center"/>
    </xf>
    <xf numFmtId="4" fontId="124" fillId="25" borderId="22" applyNumberFormat="0" applyProtection="0">
      <alignment vertical="center"/>
    </xf>
    <xf numFmtId="4" fontId="110" fillId="25" borderId="22" applyNumberFormat="0" applyProtection="0">
      <alignment horizontal="left" vertical="center" indent="1"/>
    </xf>
    <xf numFmtId="4" fontId="110" fillId="25" borderId="22" applyNumberFormat="0" applyProtection="0">
      <alignment horizontal="left" vertical="center" indent="1"/>
    </xf>
    <xf numFmtId="4" fontId="110" fillId="44" borderId="22" applyNumberFormat="0" applyProtection="0">
      <alignment horizontal="right" vertical="center"/>
    </xf>
    <xf numFmtId="4" fontId="124" fillId="44" borderId="22" applyNumberFormat="0" applyProtection="0">
      <alignment horizontal="right" vertical="center"/>
    </xf>
    <xf numFmtId="0" fontId="48" fillId="33" borderId="22" applyNumberFormat="0" applyProtection="0">
      <alignment horizontal="left" vertical="center" indent="1"/>
    </xf>
    <xf numFmtId="0" fontId="48" fillId="33" borderId="22" applyNumberFormat="0" applyProtection="0">
      <alignment horizontal="left" vertical="center" indent="1"/>
    </xf>
    <xf numFmtId="0" fontId="126" fillId="0" borderId="0"/>
    <xf numFmtId="4" fontId="127" fillId="44" borderId="22" applyNumberFormat="0" applyProtection="0">
      <alignment horizontal="right" vertical="center"/>
    </xf>
    <xf numFmtId="0" fontId="47" fillId="0" borderId="9"/>
    <xf numFmtId="0" fontId="48" fillId="0" borderId="0"/>
    <xf numFmtId="0" fontId="47" fillId="0" borderId="0"/>
    <xf numFmtId="0" fontId="50" fillId="0" borderId="0"/>
    <xf numFmtId="0" fontId="48" fillId="0" borderId="0">
      <alignment vertical="top"/>
    </xf>
    <xf numFmtId="0" fontId="128" fillId="28" borderId="27">
      <alignment horizontal="center"/>
    </xf>
    <xf numFmtId="3" fontId="129" fillId="28" borderId="0"/>
    <xf numFmtId="3" fontId="128" fillId="28" borderId="0"/>
    <xf numFmtId="0" fontId="129" fillId="28" borderId="0"/>
    <xf numFmtId="0" fontId="128" fillId="28" borderId="0"/>
    <xf numFmtId="0" fontId="129" fillId="28" borderId="0">
      <alignment horizontal="center"/>
    </xf>
    <xf numFmtId="0" fontId="47" fillId="0" borderId="28"/>
    <xf numFmtId="0" fontId="130" fillId="0" borderId="0">
      <alignment wrapText="1"/>
    </xf>
    <xf numFmtId="0" fontId="130" fillId="0" borderId="0">
      <alignment wrapText="1"/>
    </xf>
    <xf numFmtId="0" fontId="130" fillId="0" borderId="0">
      <alignment wrapText="1"/>
    </xf>
    <xf numFmtId="0" fontId="130" fillId="0" borderId="0">
      <alignment wrapText="1"/>
    </xf>
    <xf numFmtId="0" fontId="131" fillId="0" borderId="0" applyBorder="0" applyProtection="0">
      <alignment vertical="center"/>
    </xf>
    <xf numFmtId="0" fontId="131" fillId="0" borderId="29" applyBorder="0" applyProtection="0">
      <alignment horizontal="right" vertical="center"/>
    </xf>
    <xf numFmtId="0" fontId="132" fillId="47" borderId="0" applyBorder="0" applyProtection="0">
      <alignment horizontal="centerContinuous" vertical="center"/>
    </xf>
    <xf numFmtId="0" fontId="132" fillId="48" borderId="29" applyBorder="0" applyProtection="0">
      <alignment horizontal="centerContinuous" vertical="center"/>
    </xf>
    <xf numFmtId="0" fontId="133" fillId="0" borderId="0" applyNumberFormat="0" applyFill="0" applyBorder="0" applyProtection="0">
      <alignment horizontal="left"/>
    </xf>
    <xf numFmtId="0" fontId="134" fillId="49" borderId="0">
      <alignment horizontal="right" vertical="top" wrapText="1"/>
    </xf>
    <xf numFmtId="0" fontId="134" fillId="49" borderId="0">
      <alignment horizontal="right" vertical="top" wrapText="1"/>
    </xf>
    <xf numFmtId="0" fontId="134" fillId="49" borderId="0">
      <alignment horizontal="right" vertical="top" wrapText="1"/>
    </xf>
    <xf numFmtId="0" fontId="134" fillId="49" borderId="0">
      <alignment horizontal="right" vertical="top" wrapText="1"/>
    </xf>
    <xf numFmtId="0" fontId="134" fillId="0" borderId="0" applyBorder="0" applyProtection="0">
      <alignment horizontal="left"/>
    </xf>
    <xf numFmtId="0" fontId="135" fillId="0" borderId="0"/>
    <xf numFmtId="0" fontId="135" fillId="0" borderId="0"/>
    <xf numFmtId="0" fontId="135" fillId="0" borderId="0"/>
    <xf numFmtId="0" fontId="135" fillId="0" borderId="0"/>
    <xf numFmtId="0" fontId="136" fillId="0" borderId="0"/>
    <xf numFmtId="0" fontId="136" fillId="0" borderId="0"/>
    <xf numFmtId="0" fontId="136" fillId="0" borderId="0"/>
    <xf numFmtId="0" fontId="137" fillId="0" borderId="0"/>
    <xf numFmtId="0" fontId="137" fillId="0" borderId="0"/>
    <xf numFmtId="0" fontId="137" fillId="0" borderId="0"/>
    <xf numFmtId="170" fontId="82" fillId="0" borderId="0">
      <alignment wrapText="1"/>
      <protection locked="0"/>
    </xf>
    <xf numFmtId="170" fontId="82" fillId="0" borderId="0">
      <alignment wrapText="1"/>
      <protection locked="0"/>
    </xf>
    <xf numFmtId="170" fontId="134" fillId="50" borderId="0">
      <alignment wrapText="1"/>
      <protection locked="0"/>
    </xf>
    <xf numFmtId="170" fontId="134" fillId="50" borderId="0">
      <alignment wrapText="1"/>
      <protection locked="0"/>
    </xf>
    <xf numFmtId="170" fontId="134" fillId="50" borderId="0">
      <alignment wrapText="1"/>
      <protection locked="0"/>
    </xf>
    <xf numFmtId="170" fontId="134" fillId="50" borderId="0">
      <alignment wrapText="1"/>
      <protection locked="0"/>
    </xf>
    <xf numFmtId="170" fontId="82" fillId="0" borderId="0">
      <alignment wrapText="1"/>
      <protection locked="0"/>
    </xf>
    <xf numFmtId="171" fontId="82" fillId="0" borderId="0">
      <alignment wrapText="1"/>
      <protection locked="0"/>
    </xf>
    <xf numFmtId="171" fontId="82" fillId="0" borderId="0">
      <alignment wrapText="1"/>
      <protection locked="0"/>
    </xf>
    <xf numFmtId="171" fontId="82" fillId="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134" fillId="50" borderId="0">
      <alignment wrapText="1"/>
      <protection locked="0"/>
    </xf>
    <xf numFmtId="171" fontId="82" fillId="0" borderId="0">
      <alignment wrapText="1"/>
      <protection locked="0"/>
    </xf>
    <xf numFmtId="172" fontId="82" fillId="0" borderId="0">
      <alignment wrapText="1"/>
      <protection locked="0"/>
    </xf>
    <xf numFmtId="172" fontId="82" fillId="0" borderId="0">
      <alignment wrapText="1"/>
      <protection locked="0"/>
    </xf>
    <xf numFmtId="172" fontId="134" fillId="50" borderId="0">
      <alignment wrapText="1"/>
      <protection locked="0"/>
    </xf>
    <xf numFmtId="172" fontId="134" fillId="50" borderId="0">
      <alignment wrapText="1"/>
      <protection locked="0"/>
    </xf>
    <xf numFmtId="172" fontId="134" fillId="50" borderId="0">
      <alignment wrapText="1"/>
      <protection locked="0"/>
    </xf>
    <xf numFmtId="172" fontId="134" fillId="50" borderId="0">
      <alignment wrapText="1"/>
      <protection locked="0"/>
    </xf>
    <xf numFmtId="172" fontId="82" fillId="0" borderId="0">
      <alignment wrapText="1"/>
      <protection locked="0"/>
    </xf>
    <xf numFmtId="0" fontId="79" fillId="0" borderId="0" applyNumberFormat="0" applyFill="0" applyBorder="0" applyProtection="0">
      <alignment horizontal="left"/>
    </xf>
    <xf numFmtId="0" fontId="93" fillId="0" borderId="0" applyNumberFormat="0" applyFill="0" applyBorder="0" applyProtection="0"/>
    <xf numFmtId="0" fontId="138" fillId="0" borderId="0" applyFill="0" applyBorder="0" applyProtection="0">
      <alignment horizontal="left"/>
    </xf>
    <xf numFmtId="173" fontId="134" fillId="49" borderId="30">
      <alignment wrapText="1"/>
    </xf>
    <xf numFmtId="173" fontId="134" fillId="49" borderId="30">
      <alignment wrapText="1"/>
    </xf>
    <xf numFmtId="173" fontId="134" fillId="49" borderId="30">
      <alignment wrapText="1"/>
    </xf>
    <xf numFmtId="174" fontId="134" fillId="49" borderId="30">
      <alignment wrapText="1"/>
    </xf>
    <xf numFmtId="174" fontId="134" fillId="49" borderId="30">
      <alignment wrapText="1"/>
    </xf>
    <xf numFmtId="174" fontId="134" fillId="49" borderId="30">
      <alignment wrapText="1"/>
    </xf>
    <xf numFmtId="174" fontId="134" fillId="49" borderId="30">
      <alignment wrapText="1"/>
    </xf>
    <xf numFmtId="175" fontId="134" fillId="49" borderId="30">
      <alignment wrapText="1"/>
    </xf>
    <xf numFmtId="175" fontId="134" fillId="49" borderId="30">
      <alignment wrapText="1"/>
    </xf>
    <xf numFmtId="175" fontId="134" fillId="49" borderId="30">
      <alignment wrapText="1"/>
    </xf>
    <xf numFmtId="0" fontId="135" fillId="0" borderId="31">
      <alignment horizontal="right"/>
    </xf>
    <xf numFmtId="0" fontId="135" fillId="0" borderId="31">
      <alignment horizontal="right"/>
    </xf>
    <xf numFmtId="0" fontId="135" fillId="0" borderId="31">
      <alignment horizontal="right"/>
    </xf>
    <xf numFmtId="0" fontId="82" fillId="0" borderId="14" applyFill="0" applyBorder="0" applyProtection="0">
      <alignment horizontal="left" vertical="top"/>
    </xf>
    <xf numFmtId="0" fontId="135" fillId="0" borderId="31">
      <alignment horizontal="right"/>
    </xf>
    <xf numFmtId="205" fontId="48" fillId="0" borderId="0" applyNumberFormat="0" applyFill="0" applyBorder="0">
      <alignment horizontal="left"/>
    </xf>
    <xf numFmtId="205" fontId="48" fillId="0" borderId="0" applyNumberFormat="0" applyFill="0" applyBorder="0">
      <alignment horizontal="right"/>
    </xf>
    <xf numFmtId="0" fontId="48" fillId="0" borderId="0"/>
    <xf numFmtId="0" fontId="139" fillId="0" borderId="0" applyNumberFormat="0" applyFill="0" applyBorder="0" applyProtection="0"/>
    <xf numFmtId="0" fontId="139" fillId="0" borderId="0" applyNumberFormat="0" applyFill="0" applyBorder="0" applyProtection="0"/>
    <xf numFmtId="0" fontId="48" fillId="0" borderId="0" applyNumberFormat="0" applyFill="0" applyBorder="0" applyProtection="0"/>
    <xf numFmtId="0" fontId="48" fillId="0" borderId="0" applyNumberFormat="0" applyFill="0" applyBorder="0" applyProtection="0"/>
    <xf numFmtId="0" fontId="139" fillId="0" borderId="0" applyNumberFormat="0" applyFill="0" applyBorder="0" applyProtection="0"/>
    <xf numFmtId="0" fontId="139" fillId="0" borderId="0"/>
    <xf numFmtId="40" fontId="140" fillId="0" borderId="0"/>
    <xf numFmtId="0" fontId="141" fillId="0" borderId="0" applyNumberFormat="0" applyFill="0" applyBorder="0" applyAlignment="0" applyProtection="0"/>
    <xf numFmtId="0" fontId="141" fillId="0" borderId="0" applyNumberFormat="0" applyFill="0" applyBorder="0" applyAlignment="0" applyProtection="0"/>
    <xf numFmtId="0" fontId="142" fillId="0" borderId="0" applyNumberFormat="0" applyFill="0" applyBorder="0" applyProtection="0">
      <alignment horizontal="left" vertical="center" indent="10"/>
    </xf>
    <xf numFmtId="0" fontId="142" fillId="0" borderId="0" applyNumberFormat="0" applyFill="0" applyBorder="0" applyProtection="0">
      <alignment horizontal="left" vertical="center" indent="10"/>
    </xf>
    <xf numFmtId="0" fontId="48" fillId="0" borderId="0"/>
    <xf numFmtId="0" fontId="139" fillId="0" borderId="0"/>
    <xf numFmtId="0" fontId="143" fillId="0" borderId="32" applyNumberFormat="0" applyFill="0" applyAlignment="0" applyProtection="0"/>
    <xf numFmtId="0" fontId="143" fillId="0" borderId="32" applyNumberFormat="0" applyFill="0" applyAlignment="0" applyProtection="0"/>
    <xf numFmtId="0" fontId="144" fillId="0" borderId="0" applyFill="0" applyBorder="0" applyProtection="0"/>
    <xf numFmtId="0" fontId="144" fillId="0" borderId="0" applyFill="0" applyBorder="0" applyProtection="0"/>
    <xf numFmtId="0" fontId="48" fillId="0" borderId="0"/>
    <xf numFmtId="0" fontId="111" fillId="0" borderId="0"/>
    <xf numFmtId="0" fontId="48" fillId="0" borderId="0"/>
    <xf numFmtId="0" fontId="48" fillId="0" borderId="0"/>
    <xf numFmtId="0" fontId="47" fillId="0" borderId="0">
      <alignment horizontal="center" textRotation="180"/>
    </xf>
    <xf numFmtId="0" fontId="145" fillId="0" borderId="0" applyNumberFormat="0" applyFill="0" applyBorder="0" applyAlignment="0" applyProtection="0"/>
    <xf numFmtId="0" fontId="145" fillId="0" borderId="0" applyNumberFormat="0" applyFill="0" applyBorder="0" applyAlignment="0" applyProtection="0"/>
    <xf numFmtId="0" fontId="82" fillId="0" borderId="0"/>
    <xf numFmtId="0" fontId="160" fillId="0" borderId="0" applyNumberFormat="0" applyFill="0" applyBorder="0" applyAlignment="0" applyProtection="0"/>
    <xf numFmtId="0" fontId="162" fillId="0" borderId="0"/>
    <xf numFmtId="9" fontId="46" fillId="0" borderId="0" applyFont="0" applyFill="0" applyBorder="0" applyAlignment="0" applyProtection="0"/>
    <xf numFmtId="0" fontId="160" fillId="0" borderId="0" applyNumberFormat="0" applyFill="0" applyBorder="0" applyAlignment="0" applyProtection="0"/>
    <xf numFmtId="0" fontId="47" fillId="0" borderId="0"/>
    <xf numFmtId="0" fontId="163" fillId="0" borderId="0"/>
    <xf numFmtId="43" fontId="46" fillId="0" borderId="0" applyFont="0" applyFill="0" applyBorder="0" applyAlignment="0" applyProtection="0"/>
    <xf numFmtId="0" fontId="164" fillId="0" borderId="0"/>
    <xf numFmtId="0" fontId="166" fillId="0" borderId="0"/>
    <xf numFmtId="183" fontId="47" fillId="0" borderId="0" applyFill="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164" fontId="47" fillId="0" borderId="0" applyFont="0" applyFill="0" applyBorder="0" applyProtection="0">
      <alignment horizontal="right"/>
    </xf>
    <xf numFmtId="164" fontId="47" fillId="0" borderId="0" applyFont="0" applyFill="0" applyBorder="0" applyProtection="0">
      <alignment horizontal="right"/>
    </xf>
    <xf numFmtId="165" fontId="47" fillId="0" borderId="0" applyFont="0" applyFill="0" applyBorder="0" applyProtection="0">
      <alignment horizontal="right"/>
    </xf>
    <xf numFmtId="165" fontId="47" fillId="0" borderId="0" applyFont="0" applyFill="0" applyBorder="0" applyProtection="0">
      <alignment horizontal="right"/>
    </xf>
    <xf numFmtId="166" fontId="47" fillId="0" borderId="0" applyFont="0" applyFill="0" applyBorder="0" applyProtection="0">
      <alignment horizontal="right"/>
    </xf>
    <xf numFmtId="166" fontId="47" fillId="0" borderId="0" applyFont="0" applyFill="0" applyBorder="0" applyProtection="0">
      <alignment horizontal="right"/>
    </xf>
    <xf numFmtId="177" fontId="47" fillId="0" borderId="0" applyBorder="0"/>
    <xf numFmtId="0" fontId="47" fillId="0" borderId="0"/>
    <xf numFmtId="0" fontId="47" fillId="0" borderId="0"/>
    <xf numFmtId="0" fontId="47" fillId="0" borderId="0"/>
    <xf numFmtId="0" fontId="47" fillId="0" borderId="0"/>
    <xf numFmtId="166" fontId="58" fillId="0" borderId="0" applyFont="0" applyFill="0" applyBorder="0" applyProtection="0">
      <alignment horizontal="right"/>
    </xf>
    <xf numFmtId="167" fontId="58" fillId="0" borderId="0" applyFont="0" applyFill="0" applyBorder="0" applyProtection="0">
      <alignment horizontal="left"/>
    </xf>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7" fillId="0" borderId="0" applyFont="0" applyFill="0" applyBorder="0" applyAlignment="0" applyProtection="0"/>
    <xf numFmtId="43" fontId="47" fillId="0" borderId="0" applyFont="0" applyFill="0" applyBorder="0" applyAlignment="0" applyProtection="0"/>
    <xf numFmtId="0" fontId="47" fillId="0" borderId="0"/>
    <xf numFmtId="0" fontId="47" fillId="0" borderId="0"/>
    <xf numFmtId="0" fontId="47" fillId="0" borderId="0"/>
    <xf numFmtId="0" fontId="47" fillId="0" borderId="0">
      <alignment horizontal="left"/>
    </xf>
    <xf numFmtId="0" fontId="47" fillId="0" borderId="0"/>
    <xf numFmtId="0" fontId="47" fillId="0" borderId="0">
      <alignment horizontal="left"/>
    </xf>
    <xf numFmtId="44" fontId="47" fillId="0" borderId="0" applyFont="0" applyFill="0" applyBorder="0" applyAlignment="0" applyProtection="0"/>
    <xf numFmtId="192" fontId="47" fillId="0" borderId="0" applyFont="0" applyFill="0" applyBorder="0" applyAlignment="0" applyProtection="0"/>
    <xf numFmtId="181" fontId="47" fillId="0" borderId="0" applyFont="0" applyFill="0" applyBorder="0" applyAlignment="0" applyProtection="0"/>
    <xf numFmtId="0" fontId="47" fillId="0" borderId="0">
      <protection locked="0"/>
    </xf>
    <xf numFmtId="0" fontId="47" fillId="0" borderId="0"/>
    <xf numFmtId="0" fontId="47" fillId="0" borderId="0">
      <protection locked="0"/>
    </xf>
    <xf numFmtId="0" fontId="47" fillId="0" borderId="0">
      <protection locked="0"/>
    </xf>
    <xf numFmtId="178" fontId="47" fillId="0" borderId="0" applyFont="0" applyFill="0" applyBorder="0" applyAlignment="0" applyProtection="0"/>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protection locked="0"/>
    </xf>
    <xf numFmtId="0" fontId="47" fillId="0" borderId="0">
      <alignment horizontal="left"/>
    </xf>
    <xf numFmtId="0" fontId="47" fillId="0" borderId="0" applyFont="0" applyFill="0" applyBorder="0" applyProtection="0">
      <alignment horizontal="right"/>
    </xf>
    <xf numFmtId="0" fontId="47" fillId="0" borderId="0" applyFont="0" applyFill="0" applyBorder="0" applyProtection="0">
      <alignment horizontal="right"/>
    </xf>
    <xf numFmtId="38" fontId="59" fillId="23" borderId="0" applyNumberFormat="0" applyBorder="0" applyAlignment="0" applyProtection="0"/>
    <xf numFmtId="0" fontId="47" fillId="0" borderId="0"/>
    <xf numFmtId="0" fontId="47" fillId="0" borderId="14">
      <alignment horizontal="left" vertical="top"/>
    </xf>
    <xf numFmtId="0" fontId="47" fillId="0" borderId="14">
      <alignment horizontal="left" vertical="top"/>
    </xf>
    <xf numFmtId="10" fontId="59" fillId="25" borderId="17" applyNumberFormat="0" applyBorder="0" applyAlignment="0" applyProtection="0"/>
    <xf numFmtId="0" fontId="47" fillId="0" borderId="0"/>
    <xf numFmtId="0" fontId="47" fillId="0" borderId="0"/>
    <xf numFmtId="0" fontId="47" fillId="0" borderId="0"/>
    <xf numFmtId="1" fontId="47" fillId="0" borderId="0" applyFont="0" applyFill="0" applyBorder="0" applyProtection="0">
      <alignment horizontal="right"/>
    </xf>
    <xf numFmtId="1" fontId="47" fillId="0" borderId="0" applyFont="0" applyFill="0" applyBorder="0" applyProtection="0">
      <alignment horizontal="right"/>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0" borderId="0"/>
    <xf numFmtId="0" fontId="47" fillId="0" borderId="0">
      <alignment vertical="top"/>
    </xf>
    <xf numFmtId="0" fontId="47" fillId="0" borderId="0"/>
    <xf numFmtId="0" fontId="47" fillId="0" borderId="0"/>
    <xf numFmtId="0" fontId="47" fillId="0" borderId="0"/>
    <xf numFmtId="0" fontId="47" fillId="0" borderId="0"/>
    <xf numFmtId="0" fontId="47" fillId="0" borderId="0"/>
    <xf numFmtId="0" fontId="49" fillId="0" borderId="0"/>
    <xf numFmtId="0" fontId="47" fillId="0" borderId="0"/>
    <xf numFmtId="0" fontId="47" fillId="0" borderId="0"/>
    <xf numFmtId="0" fontId="47" fillId="0" borderId="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47" fillId="27" borderId="21" applyNumberFormat="0" applyFont="0" applyAlignment="0" applyProtection="0"/>
    <xf numFmtId="169" fontId="47" fillId="0" borderId="0" applyFont="0" applyFill="0" applyBorder="0" applyProtection="0">
      <alignment horizontal="right"/>
    </xf>
    <xf numFmtId="169" fontId="47" fillId="0" borderId="0" applyFont="0" applyFill="0" applyBorder="0" applyProtection="0">
      <alignment horizontal="right"/>
    </xf>
    <xf numFmtId="10"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9" fontId="47" fillId="0" borderId="0" applyFont="0" applyFill="0" applyBorder="0" applyAlignment="0" applyProtection="0"/>
    <xf numFmtId="0" fontId="59" fillId="0" borderId="0"/>
    <xf numFmtId="0" fontId="47" fillId="0" borderId="0"/>
    <xf numFmtId="0" fontId="47" fillId="0" borderId="0"/>
    <xf numFmtId="0" fontId="59" fillId="0" borderId="0"/>
    <xf numFmtId="4" fontId="49" fillId="32" borderId="22" applyNumberFormat="0" applyProtection="0">
      <alignment vertical="center"/>
    </xf>
    <xf numFmtId="4" fontId="49" fillId="32" borderId="22" applyNumberFormat="0" applyProtection="0">
      <alignment horizontal="left" vertical="center" indent="1"/>
    </xf>
    <xf numFmtId="4" fontId="49" fillId="32" borderId="22" applyNumberFormat="0" applyProtection="0">
      <alignment horizontal="left" vertical="center" indent="1"/>
    </xf>
    <xf numFmtId="0" fontId="47" fillId="33" borderId="22" applyNumberFormat="0" applyProtection="0">
      <alignment horizontal="left" vertical="center" indent="1"/>
    </xf>
    <xf numFmtId="4" fontId="49" fillId="34" borderId="22" applyNumberFormat="0" applyProtection="0">
      <alignment horizontal="right" vertical="center"/>
    </xf>
    <xf numFmtId="4" fontId="49" fillId="35" borderId="22" applyNumberFormat="0" applyProtection="0">
      <alignment horizontal="right" vertical="center"/>
    </xf>
    <xf numFmtId="4" fontId="49" fillId="36" borderId="22" applyNumberFormat="0" applyProtection="0">
      <alignment horizontal="right" vertical="center"/>
    </xf>
    <xf numFmtId="4" fontId="49" fillId="37" borderId="22" applyNumberFormat="0" applyProtection="0">
      <alignment horizontal="right" vertical="center"/>
    </xf>
    <xf numFmtId="4" fontId="49" fillId="38" borderId="22" applyNumberFormat="0" applyProtection="0">
      <alignment horizontal="right" vertical="center"/>
    </xf>
    <xf numFmtId="4" fontId="49" fillId="39" borderId="22" applyNumberFormat="0" applyProtection="0">
      <alignment horizontal="right" vertical="center"/>
    </xf>
    <xf numFmtId="4" fontId="49" fillId="40" borderId="22" applyNumberFormat="0" applyProtection="0">
      <alignment horizontal="right" vertical="center"/>
    </xf>
    <xf numFmtId="4" fontId="49" fillId="41" borderId="22" applyNumberFormat="0" applyProtection="0">
      <alignment horizontal="right" vertical="center"/>
    </xf>
    <xf numFmtId="4" fontId="49" fillId="42" borderId="22" applyNumberFormat="0" applyProtection="0">
      <alignment horizontal="right" vertical="center"/>
    </xf>
    <xf numFmtId="4" fontId="49" fillId="44" borderId="26" applyNumberFormat="0" applyProtection="0">
      <alignment horizontal="left" vertical="center" indent="1"/>
    </xf>
    <xf numFmtId="0" fontId="47" fillId="33" borderId="22" applyNumberFormat="0" applyProtection="0">
      <alignment horizontal="left" vertical="center" indent="1"/>
    </xf>
    <xf numFmtId="4" fontId="49" fillId="44" borderId="22" applyNumberFormat="0" applyProtection="0">
      <alignment horizontal="left" vertical="center" indent="1"/>
    </xf>
    <xf numFmtId="4" fontId="49" fillId="46" borderId="22" applyNumberFormat="0" applyProtection="0">
      <alignment horizontal="left" vertical="center" indent="1"/>
    </xf>
    <xf numFmtId="0" fontId="47" fillId="46" borderId="22" applyNumberFormat="0" applyProtection="0">
      <alignment horizontal="left" vertical="center" indent="1"/>
    </xf>
    <xf numFmtId="0" fontId="47" fillId="46" borderId="22" applyNumberFormat="0" applyProtection="0">
      <alignment horizontal="left" vertical="center" indent="1"/>
    </xf>
    <xf numFmtId="0" fontId="47" fillId="31" borderId="22" applyNumberFormat="0" applyProtection="0">
      <alignment horizontal="left" vertical="center" indent="1"/>
    </xf>
    <xf numFmtId="0" fontId="47" fillId="31" borderId="22" applyNumberFormat="0" applyProtection="0">
      <alignment horizontal="left" vertical="center" indent="1"/>
    </xf>
    <xf numFmtId="0" fontId="47" fillId="23" borderId="22" applyNumberFormat="0" applyProtection="0">
      <alignment horizontal="left" vertical="center" indent="1"/>
    </xf>
    <xf numFmtId="0" fontId="47" fillId="23" borderId="22" applyNumberFormat="0" applyProtection="0">
      <alignment horizontal="left" vertical="center" indent="1"/>
    </xf>
    <xf numFmtId="0" fontId="47" fillId="33" borderId="22" applyNumberFormat="0" applyProtection="0">
      <alignment horizontal="left" vertical="center" indent="1"/>
    </xf>
    <xf numFmtId="0" fontId="47" fillId="33" borderId="22" applyNumberFormat="0" applyProtection="0">
      <alignment horizontal="left" vertical="center" indent="1"/>
    </xf>
    <xf numFmtId="4" fontId="49" fillId="25" borderId="22" applyNumberFormat="0" applyProtection="0">
      <alignment vertical="center"/>
    </xf>
    <xf numFmtId="4" fontId="49" fillId="25" borderId="22" applyNumberFormat="0" applyProtection="0">
      <alignment horizontal="left" vertical="center" indent="1"/>
    </xf>
    <xf numFmtId="4" fontId="49" fillId="25" borderId="22" applyNumberFormat="0" applyProtection="0">
      <alignment horizontal="left" vertical="center" indent="1"/>
    </xf>
    <xf numFmtId="4" fontId="49" fillId="44" borderId="22" applyNumberFormat="0" applyProtection="0">
      <alignment horizontal="right" vertical="center"/>
    </xf>
    <xf numFmtId="0" fontId="47" fillId="33" borderId="22" applyNumberFormat="0" applyProtection="0">
      <alignment horizontal="left" vertical="center" indent="1"/>
    </xf>
    <xf numFmtId="0" fontId="47" fillId="33" borderId="22" applyNumberFormat="0" applyProtection="0">
      <alignment horizontal="left" vertical="center" indent="1"/>
    </xf>
    <xf numFmtId="0" fontId="47" fillId="0" borderId="0">
      <alignment vertical="top"/>
    </xf>
    <xf numFmtId="170" fontId="59" fillId="0" borderId="0">
      <alignment wrapText="1"/>
      <protection locked="0"/>
    </xf>
    <xf numFmtId="170" fontId="59" fillId="0" borderId="0">
      <alignment wrapText="1"/>
      <protection locked="0"/>
    </xf>
    <xf numFmtId="171" fontId="59" fillId="0" borderId="0">
      <alignment wrapText="1"/>
      <protection locked="0"/>
    </xf>
    <xf numFmtId="171" fontId="59" fillId="0" borderId="0">
      <alignment wrapText="1"/>
      <protection locked="0"/>
    </xf>
    <xf numFmtId="171" fontId="59" fillId="0" borderId="0">
      <alignment wrapText="1"/>
      <protection locked="0"/>
    </xf>
    <xf numFmtId="172" fontId="59" fillId="0" borderId="0">
      <alignment wrapText="1"/>
      <protection locked="0"/>
    </xf>
    <xf numFmtId="172" fontId="59" fillId="0" borderId="0">
      <alignment wrapText="1"/>
      <protection locked="0"/>
    </xf>
    <xf numFmtId="0" fontId="59" fillId="0" borderId="14" applyFill="0" applyBorder="0" applyProtection="0">
      <alignment horizontal="left" vertical="top"/>
    </xf>
    <xf numFmtId="205" fontId="47" fillId="0" borderId="0" applyNumberFormat="0" applyFill="0" applyBorder="0">
      <alignment horizontal="left"/>
    </xf>
    <xf numFmtId="205" fontId="47" fillId="0" borderId="0" applyNumberFormat="0" applyFill="0" applyBorder="0">
      <alignment horizontal="right"/>
    </xf>
    <xf numFmtId="0" fontId="47" fillId="0" borderId="0"/>
    <xf numFmtId="0" fontId="47" fillId="0" borderId="0" applyNumberFormat="0" applyFill="0" applyBorder="0" applyProtection="0"/>
    <xf numFmtId="0" fontId="47" fillId="0" borderId="0" applyNumberFormat="0" applyFill="0" applyBorder="0" applyProtection="0"/>
    <xf numFmtId="0" fontId="47" fillId="0" borderId="0"/>
    <xf numFmtId="0" fontId="47" fillId="0" borderId="0"/>
    <xf numFmtId="0" fontId="47" fillId="0" borderId="0"/>
    <xf numFmtId="0" fontId="47" fillId="0" borderId="0"/>
    <xf numFmtId="0" fontId="59" fillId="0" borderId="0"/>
    <xf numFmtId="0" fontId="47" fillId="0" borderId="0"/>
    <xf numFmtId="0" fontId="47" fillId="0" borderId="0"/>
    <xf numFmtId="0" fontId="47" fillId="0" borderId="0"/>
    <xf numFmtId="0" fontId="47" fillId="0" borderId="0"/>
    <xf numFmtId="0" fontId="47" fillId="0" borderId="0"/>
    <xf numFmtId="0" fontId="47" fillId="0" borderId="0"/>
    <xf numFmtId="0" fontId="167" fillId="0" borderId="0" applyNumberFormat="0" applyFill="0" applyBorder="0" applyAlignment="0" applyProtection="0">
      <alignment vertical="top"/>
      <protection locked="0"/>
    </xf>
    <xf numFmtId="0" fontId="47" fillId="0" borderId="0"/>
    <xf numFmtId="0" fontId="47" fillId="0" borderId="0"/>
    <xf numFmtId="0" fontId="47" fillId="0" borderId="0"/>
    <xf numFmtId="0" fontId="168" fillId="0" borderId="0"/>
    <xf numFmtId="0" fontId="168" fillId="0" borderId="0"/>
    <xf numFmtId="0" fontId="168" fillId="0" borderId="0"/>
    <xf numFmtId="0" fontId="168" fillId="0" borderId="0"/>
    <xf numFmtId="0" fontId="45" fillId="0" borderId="0"/>
    <xf numFmtId="0" fontId="45" fillId="0" borderId="0"/>
    <xf numFmtId="0" fontId="45" fillId="0" borderId="0"/>
    <xf numFmtId="0" fontId="169" fillId="0" borderId="0"/>
    <xf numFmtId="0" fontId="44" fillId="56" borderId="0" applyNumberFormat="0" applyBorder="0" applyAlignment="0" applyProtection="0"/>
    <xf numFmtId="0" fontId="44" fillId="57" borderId="0" applyNumberFormat="0" applyBorder="0" applyAlignment="0" applyProtection="0"/>
    <xf numFmtId="0" fontId="44" fillId="58" borderId="0" applyNumberFormat="0" applyBorder="0" applyAlignment="0" applyProtection="0"/>
    <xf numFmtId="0" fontId="44" fillId="59" borderId="0" applyNumberFormat="0" applyBorder="0" applyAlignment="0" applyProtection="0"/>
    <xf numFmtId="0" fontId="44" fillId="60" borderId="0" applyNumberFormat="0" applyBorder="0" applyAlignment="0" applyProtection="0"/>
    <xf numFmtId="0" fontId="44" fillId="61" borderId="0" applyNumberFormat="0" applyBorder="0" applyAlignment="0" applyProtection="0"/>
    <xf numFmtId="0" fontId="44" fillId="62" borderId="0" applyNumberFormat="0" applyBorder="0" applyAlignment="0" applyProtection="0"/>
    <xf numFmtId="0" fontId="44" fillId="63" borderId="0" applyNumberFormat="0" applyBorder="0" applyAlignment="0" applyProtection="0"/>
    <xf numFmtId="0" fontId="44" fillId="64" borderId="0" applyNumberFormat="0" applyBorder="0" applyAlignment="0" applyProtection="0"/>
    <xf numFmtId="0" fontId="44" fillId="65" borderId="0" applyNumberFormat="0" applyBorder="0" applyAlignment="0" applyProtection="0"/>
    <xf numFmtId="0" fontId="44" fillId="66" borderId="0" applyNumberFormat="0" applyBorder="0" applyAlignment="0" applyProtection="0"/>
    <xf numFmtId="0" fontId="44" fillId="67" borderId="0" applyNumberFormat="0" applyBorder="0" applyAlignment="0" applyProtection="0"/>
    <xf numFmtId="0" fontId="170" fillId="68" borderId="0" applyNumberFormat="0" applyBorder="0" applyAlignment="0" applyProtection="0"/>
    <xf numFmtId="0" fontId="170" fillId="69" borderId="0" applyNumberFormat="0" applyBorder="0" applyAlignment="0" applyProtection="0"/>
    <xf numFmtId="0" fontId="170" fillId="70" borderId="0" applyNumberFormat="0" applyBorder="0" applyAlignment="0" applyProtection="0"/>
    <xf numFmtId="0" fontId="170" fillId="71" borderId="0" applyNumberFormat="0" applyBorder="0" applyAlignment="0" applyProtection="0"/>
    <xf numFmtId="0" fontId="170" fillId="72" borderId="0" applyNumberFormat="0" applyBorder="0" applyAlignment="0" applyProtection="0"/>
    <xf numFmtId="0" fontId="170" fillId="73" borderId="0" applyNumberFormat="0" applyBorder="0" applyAlignment="0" applyProtection="0"/>
    <xf numFmtId="0" fontId="170" fillId="74" borderId="0" applyNumberFormat="0" applyBorder="0" applyAlignment="0" applyProtection="0"/>
    <xf numFmtId="0" fontId="170" fillId="75" borderId="0" applyNumberFormat="0" applyBorder="0" applyAlignment="0" applyProtection="0"/>
    <xf numFmtId="0" fontId="170" fillId="76" borderId="0" applyNumberFormat="0" applyBorder="0" applyAlignment="0" applyProtection="0"/>
    <xf numFmtId="0" fontId="170" fillId="77" borderId="0" applyNumberFormat="0" applyBorder="0" applyAlignment="0" applyProtection="0"/>
    <xf numFmtId="0" fontId="170" fillId="78" borderId="0" applyNumberFormat="0" applyBorder="0" applyAlignment="0" applyProtection="0"/>
    <xf numFmtId="0" fontId="170" fillId="79" borderId="0" applyNumberFormat="0" applyBorder="0" applyAlignment="0" applyProtection="0"/>
    <xf numFmtId="0" fontId="171" fillId="80" borderId="0" applyNumberFormat="0" applyBorder="0" applyAlignment="0" applyProtection="0"/>
    <xf numFmtId="0" fontId="172" fillId="81" borderId="85" applyNumberFormat="0" applyAlignment="0" applyProtection="0"/>
    <xf numFmtId="0" fontId="173" fillId="82" borderId="86" applyNumberFormat="0" applyAlignment="0" applyProtection="0"/>
    <xf numFmtId="0" fontId="174" fillId="0" borderId="0" applyNumberFormat="0" applyFill="0" applyBorder="0" applyAlignment="0" applyProtection="0"/>
    <xf numFmtId="0" fontId="175" fillId="83" borderId="0" applyNumberFormat="0" applyBorder="0" applyAlignment="0" applyProtection="0"/>
    <xf numFmtId="0" fontId="176" fillId="0" borderId="87" applyNumberFormat="0" applyFill="0" applyAlignment="0" applyProtection="0"/>
    <xf numFmtId="0" fontId="177" fillId="0" borderId="88" applyNumberFormat="0" applyFill="0" applyAlignment="0" applyProtection="0"/>
    <xf numFmtId="0" fontId="178" fillId="0" borderId="89" applyNumberFormat="0" applyFill="0" applyAlignment="0" applyProtection="0"/>
    <xf numFmtId="0" fontId="178" fillId="0" borderId="0" applyNumberFormat="0" applyFill="0" applyBorder="0" applyAlignment="0" applyProtection="0"/>
    <xf numFmtId="0" fontId="179" fillId="84" borderId="85" applyNumberFormat="0" applyAlignment="0" applyProtection="0"/>
    <xf numFmtId="0" fontId="180" fillId="0" borderId="90" applyNumberFormat="0" applyFill="0" applyAlignment="0" applyProtection="0"/>
    <xf numFmtId="0" fontId="181" fillId="85" borderId="0" applyNumberFormat="0" applyBorder="0" applyAlignment="0" applyProtection="0"/>
    <xf numFmtId="0" fontId="47" fillId="0" borderId="0"/>
    <xf numFmtId="0" fontId="182" fillId="0" borderId="0"/>
    <xf numFmtId="0" fontId="44" fillId="0" borderId="0"/>
    <xf numFmtId="0" fontId="169" fillId="0" borderId="0"/>
    <xf numFmtId="0" fontId="44" fillId="86" borderId="91" applyNumberFormat="0" applyFont="0" applyAlignment="0" applyProtection="0"/>
    <xf numFmtId="0" fontId="183" fillId="81" borderId="92" applyNumberFormat="0" applyAlignment="0" applyProtection="0"/>
    <xf numFmtId="0" fontId="184" fillId="0" borderId="0" applyNumberFormat="0" applyFill="0" applyBorder="0" applyAlignment="0" applyProtection="0"/>
    <xf numFmtId="0" fontId="185" fillId="0" borderId="93" applyNumberFormat="0" applyFill="0" applyAlignment="0" applyProtection="0"/>
    <xf numFmtId="0" fontId="186" fillId="0" borderId="0" applyNumberFormat="0" applyFill="0" applyBorder="0" applyAlignment="0" applyProtection="0"/>
    <xf numFmtId="0" fontId="176" fillId="0" borderId="87" applyNumberFormat="0" applyFill="0" applyAlignment="0" applyProtection="0"/>
    <xf numFmtId="0" fontId="179" fillId="84" borderId="85" applyNumberFormat="0" applyAlignment="0" applyProtection="0"/>
    <xf numFmtId="0" fontId="169" fillId="0" borderId="0"/>
    <xf numFmtId="0" fontId="43" fillId="56" borderId="0" applyNumberFormat="0" applyBorder="0" applyAlignment="0" applyProtection="0"/>
    <xf numFmtId="0" fontId="43" fillId="57" borderId="0" applyNumberFormat="0" applyBorder="0" applyAlignment="0" applyProtection="0"/>
    <xf numFmtId="0" fontId="43" fillId="58" borderId="0" applyNumberFormat="0" applyBorder="0" applyAlignment="0" applyProtection="0"/>
    <xf numFmtId="0" fontId="43" fillId="59" borderId="0" applyNumberFormat="0" applyBorder="0" applyAlignment="0" applyProtection="0"/>
    <xf numFmtId="0" fontId="43" fillId="60" borderId="0" applyNumberFormat="0" applyBorder="0" applyAlignment="0" applyProtection="0"/>
    <xf numFmtId="0" fontId="43" fillId="61" borderId="0" applyNumberFormat="0" applyBorder="0" applyAlignment="0" applyProtection="0"/>
    <xf numFmtId="0" fontId="43" fillId="62" borderId="0" applyNumberFormat="0" applyBorder="0" applyAlignment="0" applyProtection="0"/>
    <xf numFmtId="0" fontId="43" fillId="63" borderId="0" applyNumberFormat="0" applyBorder="0" applyAlignment="0" applyProtection="0"/>
    <xf numFmtId="0" fontId="43" fillId="64" borderId="0" applyNumberFormat="0" applyBorder="0" applyAlignment="0" applyProtection="0"/>
    <xf numFmtId="0" fontId="43" fillId="65" borderId="0" applyNumberFormat="0" applyBorder="0" applyAlignment="0" applyProtection="0"/>
    <xf numFmtId="0" fontId="43" fillId="66" borderId="0" applyNumberFormat="0" applyBorder="0" applyAlignment="0" applyProtection="0"/>
    <xf numFmtId="0" fontId="43" fillId="67" borderId="0" applyNumberFormat="0" applyBorder="0" applyAlignment="0" applyProtection="0"/>
    <xf numFmtId="0" fontId="176" fillId="0" borderId="87" applyNumberFormat="0" applyFill="0" applyAlignment="0" applyProtection="0"/>
    <xf numFmtId="0" fontId="179" fillId="84" borderId="85" applyNumberFormat="0" applyAlignment="0" applyProtection="0"/>
    <xf numFmtId="0" fontId="43" fillId="0" borderId="0"/>
    <xf numFmtId="0" fontId="43" fillId="86" borderId="91" applyNumberFormat="0" applyFont="0" applyAlignment="0" applyProtection="0"/>
    <xf numFmtId="0" fontId="43" fillId="0" borderId="0"/>
    <xf numFmtId="0" fontId="187" fillId="0" borderId="0"/>
    <xf numFmtId="0" fontId="42" fillId="0" borderId="0"/>
    <xf numFmtId="0" fontId="42" fillId="0" borderId="0"/>
    <xf numFmtId="0" fontId="189" fillId="0" borderId="0"/>
    <xf numFmtId="0" fontId="190" fillId="0" borderId="0"/>
    <xf numFmtId="0" fontId="41" fillId="0" borderId="0"/>
    <xf numFmtId="0" fontId="191" fillId="0" borderId="0"/>
    <xf numFmtId="0" fontId="40" fillId="0" borderId="0"/>
    <xf numFmtId="0" fontId="191" fillId="0" borderId="0"/>
    <xf numFmtId="0" fontId="191" fillId="0" borderId="0"/>
    <xf numFmtId="0" fontId="47" fillId="0" borderId="0"/>
    <xf numFmtId="0" fontId="192" fillId="0" borderId="0"/>
    <xf numFmtId="0" fontId="47" fillId="0" borderId="0"/>
    <xf numFmtId="0" fontId="47" fillId="0" borderId="0"/>
    <xf numFmtId="0" fontId="47" fillId="0" borderId="0"/>
    <xf numFmtId="0" fontId="47" fillId="0" borderId="0"/>
    <xf numFmtId="0" fontId="39" fillId="0" borderId="0"/>
    <xf numFmtId="0" fontId="193" fillId="0" borderId="0"/>
    <xf numFmtId="0" fontId="193" fillId="0" borderId="0"/>
    <xf numFmtId="0" fontId="47" fillId="0" borderId="0"/>
    <xf numFmtId="0" fontId="39" fillId="0" borderId="0"/>
    <xf numFmtId="0" fontId="193" fillId="0" borderId="0"/>
    <xf numFmtId="0" fontId="193" fillId="0" borderId="0"/>
    <xf numFmtId="0" fontId="47" fillId="0" borderId="0"/>
    <xf numFmtId="0" fontId="47" fillId="0" borderId="0"/>
    <xf numFmtId="0" fontId="38" fillId="0" borderId="0"/>
    <xf numFmtId="0" fontId="47" fillId="0" borderId="0"/>
    <xf numFmtId="0" fontId="47" fillId="0" borderId="0"/>
    <xf numFmtId="0" fontId="47" fillId="0" borderId="0"/>
    <xf numFmtId="0" fontId="47" fillId="0" borderId="0"/>
    <xf numFmtId="0" fontId="194" fillId="0" borderId="0"/>
    <xf numFmtId="0" fontId="37" fillId="0" borderId="0"/>
    <xf numFmtId="0" fontId="37" fillId="0" borderId="0"/>
    <xf numFmtId="0" fontId="37" fillId="0" borderId="0"/>
    <xf numFmtId="0" fontId="37" fillId="0" borderId="0"/>
    <xf numFmtId="0" fontId="47" fillId="0" borderId="0"/>
    <xf numFmtId="0" fontId="47" fillId="0" borderId="0"/>
    <xf numFmtId="0" fontId="196" fillId="0" borderId="0"/>
    <xf numFmtId="0" fontId="176" fillId="0" borderId="87" applyNumberFormat="0" applyFill="0" applyAlignment="0" applyProtection="0"/>
    <xf numFmtId="0" fontId="36" fillId="56" borderId="0" applyNumberFormat="0" applyBorder="0" applyAlignment="0" applyProtection="0"/>
    <xf numFmtId="0" fontId="36" fillId="57"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60"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64" borderId="0" applyNumberFormat="0" applyBorder="0" applyAlignment="0" applyProtection="0"/>
    <xf numFmtId="0" fontId="36" fillId="65"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176" fillId="0" borderId="87" applyNumberFormat="0" applyFill="0" applyAlignment="0" applyProtection="0"/>
    <xf numFmtId="0" fontId="176" fillId="0" borderId="87" applyNumberFormat="0" applyFill="0" applyAlignment="0" applyProtection="0"/>
    <xf numFmtId="0" fontId="179" fillId="84" borderId="85" applyNumberFormat="0" applyAlignment="0" applyProtection="0"/>
    <xf numFmtId="0" fontId="179" fillId="84" borderId="85" applyNumberFormat="0" applyAlignment="0" applyProtection="0"/>
    <xf numFmtId="0" fontId="179" fillId="84" borderId="85" applyNumberFormat="0" applyAlignment="0" applyProtection="0"/>
    <xf numFmtId="0" fontId="179" fillId="84" borderId="85" applyNumberFormat="0" applyAlignment="0" applyProtection="0"/>
    <xf numFmtId="0" fontId="36" fillId="0" borderId="0"/>
    <xf numFmtId="0" fontId="36" fillId="86" borderId="91" applyNumberFormat="0" applyFont="0" applyAlignment="0" applyProtection="0"/>
    <xf numFmtId="0" fontId="196" fillId="0" borderId="0"/>
    <xf numFmtId="0" fontId="179" fillId="84" borderId="85" applyNumberFormat="0" applyAlignment="0" applyProtection="0"/>
    <xf numFmtId="0" fontId="179" fillId="84" borderId="85" applyNumberFormat="0" applyAlignment="0" applyProtection="0"/>
    <xf numFmtId="0" fontId="179" fillId="84" borderId="85" applyNumberFormat="0" applyAlignment="0" applyProtection="0"/>
    <xf numFmtId="0" fontId="196" fillId="0" borderId="0"/>
    <xf numFmtId="0" fontId="196" fillId="0" borderId="0"/>
    <xf numFmtId="0" fontId="196" fillId="0" borderId="0"/>
    <xf numFmtId="0" fontId="196" fillId="0" borderId="0"/>
    <xf numFmtId="0" fontId="196" fillId="0" borderId="0"/>
    <xf numFmtId="0" fontId="196" fillId="0" borderId="0"/>
    <xf numFmtId="0" fontId="196" fillId="0" borderId="0"/>
    <xf numFmtId="0" fontId="196" fillId="0" borderId="0"/>
    <xf numFmtId="0" fontId="196" fillId="0" borderId="0"/>
    <xf numFmtId="0" fontId="196" fillId="0" borderId="0"/>
    <xf numFmtId="0" fontId="47" fillId="0" borderId="0"/>
    <xf numFmtId="0" fontId="47" fillId="0" borderId="0"/>
    <xf numFmtId="0" fontId="47" fillId="0" borderId="0"/>
    <xf numFmtId="0" fontId="35" fillId="0" borderId="0"/>
    <xf numFmtId="0" fontId="47" fillId="0" borderId="0"/>
    <xf numFmtId="0" fontId="47" fillId="0" borderId="0"/>
    <xf numFmtId="0" fontId="47" fillId="0" borderId="0"/>
    <xf numFmtId="0" fontId="47" fillId="0" borderId="0"/>
    <xf numFmtId="0" fontId="47" fillId="0" borderId="0"/>
    <xf numFmtId="0" fontId="34" fillId="0" borderId="0"/>
    <xf numFmtId="0" fontId="33" fillId="0" borderId="0"/>
    <xf numFmtId="0" fontId="197" fillId="0" borderId="0"/>
    <xf numFmtId="0" fontId="32" fillId="58" borderId="0" applyNumberFormat="0" applyBorder="0" applyAlignment="0" applyProtection="0"/>
    <xf numFmtId="0" fontId="32" fillId="57" borderId="0" applyNumberFormat="0" applyBorder="0" applyAlignment="0" applyProtection="0"/>
    <xf numFmtId="0" fontId="32" fillId="56" borderId="0" applyNumberFormat="0" applyBorder="0" applyAlignment="0" applyProtection="0"/>
    <xf numFmtId="0" fontId="197" fillId="0" borderId="0"/>
    <xf numFmtId="0" fontId="197" fillId="0" borderId="0"/>
    <xf numFmtId="0" fontId="32" fillId="0" borderId="0"/>
    <xf numFmtId="0" fontId="32" fillId="59" borderId="0" applyNumberFormat="0" applyBorder="0" applyAlignment="0" applyProtection="0"/>
    <xf numFmtId="0" fontId="32" fillId="60" borderId="0" applyNumberFormat="0" applyBorder="0" applyAlignment="0" applyProtection="0"/>
    <xf numFmtId="0" fontId="32" fillId="61" borderId="0" applyNumberFormat="0" applyBorder="0" applyAlignment="0" applyProtection="0"/>
    <xf numFmtId="0" fontId="32" fillId="62" borderId="0" applyNumberFormat="0" applyBorder="0" applyAlignment="0" applyProtection="0"/>
    <xf numFmtId="0" fontId="32" fillId="63" borderId="0" applyNumberFormat="0" applyBorder="0" applyAlignment="0" applyProtection="0"/>
    <xf numFmtId="0" fontId="32" fillId="64" borderId="0" applyNumberFormat="0" applyBorder="0" applyAlignment="0" applyProtection="0"/>
    <xf numFmtId="0" fontId="32" fillId="65" borderId="0" applyNumberFormat="0" applyBorder="0" applyAlignment="0" applyProtection="0"/>
    <xf numFmtId="0" fontId="32" fillId="66" borderId="0" applyNumberFormat="0" applyBorder="0" applyAlignment="0" applyProtection="0"/>
    <xf numFmtId="0" fontId="32" fillId="67" borderId="0" applyNumberFormat="0" applyBorder="0" applyAlignment="0" applyProtection="0"/>
    <xf numFmtId="0" fontId="197" fillId="0" borderId="0"/>
    <xf numFmtId="0" fontId="197" fillId="0" borderId="0"/>
    <xf numFmtId="0" fontId="197" fillId="0" borderId="0"/>
    <xf numFmtId="0" fontId="197" fillId="0" borderId="0"/>
    <xf numFmtId="0" fontId="179" fillId="84" borderId="85" applyNumberFormat="0" applyAlignment="0" applyProtection="0"/>
    <xf numFmtId="0" fontId="32" fillId="0" borderId="0"/>
    <xf numFmtId="0" fontId="32" fillId="86" borderId="91" applyNumberFormat="0" applyFont="0" applyAlignment="0" applyProtection="0"/>
    <xf numFmtId="0" fontId="197" fillId="0" borderId="0"/>
    <xf numFmtId="0" fontId="179" fillId="84" borderId="85" applyNumberFormat="0" applyAlignment="0" applyProtection="0"/>
    <xf numFmtId="0" fontId="32" fillId="0" borderId="0"/>
    <xf numFmtId="0" fontId="32" fillId="0" borderId="0"/>
    <xf numFmtId="0" fontId="32" fillId="0" borderId="0"/>
    <xf numFmtId="0" fontId="32" fillId="0" borderId="0"/>
    <xf numFmtId="0" fontId="32" fillId="0" borderId="0"/>
    <xf numFmtId="0" fontId="47" fillId="0" borderId="0"/>
    <xf numFmtId="0" fontId="31" fillId="58" borderId="0" applyNumberFormat="0" applyBorder="0" applyAlignment="0" applyProtection="0"/>
    <xf numFmtId="0" fontId="31" fillId="57" borderId="0" applyNumberFormat="0" applyBorder="0" applyAlignment="0" applyProtection="0"/>
    <xf numFmtId="0" fontId="31" fillId="56" borderId="0" applyNumberFormat="0" applyBorder="0" applyAlignment="0" applyProtection="0"/>
    <xf numFmtId="0" fontId="47" fillId="0" borderId="0"/>
    <xf numFmtId="0" fontId="31" fillId="0" borderId="0"/>
    <xf numFmtId="0" fontId="31" fillId="59" borderId="0" applyNumberFormat="0" applyBorder="0" applyAlignment="0" applyProtection="0"/>
    <xf numFmtId="0" fontId="31" fillId="60" borderId="0" applyNumberFormat="0" applyBorder="0" applyAlignment="0" applyProtection="0"/>
    <xf numFmtId="0" fontId="31" fillId="61"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1" fillId="64" borderId="0" applyNumberFormat="0" applyBorder="0" applyAlignment="0" applyProtection="0"/>
    <xf numFmtId="0" fontId="31" fillId="65" borderId="0" applyNumberFormat="0" applyBorder="0" applyAlignment="0" applyProtection="0"/>
    <xf numFmtId="0" fontId="31" fillId="66" borderId="0" applyNumberFormat="0" applyBorder="0" applyAlignment="0" applyProtection="0"/>
    <xf numFmtId="0" fontId="31" fillId="67" borderId="0" applyNumberFormat="0" applyBorder="0" applyAlignment="0" applyProtection="0"/>
    <xf numFmtId="0" fontId="31" fillId="0" borderId="0"/>
    <xf numFmtId="0" fontId="47" fillId="0" borderId="0"/>
    <xf numFmtId="0" fontId="179" fillId="84" borderId="85" applyNumberFormat="0" applyAlignment="0" applyProtection="0"/>
    <xf numFmtId="0" fontId="179" fillId="84" borderId="85" applyNumberFormat="0" applyAlignment="0" applyProtection="0"/>
    <xf numFmtId="0" fontId="47" fillId="0" borderId="0"/>
    <xf numFmtId="0" fontId="47" fillId="0" borderId="0"/>
    <xf numFmtId="0" fontId="31" fillId="86" borderId="91" applyNumberFormat="0" applyFont="0" applyAlignment="0" applyProtection="0"/>
    <xf numFmtId="0" fontId="47" fillId="0" borderId="0"/>
    <xf numFmtId="0" fontId="179" fillId="84" borderId="85" applyNumberFormat="0" applyAlignment="0" applyProtection="0"/>
    <xf numFmtId="0" fontId="47" fillId="0" borderId="0"/>
    <xf numFmtId="0" fontId="47" fillId="0" borderId="0"/>
    <xf numFmtId="0" fontId="31" fillId="0" borderId="0"/>
    <xf numFmtId="0" fontId="31" fillId="0" borderId="0"/>
    <xf numFmtId="0" fontId="47" fillId="0" borderId="0"/>
    <xf numFmtId="0" fontId="47" fillId="0" borderId="0"/>
    <xf numFmtId="0" fontId="47" fillId="0" borderId="0"/>
    <xf numFmtId="0" fontId="30" fillId="0" borderId="0"/>
    <xf numFmtId="0" fontId="47" fillId="0" borderId="0"/>
    <xf numFmtId="0" fontId="47" fillId="0" borderId="0"/>
    <xf numFmtId="0" fontId="47" fillId="0" borderId="0"/>
    <xf numFmtId="0" fontId="198" fillId="0" borderId="0"/>
    <xf numFmtId="0" fontId="198" fillId="0" borderId="0"/>
    <xf numFmtId="0" fontId="198" fillId="0" borderId="0"/>
    <xf numFmtId="0" fontId="29" fillId="56" borderId="0" applyNumberFormat="0" applyBorder="0" applyAlignment="0" applyProtection="0"/>
    <xf numFmtId="0" fontId="198" fillId="0" borderId="0"/>
    <xf numFmtId="0" fontId="29" fillId="0" borderId="0"/>
    <xf numFmtId="0" fontId="29" fillId="57"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198" fillId="0" borderId="0"/>
    <xf numFmtId="0" fontId="198" fillId="0" borderId="0"/>
    <xf numFmtId="0" fontId="198" fillId="0" borderId="0"/>
    <xf numFmtId="0" fontId="198" fillId="0" borderId="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64" borderId="0" applyNumberFormat="0" applyBorder="0" applyAlignment="0" applyProtection="0"/>
    <xf numFmtId="0" fontId="29" fillId="65"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179" fillId="84" borderId="85" applyNumberFormat="0" applyAlignment="0" applyProtection="0"/>
    <xf numFmtId="0" fontId="47" fillId="0" borderId="0"/>
    <xf numFmtId="0" fontId="47" fillId="0" borderId="0"/>
    <xf numFmtId="0" fontId="47" fillId="0" borderId="0"/>
    <xf numFmtId="0" fontId="47" fillId="0" borderId="0"/>
    <xf numFmtId="0" fontId="179" fillId="84" borderId="85" applyNumberFormat="0" applyAlignment="0" applyProtection="0"/>
    <xf numFmtId="0" fontId="179" fillId="84" borderId="85" applyNumberFormat="0" applyAlignment="0" applyProtection="0"/>
    <xf numFmtId="0" fontId="29" fillId="86" borderId="91" applyNumberFormat="0" applyFont="0" applyAlignment="0" applyProtection="0"/>
    <xf numFmtId="0" fontId="198" fillId="0" borderId="0"/>
    <xf numFmtId="0" fontId="47" fillId="0" borderId="0"/>
    <xf numFmtId="0" fontId="179" fillId="84" borderId="85" applyNumberFormat="0" applyAlignment="0" applyProtection="0"/>
    <xf numFmtId="0" fontId="47" fillId="0" borderId="0"/>
    <xf numFmtId="0" fontId="47" fillId="0" borderId="0"/>
    <xf numFmtId="0" fontId="47" fillId="0" borderId="0"/>
    <xf numFmtId="0" fontId="47" fillId="0" borderId="0"/>
    <xf numFmtId="0" fontId="199" fillId="0" borderId="0"/>
    <xf numFmtId="0" fontId="28" fillId="0" borderId="0"/>
    <xf numFmtId="0" fontId="199" fillId="0" borderId="0"/>
    <xf numFmtId="0" fontId="199" fillId="0" borderId="0"/>
    <xf numFmtId="0" fontId="199" fillId="0" borderId="0"/>
    <xf numFmtId="0" fontId="199" fillId="0" borderId="0"/>
    <xf numFmtId="0" fontId="199" fillId="0" borderId="0"/>
    <xf numFmtId="0" fontId="199" fillId="0" borderId="0"/>
    <xf numFmtId="0" fontId="27" fillId="0" borderId="0"/>
    <xf numFmtId="0" fontId="26" fillId="0" borderId="0"/>
    <xf numFmtId="0" fontId="203" fillId="0" borderId="0"/>
    <xf numFmtId="0" fontId="25" fillId="0" borderId="0"/>
    <xf numFmtId="0" fontId="205" fillId="0" borderId="0" applyNumberFormat="0" applyFill="0" applyBorder="0" applyAlignment="0" applyProtection="0"/>
    <xf numFmtId="0" fontId="206" fillId="0" borderId="0"/>
    <xf numFmtId="43" fontId="46" fillId="0" borderId="0" applyFont="0" applyFill="0" applyBorder="0" applyAlignment="0" applyProtection="0"/>
    <xf numFmtId="43" fontId="25" fillId="0" borderId="0" applyFont="0" applyFill="0" applyBorder="0" applyAlignment="0" applyProtection="0"/>
    <xf numFmtId="0" fontId="160" fillId="0" borderId="0" applyNumberFormat="0" applyFill="0" applyBorder="0" applyAlignment="0" applyProtection="0">
      <alignment vertical="top"/>
      <protection locked="0"/>
    </xf>
    <xf numFmtId="0" fontId="212" fillId="0" borderId="0"/>
    <xf numFmtId="0" fontId="25" fillId="0" borderId="0"/>
    <xf numFmtId="9" fontId="212" fillId="0" borderId="0" applyFont="0" applyFill="0" applyBorder="0" applyAlignment="0" applyProtection="0"/>
    <xf numFmtId="0" fontId="207" fillId="0" borderId="0"/>
    <xf numFmtId="0" fontId="216" fillId="0" borderId="0"/>
    <xf numFmtId="0" fontId="24" fillId="56" borderId="0" applyNumberFormat="0" applyBorder="0" applyAlignment="0" applyProtection="0"/>
    <xf numFmtId="0" fontId="24" fillId="56" borderId="0" applyNumberFormat="0" applyBorder="0" applyAlignment="0" applyProtection="0"/>
    <xf numFmtId="0" fontId="24" fillId="57" borderId="0" applyNumberFormat="0" applyBorder="0" applyAlignment="0" applyProtection="0"/>
    <xf numFmtId="0" fontId="24" fillId="57" borderId="0" applyNumberFormat="0" applyBorder="0" applyAlignment="0" applyProtection="0"/>
    <xf numFmtId="0" fontId="24" fillId="58" borderId="0" applyNumberFormat="0" applyBorder="0" applyAlignment="0" applyProtection="0"/>
    <xf numFmtId="0" fontId="24" fillId="58" borderId="0" applyNumberFormat="0" applyBorder="0" applyAlignment="0" applyProtection="0"/>
    <xf numFmtId="0" fontId="24" fillId="59" borderId="0" applyNumberFormat="0" applyBorder="0" applyAlignment="0" applyProtection="0"/>
    <xf numFmtId="0" fontId="24" fillId="59" borderId="0" applyNumberFormat="0" applyBorder="0" applyAlignment="0" applyProtection="0"/>
    <xf numFmtId="0" fontId="24" fillId="60" borderId="0" applyNumberFormat="0" applyBorder="0" applyAlignment="0" applyProtection="0"/>
    <xf numFmtId="0" fontId="24" fillId="60" borderId="0" applyNumberFormat="0" applyBorder="0" applyAlignment="0" applyProtection="0"/>
    <xf numFmtId="0" fontId="24" fillId="61" borderId="0" applyNumberFormat="0" applyBorder="0" applyAlignment="0" applyProtection="0"/>
    <xf numFmtId="0" fontId="24" fillId="61" borderId="0" applyNumberFormat="0" applyBorder="0" applyAlignment="0" applyProtection="0"/>
    <xf numFmtId="0" fontId="24" fillId="62" borderId="0" applyNumberFormat="0" applyBorder="0" applyAlignment="0" applyProtection="0"/>
    <xf numFmtId="0" fontId="24" fillId="62" borderId="0" applyNumberFormat="0" applyBorder="0" applyAlignment="0" applyProtection="0"/>
    <xf numFmtId="0" fontId="24" fillId="63" borderId="0" applyNumberFormat="0" applyBorder="0" applyAlignment="0" applyProtection="0"/>
    <xf numFmtId="0" fontId="24" fillId="63" borderId="0" applyNumberFormat="0" applyBorder="0" applyAlignment="0" applyProtection="0"/>
    <xf numFmtId="0" fontId="24" fillId="64" borderId="0" applyNumberFormat="0" applyBorder="0" applyAlignment="0" applyProtection="0"/>
    <xf numFmtId="0" fontId="24" fillId="64" borderId="0" applyNumberFormat="0" applyBorder="0" applyAlignment="0" applyProtection="0"/>
    <xf numFmtId="0" fontId="24" fillId="65" borderId="0" applyNumberFormat="0" applyBorder="0" applyAlignment="0" applyProtection="0"/>
    <xf numFmtId="0" fontId="24" fillId="65" borderId="0" applyNumberFormat="0" applyBorder="0" applyAlignment="0" applyProtection="0"/>
    <xf numFmtId="0" fontId="24" fillId="66" borderId="0" applyNumberFormat="0" applyBorder="0" applyAlignment="0" applyProtection="0"/>
    <xf numFmtId="0" fontId="24" fillId="66" borderId="0" applyNumberFormat="0" applyBorder="0" applyAlignment="0" applyProtection="0"/>
    <xf numFmtId="0" fontId="24" fillId="67" borderId="0" applyNumberFormat="0" applyBorder="0" applyAlignment="0" applyProtection="0"/>
    <xf numFmtId="0" fontId="24" fillId="67" borderId="0" applyNumberFormat="0" applyBorder="0" applyAlignment="0" applyProtection="0"/>
    <xf numFmtId="0" fontId="24" fillId="68" borderId="0" applyNumberFormat="0" applyBorder="0" applyAlignment="0" applyProtection="0"/>
    <xf numFmtId="0" fontId="24" fillId="68" borderId="0" applyNumberFormat="0" applyBorder="0" applyAlignment="0" applyProtection="0"/>
    <xf numFmtId="0" fontId="24" fillId="69" borderId="0" applyNumberFormat="0" applyBorder="0" applyAlignment="0" applyProtection="0"/>
    <xf numFmtId="0" fontId="24" fillId="69" borderId="0" applyNumberFormat="0" applyBorder="0" applyAlignment="0" applyProtection="0"/>
    <xf numFmtId="0" fontId="24" fillId="70" borderId="0" applyNumberFormat="0" applyBorder="0" applyAlignment="0" applyProtection="0"/>
    <xf numFmtId="0" fontId="24" fillId="70" borderId="0" applyNumberFormat="0" applyBorder="0" applyAlignment="0" applyProtection="0"/>
    <xf numFmtId="0" fontId="24" fillId="71" borderId="0" applyNumberFormat="0" applyBorder="0" applyAlignment="0" applyProtection="0"/>
    <xf numFmtId="0" fontId="24" fillId="71" borderId="0" applyNumberFormat="0" applyBorder="0" applyAlignment="0" applyProtection="0"/>
    <xf numFmtId="0" fontId="24" fillId="72" borderId="0" applyNumberFormat="0" applyBorder="0" applyAlignment="0" applyProtection="0"/>
    <xf numFmtId="0" fontId="24" fillId="72" borderId="0" applyNumberFormat="0" applyBorder="0" applyAlignment="0" applyProtection="0"/>
    <xf numFmtId="0" fontId="24" fillId="73" borderId="0" applyNumberFormat="0" applyBorder="0" applyAlignment="0" applyProtection="0"/>
    <xf numFmtId="0" fontId="24" fillId="73" borderId="0" applyNumberFormat="0" applyBorder="0" applyAlignment="0" applyProtection="0"/>
    <xf numFmtId="0" fontId="179" fillId="84" borderId="85" applyNumberFormat="0" applyAlignment="0" applyProtection="0"/>
    <xf numFmtId="0" fontId="179" fillId="84" borderId="85" applyNumberFormat="0" applyAlignment="0" applyProtection="0"/>
    <xf numFmtId="0" fontId="218" fillId="85" borderId="0" applyNumberFormat="0" applyBorder="0" applyAlignment="0" applyProtection="0"/>
    <xf numFmtId="0" fontId="24" fillId="0" borderId="0"/>
    <xf numFmtId="0" fontId="24" fillId="0" borderId="0"/>
    <xf numFmtId="0" fontId="24" fillId="0" borderId="0"/>
    <xf numFmtId="0" fontId="24" fillId="0" borderId="0"/>
    <xf numFmtId="0" fontId="24" fillId="0" borderId="0"/>
    <xf numFmtId="0" fontId="24" fillId="86" borderId="91" applyNumberFormat="0" applyFont="0" applyAlignment="0" applyProtection="0"/>
    <xf numFmtId="0" fontId="24" fillId="86" borderId="91" applyNumberFormat="0" applyFont="0" applyAlignment="0" applyProtection="0"/>
    <xf numFmtId="0" fontId="217" fillId="0" borderId="0" applyNumberFormat="0" applyFill="0" applyBorder="0" applyAlignment="0" applyProtection="0"/>
    <xf numFmtId="0" fontId="216" fillId="0" borderId="0"/>
    <xf numFmtId="0" fontId="179" fillId="84" borderId="85" applyNumberFormat="0" applyAlignment="0" applyProtection="0"/>
    <xf numFmtId="0" fontId="216" fillId="0" borderId="0"/>
    <xf numFmtId="0" fontId="47" fillId="0" borderId="0"/>
    <xf numFmtId="0" fontId="23" fillId="0" borderId="0"/>
    <xf numFmtId="0" fontId="216" fillId="0" borderId="0"/>
    <xf numFmtId="0" fontId="22" fillId="56"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7"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60" borderId="0" applyNumberFormat="0" applyBorder="0" applyAlignment="0" applyProtection="0"/>
    <xf numFmtId="0" fontId="22" fillId="60"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2" borderId="0" applyNumberFormat="0" applyBorder="0" applyAlignment="0" applyProtection="0"/>
    <xf numFmtId="0" fontId="22" fillId="62"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4" borderId="0" applyNumberFormat="0" applyBorder="0" applyAlignment="0" applyProtection="0"/>
    <xf numFmtId="0" fontId="22" fillId="64" borderId="0" applyNumberFormat="0" applyBorder="0" applyAlignment="0" applyProtection="0"/>
    <xf numFmtId="0" fontId="22" fillId="65" borderId="0" applyNumberFormat="0" applyBorder="0" applyAlignment="0" applyProtection="0"/>
    <xf numFmtId="0" fontId="22" fillId="65"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7" borderId="0" applyNumberFormat="0" applyBorder="0" applyAlignment="0" applyProtection="0"/>
    <xf numFmtId="0" fontId="22" fillId="67"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69" borderId="0" applyNumberFormat="0" applyBorder="0" applyAlignment="0" applyProtection="0"/>
    <xf numFmtId="0" fontId="22" fillId="69" borderId="0" applyNumberFormat="0" applyBorder="0" applyAlignment="0" applyProtection="0"/>
    <xf numFmtId="0" fontId="22" fillId="70" borderId="0" applyNumberFormat="0" applyBorder="0" applyAlignment="0" applyProtection="0"/>
    <xf numFmtId="0" fontId="22" fillId="70"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2" borderId="0" applyNumberFormat="0" applyBorder="0" applyAlignment="0" applyProtection="0"/>
    <xf numFmtId="0" fontId="22" fillId="72" borderId="0" applyNumberFormat="0" applyBorder="0" applyAlignment="0" applyProtection="0"/>
    <xf numFmtId="0" fontId="22" fillId="73" borderId="0" applyNumberFormat="0" applyBorder="0" applyAlignment="0" applyProtection="0"/>
    <xf numFmtId="0" fontId="22" fillId="73" borderId="0" applyNumberFormat="0" applyBorder="0" applyAlignment="0" applyProtection="0"/>
    <xf numFmtId="0" fontId="179" fillId="84" borderId="85" applyNumberFormat="0" applyAlignment="0" applyProtection="0"/>
    <xf numFmtId="0" fontId="22" fillId="0" borderId="0"/>
    <xf numFmtId="0" fontId="22" fillId="0" borderId="0"/>
    <xf numFmtId="0" fontId="22" fillId="0" borderId="0"/>
    <xf numFmtId="0" fontId="22" fillId="0" borderId="0"/>
    <xf numFmtId="0" fontId="22" fillId="0" borderId="0"/>
    <xf numFmtId="0" fontId="22" fillId="86" borderId="91" applyNumberFormat="0" applyFont="0" applyAlignment="0" applyProtection="0"/>
    <xf numFmtId="0" fontId="22" fillId="86" borderId="91" applyNumberFormat="0" applyFont="0" applyAlignment="0" applyProtection="0"/>
    <xf numFmtId="0" fontId="216" fillId="0" borderId="0"/>
    <xf numFmtId="0" fontId="179" fillId="84" borderId="85" applyNumberFormat="0" applyAlignment="0" applyProtection="0"/>
    <xf numFmtId="0" fontId="47" fillId="0" borderId="0"/>
    <xf numFmtId="0" fontId="219" fillId="0" borderId="0"/>
    <xf numFmtId="0" fontId="21" fillId="56" borderId="0" applyNumberFormat="0" applyBorder="0" applyAlignment="0" applyProtection="0"/>
    <xf numFmtId="0" fontId="21" fillId="57"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1" fillId="60" borderId="0" applyNumberFormat="0" applyBorder="0" applyAlignment="0" applyProtection="0"/>
    <xf numFmtId="0" fontId="21" fillId="61" borderId="0" applyNumberFormat="0" applyBorder="0" applyAlignment="0" applyProtection="0"/>
    <xf numFmtId="0" fontId="21" fillId="62" borderId="0" applyNumberFormat="0" applyBorder="0" applyAlignment="0" applyProtection="0"/>
    <xf numFmtId="0" fontId="21" fillId="63" borderId="0" applyNumberFormat="0" applyBorder="0" applyAlignment="0" applyProtection="0"/>
    <xf numFmtId="0" fontId="21" fillId="64" borderId="0" applyNumberFormat="0" applyBorder="0" applyAlignment="0" applyProtection="0"/>
    <xf numFmtId="0" fontId="21" fillId="65" borderId="0" applyNumberFormat="0" applyBorder="0" applyAlignment="0" applyProtection="0"/>
    <xf numFmtId="0" fontId="21" fillId="66" borderId="0" applyNumberFormat="0" applyBorder="0" applyAlignment="0" applyProtection="0"/>
    <xf numFmtId="0" fontId="21" fillId="67" borderId="0" applyNumberFormat="0" applyBorder="0" applyAlignment="0" applyProtection="0"/>
    <xf numFmtId="0" fontId="179" fillId="84" borderId="85" applyNumberFormat="0" applyAlignment="0" applyProtection="0"/>
    <xf numFmtId="0" fontId="220" fillId="0" borderId="0" applyNumberFormat="0" applyFill="0" applyBorder="0" applyAlignment="0" applyProtection="0"/>
    <xf numFmtId="0" fontId="47" fillId="0" borderId="0"/>
    <xf numFmtId="0" fontId="21" fillId="0" borderId="0"/>
    <xf numFmtId="0" fontId="21" fillId="86" borderId="91" applyNumberFormat="0" applyFont="0" applyAlignment="0" applyProtection="0"/>
    <xf numFmtId="0" fontId="221" fillId="0" borderId="0"/>
    <xf numFmtId="0" fontId="20" fillId="0" borderId="0"/>
    <xf numFmtId="0" fontId="222" fillId="0" borderId="0"/>
    <xf numFmtId="0" fontId="19" fillId="56" borderId="0" applyNumberFormat="0" applyBorder="0" applyAlignment="0" applyProtection="0"/>
    <xf numFmtId="0" fontId="19" fillId="57" borderId="0" applyNumberFormat="0" applyBorder="0" applyAlignment="0" applyProtection="0"/>
    <xf numFmtId="0" fontId="19" fillId="58" borderId="0" applyNumberFormat="0" applyBorder="0" applyAlignment="0" applyProtection="0"/>
    <xf numFmtId="0" fontId="19" fillId="59" borderId="0" applyNumberFormat="0" applyBorder="0" applyAlignment="0" applyProtection="0"/>
    <xf numFmtId="0" fontId="19" fillId="60" borderId="0" applyNumberFormat="0" applyBorder="0" applyAlignment="0" applyProtection="0"/>
    <xf numFmtId="0" fontId="19" fillId="61" borderId="0" applyNumberFormat="0" applyBorder="0" applyAlignment="0" applyProtection="0"/>
    <xf numFmtId="0" fontId="19" fillId="62" borderId="0" applyNumberFormat="0" applyBorder="0" applyAlignment="0" applyProtection="0"/>
    <xf numFmtId="0" fontId="19" fillId="63" borderId="0" applyNumberFormat="0" applyBorder="0" applyAlignment="0" applyProtection="0"/>
    <xf numFmtId="0" fontId="19" fillId="64" borderId="0" applyNumberFormat="0" applyBorder="0" applyAlignment="0" applyProtection="0"/>
    <xf numFmtId="0" fontId="19" fillId="65" borderId="0" applyNumberFormat="0" applyBorder="0" applyAlignment="0" applyProtection="0"/>
    <xf numFmtId="0" fontId="19" fillId="66" borderId="0" applyNumberFormat="0" applyBorder="0" applyAlignment="0" applyProtection="0"/>
    <xf numFmtId="0" fontId="19" fillId="67" borderId="0" applyNumberFormat="0" applyBorder="0" applyAlignment="0" applyProtection="0"/>
    <xf numFmtId="0" fontId="179" fillId="84" borderId="85" applyNumberFormat="0" applyAlignment="0" applyProtection="0"/>
    <xf numFmtId="0" fontId="179" fillId="84" borderId="85" applyNumberFormat="0" applyAlignment="0" applyProtection="0"/>
    <xf numFmtId="0" fontId="179" fillId="84" borderId="85" applyNumberFormat="0" applyAlignment="0" applyProtection="0"/>
    <xf numFmtId="0" fontId="19" fillId="0" borderId="0"/>
    <xf numFmtId="0" fontId="47" fillId="0" borderId="0"/>
    <xf numFmtId="0" fontId="19" fillId="86" borderId="91" applyNumberFormat="0" applyFont="0" applyAlignment="0" applyProtection="0"/>
    <xf numFmtId="0" fontId="222" fillId="0" borderId="0"/>
    <xf numFmtId="0" fontId="222" fillId="0" borderId="0"/>
    <xf numFmtId="0" fontId="179" fillId="84" borderId="85" applyNumberFormat="0" applyAlignment="0" applyProtection="0"/>
    <xf numFmtId="0" fontId="179" fillId="84" borderId="85" applyNumberFormat="0" applyAlignment="0" applyProtection="0"/>
    <xf numFmtId="0" fontId="222" fillId="0" borderId="0"/>
    <xf numFmtId="0" fontId="222" fillId="0" borderId="0"/>
    <xf numFmtId="0" fontId="222" fillId="0" borderId="0"/>
    <xf numFmtId="0" fontId="222" fillId="0" borderId="0"/>
    <xf numFmtId="0" fontId="222" fillId="0" borderId="0"/>
    <xf numFmtId="0" fontId="18" fillId="0" borderId="0"/>
    <xf numFmtId="0" fontId="223" fillId="0" borderId="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7"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59"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0"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5"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7"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8"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69"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0"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1"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2"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 fillId="73" borderId="0" applyNumberFormat="0" applyBorder="0" applyAlignment="0" applyProtection="0"/>
    <xf numFmtId="0" fontId="179" fillId="84" borderId="85" applyNumberFormat="0" applyAlignment="0" applyProtection="0"/>
    <xf numFmtId="0" fontId="179" fillId="84" borderId="85" applyNumberFormat="0" applyAlignment="0" applyProtection="0"/>
    <xf numFmtId="0" fontId="179" fillId="84" borderId="85" applyNumberFormat="0" applyAlignment="0" applyProtection="0"/>
    <xf numFmtId="0" fontId="179" fillId="84" borderId="85"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17" fillId="86" borderId="91" applyNumberFormat="0" applyFont="0" applyAlignment="0" applyProtection="0"/>
    <xf numFmtId="0" fontId="223" fillId="0" borderId="0"/>
    <xf numFmtId="0" fontId="179" fillId="84" borderId="85" applyNumberFormat="0" applyAlignment="0" applyProtection="0"/>
    <xf numFmtId="0" fontId="179" fillId="84" borderId="85" applyNumberFormat="0" applyAlignment="0" applyProtection="0"/>
    <xf numFmtId="0" fontId="223" fillId="0" borderId="0"/>
    <xf numFmtId="0" fontId="179" fillId="84" borderId="85" applyNumberFormat="0" applyAlignment="0" applyProtection="0"/>
    <xf numFmtId="0" fontId="179" fillId="84" borderId="85" applyNumberFormat="0" applyAlignment="0" applyProtection="0"/>
    <xf numFmtId="0" fontId="223" fillId="0" borderId="0"/>
    <xf numFmtId="0" fontId="223" fillId="0" borderId="0"/>
    <xf numFmtId="0" fontId="223" fillId="0" borderId="0"/>
    <xf numFmtId="0" fontId="223" fillId="0" borderId="0"/>
    <xf numFmtId="0" fontId="223" fillId="0" borderId="0"/>
    <xf numFmtId="0" fontId="223" fillId="0" borderId="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6"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7"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8"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59"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0"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1"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2"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3"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4"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5"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6"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7"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8"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69"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0"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1"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2"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6" fillId="73" borderId="0" applyNumberFormat="0" applyBorder="0" applyAlignment="0" applyProtection="0"/>
    <xf numFmtId="0" fontId="179" fillId="84" borderId="85" applyNumberFormat="0" applyAlignment="0" applyProtection="0"/>
    <xf numFmtId="0" fontId="179" fillId="84" borderId="85" applyNumberForma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86" borderId="91" applyNumberFormat="0" applyFont="0" applyAlignment="0" applyProtection="0"/>
    <xf numFmtId="0" fontId="16" fillId="86" borderId="91" applyNumberFormat="0" applyFont="0" applyAlignment="0" applyProtection="0"/>
    <xf numFmtId="0" fontId="16" fillId="86" borderId="91" applyNumberFormat="0" applyFont="0" applyAlignment="0" applyProtection="0"/>
    <xf numFmtId="0" fontId="16" fillId="86" borderId="91" applyNumberFormat="0" applyFont="0" applyAlignment="0" applyProtection="0"/>
    <xf numFmtId="0" fontId="223" fillId="0" borderId="0"/>
    <xf numFmtId="0" fontId="179" fillId="84" borderId="85" applyNumberFormat="0" applyAlignment="0" applyProtection="0"/>
    <xf numFmtId="0" fontId="223" fillId="0" borderId="0"/>
    <xf numFmtId="0" fontId="47" fillId="0" borderId="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6"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7"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8"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0"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1"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2"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4"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5"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6"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8"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69"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0"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1"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2"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5" fillId="73" borderId="0" applyNumberFormat="0" applyBorder="0" applyAlignment="0" applyProtection="0"/>
    <xf numFmtId="0" fontId="179" fillId="84" borderId="85" applyNumberFormat="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15" fillId="86" borderId="91" applyNumberFormat="0" applyFont="0" applyAlignment="0" applyProtection="0"/>
    <xf numFmtId="0" fontId="47" fillId="0" borderId="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6"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7"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8"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0"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1"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2"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3"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4"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5"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6"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7"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8"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69"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0"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1"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2"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4" fillId="73" borderId="0" applyNumberFormat="0" applyBorder="0" applyAlignment="0" applyProtection="0"/>
    <xf numFmtId="0" fontId="179" fillId="84" borderId="85"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14" fillId="86" borderId="91" applyNumberFormat="0" applyFont="0" applyAlignment="0" applyProtection="0"/>
    <xf numFmtId="0" fontId="226" fillId="0" borderId="0"/>
    <xf numFmtId="0" fontId="13" fillId="56" borderId="0" applyNumberFormat="0" applyBorder="0" applyAlignment="0" applyProtection="0"/>
    <xf numFmtId="0" fontId="13" fillId="57" borderId="0" applyNumberFormat="0" applyBorder="0" applyAlignment="0" applyProtection="0"/>
    <xf numFmtId="0" fontId="13"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13" fillId="61" borderId="0" applyNumberFormat="0" applyBorder="0" applyAlignment="0" applyProtection="0"/>
    <xf numFmtId="0" fontId="13" fillId="62" borderId="0" applyNumberFormat="0" applyBorder="0" applyAlignment="0" applyProtection="0"/>
    <xf numFmtId="0" fontId="13" fillId="63" borderId="0" applyNumberFormat="0" applyBorder="0" applyAlignment="0" applyProtection="0"/>
    <xf numFmtId="0" fontId="13" fillId="64" borderId="0" applyNumberFormat="0" applyBorder="0" applyAlignment="0" applyProtection="0"/>
    <xf numFmtId="0" fontId="13" fillId="65" borderId="0" applyNumberFormat="0" applyBorder="0" applyAlignment="0" applyProtection="0"/>
    <xf numFmtId="0" fontId="13" fillId="66" borderId="0" applyNumberFormat="0" applyBorder="0" applyAlignment="0" applyProtection="0"/>
    <xf numFmtId="0" fontId="13" fillId="67" borderId="0" applyNumberFormat="0" applyBorder="0" applyAlignment="0" applyProtection="0"/>
    <xf numFmtId="0" fontId="179" fillId="84" borderId="85" applyNumberFormat="0" applyAlignment="0" applyProtection="0"/>
    <xf numFmtId="0" fontId="13" fillId="0" borderId="0"/>
    <xf numFmtId="0" fontId="13" fillId="86" borderId="91" applyNumberFormat="0" applyFont="0" applyAlignment="0" applyProtection="0"/>
    <xf numFmtId="0" fontId="227" fillId="0" borderId="0"/>
    <xf numFmtId="0" fontId="11" fillId="0" borderId="0"/>
    <xf numFmtId="0" fontId="179" fillId="84" borderId="85" applyNumberFormat="0" applyAlignment="0" applyProtection="0"/>
    <xf numFmtId="0" fontId="227" fillId="0" borderId="0"/>
    <xf numFmtId="0" fontId="179" fillId="84" borderId="85" applyNumberFormat="0" applyAlignment="0" applyProtection="0"/>
    <xf numFmtId="0" fontId="227" fillId="0" borderId="0"/>
    <xf numFmtId="0" fontId="227" fillId="0" borderId="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227" fillId="0" borderId="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86" borderId="91" applyNumberFormat="0" applyFont="0" applyAlignment="0" applyProtection="0"/>
    <xf numFmtId="0" fontId="11" fillId="0" borderId="0"/>
    <xf numFmtId="0" fontId="11" fillId="86" borderId="91" applyNumberFormat="0" applyFont="0" applyAlignment="0" applyProtection="0"/>
    <xf numFmtId="0" fontId="11" fillId="56" borderId="0" applyNumberFormat="0" applyBorder="0" applyAlignment="0" applyProtection="0"/>
    <xf numFmtId="0" fontId="11" fillId="62" borderId="0" applyNumberFormat="0" applyBorder="0" applyAlignment="0" applyProtection="0"/>
    <xf numFmtId="0" fontId="11" fillId="68" borderId="0" applyNumberFormat="0" applyBorder="0" applyAlignment="0" applyProtection="0"/>
    <xf numFmtId="0" fontId="11" fillId="57" borderId="0" applyNumberFormat="0" applyBorder="0" applyAlignment="0" applyProtection="0"/>
    <xf numFmtId="0" fontId="11" fillId="63" borderId="0" applyNumberFormat="0" applyBorder="0" applyAlignment="0" applyProtection="0"/>
    <xf numFmtId="0" fontId="11" fillId="69" borderId="0" applyNumberFormat="0" applyBorder="0" applyAlignment="0" applyProtection="0"/>
    <xf numFmtId="0" fontId="11" fillId="58" borderId="0" applyNumberFormat="0" applyBorder="0" applyAlignment="0" applyProtection="0"/>
    <xf numFmtId="0" fontId="11" fillId="64" borderId="0" applyNumberFormat="0" applyBorder="0" applyAlignment="0" applyProtection="0"/>
    <xf numFmtId="0" fontId="11" fillId="70" borderId="0" applyNumberFormat="0" applyBorder="0" applyAlignment="0" applyProtection="0"/>
    <xf numFmtId="0" fontId="11" fillId="59" borderId="0" applyNumberFormat="0" applyBorder="0" applyAlignment="0" applyProtection="0"/>
    <xf numFmtId="0" fontId="11" fillId="65" borderId="0" applyNumberFormat="0" applyBorder="0" applyAlignment="0" applyProtection="0"/>
    <xf numFmtId="0" fontId="11" fillId="71" borderId="0" applyNumberFormat="0" applyBorder="0" applyAlignment="0" applyProtection="0"/>
    <xf numFmtId="0" fontId="11" fillId="60" borderId="0" applyNumberFormat="0" applyBorder="0" applyAlignment="0" applyProtection="0"/>
    <xf numFmtId="0" fontId="11" fillId="66" borderId="0" applyNumberFormat="0" applyBorder="0" applyAlignment="0" applyProtection="0"/>
    <xf numFmtId="0" fontId="11" fillId="72" borderId="0" applyNumberFormat="0" applyBorder="0" applyAlignment="0" applyProtection="0"/>
    <xf numFmtId="0" fontId="11" fillId="61" borderId="0" applyNumberFormat="0" applyBorder="0" applyAlignment="0" applyProtection="0"/>
    <xf numFmtId="0" fontId="11" fillId="67"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56" borderId="0" applyNumberFormat="0" applyBorder="0" applyAlignment="0" applyProtection="0"/>
    <xf numFmtId="0" fontId="11" fillId="56"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9" borderId="0" applyNumberFormat="0" applyBorder="0" applyAlignment="0" applyProtection="0"/>
    <xf numFmtId="0" fontId="11" fillId="59"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1" borderId="0" applyNumberFormat="0" applyBorder="0" applyAlignment="0" applyProtection="0"/>
    <xf numFmtId="0" fontId="11" fillId="61" borderId="0" applyNumberFormat="0" applyBorder="0" applyAlignment="0" applyProtection="0"/>
    <xf numFmtId="0" fontId="11" fillId="62" borderId="0" applyNumberFormat="0" applyBorder="0" applyAlignment="0" applyProtection="0"/>
    <xf numFmtId="0" fontId="11" fillId="62" borderId="0" applyNumberFormat="0" applyBorder="0" applyAlignment="0" applyProtection="0"/>
    <xf numFmtId="0" fontId="11" fillId="63" borderId="0" applyNumberFormat="0" applyBorder="0" applyAlignment="0" applyProtection="0"/>
    <xf numFmtId="0" fontId="11" fillId="63" borderId="0" applyNumberFormat="0" applyBorder="0" applyAlignment="0" applyProtection="0"/>
    <xf numFmtId="0" fontId="11" fillId="64" borderId="0" applyNumberFormat="0" applyBorder="0" applyAlignment="0" applyProtection="0"/>
    <xf numFmtId="0" fontId="11" fillId="64" borderId="0" applyNumberFormat="0" applyBorder="0" applyAlignment="0" applyProtection="0"/>
    <xf numFmtId="0" fontId="11" fillId="65" borderId="0" applyNumberFormat="0" applyBorder="0" applyAlignment="0" applyProtection="0"/>
    <xf numFmtId="0" fontId="11" fillId="65" borderId="0" applyNumberFormat="0" applyBorder="0" applyAlignment="0" applyProtection="0"/>
    <xf numFmtId="0" fontId="11" fillId="66" borderId="0" applyNumberFormat="0" applyBorder="0" applyAlignment="0" applyProtection="0"/>
    <xf numFmtId="0" fontId="11" fillId="66" borderId="0" applyNumberFormat="0" applyBorder="0" applyAlignment="0" applyProtection="0"/>
    <xf numFmtId="0" fontId="11" fillId="67" borderId="0" applyNumberFormat="0" applyBorder="0" applyAlignment="0" applyProtection="0"/>
    <xf numFmtId="0" fontId="11" fillId="67" borderId="0" applyNumberFormat="0" applyBorder="0" applyAlignment="0" applyProtection="0"/>
    <xf numFmtId="0" fontId="11" fillId="68" borderId="0" applyNumberFormat="0" applyBorder="0" applyAlignment="0" applyProtection="0"/>
    <xf numFmtId="0" fontId="11" fillId="68" borderId="0" applyNumberFormat="0" applyBorder="0" applyAlignment="0" applyProtection="0"/>
    <xf numFmtId="0" fontId="11" fillId="69" borderId="0" applyNumberFormat="0" applyBorder="0" applyAlignment="0" applyProtection="0"/>
    <xf numFmtId="0" fontId="11" fillId="69" borderId="0" applyNumberFormat="0" applyBorder="0" applyAlignment="0" applyProtection="0"/>
    <xf numFmtId="0" fontId="11" fillId="70" borderId="0" applyNumberFormat="0" applyBorder="0" applyAlignment="0" applyProtection="0"/>
    <xf numFmtId="0" fontId="11" fillId="70" borderId="0" applyNumberFormat="0" applyBorder="0" applyAlignment="0" applyProtection="0"/>
    <xf numFmtId="0" fontId="11" fillId="71" borderId="0" applyNumberFormat="0" applyBorder="0" applyAlignment="0" applyProtection="0"/>
    <xf numFmtId="0" fontId="11" fillId="71" borderId="0" applyNumberFormat="0" applyBorder="0" applyAlignment="0" applyProtection="0"/>
    <xf numFmtId="0" fontId="11" fillId="72" borderId="0" applyNumberFormat="0" applyBorder="0" applyAlignment="0" applyProtection="0"/>
    <xf numFmtId="0" fontId="11" fillId="72" borderId="0" applyNumberFormat="0" applyBorder="0" applyAlignment="0" applyProtection="0"/>
    <xf numFmtId="0" fontId="11" fillId="73" borderId="0" applyNumberFormat="0" applyBorder="0" applyAlignment="0" applyProtection="0"/>
    <xf numFmtId="0" fontId="11" fillId="73"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0" fontId="11" fillId="86" borderId="91" applyNumberFormat="0" applyFont="0" applyAlignment="0" applyProtection="0"/>
    <xf numFmtId="0" fontId="11" fillId="86" borderId="91" applyNumberFormat="0" applyFont="0" applyAlignment="0" applyProtection="0"/>
    <xf numFmtId="0" fontId="179" fillId="84" borderId="85" applyNumberFormat="0" applyAlignment="0" applyProtection="0"/>
    <xf numFmtId="0" fontId="179" fillId="84" borderId="85" applyNumberFormat="0" applyAlignment="0" applyProtection="0"/>
    <xf numFmtId="0" fontId="179" fillId="84" borderId="85" applyNumberFormat="0" applyAlignment="0" applyProtection="0"/>
    <xf numFmtId="0" fontId="227" fillId="0" borderId="0"/>
    <xf numFmtId="0" fontId="10" fillId="0" borderId="0"/>
    <xf numFmtId="0" fontId="179" fillId="84" borderId="85" applyNumberForma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86" borderId="91" applyNumberFormat="0" applyFont="0" applyAlignment="0" applyProtection="0"/>
    <xf numFmtId="0" fontId="10" fillId="0" borderId="0"/>
    <xf numFmtId="0" fontId="10" fillId="86" borderId="91" applyNumberFormat="0" applyFont="0" applyAlignment="0" applyProtection="0"/>
    <xf numFmtId="0" fontId="10" fillId="56" borderId="0" applyNumberFormat="0" applyBorder="0" applyAlignment="0" applyProtection="0"/>
    <xf numFmtId="0" fontId="10" fillId="62" borderId="0" applyNumberFormat="0" applyBorder="0" applyAlignment="0" applyProtection="0"/>
    <xf numFmtId="0" fontId="10" fillId="68" borderId="0" applyNumberFormat="0" applyBorder="0" applyAlignment="0" applyProtection="0"/>
    <xf numFmtId="0" fontId="10" fillId="57" borderId="0" applyNumberFormat="0" applyBorder="0" applyAlignment="0" applyProtection="0"/>
    <xf numFmtId="0" fontId="10" fillId="63" borderId="0" applyNumberFormat="0" applyBorder="0" applyAlignment="0" applyProtection="0"/>
    <xf numFmtId="0" fontId="10" fillId="69" borderId="0" applyNumberFormat="0" applyBorder="0" applyAlignment="0" applyProtection="0"/>
    <xf numFmtId="0" fontId="10" fillId="58" borderId="0" applyNumberFormat="0" applyBorder="0" applyAlignment="0" applyProtection="0"/>
    <xf numFmtId="0" fontId="10" fillId="64" borderId="0" applyNumberFormat="0" applyBorder="0" applyAlignment="0" applyProtection="0"/>
    <xf numFmtId="0" fontId="10" fillId="70" borderId="0" applyNumberFormat="0" applyBorder="0" applyAlignment="0" applyProtection="0"/>
    <xf numFmtId="0" fontId="10" fillId="59" borderId="0" applyNumberFormat="0" applyBorder="0" applyAlignment="0" applyProtection="0"/>
    <xf numFmtId="0" fontId="10" fillId="65" borderId="0" applyNumberFormat="0" applyBorder="0" applyAlignment="0" applyProtection="0"/>
    <xf numFmtId="0" fontId="10" fillId="71" borderId="0" applyNumberFormat="0" applyBorder="0" applyAlignment="0" applyProtection="0"/>
    <xf numFmtId="0" fontId="10" fillId="60" borderId="0" applyNumberFormat="0" applyBorder="0" applyAlignment="0" applyProtection="0"/>
    <xf numFmtId="0" fontId="10" fillId="66" borderId="0" applyNumberFormat="0" applyBorder="0" applyAlignment="0" applyProtection="0"/>
    <xf numFmtId="0" fontId="10" fillId="72" borderId="0" applyNumberFormat="0" applyBorder="0" applyAlignment="0" applyProtection="0"/>
    <xf numFmtId="0" fontId="10" fillId="61" borderId="0" applyNumberFormat="0" applyBorder="0" applyAlignment="0" applyProtection="0"/>
    <xf numFmtId="0" fontId="10" fillId="67"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56" borderId="0" applyNumberFormat="0" applyBorder="0" applyAlignment="0" applyProtection="0"/>
    <xf numFmtId="0" fontId="10" fillId="56" borderId="0" applyNumberFormat="0" applyBorder="0" applyAlignment="0" applyProtection="0"/>
    <xf numFmtId="0" fontId="10" fillId="57" borderId="0" applyNumberFormat="0" applyBorder="0" applyAlignment="0" applyProtection="0"/>
    <xf numFmtId="0" fontId="10" fillId="57" borderId="0" applyNumberFormat="0" applyBorder="0" applyAlignment="0" applyProtection="0"/>
    <xf numFmtId="0" fontId="10" fillId="58" borderId="0" applyNumberFormat="0" applyBorder="0" applyAlignment="0" applyProtection="0"/>
    <xf numFmtId="0" fontId="10" fillId="58" borderId="0" applyNumberFormat="0" applyBorder="0" applyAlignment="0" applyProtection="0"/>
    <xf numFmtId="0" fontId="10" fillId="59" borderId="0" applyNumberFormat="0" applyBorder="0" applyAlignment="0" applyProtection="0"/>
    <xf numFmtId="0" fontId="10" fillId="59" borderId="0" applyNumberFormat="0" applyBorder="0" applyAlignment="0" applyProtection="0"/>
    <xf numFmtId="0" fontId="10" fillId="60" borderId="0" applyNumberFormat="0" applyBorder="0" applyAlignment="0" applyProtection="0"/>
    <xf numFmtId="0" fontId="10" fillId="60" borderId="0" applyNumberFormat="0" applyBorder="0" applyAlignment="0" applyProtection="0"/>
    <xf numFmtId="0" fontId="10" fillId="61" borderId="0" applyNumberFormat="0" applyBorder="0" applyAlignment="0" applyProtection="0"/>
    <xf numFmtId="0" fontId="10" fillId="61" borderId="0" applyNumberFormat="0" applyBorder="0" applyAlignment="0" applyProtection="0"/>
    <xf numFmtId="0" fontId="10" fillId="62"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63" borderId="0" applyNumberFormat="0" applyBorder="0" applyAlignment="0" applyProtection="0"/>
    <xf numFmtId="0" fontId="10" fillId="64" borderId="0" applyNumberFormat="0" applyBorder="0" applyAlignment="0" applyProtection="0"/>
    <xf numFmtId="0" fontId="10" fillId="64" borderId="0" applyNumberFormat="0" applyBorder="0" applyAlignment="0" applyProtection="0"/>
    <xf numFmtId="0" fontId="10" fillId="65" borderId="0" applyNumberFormat="0" applyBorder="0" applyAlignment="0" applyProtection="0"/>
    <xf numFmtId="0" fontId="10" fillId="65" borderId="0" applyNumberFormat="0" applyBorder="0" applyAlignment="0" applyProtection="0"/>
    <xf numFmtId="0" fontId="10" fillId="66" borderId="0" applyNumberFormat="0" applyBorder="0" applyAlignment="0" applyProtection="0"/>
    <xf numFmtId="0" fontId="10" fillId="66" borderId="0" applyNumberFormat="0" applyBorder="0" applyAlignment="0" applyProtection="0"/>
    <xf numFmtId="0" fontId="10" fillId="67" borderId="0" applyNumberFormat="0" applyBorder="0" applyAlignment="0" applyProtection="0"/>
    <xf numFmtId="0" fontId="10" fillId="67" borderId="0" applyNumberFormat="0" applyBorder="0" applyAlignment="0" applyProtection="0"/>
    <xf numFmtId="0" fontId="10" fillId="68" borderId="0" applyNumberFormat="0" applyBorder="0" applyAlignment="0" applyProtection="0"/>
    <xf numFmtId="0" fontId="10" fillId="68" borderId="0" applyNumberFormat="0" applyBorder="0" applyAlignment="0" applyProtection="0"/>
    <xf numFmtId="0" fontId="10" fillId="69" borderId="0" applyNumberFormat="0" applyBorder="0" applyAlignment="0" applyProtection="0"/>
    <xf numFmtId="0" fontId="10" fillId="69" borderId="0" applyNumberFormat="0" applyBorder="0" applyAlignment="0" applyProtection="0"/>
    <xf numFmtId="0" fontId="10" fillId="70" borderId="0" applyNumberFormat="0" applyBorder="0" applyAlignment="0" applyProtection="0"/>
    <xf numFmtId="0" fontId="10" fillId="70" borderId="0" applyNumberFormat="0" applyBorder="0" applyAlignment="0" applyProtection="0"/>
    <xf numFmtId="0" fontId="10" fillId="71" borderId="0" applyNumberFormat="0" applyBorder="0" applyAlignment="0" applyProtection="0"/>
    <xf numFmtId="0" fontId="10" fillId="71" borderId="0" applyNumberFormat="0" applyBorder="0" applyAlignment="0" applyProtection="0"/>
    <xf numFmtId="0" fontId="10" fillId="72" borderId="0" applyNumberFormat="0" applyBorder="0" applyAlignment="0" applyProtection="0"/>
    <xf numFmtId="0" fontId="10" fillId="72" borderId="0" applyNumberFormat="0" applyBorder="0" applyAlignment="0" applyProtection="0"/>
    <xf numFmtId="0" fontId="10" fillId="73" borderId="0" applyNumberFormat="0" applyBorder="0" applyAlignment="0" applyProtection="0"/>
    <xf numFmtId="0" fontId="10" fillId="73"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6" borderId="91" applyNumberFormat="0" applyFont="0" applyAlignment="0" applyProtection="0"/>
    <xf numFmtId="0" fontId="10" fillId="86" borderId="91" applyNumberFormat="0" applyFont="0" applyAlignment="0" applyProtection="0"/>
    <xf numFmtId="0" fontId="227" fillId="0" borderId="0"/>
    <xf numFmtId="0" fontId="9" fillId="0" borderId="0"/>
    <xf numFmtId="0" fontId="179" fillId="84" borderId="85" applyNumberFormat="0" applyAlignment="0" applyProtection="0"/>
    <xf numFmtId="0" fontId="179" fillId="84" borderId="85" applyNumberFormat="0" applyAlignment="0" applyProtection="0"/>
    <xf numFmtId="0" fontId="227" fillId="0" borderId="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86" borderId="91" applyNumberFormat="0" applyFont="0" applyAlignment="0" applyProtection="0"/>
    <xf numFmtId="0" fontId="9" fillId="0" borderId="0"/>
    <xf numFmtId="0" fontId="9" fillId="86" borderId="91" applyNumberFormat="0" applyFont="0" applyAlignment="0" applyProtection="0"/>
    <xf numFmtId="0" fontId="9" fillId="56" borderId="0" applyNumberFormat="0" applyBorder="0" applyAlignment="0" applyProtection="0"/>
    <xf numFmtId="0" fontId="9" fillId="62" borderId="0" applyNumberFormat="0" applyBorder="0" applyAlignment="0" applyProtection="0"/>
    <xf numFmtId="0" fontId="9" fillId="68" borderId="0" applyNumberFormat="0" applyBorder="0" applyAlignment="0" applyProtection="0"/>
    <xf numFmtId="0" fontId="9" fillId="57" borderId="0" applyNumberFormat="0" applyBorder="0" applyAlignment="0" applyProtection="0"/>
    <xf numFmtId="0" fontId="9" fillId="63" borderId="0" applyNumberFormat="0" applyBorder="0" applyAlignment="0" applyProtection="0"/>
    <xf numFmtId="0" fontId="9" fillId="69" borderId="0" applyNumberFormat="0" applyBorder="0" applyAlignment="0" applyProtection="0"/>
    <xf numFmtId="0" fontId="9" fillId="58" borderId="0" applyNumberFormat="0" applyBorder="0" applyAlignment="0" applyProtection="0"/>
    <xf numFmtId="0" fontId="9" fillId="64" borderId="0" applyNumberFormat="0" applyBorder="0" applyAlignment="0" applyProtection="0"/>
    <xf numFmtId="0" fontId="9" fillId="70" borderId="0" applyNumberFormat="0" applyBorder="0" applyAlignment="0" applyProtection="0"/>
    <xf numFmtId="0" fontId="9" fillId="59" borderId="0" applyNumberFormat="0" applyBorder="0" applyAlignment="0" applyProtection="0"/>
    <xf numFmtId="0" fontId="9" fillId="65" borderId="0" applyNumberFormat="0" applyBorder="0" applyAlignment="0" applyProtection="0"/>
    <xf numFmtId="0" fontId="9" fillId="71" borderId="0" applyNumberFormat="0" applyBorder="0" applyAlignment="0" applyProtection="0"/>
    <xf numFmtId="0" fontId="9" fillId="60" borderId="0" applyNumberFormat="0" applyBorder="0" applyAlignment="0" applyProtection="0"/>
    <xf numFmtId="0" fontId="9" fillId="66" borderId="0" applyNumberFormat="0" applyBorder="0" applyAlignment="0" applyProtection="0"/>
    <xf numFmtId="0" fontId="9" fillId="72" borderId="0" applyNumberFormat="0" applyBorder="0" applyAlignment="0" applyProtection="0"/>
    <xf numFmtId="0" fontId="9" fillId="61" borderId="0" applyNumberFormat="0" applyBorder="0" applyAlignment="0" applyProtection="0"/>
    <xf numFmtId="0" fontId="9" fillId="67"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56" borderId="0" applyNumberFormat="0" applyBorder="0" applyAlignment="0" applyProtection="0"/>
    <xf numFmtId="0" fontId="9" fillId="56" borderId="0" applyNumberFormat="0" applyBorder="0" applyAlignment="0" applyProtection="0"/>
    <xf numFmtId="0" fontId="9" fillId="57" borderId="0" applyNumberFormat="0" applyBorder="0" applyAlignment="0" applyProtection="0"/>
    <xf numFmtId="0" fontId="9" fillId="57" borderId="0" applyNumberFormat="0" applyBorder="0" applyAlignment="0" applyProtection="0"/>
    <xf numFmtId="0" fontId="9" fillId="58" borderId="0" applyNumberFormat="0" applyBorder="0" applyAlignment="0" applyProtection="0"/>
    <xf numFmtId="0" fontId="9" fillId="58" borderId="0" applyNumberFormat="0" applyBorder="0" applyAlignment="0" applyProtection="0"/>
    <xf numFmtId="0" fontId="9" fillId="59" borderId="0" applyNumberFormat="0" applyBorder="0" applyAlignment="0" applyProtection="0"/>
    <xf numFmtId="0" fontId="9" fillId="59" borderId="0" applyNumberFormat="0" applyBorder="0" applyAlignment="0" applyProtection="0"/>
    <xf numFmtId="0" fontId="9" fillId="60" borderId="0" applyNumberFormat="0" applyBorder="0" applyAlignment="0" applyProtection="0"/>
    <xf numFmtId="0" fontId="9" fillId="60" borderId="0" applyNumberFormat="0" applyBorder="0" applyAlignment="0" applyProtection="0"/>
    <xf numFmtId="0" fontId="9" fillId="61" borderId="0" applyNumberFormat="0" applyBorder="0" applyAlignment="0" applyProtection="0"/>
    <xf numFmtId="0" fontId="9" fillId="61" borderId="0" applyNumberFormat="0" applyBorder="0" applyAlignment="0" applyProtection="0"/>
    <xf numFmtId="0" fontId="9" fillId="62" borderId="0" applyNumberFormat="0" applyBorder="0" applyAlignment="0" applyProtection="0"/>
    <xf numFmtId="0" fontId="9" fillId="62" borderId="0" applyNumberFormat="0" applyBorder="0" applyAlignment="0" applyProtection="0"/>
    <xf numFmtId="0" fontId="9" fillId="63" borderId="0" applyNumberFormat="0" applyBorder="0" applyAlignment="0" applyProtection="0"/>
    <xf numFmtId="0" fontId="9" fillId="63" borderId="0" applyNumberFormat="0" applyBorder="0" applyAlignment="0" applyProtection="0"/>
    <xf numFmtId="0" fontId="9" fillId="64" borderId="0" applyNumberFormat="0" applyBorder="0" applyAlignment="0" applyProtection="0"/>
    <xf numFmtId="0" fontId="9" fillId="64" borderId="0" applyNumberFormat="0" applyBorder="0" applyAlignment="0" applyProtection="0"/>
    <xf numFmtId="0" fontId="9" fillId="65" borderId="0" applyNumberFormat="0" applyBorder="0" applyAlignment="0" applyProtection="0"/>
    <xf numFmtId="0" fontId="9" fillId="65" borderId="0" applyNumberFormat="0" applyBorder="0" applyAlignment="0" applyProtection="0"/>
    <xf numFmtId="0" fontId="9" fillId="66" borderId="0" applyNumberFormat="0" applyBorder="0" applyAlignment="0" applyProtection="0"/>
    <xf numFmtId="0" fontId="9" fillId="66" borderId="0" applyNumberFormat="0" applyBorder="0" applyAlignment="0" applyProtection="0"/>
    <xf numFmtId="0" fontId="9" fillId="67" borderId="0" applyNumberFormat="0" applyBorder="0" applyAlignment="0" applyProtection="0"/>
    <xf numFmtId="0" fontId="9" fillId="67" borderId="0" applyNumberFormat="0" applyBorder="0" applyAlignment="0" applyProtection="0"/>
    <xf numFmtId="0" fontId="9" fillId="68" borderId="0" applyNumberFormat="0" applyBorder="0" applyAlignment="0" applyProtection="0"/>
    <xf numFmtId="0" fontId="9" fillId="68" borderId="0" applyNumberFormat="0" applyBorder="0" applyAlignment="0" applyProtection="0"/>
    <xf numFmtId="0" fontId="9" fillId="69" borderId="0" applyNumberFormat="0" applyBorder="0" applyAlignment="0" applyProtection="0"/>
    <xf numFmtId="0" fontId="9" fillId="69" borderId="0" applyNumberFormat="0" applyBorder="0" applyAlignment="0" applyProtection="0"/>
    <xf numFmtId="0" fontId="9" fillId="70" borderId="0" applyNumberFormat="0" applyBorder="0" applyAlignment="0" applyProtection="0"/>
    <xf numFmtId="0" fontId="9" fillId="70" borderId="0" applyNumberFormat="0" applyBorder="0" applyAlignment="0" applyProtection="0"/>
    <xf numFmtId="0" fontId="9" fillId="71" borderId="0" applyNumberFormat="0" applyBorder="0" applyAlignment="0" applyProtection="0"/>
    <xf numFmtId="0" fontId="9" fillId="71" borderId="0" applyNumberFormat="0" applyBorder="0" applyAlignment="0" applyProtection="0"/>
    <xf numFmtId="0" fontId="9" fillId="72" borderId="0" applyNumberFormat="0" applyBorder="0" applyAlignment="0" applyProtection="0"/>
    <xf numFmtId="0" fontId="9" fillId="72" borderId="0" applyNumberFormat="0" applyBorder="0" applyAlignment="0" applyProtection="0"/>
    <xf numFmtId="0" fontId="9" fillId="73" borderId="0" applyNumberFormat="0" applyBorder="0" applyAlignment="0" applyProtection="0"/>
    <xf numFmtId="0" fontId="9" fillId="7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86" borderId="91" applyNumberFormat="0" applyFont="0" applyAlignment="0" applyProtection="0"/>
    <xf numFmtId="0" fontId="9" fillId="86" borderId="91" applyNumberFormat="0" applyFont="0" applyAlignment="0" applyProtection="0"/>
    <xf numFmtId="0" fontId="179" fillId="84" borderId="85" applyNumberFormat="0" applyAlignment="0" applyProtection="0"/>
    <xf numFmtId="0" fontId="227" fillId="0" borderId="0"/>
    <xf numFmtId="0" fontId="212" fillId="0" borderId="0"/>
    <xf numFmtId="0" fontId="47" fillId="0" borderId="0"/>
    <xf numFmtId="0" fontId="8" fillId="56" borderId="0" applyNumberFormat="0" applyBorder="0" applyAlignment="0" applyProtection="0"/>
    <xf numFmtId="0" fontId="8" fillId="57" borderId="0" applyNumberFormat="0" applyBorder="0" applyAlignment="0" applyProtection="0"/>
    <xf numFmtId="0" fontId="8" fillId="58" borderId="0" applyNumberFormat="0" applyBorder="0" applyAlignment="0" applyProtection="0"/>
    <xf numFmtId="0" fontId="8" fillId="59" borderId="0" applyNumberFormat="0" applyBorder="0" applyAlignment="0" applyProtection="0"/>
    <xf numFmtId="0" fontId="8" fillId="60" borderId="0" applyNumberFormat="0" applyBorder="0" applyAlignment="0" applyProtection="0"/>
    <xf numFmtId="0" fontId="8" fillId="61" borderId="0" applyNumberFormat="0" applyBorder="0" applyAlignment="0" applyProtection="0"/>
    <xf numFmtId="0" fontId="8" fillId="62" borderId="0" applyNumberFormat="0" applyBorder="0" applyAlignment="0" applyProtection="0"/>
    <xf numFmtId="0" fontId="8" fillId="63" borderId="0" applyNumberFormat="0" applyBorder="0" applyAlignment="0" applyProtection="0"/>
    <xf numFmtId="0" fontId="8" fillId="64" borderId="0" applyNumberFormat="0" applyBorder="0" applyAlignment="0" applyProtection="0"/>
    <xf numFmtId="0" fontId="8" fillId="65" borderId="0" applyNumberFormat="0" applyBorder="0" applyAlignment="0" applyProtection="0"/>
    <xf numFmtId="0" fontId="8" fillId="66" borderId="0" applyNumberFormat="0" applyBorder="0" applyAlignment="0" applyProtection="0"/>
    <xf numFmtId="0" fontId="8" fillId="67" borderId="0" applyNumberFormat="0" applyBorder="0" applyAlignment="0" applyProtection="0"/>
    <xf numFmtId="0" fontId="179" fillId="84" borderId="85" applyNumberFormat="0" applyAlignment="0" applyProtection="0"/>
    <xf numFmtId="0" fontId="8" fillId="0" borderId="0"/>
    <xf numFmtId="0" fontId="8" fillId="86" borderId="91" applyNumberFormat="0" applyFont="0" applyAlignment="0" applyProtection="0"/>
    <xf numFmtId="0" fontId="7" fillId="0" borderId="0"/>
    <xf numFmtId="0" fontId="179" fillId="84" borderId="85" applyNumberFormat="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59"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0"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1"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2"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3"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4"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5"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6"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7"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8"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69"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0"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1"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2"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7" fillId="73" borderId="0" applyNumberFormat="0" applyBorder="0" applyAlignment="0" applyProtection="0"/>
    <xf numFmtId="0" fontId="179" fillId="84" borderId="85" applyNumberFormat="0" applyAlignment="0" applyProtection="0"/>
    <xf numFmtId="0" fontId="218" fillId="85"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7" fillId="0" borderId="0"/>
    <xf numFmtId="0" fontId="7" fillId="86" borderId="91" applyNumberFormat="0" applyFont="0" applyAlignment="0" applyProtection="0"/>
    <xf numFmtId="0" fontId="7" fillId="86" borderId="91" applyNumberFormat="0" applyFont="0" applyAlignment="0" applyProtection="0"/>
    <xf numFmtId="0" fontId="7" fillId="86" borderId="91" applyNumberFormat="0" applyFont="0" applyAlignment="0" applyProtection="0"/>
    <xf numFmtId="0" fontId="7" fillId="86" borderId="91" applyNumberFormat="0" applyFont="0" applyAlignment="0" applyProtection="0"/>
    <xf numFmtId="0" fontId="217" fillId="0" borderId="0" applyNumberFormat="0" applyFill="0" applyBorder="0" applyAlignment="0" applyProtection="0"/>
    <xf numFmtId="0" fontId="7" fillId="0" borderId="0"/>
    <xf numFmtId="0" fontId="179" fillId="84" borderId="85" applyNumberFormat="0" applyAlignment="0" applyProtection="0"/>
    <xf numFmtId="0" fontId="179" fillId="84" borderId="85" applyNumberFormat="0" applyAlignment="0" applyProtection="0"/>
    <xf numFmtId="0" fontId="179" fillId="84" borderId="85" applyNumberFormat="0" applyAlignment="0" applyProtection="0"/>
    <xf numFmtId="0" fontId="7" fillId="0" borderId="0"/>
    <xf numFmtId="0" fontId="7" fillId="0" borderId="0"/>
    <xf numFmtId="0" fontId="228" fillId="0" borderId="0"/>
    <xf numFmtId="0" fontId="6" fillId="0" borderId="0"/>
    <xf numFmtId="0" fontId="179" fillId="84" borderId="85" applyNumberFormat="0" applyAlignment="0" applyProtection="0"/>
    <xf numFmtId="0" fontId="6" fillId="56"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0" borderId="0"/>
    <xf numFmtId="0" fontId="6" fillId="86" borderId="91" applyNumberFormat="0" applyFont="0" applyAlignment="0" applyProtection="0"/>
    <xf numFmtId="0" fontId="6" fillId="0" borderId="0"/>
    <xf numFmtId="0" fontId="6" fillId="86" borderId="91" applyNumberFormat="0" applyFont="0" applyAlignment="0" applyProtection="0"/>
    <xf numFmtId="0" fontId="6" fillId="56" borderId="0" applyNumberFormat="0" applyBorder="0" applyAlignment="0" applyProtection="0"/>
    <xf numFmtId="0" fontId="6" fillId="62" borderId="0" applyNumberFormat="0" applyBorder="0" applyAlignment="0" applyProtection="0"/>
    <xf numFmtId="0" fontId="6" fillId="68" borderId="0" applyNumberFormat="0" applyBorder="0" applyAlignment="0" applyProtection="0"/>
    <xf numFmtId="0" fontId="6" fillId="57" borderId="0" applyNumberFormat="0" applyBorder="0" applyAlignment="0" applyProtection="0"/>
    <xf numFmtId="0" fontId="6" fillId="63" borderId="0" applyNumberFormat="0" applyBorder="0" applyAlignment="0" applyProtection="0"/>
    <xf numFmtId="0" fontId="6" fillId="69" borderId="0" applyNumberFormat="0" applyBorder="0" applyAlignment="0" applyProtection="0"/>
    <xf numFmtId="0" fontId="6" fillId="58" borderId="0" applyNumberFormat="0" applyBorder="0" applyAlignment="0" applyProtection="0"/>
    <xf numFmtId="0" fontId="6" fillId="64" borderId="0" applyNumberFormat="0" applyBorder="0" applyAlignment="0" applyProtection="0"/>
    <xf numFmtId="0" fontId="6" fillId="70" borderId="0" applyNumberFormat="0" applyBorder="0" applyAlignment="0" applyProtection="0"/>
    <xf numFmtId="0" fontId="6" fillId="59" borderId="0" applyNumberFormat="0" applyBorder="0" applyAlignment="0" applyProtection="0"/>
    <xf numFmtId="0" fontId="6" fillId="65" borderId="0" applyNumberFormat="0" applyBorder="0" applyAlignment="0" applyProtection="0"/>
    <xf numFmtId="0" fontId="6" fillId="71" borderId="0" applyNumberFormat="0" applyBorder="0" applyAlignment="0" applyProtection="0"/>
    <xf numFmtId="0" fontId="6" fillId="60" borderId="0" applyNumberFormat="0" applyBorder="0" applyAlignment="0" applyProtection="0"/>
    <xf numFmtId="0" fontId="6" fillId="66" borderId="0" applyNumberFormat="0" applyBorder="0" applyAlignment="0" applyProtection="0"/>
    <xf numFmtId="0" fontId="6" fillId="72" borderId="0" applyNumberFormat="0" applyBorder="0" applyAlignment="0" applyProtection="0"/>
    <xf numFmtId="0" fontId="6" fillId="61" borderId="0" applyNumberFormat="0" applyBorder="0" applyAlignment="0" applyProtection="0"/>
    <xf numFmtId="0" fontId="6" fillId="67" borderId="0" applyNumberFormat="0" applyBorder="0" applyAlignment="0" applyProtection="0"/>
    <xf numFmtId="0" fontId="6" fillId="73" borderId="0" applyNumberFormat="0" applyBorder="0" applyAlignment="0" applyProtection="0"/>
    <xf numFmtId="0" fontId="6" fillId="0" borderId="0"/>
    <xf numFmtId="0" fontId="6" fillId="0" borderId="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60" borderId="0" applyNumberFormat="0" applyBorder="0" applyAlignment="0" applyProtection="0"/>
    <xf numFmtId="0" fontId="6" fillId="60" borderId="0" applyNumberFormat="0" applyBorder="0" applyAlignment="0" applyProtection="0"/>
    <xf numFmtId="0" fontId="6" fillId="61" borderId="0" applyNumberFormat="0" applyBorder="0" applyAlignment="0" applyProtection="0"/>
    <xf numFmtId="0" fontId="6" fillId="61" borderId="0" applyNumberFormat="0" applyBorder="0" applyAlignment="0" applyProtection="0"/>
    <xf numFmtId="0" fontId="6" fillId="62" borderId="0" applyNumberFormat="0" applyBorder="0" applyAlignment="0" applyProtection="0"/>
    <xf numFmtId="0" fontId="6" fillId="62" borderId="0" applyNumberFormat="0" applyBorder="0" applyAlignment="0" applyProtection="0"/>
    <xf numFmtId="0" fontId="6" fillId="63" borderId="0" applyNumberFormat="0" applyBorder="0" applyAlignment="0" applyProtection="0"/>
    <xf numFmtId="0" fontId="6" fillId="63" borderId="0" applyNumberFormat="0" applyBorder="0" applyAlignment="0" applyProtection="0"/>
    <xf numFmtId="0" fontId="6" fillId="64" borderId="0" applyNumberFormat="0" applyBorder="0" applyAlignment="0" applyProtection="0"/>
    <xf numFmtId="0" fontId="6" fillId="64" borderId="0" applyNumberFormat="0" applyBorder="0" applyAlignment="0" applyProtection="0"/>
    <xf numFmtId="0" fontId="6" fillId="65" borderId="0" applyNumberFormat="0" applyBorder="0" applyAlignment="0" applyProtection="0"/>
    <xf numFmtId="0" fontId="6" fillId="65" borderId="0" applyNumberFormat="0" applyBorder="0" applyAlignment="0" applyProtection="0"/>
    <xf numFmtId="0" fontId="6" fillId="66" borderId="0" applyNumberFormat="0" applyBorder="0" applyAlignment="0" applyProtection="0"/>
    <xf numFmtId="0" fontId="6" fillId="66" borderId="0" applyNumberFormat="0" applyBorder="0" applyAlignment="0" applyProtection="0"/>
    <xf numFmtId="0" fontId="6" fillId="67" borderId="0" applyNumberFormat="0" applyBorder="0" applyAlignment="0" applyProtection="0"/>
    <xf numFmtId="0" fontId="6" fillId="67" borderId="0" applyNumberFormat="0" applyBorder="0" applyAlignment="0" applyProtection="0"/>
    <xf numFmtId="0" fontId="6" fillId="68" borderId="0" applyNumberFormat="0" applyBorder="0" applyAlignment="0" applyProtection="0"/>
    <xf numFmtId="0" fontId="6" fillId="68" borderId="0" applyNumberFormat="0" applyBorder="0" applyAlignment="0" applyProtection="0"/>
    <xf numFmtId="0" fontId="6" fillId="69" borderId="0" applyNumberFormat="0" applyBorder="0" applyAlignment="0" applyProtection="0"/>
    <xf numFmtId="0" fontId="6" fillId="69" borderId="0" applyNumberFormat="0" applyBorder="0" applyAlignment="0" applyProtection="0"/>
    <xf numFmtId="0" fontId="6" fillId="70" borderId="0" applyNumberFormat="0" applyBorder="0" applyAlignment="0" applyProtection="0"/>
    <xf numFmtId="0" fontId="6" fillId="70" borderId="0" applyNumberFormat="0" applyBorder="0" applyAlignment="0" applyProtection="0"/>
    <xf numFmtId="0" fontId="6" fillId="71" borderId="0" applyNumberFormat="0" applyBorder="0" applyAlignment="0" applyProtection="0"/>
    <xf numFmtId="0" fontId="6" fillId="71" borderId="0" applyNumberFormat="0" applyBorder="0" applyAlignment="0" applyProtection="0"/>
    <xf numFmtId="0" fontId="6" fillId="72" borderId="0" applyNumberFormat="0" applyBorder="0" applyAlignment="0" applyProtection="0"/>
    <xf numFmtId="0" fontId="6" fillId="72" borderId="0" applyNumberFormat="0" applyBorder="0" applyAlignment="0" applyProtection="0"/>
    <xf numFmtId="0" fontId="6" fillId="73" borderId="0" applyNumberFormat="0" applyBorder="0" applyAlignment="0" applyProtection="0"/>
    <xf numFmtId="0" fontId="6" fillId="73"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86" borderId="91" applyNumberFormat="0" applyFont="0" applyAlignment="0" applyProtection="0"/>
    <xf numFmtId="0" fontId="6" fillId="86" borderId="91" applyNumberFormat="0" applyFont="0" applyAlignment="0" applyProtection="0"/>
    <xf numFmtId="0" fontId="229" fillId="0" borderId="0"/>
    <xf numFmtId="0" fontId="5" fillId="0" borderId="0"/>
    <xf numFmtId="0" fontId="179" fillId="84" borderId="85" applyNumberForma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86" borderId="91" applyNumberFormat="0" applyFont="0" applyAlignment="0" applyProtection="0"/>
    <xf numFmtId="0" fontId="5" fillId="0" borderId="0"/>
    <xf numFmtId="0" fontId="5" fillId="86" borderId="91" applyNumberFormat="0" applyFont="0" applyAlignment="0" applyProtection="0"/>
    <xf numFmtId="0" fontId="5" fillId="56" borderId="0" applyNumberFormat="0" applyBorder="0" applyAlignment="0" applyProtection="0"/>
    <xf numFmtId="0" fontId="5" fillId="62" borderId="0" applyNumberFormat="0" applyBorder="0" applyAlignment="0" applyProtection="0"/>
    <xf numFmtId="0" fontId="5" fillId="68" borderId="0" applyNumberFormat="0" applyBorder="0" applyAlignment="0" applyProtection="0"/>
    <xf numFmtId="0" fontId="5" fillId="57" borderId="0" applyNumberFormat="0" applyBorder="0" applyAlignment="0" applyProtection="0"/>
    <xf numFmtId="0" fontId="5" fillId="63" borderId="0" applyNumberFormat="0" applyBorder="0" applyAlignment="0" applyProtection="0"/>
    <xf numFmtId="0" fontId="5" fillId="69" borderId="0" applyNumberFormat="0" applyBorder="0" applyAlignment="0" applyProtection="0"/>
    <xf numFmtId="0" fontId="5" fillId="58" borderId="0" applyNumberFormat="0" applyBorder="0" applyAlignment="0" applyProtection="0"/>
    <xf numFmtId="0" fontId="5" fillId="64" borderId="0" applyNumberFormat="0" applyBorder="0" applyAlignment="0" applyProtection="0"/>
    <xf numFmtId="0" fontId="5" fillId="70" borderId="0" applyNumberFormat="0" applyBorder="0" applyAlignment="0" applyProtection="0"/>
    <xf numFmtId="0" fontId="5" fillId="59" borderId="0" applyNumberFormat="0" applyBorder="0" applyAlignment="0" applyProtection="0"/>
    <xf numFmtId="0" fontId="5" fillId="65" borderId="0" applyNumberFormat="0" applyBorder="0" applyAlignment="0" applyProtection="0"/>
    <xf numFmtId="0" fontId="5" fillId="71" borderId="0" applyNumberFormat="0" applyBorder="0" applyAlignment="0" applyProtection="0"/>
    <xf numFmtId="0" fontId="5" fillId="60" borderId="0" applyNumberFormat="0" applyBorder="0" applyAlignment="0" applyProtection="0"/>
    <xf numFmtId="0" fontId="5" fillId="66" borderId="0" applyNumberFormat="0" applyBorder="0" applyAlignment="0" applyProtection="0"/>
    <xf numFmtId="0" fontId="5" fillId="72" borderId="0" applyNumberFormat="0" applyBorder="0" applyAlignment="0" applyProtection="0"/>
    <xf numFmtId="0" fontId="5" fillId="61" borderId="0" applyNumberFormat="0" applyBorder="0" applyAlignment="0" applyProtection="0"/>
    <xf numFmtId="0" fontId="5" fillId="67"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56" borderId="0" applyNumberFormat="0" applyBorder="0" applyAlignment="0" applyProtection="0"/>
    <xf numFmtId="0" fontId="5" fillId="56" borderId="0" applyNumberFormat="0" applyBorder="0" applyAlignment="0" applyProtection="0"/>
    <xf numFmtId="0" fontId="5" fillId="57"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60" borderId="0" applyNumberFormat="0" applyBorder="0" applyAlignment="0" applyProtection="0"/>
    <xf numFmtId="0" fontId="5" fillId="61" borderId="0" applyNumberFormat="0" applyBorder="0" applyAlignment="0" applyProtection="0"/>
    <xf numFmtId="0" fontId="5" fillId="61" borderId="0" applyNumberFormat="0" applyBorder="0" applyAlignment="0" applyProtection="0"/>
    <xf numFmtId="0" fontId="5" fillId="62" borderId="0" applyNumberFormat="0" applyBorder="0" applyAlignment="0" applyProtection="0"/>
    <xf numFmtId="0" fontId="5" fillId="62" borderId="0" applyNumberFormat="0" applyBorder="0" applyAlignment="0" applyProtection="0"/>
    <xf numFmtId="0" fontId="5" fillId="63" borderId="0" applyNumberFormat="0" applyBorder="0" applyAlignment="0" applyProtection="0"/>
    <xf numFmtId="0" fontId="5" fillId="63" borderId="0" applyNumberFormat="0" applyBorder="0" applyAlignment="0" applyProtection="0"/>
    <xf numFmtId="0" fontId="5" fillId="64" borderId="0" applyNumberFormat="0" applyBorder="0" applyAlignment="0" applyProtection="0"/>
    <xf numFmtId="0" fontId="5" fillId="64" borderId="0" applyNumberFormat="0" applyBorder="0" applyAlignment="0" applyProtection="0"/>
    <xf numFmtId="0" fontId="5" fillId="65" borderId="0" applyNumberFormat="0" applyBorder="0" applyAlignment="0" applyProtection="0"/>
    <xf numFmtId="0" fontId="5" fillId="65" borderId="0" applyNumberFormat="0" applyBorder="0" applyAlignment="0" applyProtection="0"/>
    <xf numFmtId="0" fontId="5" fillId="66" borderId="0" applyNumberFormat="0" applyBorder="0" applyAlignment="0" applyProtection="0"/>
    <xf numFmtId="0" fontId="5" fillId="66" borderId="0" applyNumberFormat="0" applyBorder="0" applyAlignment="0" applyProtection="0"/>
    <xf numFmtId="0" fontId="5" fillId="67" borderId="0" applyNumberFormat="0" applyBorder="0" applyAlignment="0" applyProtection="0"/>
    <xf numFmtId="0" fontId="5" fillId="67" borderId="0" applyNumberFormat="0" applyBorder="0" applyAlignment="0" applyProtection="0"/>
    <xf numFmtId="0" fontId="5" fillId="68" borderId="0" applyNumberFormat="0" applyBorder="0" applyAlignment="0" applyProtection="0"/>
    <xf numFmtId="0" fontId="5" fillId="68" borderId="0" applyNumberFormat="0" applyBorder="0" applyAlignment="0" applyProtection="0"/>
    <xf numFmtId="0" fontId="5" fillId="69" borderId="0" applyNumberFormat="0" applyBorder="0" applyAlignment="0" applyProtection="0"/>
    <xf numFmtId="0" fontId="5" fillId="69" borderId="0" applyNumberFormat="0" applyBorder="0" applyAlignment="0" applyProtection="0"/>
    <xf numFmtId="0" fontId="5" fillId="70" borderId="0" applyNumberFormat="0" applyBorder="0" applyAlignment="0" applyProtection="0"/>
    <xf numFmtId="0" fontId="5" fillId="70" borderId="0" applyNumberFormat="0" applyBorder="0" applyAlignment="0" applyProtection="0"/>
    <xf numFmtId="0" fontId="5" fillId="71" borderId="0" applyNumberFormat="0" applyBorder="0" applyAlignment="0" applyProtection="0"/>
    <xf numFmtId="0" fontId="5" fillId="71" borderId="0" applyNumberFormat="0" applyBorder="0" applyAlignment="0" applyProtection="0"/>
    <xf numFmtId="0" fontId="5" fillId="72" borderId="0" applyNumberFormat="0" applyBorder="0" applyAlignment="0" applyProtection="0"/>
    <xf numFmtId="0" fontId="5" fillId="72" borderId="0" applyNumberFormat="0" applyBorder="0" applyAlignment="0" applyProtection="0"/>
    <xf numFmtId="0" fontId="5" fillId="73" borderId="0" applyNumberFormat="0" applyBorder="0" applyAlignment="0" applyProtection="0"/>
    <xf numFmtId="0" fontId="5" fillId="73" borderId="0" applyNumberFormat="0" applyBorder="0" applyAlignment="0" applyProtection="0"/>
    <xf numFmtId="0" fontId="5" fillId="0" borderId="0"/>
    <xf numFmtId="0" fontId="5" fillId="0" borderId="0"/>
    <xf numFmtId="0" fontId="5" fillId="0" borderId="0"/>
    <xf numFmtId="0" fontId="5" fillId="0" borderId="0"/>
    <xf numFmtId="0" fontId="5" fillId="0" borderId="0"/>
    <xf numFmtId="0" fontId="5" fillId="86" borderId="91" applyNumberFormat="0" applyFont="0" applyAlignment="0" applyProtection="0"/>
    <xf numFmtId="0" fontId="5" fillId="86" borderId="91" applyNumberFormat="0" applyFont="0" applyAlignment="0" applyProtection="0"/>
    <xf numFmtId="0" fontId="230" fillId="0" borderId="0"/>
    <xf numFmtId="0" fontId="4" fillId="56" borderId="0" applyNumberFormat="0" applyBorder="0" applyAlignment="0" applyProtection="0"/>
    <xf numFmtId="0" fontId="212" fillId="56" borderId="0" applyNumberFormat="0" applyBorder="0" applyAlignment="0" applyProtection="0"/>
    <xf numFmtId="0" fontId="4" fillId="57" borderId="0" applyNumberFormat="0" applyBorder="0" applyAlignment="0" applyProtection="0"/>
    <xf numFmtId="0" fontId="212" fillId="57" borderId="0" applyNumberFormat="0" applyBorder="0" applyAlignment="0" applyProtection="0"/>
    <xf numFmtId="0" fontId="4" fillId="58" borderId="0" applyNumberFormat="0" applyBorder="0" applyAlignment="0" applyProtection="0"/>
    <xf numFmtId="0" fontId="212" fillId="58" borderId="0" applyNumberFormat="0" applyBorder="0" applyAlignment="0" applyProtection="0"/>
    <xf numFmtId="0" fontId="4" fillId="59" borderId="0" applyNumberFormat="0" applyBorder="0" applyAlignment="0" applyProtection="0"/>
    <xf numFmtId="0" fontId="212" fillId="59" borderId="0" applyNumberFormat="0" applyBorder="0" applyAlignment="0" applyProtection="0"/>
    <xf numFmtId="0" fontId="4" fillId="60" borderId="0" applyNumberFormat="0" applyBorder="0" applyAlignment="0" applyProtection="0"/>
    <xf numFmtId="0" fontId="212" fillId="60" borderId="0" applyNumberFormat="0" applyBorder="0" applyAlignment="0" applyProtection="0"/>
    <xf numFmtId="0" fontId="4" fillId="61" borderId="0" applyNumberFormat="0" applyBorder="0" applyAlignment="0" applyProtection="0"/>
    <xf numFmtId="0" fontId="212" fillId="61" borderId="0" applyNumberFormat="0" applyBorder="0" applyAlignment="0" applyProtection="0"/>
    <xf numFmtId="0" fontId="4" fillId="62" borderId="0" applyNumberFormat="0" applyBorder="0" applyAlignment="0" applyProtection="0"/>
    <xf numFmtId="0" fontId="212" fillId="62" borderId="0" applyNumberFormat="0" applyBorder="0" applyAlignment="0" applyProtection="0"/>
    <xf numFmtId="0" fontId="4" fillId="63" borderId="0" applyNumberFormat="0" applyBorder="0" applyAlignment="0" applyProtection="0"/>
    <xf numFmtId="0" fontId="212" fillId="63" borderId="0" applyNumberFormat="0" applyBorder="0" applyAlignment="0" applyProtection="0"/>
    <xf numFmtId="0" fontId="4" fillId="64" borderId="0" applyNumberFormat="0" applyBorder="0" applyAlignment="0" applyProtection="0"/>
    <xf numFmtId="0" fontId="212" fillId="64" borderId="0" applyNumberFormat="0" applyBorder="0" applyAlignment="0" applyProtection="0"/>
    <xf numFmtId="0" fontId="4" fillId="65" borderId="0" applyNumberFormat="0" applyBorder="0" applyAlignment="0" applyProtection="0"/>
    <xf numFmtId="0" fontId="212" fillId="65" borderId="0" applyNumberFormat="0" applyBorder="0" applyAlignment="0" applyProtection="0"/>
    <xf numFmtId="0" fontId="4" fillId="66" borderId="0" applyNumberFormat="0" applyBorder="0" applyAlignment="0" applyProtection="0"/>
    <xf numFmtId="0" fontId="212" fillId="66" borderId="0" applyNumberFormat="0" applyBorder="0" applyAlignment="0" applyProtection="0"/>
    <xf numFmtId="0" fontId="4" fillId="67" borderId="0" applyNumberFormat="0" applyBorder="0" applyAlignment="0" applyProtection="0"/>
    <xf numFmtId="0" fontId="212" fillId="67" borderId="0" applyNumberFormat="0" applyBorder="0" applyAlignment="0" applyProtection="0"/>
    <xf numFmtId="0" fontId="212" fillId="68" borderId="0" applyNumberFormat="0" applyBorder="0" applyAlignment="0" applyProtection="0"/>
    <xf numFmtId="0" fontId="212" fillId="69" borderId="0" applyNumberFormat="0" applyBorder="0" applyAlignment="0" applyProtection="0"/>
    <xf numFmtId="0" fontId="212" fillId="70" borderId="0" applyNumberFormat="0" applyBorder="0" applyAlignment="0" applyProtection="0"/>
    <xf numFmtId="0" fontId="212" fillId="71" borderId="0" applyNumberFormat="0" applyBorder="0" applyAlignment="0" applyProtection="0"/>
    <xf numFmtId="0" fontId="212" fillId="72" borderId="0" applyNumberFormat="0" applyBorder="0" applyAlignment="0" applyProtection="0"/>
    <xf numFmtId="0" fontId="212" fillId="73" borderId="0" applyNumberFormat="0" applyBorder="0" applyAlignment="0" applyProtection="0"/>
    <xf numFmtId="0" fontId="231" fillId="74" borderId="0" applyNumberFormat="0" applyBorder="0" applyAlignment="0" applyProtection="0"/>
    <xf numFmtId="0" fontId="231" fillId="75" borderId="0" applyNumberFormat="0" applyBorder="0" applyAlignment="0" applyProtection="0"/>
    <xf numFmtId="0" fontId="231" fillId="76" borderId="0" applyNumberFormat="0" applyBorder="0" applyAlignment="0" applyProtection="0"/>
    <xf numFmtId="0" fontId="231" fillId="77" borderId="0" applyNumberFormat="0" applyBorder="0" applyAlignment="0" applyProtection="0"/>
    <xf numFmtId="0" fontId="231" fillId="78" borderId="0" applyNumberFormat="0" applyBorder="0" applyAlignment="0" applyProtection="0"/>
    <xf numFmtId="0" fontId="231" fillId="79" borderId="0" applyNumberFormat="0" applyBorder="0" applyAlignment="0" applyProtection="0"/>
    <xf numFmtId="0" fontId="232" fillId="80" borderId="0" applyNumberFormat="0" applyBorder="0" applyAlignment="0" applyProtection="0"/>
    <xf numFmtId="0" fontId="233" fillId="81" borderId="85" applyNumberFormat="0" applyAlignment="0" applyProtection="0"/>
    <xf numFmtId="0" fontId="234" fillId="82" borderId="86" applyNumberFormat="0" applyAlignment="0" applyProtection="0"/>
    <xf numFmtId="0" fontId="235" fillId="0" borderId="0" applyNumberFormat="0" applyFill="0" applyBorder="0" applyAlignment="0" applyProtection="0"/>
    <xf numFmtId="0" fontId="236" fillId="83" borderId="0" applyNumberFormat="0" applyBorder="0" applyAlignment="0" applyProtection="0"/>
    <xf numFmtId="0" fontId="237" fillId="0" borderId="87" applyNumberFormat="0" applyFill="0" applyAlignment="0" applyProtection="0"/>
    <xf numFmtId="0" fontId="238" fillId="0" borderId="88" applyNumberFormat="0" applyFill="0" applyAlignment="0" applyProtection="0"/>
    <xf numFmtId="0" fontId="239" fillId="0" borderId="89" applyNumberFormat="0" applyFill="0" applyAlignment="0" applyProtection="0"/>
    <xf numFmtId="0" fontId="239" fillId="0" borderId="0" applyNumberFormat="0" applyFill="0" applyBorder="0" applyAlignment="0" applyProtection="0"/>
    <xf numFmtId="0" fontId="179" fillId="84" borderId="85" applyNumberFormat="0" applyAlignment="0" applyProtection="0"/>
    <xf numFmtId="0" fontId="240" fillId="84" borderId="85" applyNumberFormat="0" applyAlignment="0" applyProtection="0"/>
    <xf numFmtId="0" fontId="241" fillId="0" borderId="90" applyNumberFormat="0" applyFill="0" applyAlignment="0" applyProtection="0"/>
    <xf numFmtId="0" fontId="242" fillId="85" borderId="0" applyNumberFormat="0" applyBorder="0" applyAlignment="0" applyProtection="0"/>
    <xf numFmtId="0" fontId="4" fillId="0" borderId="0"/>
    <xf numFmtId="0" fontId="212" fillId="0" borderId="0"/>
    <xf numFmtId="0" fontId="4" fillId="86" borderId="91" applyNumberFormat="0" applyFont="0" applyAlignment="0" applyProtection="0"/>
    <xf numFmtId="0" fontId="212" fillId="86" borderId="91" applyNumberFormat="0" applyFont="0" applyAlignment="0" applyProtection="0"/>
    <xf numFmtId="0" fontId="243" fillId="81" borderId="92" applyNumberFormat="0" applyAlignment="0" applyProtection="0"/>
    <xf numFmtId="0" fontId="244" fillId="0" borderId="93" applyNumberFormat="0" applyFill="0" applyAlignment="0" applyProtection="0"/>
    <xf numFmtId="0" fontId="245" fillId="0" borderId="0" applyNumberFormat="0" applyFill="0" applyBorder="0" applyAlignment="0" applyProtection="0"/>
    <xf numFmtId="0" fontId="246" fillId="0" borderId="0"/>
    <xf numFmtId="0" fontId="3"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7" borderId="0" applyNumberFormat="0" applyBorder="0" applyAlignment="0" applyProtection="0"/>
    <xf numFmtId="0" fontId="179" fillId="84" borderId="85" applyNumberFormat="0" applyAlignment="0" applyProtection="0"/>
    <xf numFmtId="0" fontId="3" fillId="0" borderId="0"/>
    <xf numFmtId="0" fontId="47" fillId="0" borderId="0"/>
    <xf numFmtId="0" fontId="3" fillId="86" borderId="91" applyNumberFormat="0" applyFont="0" applyAlignment="0" applyProtection="0"/>
    <xf numFmtId="0" fontId="246" fillId="0" borderId="0"/>
    <xf numFmtId="0" fontId="246" fillId="0" borderId="0"/>
    <xf numFmtId="0" fontId="2" fillId="0" borderId="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0" borderId="0" applyNumberFormat="0" applyBorder="0" applyAlignment="0" applyProtection="0"/>
    <xf numFmtId="0" fontId="2" fillId="61"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4" borderId="0" applyNumberFormat="0" applyBorder="0" applyAlignment="0" applyProtection="0"/>
    <xf numFmtId="0" fontId="2" fillId="65"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170" fillId="68" borderId="0" applyNumberFormat="0" applyBorder="0" applyAlignment="0" applyProtection="0"/>
    <xf numFmtId="0" fontId="170" fillId="69" borderId="0" applyNumberFormat="0" applyBorder="0" applyAlignment="0" applyProtection="0"/>
    <xf numFmtId="0" fontId="170" fillId="70" borderId="0" applyNumberFormat="0" applyBorder="0" applyAlignment="0" applyProtection="0"/>
    <xf numFmtId="0" fontId="170" fillId="71" borderId="0" applyNumberFormat="0" applyBorder="0" applyAlignment="0" applyProtection="0"/>
    <xf numFmtId="0" fontId="170" fillId="72" borderId="0" applyNumberFormat="0" applyBorder="0" applyAlignment="0" applyProtection="0"/>
    <xf numFmtId="0" fontId="170" fillId="73" borderId="0" applyNumberFormat="0" applyBorder="0" applyAlignment="0" applyProtection="0"/>
    <xf numFmtId="43" fontId="2" fillId="0" borderId="0" applyFont="0" applyFill="0" applyBorder="0" applyAlignment="0" applyProtection="0"/>
    <xf numFmtId="0" fontId="167" fillId="0" borderId="0" applyNumberFormat="0" applyFill="0" applyBorder="0" applyAlignment="0" applyProtection="0">
      <alignment vertical="top"/>
      <protection locked="0"/>
    </xf>
    <xf numFmtId="0" fontId="179" fillId="84" borderId="85" applyNumberFormat="0" applyAlignment="0" applyProtection="0"/>
    <xf numFmtId="0" fontId="181" fillId="85" borderId="0" applyNumberFormat="0" applyBorder="0" applyAlignment="0" applyProtection="0"/>
    <xf numFmtId="0" fontId="47" fillId="0" borderId="0"/>
    <xf numFmtId="0" fontId="2" fillId="0" borderId="0"/>
    <xf numFmtId="0" fontId="2" fillId="86" borderId="91" applyNumberFormat="0" applyFont="0" applyAlignment="0" applyProtection="0"/>
    <xf numFmtId="0" fontId="184" fillId="0" borderId="0" applyNumberFormat="0" applyFill="0" applyBorder="0" applyAlignment="0" applyProtection="0"/>
    <xf numFmtId="0" fontId="1" fillId="0" borderId="0"/>
    <xf numFmtId="0" fontId="1" fillId="63"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3" borderId="0" applyNumberFormat="0" applyBorder="0" applyAlignment="0" applyProtection="0"/>
    <xf numFmtId="0" fontId="1" fillId="63"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2"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43" fontId="1" fillId="0" borderId="0" applyFont="0" applyFill="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9"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 fillId="58" borderId="0" applyNumberFormat="0" applyBorder="0" applyAlignment="0" applyProtection="0"/>
    <xf numFmtId="0" fontId="179" fillId="84" borderId="85" applyNumberFormat="0" applyAlignment="0" applyProtection="0"/>
    <xf numFmtId="0" fontId="1" fillId="57"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0" borderId="0"/>
    <xf numFmtId="0" fontId="1" fillId="56" borderId="0" applyNumberFormat="0" applyBorder="0" applyAlignment="0" applyProtection="0"/>
    <xf numFmtId="0" fontId="1" fillId="86" borderId="91" applyNumberFormat="0" applyFont="0" applyAlignment="0" applyProtection="0"/>
    <xf numFmtId="0" fontId="1" fillId="0" borderId="0"/>
    <xf numFmtId="0" fontId="1" fillId="64"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7"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8"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69"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0"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1"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2"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 fillId="73" borderId="0" applyNumberFormat="0" applyBorder="0" applyAlignment="0" applyProtection="0"/>
    <xf numFmtId="0" fontId="179" fillId="84" borderId="85" applyNumberForma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86" borderId="91" applyNumberFormat="0" applyFont="0" applyAlignment="0" applyProtection="0"/>
    <xf numFmtId="0" fontId="1" fillId="86" borderId="91" applyNumberFormat="0" applyFont="0" applyAlignment="0" applyProtection="0"/>
    <xf numFmtId="0" fontId="1" fillId="86" borderId="91" applyNumberFormat="0" applyFont="0" applyAlignment="0" applyProtection="0"/>
    <xf numFmtId="0" fontId="47" fillId="0" borderId="0"/>
    <xf numFmtId="0" fontId="1" fillId="0" borderId="0"/>
    <xf numFmtId="212" fontId="250" fillId="28" borderId="141">
      <alignment horizontal="right" vertical="center" indent="1"/>
    </xf>
    <xf numFmtId="213" fontId="210" fillId="28" borderId="141">
      <alignment horizontal="left" vertical="center" wrapText="1" indent="1"/>
      <protection locked="0"/>
    </xf>
    <xf numFmtId="164" fontId="210" fillId="28" borderId="141">
      <alignment horizontal="right" vertical="center" indent="1"/>
    </xf>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70" fillId="74" borderId="0" applyNumberFormat="0" applyBorder="0" applyAlignment="0" applyProtection="0"/>
    <xf numFmtId="0" fontId="170" fillId="75" borderId="0" applyNumberFormat="0" applyBorder="0" applyAlignment="0" applyProtection="0"/>
    <xf numFmtId="0" fontId="170" fillId="76" borderId="0" applyNumberFormat="0" applyBorder="0" applyAlignment="0" applyProtection="0"/>
    <xf numFmtId="0" fontId="170" fillId="77" borderId="0" applyNumberFormat="0" applyBorder="0" applyAlignment="0" applyProtection="0"/>
    <xf numFmtId="0" fontId="170" fillId="78" borderId="0" applyNumberFormat="0" applyBorder="0" applyAlignment="0" applyProtection="0"/>
    <xf numFmtId="0" fontId="170" fillId="79" borderId="0" applyNumberFormat="0" applyBorder="0" applyAlignment="0" applyProtection="0"/>
    <xf numFmtId="0" fontId="171" fillId="80" borderId="0" applyNumberFormat="0" applyBorder="0" applyAlignment="0" applyProtection="0"/>
    <xf numFmtId="0" fontId="172" fillId="81" borderId="85" applyNumberFormat="0" applyAlignment="0" applyProtection="0"/>
    <xf numFmtId="0" fontId="173" fillId="82" borderId="86" applyNumberFormat="0" applyAlignment="0" applyProtection="0"/>
    <xf numFmtId="0" fontId="174" fillId="0" borderId="0" applyNumberFormat="0" applyFill="0" applyBorder="0" applyAlignment="0" applyProtection="0"/>
    <xf numFmtId="0" fontId="175" fillId="83" borderId="0" applyNumberFormat="0" applyBorder="0" applyAlignment="0" applyProtection="0"/>
    <xf numFmtId="0" fontId="176" fillId="0" borderId="87" applyNumberFormat="0" applyFill="0" applyAlignment="0" applyProtection="0"/>
    <xf numFmtId="0" fontId="177" fillId="0" borderId="88" applyNumberFormat="0" applyFill="0" applyAlignment="0" applyProtection="0"/>
    <xf numFmtId="0" fontId="178" fillId="0" borderId="89" applyNumberFormat="0" applyFill="0" applyAlignment="0" applyProtection="0"/>
    <xf numFmtId="0" fontId="178" fillId="0" borderId="0" applyNumberFormat="0" applyFill="0" applyBorder="0" applyAlignment="0" applyProtection="0"/>
    <xf numFmtId="0" fontId="179" fillId="84" borderId="85" applyNumberFormat="0" applyAlignment="0" applyProtection="0"/>
    <xf numFmtId="0" fontId="180" fillId="0" borderId="90" applyNumberFormat="0" applyFill="0" applyAlignment="0" applyProtection="0"/>
    <xf numFmtId="0" fontId="47" fillId="0" borderId="0"/>
    <xf numFmtId="0" fontId="183" fillId="81" borderId="92" applyNumberFormat="0" applyAlignment="0" applyProtection="0"/>
    <xf numFmtId="0" fontId="185" fillId="0" borderId="93" applyNumberFormat="0" applyFill="0" applyAlignment="0" applyProtection="0"/>
    <xf numFmtId="0" fontId="186" fillId="0" borderId="0" applyNumberFormat="0" applyFill="0" applyBorder="0" applyAlignment="0" applyProtection="0"/>
  </cellStyleXfs>
  <cellXfs count="558">
    <xf numFmtId="0" fontId="0" fillId="0" borderId="0" xfId="0"/>
    <xf numFmtId="2" fontId="148" fillId="51" borderId="0" xfId="340" applyNumberFormat="1" applyFont="1" applyFill="1" applyAlignment="1">
      <alignment horizontal="center" wrapText="1"/>
    </xf>
    <xf numFmtId="0" fontId="147" fillId="28" borderId="0" xfId="340" applyFont="1" applyFill="1" applyAlignment="1">
      <alignment horizontal="center"/>
    </xf>
    <xf numFmtId="0" fontId="147" fillId="28" borderId="35" xfId="340" applyFont="1" applyFill="1" applyBorder="1"/>
    <xf numFmtId="0" fontId="147" fillId="28" borderId="0" xfId="340" applyFont="1" applyFill="1"/>
    <xf numFmtId="164" fontId="151" fillId="51" borderId="36" xfId="2" applyNumberFormat="1" applyFont="1" applyFill="1" applyBorder="1" applyAlignment="1">
      <alignment vertical="center" wrapText="1"/>
    </xf>
    <xf numFmtId="0" fontId="147" fillId="51" borderId="37" xfId="0" applyFont="1" applyFill="1" applyBorder="1" applyAlignment="1">
      <alignment horizontal="centerContinuous" vertical="center" wrapText="1"/>
    </xf>
    <xf numFmtId="0" fontId="147" fillId="51" borderId="0" xfId="340" applyFont="1" applyFill="1" applyAlignment="1">
      <alignment vertical="center" wrapText="1"/>
    </xf>
    <xf numFmtId="0" fontId="147" fillId="51" borderId="0" xfId="0" applyFont="1" applyFill="1" applyAlignment="1">
      <alignment horizontal="centerContinuous" vertical="center" wrapText="1"/>
    </xf>
    <xf numFmtId="0" fontId="147" fillId="51" borderId="38" xfId="0" applyFont="1" applyFill="1" applyBorder="1" applyAlignment="1">
      <alignment horizontal="centerContinuous" vertical="center" wrapText="1"/>
    </xf>
    <xf numFmtId="0" fontId="147" fillId="28" borderId="0" xfId="340" applyFont="1" applyFill="1" applyAlignment="1">
      <alignment vertical="center"/>
    </xf>
    <xf numFmtId="0" fontId="147" fillId="28" borderId="0" xfId="340" applyFont="1" applyFill="1" applyAlignment="1">
      <alignment vertical="center" wrapText="1"/>
    </xf>
    <xf numFmtId="0" fontId="147" fillId="51" borderId="39" xfId="0" applyFont="1" applyFill="1" applyBorder="1" applyAlignment="1">
      <alignment horizontal="centerContinuous" vertical="center" wrapText="1"/>
    </xf>
    <xf numFmtId="164" fontId="148" fillId="51" borderId="36" xfId="2" applyNumberFormat="1" applyFont="1" applyFill="1" applyBorder="1" applyAlignment="1">
      <alignment horizontal="center" wrapText="1"/>
    </xf>
    <xf numFmtId="0" fontId="149" fillId="51" borderId="0" xfId="340" applyFont="1" applyFill="1" applyAlignment="1">
      <alignment horizontal="center" wrapText="1"/>
    </xf>
    <xf numFmtId="0" fontId="149" fillId="51" borderId="0" xfId="0" applyFont="1" applyFill="1" applyAlignment="1">
      <alignment horizontal="center" vertical="center" wrapText="1"/>
    </xf>
    <xf numFmtId="0" fontId="149" fillId="51" borderId="0" xfId="0" applyFont="1" applyFill="1" applyAlignment="1">
      <alignment horizontal="centerContinuous" vertical="center" wrapText="1"/>
    </xf>
    <xf numFmtId="2" fontId="148" fillId="51" borderId="0" xfId="340" applyNumberFormat="1" applyFont="1" applyFill="1" applyAlignment="1">
      <alignment horizontal="right" wrapText="1"/>
    </xf>
    <xf numFmtId="0" fontId="149" fillId="51" borderId="0" xfId="340" applyFont="1" applyFill="1" applyAlignment="1">
      <alignment horizontal="right" wrapText="1"/>
    </xf>
    <xf numFmtId="2" fontId="148" fillId="51" borderId="38" xfId="340" applyNumberFormat="1" applyFont="1" applyFill="1" applyBorder="1" applyAlignment="1">
      <alignment horizontal="right" wrapText="1"/>
    </xf>
    <xf numFmtId="0" fontId="147" fillId="28" borderId="0" xfId="340" applyFont="1" applyFill="1" applyAlignment="1">
      <alignment horizontal="right"/>
    </xf>
    <xf numFmtId="0" fontId="149" fillId="51" borderId="37" xfId="0" applyFont="1" applyFill="1" applyBorder="1" applyAlignment="1">
      <alignment horizontal="center" vertical="center" wrapText="1"/>
    </xf>
    <xf numFmtId="0" fontId="149" fillId="51" borderId="37" xfId="0" applyFont="1" applyFill="1" applyBorder="1" applyAlignment="1">
      <alignment horizontal="centerContinuous" vertical="center" wrapText="1"/>
    </xf>
    <xf numFmtId="2" fontId="148" fillId="51" borderId="37" xfId="340" applyNumberFormat="1" applyFont="1" applyFill="1" applyBorder="1" applyAlignment="1">
      <alignment horizontal="right" wrapText="1"/>
    </xf>
    <xf numFmtId="0" fontId="149" fillId="51" borderId="37" xfId="340" applyFont="1" applyFill="1" applyBorder="1" applyAlignment="1">
      <alignment horizontal="right" wrapText="1"/>
    </xf>
    <xf numFmtId="2" fontId="148" fillId="51" borderId="40" xfId="340" applyNumberFormat="1" applyFont="1" applyFill="1" applyBorder="1" applyAlignment="1">
      <alignment horizontal="right" wrapText="1"/>
    </xf>
    <xf numFmtId="2" fontId="148" fillId="51" borderId="41" xfId="340" applyNumberFormat="1" applyFont="1" applyFill="1" applyBorder="1" applyAlignment="1">
      <alignment horizontal="right" wrapText="1"/>
    </xf>
    <xf numFmtId="0" fontId="148" fillId="28" borderId="42" xfId="0" applyFont="1" applyFill="1" applyBorder="1" applyAlignment="1">
      <alignment horizontal="right"/>
    </xf>
    <xf numFmtId="164" fontId="149" fillId="52" borderId="0" xfId="340" applyNumberFormat="1" applyFont="1" applyFill="1" applyAlignment="1">
      <alignment horizontal="center" vertical="center" wrapText="1"/>
    </xf>
    <xf numFmtId="0" fontId="148" fillId="28" borderId="43" xfId="0" applyFont="1" applyFill="1" applyBorder="1" applyAlignment="1">
      <alignment horizontal="right"/>
    </xf>
    <xf numFmtId="0" fontId="147" fillId="52" borderId="0" xfId="340" applyFont="1" applyFill="1" applyAlignment="1">
      <alignment horizontal="right"/>
    </xf>
    <xf numFmtId="164" fontId="148" fillId="52" borderId="43" xfId="2" applyNumberFormat="1" applyFont="1" applyFill="1" applyBorder="1" applyAlignment="1">
      <alignment horizontal="right"/>
    </xf>
    <xf numFmtId="0" fontId="147" fillId="52" borderId="0" xfId="340" applyFont="1" applyFill="1"/>
    <xf numFmtId="2" fontId="148" fillId="28" borderId="43" xfId="340" applyNumberFormat="1" applyFont="1" applyFill="1" applyBorder="1" applyAlignment="1">
      <alignment horizontal="right" vertical="center"/>
    </xf>
    <xf numFmtId="164" fontId="147" fillId="28" borderId="0" xfId="340" applyNumberFormat="1" applyFont="1" applyFill="1"/>
    <xf numFmtId="0" fontId="147" fillId="28" borderId="36" xfId="340" applyFont="1" applyFill="1" applyBorder="1"/>
    <xf numFmtId="0" fontId="148" fillId="28" borderId="0" xfId="0" applyFont="1" applyFill="1" applyAlignment="1">
      <alignment vertical="center"/>
    </xf>
    <xf numFmtId="0" fontId="147" fillId="28" borderId="38" xfId="340" applyFont="1" applyFill="1" applyBorder="1"/>
    <xf numFmtId="16" fontId="147" fillId="28" borderId="36" xfId="340" applyNumberFormat="1" applyFont="1" applyFill="1" applyBorder="1"/>
    <xf numFmtId="16" fontId="147" fillId="28" borderId="45" xfId="340" applyNumberFormat="1" applyFont="1" applyFill="1" applyBorder="1"/>
    <xf numFmtId="0" fontId="148" fillId="52" borderId="46" xfId="0" applyFont="1" applyFill="1" applyBorder="1" applyAlignment="1">
      <alignment vertical="center"/>
    </xf>
    <xf numFmtId="0" fontId="147" fillId="28" borderId="46" xfId="340" applyFont="1" applyFill="1" applyBorder="1"/>
    <xf numFmtId="0" fontId="147" fillId="28" borderId="47" xfId="340" applyFont="1" applyFill="1" applyBorder="1"/>
    <xf numFmtId="16" fontId="147" fillId="28" borderId="0" xfId="340" applyNumberFormat="1" applyFont="1" applyFill="1"/>
    <xf numFmtId="0" fontId="148" fillId="28" borderId="43" xfId="0" quotePrefix="1" applyFont="1" applyFill="1" applyBorder="1" applyAlignment="1">
      <alignment horizontal="right"/>
    </xf>
    <xf numFmtId="164" fontId="148" fillId="28" borderId="35" xfId="340" applyNumberFormat="1" applyFont="1" applyFill="1" applyBorder="1" applyAlignment="1">
      <alignment horizontal="center" vertical="center"/>
    </xf>
    <xf numFmtId="0" fontId="152" fillId="28" borderId="0" xfId="0" applyFont="1" applyFill="1" applyAlignment="1">
      <alignment vertical="center" wrapText="1"/>
    </xf>
    <xf numFmtId="0" fontId="152" fillId="28" borderId="38" xfId="0" applyFont="1" applyFill="1" applyBorder="1" applyAlignment="1">
      <alignment vertical="center" wrapText="1"/>
    </xf>
    <xf numFmtId="2" fontId="148" fillId="28" borderId="36" xfId="2" applyNumberFormat="1" applyFont="1" applyFill="1" applyBorder="1" applyAlignment="1">
      <alignment vertical="center" wrapText="1"/>
    </xf>
    <xf numFmtId="0" fontId="149" fillId="28" borderId="45" xfId="340" applyFont="1" applyFill="1" applyBorder="1" applyAlignment="1">
      <alignment vertical="center"/>
    </xf>
    <xf numFmtId="0" fontId="152" fillId="52" borderId="46" xfId="0" applyFont="1" applyFill="1" applyBorder="1" applyAlignment="1">
      <alignment vertical="center" wrapText="1"/>
    </xf>
    <xf numFmtId="0" fontId="152" fillId="28" borderId="46" xfId="0" applyFont="1" applyFill="1" applyBorder="1" applyAlignment="1">
      <alignment vertical="center" wrapText="1"/>
    </xf>
    <xf numFmtId="0" fontId="152" fillId="52" borderId="47" xfId="0" applyFont="1" applyFill="1" applyBorder="1" applyAlignment="1">
      <alignment vertical="center" wrapText="1"/>
    </xf>
    <xf numFmtId="164" fontId="154" fillId="51" borderId="48" xfId="2" applyNumberFormat="1" applyFont="1" applyFill="1" applyBorder="1" applyAlignment="1">
      <alignment horizontal="centerContinuous" vertical="top" wrapText="1"/>
    </xf>
    <xf numFmtId="164" fontId="154" fillId="51" borderId="49" xfId="2" applyNumberFormat="1" applyFont="1" applyFill="1" applyBorder="1" applyAlignment="1">
      <alignment horizontal="center" vertical="top" wrapText="1"/>
    </xf>
    <xf numFmtId="164" fontId="154" fillId="51" borderId="50" xfId="2" applyNumberFormat="1" applyFont="1" applyFill="1" applyBorder="1" applyAlignment="1">
      <alignment horizontal="center" vertical="top" wrapText="1"/>
    </xf>
    <xf numFmtId="164" fontId="151" fillId="51" borderId="37" xfId="2" applyNumberFormat="1" applyFont="1" applyFill="1" applyBorder="1" applyAlignment="1">
      <alignment horizontal="centerContinuous" vertical="center" wrapText="1"/>
    </xf>
    <xf numFmtId="0" fontId="147" fillId="28" borderId="0" xfId="340" applyFont="1" applyFill="1" applyAlignment="1">
      <alignment horizontal="left" vertical="center"/>
    </xf>
    <xf numFmtId="2" fontId="149" fillId="51" borderId="0" xfId="340" applyNumberFormat="1" applyFont="1" applyFill="1" applyAlignment="1">
      <alignment horizontal="center" wrapText="1"/>
    </xf>
    <xf numFmtId="2" fontId="149" fillId="51" borderId="44" xfId="340" applyNumberFormat="1" applyFont="1" applyFill="1" applyBorder="1" applyAlignment="1">
      <alignment horizontal="center" wrapText="1"/>
    </xf>
    <xf numFmtId="164" fontId="148" fillId="51" borderId="36" xfId="2" applyNumberFormat="1" applyFont="1" applyFill="1" applyBorder="1" applyAlignment="1">
      <alignment horizontal="left" wrapText="1"/>
    </xf>
    <xf numFmtId="2" fontId="148" fillId="51" borderId="0" xfId="340" quotePrefix="1" applyNumberFormat="1" applyFont="1" applyFill="1" applyAlignment="1">
      <alignment horizontal="center" wrapText="1"/>
    </xf>
    <xf numFmtId="2" fontId="149" fillId="51" borderId="0" xfId="340" quotePrefix="1" applyNumberFormat="1" applyFont="1" applyFill="1" applyAlignment="1">
      <alignment horizontal="center" wrapText="1"/>
    </xf>
    <xf numFmtId="2" fontId="149" fillId="51" borderId="38" xfId="340" applyNumberFormat="1" applyFont="1" applyFill="1" applyBorder="1" applyAlignment="1">
      <alignment horizontal="center" wrapText="1"/>
    </xf>
    <xf numFmtId="2" fontId="148" fillId="53" borderId="0" xfId="340" applyNumberFormat="1" applyFont="1" applyFill="1" applyAlignment="1">
      <alignment horizontal="center" wrapText="1"/>
    </xf>
    <xf numFmtId="0" fontId="147" fillId="54" borderId="35" xfId="340" applyFont="1" applyFill="1" applyBorder="1"/>
    <xf numFmtId="2" fontId="148" fillId="54" borderId="43" xfId="340" applyNumberFormat="1" applyFont="1" applyFill="1" applyBorder="1" applyAlignment="1">
      <alignment horizontal="right" vertical="center"/>
    </xf>
    <xf numFmtId="0" fontId="147" fillId="54" borderId="0" xfId="340" applyFont="1" applyFill="1"/>
    <xf numFmtId="0" fontId="151" fillId="54" borderId="0" xfId="340" applyFont="1" applyFill="1"/>
    <xf numFmtId="2" fontId="150" fillId="54" borderId="43" xfId="340" applyNumberFormat="1" applyFont="1" applyFill="1" applyBorder="1" applyAlignment="1">
      <alignment horizontal="right" vertical="center"/>
    </xf>
    <xf numFmtId="0" fontId="152" fillId="54" borderId="0" xfId="0" applyFont="1" applyFill="1" applyAlignment="1">
      <alignment wrapText="1"/>
    </xf>
    <xf numFmtId="164" fontId="148" fillId="54" borderId="35" xfId="340" applyNumberFormat="1" applyFont="1" applyFill="1" applyBorder="1" applyAlignment="1">
      <alignment horizontal="center" vertical="center"/>
    </xf>
    <xf numFmtId="2" fontId="148" fillId="54" borderId="43" xfId="2" applyNumberFormat="1" applyFont="1" applyFill="1" applyBorder="1" applyAlignment="1">
      <alignment horizontal="left" vertical="top" wrapText="1"/>
    </xf>
    <xf numFmtId="0" fontId="147" fillId="54" borderId="57" xfId="340" applyFont="1" applyFill="1" applyBorder="1"/>
    <xf numFmtId="2" fontId="148" fillId="54" borderId="36" xfId="340" applyNumberFormat="1" applyFont="1" applyFill="1" applyBorder="1" applyAlignment="1">
      <alignment horizontal="right" vertical="center"/>
    </xf>
    <xf numFmtId="0" fontId="147" fillId="51" borderId="58" xfId="0" applyFont="1" applyFill="1" applyBorder="1" applyAlignment="1">
      <alignment horizontal="centerContinuous" vertical="center" wrapText="1"/>
    </xf>
    <xf numFmtId="2" fontId="149" fillId="53" borderId="0" xfId="340" applyNumberFormat="1" applyFont="1" applyFill="1" applyAlignment="1">
      <alignment horizontal="center" wrapText="1"/>
    </xf>
    <xf numFmtId="0" fontId="149" fillId="53" borderId="0" xfId="340" applyFont="1" applyFill="1" applyAlignment="1">
      <alignment horizontal="center" wrapText="1"/>
    </xf>
    <xf numFmtId="164" fontId="148" fillId="53" borderId="41" xfId="2" applyNumberFormat="1" applyFont="1" applyFill="1" applyBorder="1" applyAlignment="1">
      <alignment horizontal="center" wrapText="1"/>
    </xf>
    <xf numFmtId="2" fontId="148" fillId="53" borderId="37" xfId="340" applyNumberFormat="1" applyFont="1" applyFill="1" applyBorder="1" applyAlignment="1">
      <alignment horizontal="center" wrapText="1"/>
    </xf>
    <xf numFmtId="2" fontId="149" fillId="53" borderId="60" xfId="340" applyNumberFormat="1" applyFont="1" applyFill="1" applyBorder="1" applyAlignment="1">
      <alignment horizontal="center" wrapText="1"/>
    </xf>
    <xf numFmtId="0" fontId="149" fillId="53" borderId="37" xfId="340" applyFont="1" applyFill="1" applyBorder="1" applyAlignment="1">
      <alignment horizontal="center" wrapText="1"/>
    </xf>
    <xf numFmtId="2" fontId="149" fillId="53" borderId="37" xfId="340" applyNumberFormat="1" applyFont="1" applyFill="1" applyBorder="1" applyAlignment="1">
      <alignment horizontal="center" wrapText="1"/>
    </xf>
    <xf numFmtId="2" fontId="149" fillId="53" borderId="41" xfId="340" applyNumberFormat="1" applyFont="1" applyFill="1" applyBorder="1" applyAlignment="1">
      <alignment horizontal="center" wrapText="1"/>
    </xf>
    <xf numFmtId="2" fontId="149" fillId="53" borderId="52" xfId="340" applyNumberFormat="1" applyFont="1" applyFill="1" applyBorder="1" applyAlignment="1">
      <alignment horizontal="center"/>
    </xf>
    <xf numFmtId="0" fontId="147" fillId="51" borderId="36" xfId="340" applyFont="1" applyFill="1" applyBorder="1" applyAlignment="1">
      <alignment vertical="center" wrapText="1"/>
    </xf>
    <xf numFmtId="164" fontId="154" fillId="51" borderId="36" xfId="2" applyNumberFormat="1" applyFont="1" applyFill="1" applyBorder="1" applyAlignment="1">
      <alignment vertical="top" wrapText="1"/>
    </xf>
    <xf numFmtId="164" fontId="154" fillId="51" borderId="0" xfId="2" applyNumberFormat="1" applyFont="1" applyFill="1" applyAlignment="1">
      <alignment vertical="top" wrapText="1"/>
    </xf>
    <xf numFmtId="0" fontId="0" fillId="0" borderId="0" xfId="0" applyAlignment="1">
      <alignment vertical="center"/>
    </xf>
    <xf numFmtId="164" fontId="154" fillId="28" borderId="0" xfId="2" applyNumberFormat="1" applyFont="1" applyFill="1" applyAlignment="1">
      <alignment horizontal="center" vertical="top" wrapText="1"/>
    </xf>
    <xf numFmtId="0" fontId="147" fillId="28" borderId="0" xfId="340" applyFont="1" applyFill="1" applyAlignment="1">
      <alignment horizontal="center" vertical="center" wrapText="1"/>
    </xf>
    <xf numFmtId="0" fontId="152" fillId="54" borderId="56" xfId="0" applyFont="1" applyFill="1" applyBorder="1" applyAlignment="1">
      <alignment wrapText="1"/>
    </xf>
    <xf numFmtId="2" fontId="148" fillId="28" borderId="36" xfId="340" applyNumberFormat="1" applyFont="1" applyFill="1" applyBorder="1" applyAlignment="1">
      <alignment horizontal="right" vertical="center"/>
    </xf>
    <xf numFmtId="2" fontId="149" fillId="53" borderId="74" xfId="340" applyNumberFormat="1" applyFont="1" applyFill="1" applyBorder="1" applyAlignment="1">
      <alignment horizontal="center" wrapText="1"/>
    </xf>
    <xf numFmtId="164" fontId="154" fillId="51" borderId="56" xfId="2" applyNumberFormat="1" applyFont="1" applyFill="1" applyBorder="1" applyAlignment="1">
      <alignment vertical="top" wrapText="1"/>
    </xf>
    <xf numFmtId="0" fontId="147" fillId="51" borderId="56" xfId="340" applyFont="1" applyFill="1" applyBorder="1" applyAlignment="1">
      <alignment vertical="center" wrapText="1"/>
    </xf>
    <xf numFmtId="2" fontId="150" fillId="54" borderId="82" xfId="340" applyNumberFormat="1" applyFont="1" applyFill="1" applyBorder="1" applyAlignment="1">
      <alignment horizontal="right" vertical="center"/>
    </xf>
    <xf numFmtId="2" fontId="148" fillId="51" borderId="74" xfId="340" applyNumberFormat="1" applyFont="1" applyFill="1" applyBorder="1" applyAlignment="1">
      <alignment horizontal="right" wrapText="1"/>
    </xf>
    <xf numFmtId="2" fontId="148" fillId="54" borderId="84" xfId="340" applyNumberFormat="1" applyFont="1" applyFill="1" applyBorder="1" applyAlignment="1">
      <alignment horizontal="right" vertical="center"/>
    </xf>
    <xf numFmtId="2" fontId="148" fillId="54" borderId="0" xfId="340" applyNumberFormat="1" applyFont="1" applyFill="1" applyAlignment="1">
      <alignment horizontal="right" vertical="center"/>
    </xf>
    <xf numFmtId="2" fontId="165" fillId="54" borderId="43" xfId="340" applyNumberFormat="1" applyFont="1" applyFill="1" applyBorder="1" applyAlignment="1">
      <alignment horizontal="right" vertical="center"/>
    </xf>
    <xf numFmtId="0" fontId="159" fillId="55" borderId="72" xfId="0" applyFont="1" applyFill="1" applyBorder="1" applyAlignment="1">
      <alignment horizontal="center"/>
    </xf>
    <xf numFmtId="2" fontId="148" fillId="28" borderId="94" xfId="340" applyNumberFormat="1" applyFont="1" applyFill="1" applyBorder="1" applyAlignment="1">
      <alignment horizontal="right" vertical="center"/>
    </xf>
    <xf numFmtId="2" fontId="148" fillId="54" borderId="95" xfId="340" applyNumberFormat="1" applyFont="1" applyFill="1" applyBorder="1" applyAlignment="1">
      <alignment horizontal="right" vertical="center"/>
    </xf>
    <xf numFmtId="2" fontId="165" fillId="54" borderId="36" xfId="340" applyNumberFormat="1" applyFont="1" applyFill="1" applyBorder="1" applyAlignment="1">
      <alignment horizontal="right" vertical="center"/>
    </xf>
    <xf numFmtId="0" fontId="161" fillId="55" borderId="96" xfId="0" applyFont="1" applyFill="1" applyBorder="1"/>
    <xf numFmtId="2" fontId="157" fillId="54" borderId="98" xfId="340" applyNumberFormat="1" applyFont="1" applyFill="1" applyBorder="1" applyAlignment="1">
      <alignment horizontal="right" vertical="center"/>
    </xf>
    <xf numFmtId="0" fontId="200" fillId="55" borderId="0" xfId="0" applyFont="1" applyFill="1"/>
    <xf numFmtId="2" fontId="157" fillId="54" borderId="104" xfId="340" applyNumberFormat="1" applyFont="1" applyFill="1" applyBorder="1" applyAlignment="1">
      <alignment horizontal="right" vertical="center"/>
    </xf>
    <xf numFmtId="0" fontId="158" fillId="55" borderId="0" xfId="0" applyFont="1" applyFill="1"/>
    <xf numFmtId="164" fontId="159" fillId="54" borderId="0" xfId="0" applyNumberFormat="1" applyFont="1" applyFill="1" applyAlignment="1">
      <alignment horizontal="center" vertical="center"/>
    </xf>
    <xf numFmtId="164" fontId="159" fillId="54" borderId="68" xfId="0" applyNumberFormat="1" applyFont="1" applyFill="1" applyBorder="1" applyAlignment="1">
      <alignment horizontal="center" vertical="center"/>
    </xf>
    <xf numFmtId="2" fontId="149" fillId="53" borderId="38" xfId="340" applyNumberFormat="1" applyFont="1" applyFill="1" applyBorder="1" applyAlignment="1">
      <alignment horizontal="center" wrapText="1"/>
    </xf>
    <xf numFmtId="2" fontId="149" fillId="53" borderId="80" xfId="340" applyNumberFormat="1" applyFont="1" applyFill="1" applyBorder="1" applyAlignment="1">
      <alignment horizontal="center" wrapText="1"/>
    </xf>
    <xf numFmtId="2" fontId="148" fillId="54" borderId="105" xfId="340" applyNumberFormat="1" applyFont="1" applyFill="1" applyBorder="1" applyAlignment="1">
      <alignment horizontal="right" vertical="center"/>
    </xf>
    <xf numFmtId="164" fontId="215" fillId="54" borderId="0" xfId="0" applyNumberFormat="1" applyFont="1" applyFill="1" applyAlignment="1">
      <alignment horizontal="center" vertical="center"/>
    </xf>
    <xf numFmtId="0" fontId="215" fillId="55" borderId="0" xfId="0" applyFont="1" applyFill="1" applyAlignment="1">
      <alignment horizontal="center"/>
    </xf>
    <xf numFmtId="164" fontId="149" fillId="52" borderId="8" xfId="340" applyNumberFormat="1" applyFont="1" applyFill="1" applyBorder="1" applyAlignment="1">
      <alignment horizontal="center" vertical="center" wrapText="1"/>
    </xf>
    <xf numFmtId="0" fontId="224" fillId="55" borderId="0" xfId="0" applyFont="1" applyFill="1" applyAlignment="1">
      <alignment vertical="center"/>
    </xf>
    <xf numFmtId="164" fontId="12" fillId="54" borderId="125" xfId="0" applyNumberFormat="1" applyFont="1" applyFill="1" applyBorder="1" applyAlignment="1">
      <alignment horizontal="center" vertical="center"/>
    </xf>
    <xf numFmtId="164" fontId="12" fillId="54" borderId="124" xfId="0" applyNumberFormat="1" applyFont="1" applyFill="1" applyBorder="1" applyAlignment="1">
      <alignment horizontal="center" vertical="center"/>
    </xf>
    <xf numFmtId="0" fontId="12" fillId="55" borderId="123" xfId="0" applyFont="1" applyFill="1" applyBorder="1" applyAlignment="1">
      <alignment horizontal="center"/>
    </xf>
    <xf numFmtId="164" fontId="12" fillId="54" borderId="0" xfId="0" applyNumberFormat="1" applyFont="1" applyFill="1" applyAlignment="1">
      <alignment horizontal="center" vertical="center"/>
    </xf>
    <xf numFmtId="164" fontId="12" fillId="54" borderId="68" xfId="0" applyNumberFormat="1" applyFont="1" applyFill="1" applyBorder="1" applyAlignment="1">
      <alignment horizontal="center" vertical="center"/>
    </xf>
    <xf numFmtId="0" fontId="12" fillId="55" borderId="72" xfId="0" applyFont="1" applyFill="1" applyBorder="1" applyAlignment="1">
      <alignment horizontal="center"/>
    </xf>
    <xf numFmtId="0" fontId="149" fillId="0" borderId="0" xfId="340" applyFont="1" applyAlignment="1">
      <alignment horizontal="center" vertical="center" wrapText="1"/>
    </xf>
    <xf numFmtId="0" fontId="247" fillId="28" borderId="0" xfId="0" applyFont="1" applyFill="1"/>
    <xf numFmtId="0" fontId="143" fillId="28" borderId="0" xfId="0" applyFont="1" applyFill="1"/>
    <xf numFmtId="0" fontId="0" fillId="28" borderId="0" xfId="0" applyFill="1"/>
    <xf numFmtId="0" fontId="248" fillId="28" borderId="17" xfId="0" applyFont="1" applyFill="1" applyBorder="1"/>
    <xf numFmtId="0" fontId="143" fillId="28" borderId="17" xfId="0" applyFont="1" applyFill="1" applyBorder="1"/>
    <xf numFmtId="0" fontId="0" fillId="28" borderId="17" xfId="0" applyFill="1" applyBorder="1" applyAlignment="1">
      <alignment vertical="center" wrapText="1"/>
    </xf>
    <xf numFmtId="0" fontId="0" fillId="0" borderId="17" xfId="0" applyBorder="1" applyAlignment="1">
      <alignment vertical="center" wrapText="1"/>
    </xf>
    <xf numFmtId="164" fontId="154" fillId="51" borderId="49" xfId="2" applyNumberFormat="1" applyFont="1" applyFill="1" applyBorder="1" applyAlignment="1">
      <alignment horizontal="center" vertical="top" wrapText="1"/>
    </xf>
    <xf numFmtId="164" fontId="154" fillId="51" borderId="50" xfId="2" applyNumberFormat="1" applyFont="1" applyFill="1" applyBorder="1" applyAlignment="1">
      <alignment horizontal="center" vertical="top" wrapText="1"/>
    </xf>
    <xf numFmtId="164" fontId="151" fillId="51" borderId="110" xfId="2" applyNumberFormat="1" applyFont="1" applyFill="1" applyBorder="1" applyAlignment="1">
      <alignment horizontal="center" vertical="center" wrapText="1"/>
    </xf>
    <xf numFmtId="164" fontId="151" fillId="51" borderId="108" xfId="2" applyNumberFormat="1" applyFont="1" applyFill="1" applyBorder="1" applyAlignment="1">
      <alignment horizontal="center" vertical="center" wrapText="1"/>
    </xf>
    <xf numFmtId="164" fontId="151" fillId="51" borderId="109" xfId="2" applyNumberFormat="1" applyFont="1" applyFill="1" applyBorder="1" applyAlignment="1">
      <alignment horizontal="center" vertical="center" wrapText="1"/>
    </xf>
    <xf numFmtId="0" fontId="148" fillId="54" borderId="0" xfId="0" applyFont="1" applyFill="1" applyAlignment="1">
      <alignment vertical="center"/>
    </xf>
    <xf numFmtId="0" fontId="148" fillId="54" borderId="38" xfId="0" applyFont="1" applyFill="1" applyBorder="1" applyAlignment="1">
      <alignment vertical="center"/>
    </xf>
    <xf numFmtId="164" fontId="154" fillId="51" borderId="49" xfId="2" applyNumberFormat="1" applyFont="1" applyFill="1" applyBorder="1" applyAlignment="1">
      <alignment horizontal="center" vertical="center" wrapText="1"/>
    </xf>
    <xf numFmtId="164" fontId="154" fillId="51" borderId="50" xfId="2" applyNumberFormat="1" applyFont="1" applyFill="1" applyBorder="1" applyAlignment="1">
      <alignment horizontal="center" vertical="center" wrapText="1"/>
    </xf>
    <xf numFmtId="0" fontId="147" fillId="51" borderId="64" xfId="0" applyFont="1" applyFill="1" applyBorder="1" applyAlignment="1">
      <alignment horizontal="center" vertical="center"/>
    </xf>
    <xf numFmtId="0" fontId="147" fillId="51" borderId="53" xfId="0" applyFont="1" applyFill="1" applyBorder="1" applyAlignment="1">
      <alignment horizontal="center" vertical="center" wrapText="1"/>
    </xf>
    <xf numFmtId="0" fontId="147" fillId="51" borderId="0" xfId="0" applyFont="1" applyFill="1" applyAlignment="1">
      <alignment horizontal="center" vertical="center" wrapText="1"/>
    </xf>
    <xf numFmtId="0" fontId="147" fillId="51" borderId="39" xfId="0" applyFont="1" applyFill="1" applyBorder="1" applyAlignment="1">
      <alignment horizontal="center" vertical="center" wrapText="1"/>
    </xf>
    <xf numFmtId="0" fontId="147" fillId="51" borderId="36" xfId="340" applyFont="1" applyFill="1" applyBorder="1" applyAlignment="1">
      <alignment horizontal="center" vertical="center" wrapText="1"/>
    </xf>
    <xf numFmtId="0" fontId="147" fillId="51" borderId="0" xfId="340" applyFont="1" applyFill="1" applyAlignment="1">
      <alignment horizontal="center" vertical="center" wrapText="1"/>
    </xf>
    <xf numFmtId="0" fontId="147" fillId="51" borderId="56" xfId="340" applyFont="1" applyFill="1" applyBorder="1" applyAlignment="1">
      <alignment horizontal="center" vertical="center" wrapText="1"/>
    </xf>
    <xf numFmtId="164" fontId="148" fillId="51" borderId="36" xfId="2" applyNumberFormat="1" applyFont="1" applyFill="1" applyBorder="1" applyAlignment="1">
      <alignment horizontal="left" vertical="center" wrapText="1"/>
    </xf>
    <xf numFmtId="0" fontId="147" fillId="28" borderId="41" xfId="340" applyFont="1" applyFill="1" applyBorder="1" applyAlignment="1">
      <alignment horizontal="left" vertical="center" wrapText="1"/>
    </xf>
    <xf numFmtId="0" fontId="148" fillId="54" borderId="61" xfId="0" applyFont="1" applyFill="1" applyBorder="1" applyAlignment="1">
      <alignment vertical="center"/>
    </xf>
    <xf numFmtId="0" fontId="148" fillId="54" borderId="62" xfId="0" applyFont="1" applyFill="1" applyBorder="1" applyAlignment="1">
      <alignment vertical="center"/>
    </xf>
    <xf numFmtId="0" fontId="148" fillId="54" borderId="63" xfId="0" applyFont="1" applyFill="1" applyBorder="1" applyAlignment="1">
      <alignment vertical="center"/>
    </xf>
    <xf numFmtId="0" fontId="0" fillId="0" borderId="0" xfId="0" applyAlignment="1">
      <alignment vertical="center"/>
    </xf>
    <xf numFmtId="0" fontId="147" fillId="51" borderId="55" xfId="0" applyFont="1" applyFill="1" applyBorder="1" applyAlignment="1">
      <alignment horizontal="center" vertical="center" wrapText="1"/>
    </xf>
    <xf numFmtId="0" fontId="147" fillId="51" borderId="64" xfId="0" applyFont="1" applyFill="1" applyBorder="1" applyAlignment="1">
      <alignment horizontal="center" vertical="center" wrapText="1"/>
    </xf>
    <xf numFmtId="0" fontId="147" fillId="54" borderId="0" xfId="340" applyFont="1" applyFill="1" applyAlignment="1">
      <alignment horizontal="left" vertical="center"/>
    </xf>
    <xf numFmtId="0" fontId="147" fillId="51" borderId="54" xfId="340" applyFont="1" applyFill="1" applyBorder="1" applyAlignment="1">
      <alignment horizontal="center" vertical="center" wrapText="1"/>
    </xf>
    <xf numFmtId="0" fontId="147" fillId="51" borderId="53" xfId="340" applyFont="1" applyFill="1" applyBorder="1" applyAlignment="1">
      <alignment horizontal="center" vertical="center" wrapText="1"/>
    </xf>
    <xf numFmtId="0" fontId="147" fillId="51" borderId="39" xfId="340" applyFont="1" applyFill="1" applyBorder="1" applyAlignment="1">
      <alignment horizontal="center" vertical="center" wrapText="1"/>
    </xf>
    <xf numFmtId="0" fontId="147" fillId="51" borderId="38" xfId="0" applyFont="1" applyFill="1" applyBorder="1" applyAlignment="1">
      <alignment horizontal="center" vertical="center" wrapText="1"/>
    </xf>
    <xf numFmtId="0" fontId="161" fillId="55" borderId="72" xfId="0" applyFont="1" applyFill="1" applyBorder="1" applyAlignment="1">
      <alignment horizontal="left" wrapText="1"/>
    </xf>
    <xf numFmtId="0" fontId="161" fillId="55" borderId="0" xfId="0" applyFont="1" applyFill="1" applyAlignment="1">
      <alignment horizontal="left" wrapText="1"/>
    </xf>
    <xf numFmtId="0" fontId="161" fillId="55" borderId="68" xfId="0" applyFont="1" applyFill="1" applyBorder="1" applyAlignment="1">
      <alignment horizontal="left" wrapText="1"/>
    </xf>
    <xf numFmtId="0" fontId="204" fillId="0" borderId="0" xfId="0" applyFont="1"/>
    <xf numFmtId="0" fontId="211" fillId="54" borderId="0" xfId="525" applyFont="1" applyFill="1" applyAlignment="1">
      <alignment horizontal="left" vertical="center" wrapText="1"/>
    </xf>
    <xf numFmtId="0" fontId="119" fillId="55" borderId="0" xfId="0" applyFont="1" applyFill="1" applyAlignment="1">
      <alignment horizontal="left" vertical="center" wrapText="1"/>
    </xf>
    <xf numFmtId="0" fontId="146" fillId="55" borderId="65" xfId="0" applyFont="1" applyFill="1" applyBorder="1" applyAlignment="1">
      <alignment horizontal="left" vertical="center" wrapText="1" indent="1"/>
    </xf>
    <xf numFmtId="0" fontId="146" fillId="55" borderId="71" xfId="0" applyFont="1" applyFill="1" applyBorder="1" applyAlignment="1">
      <alignment horizontal="left" vertical="center" wrapText="1" indent="1"/>
    </xf>
    <xf numFmtId="0" fontId="202" fillId="55" borderId="72" xfId="0" applyFont="1" applyFill="1" applyBorder="1" applyAlignment="1">
      <alignment horizontal="left" wrapText="1" indent="1"/>
    </xf>
    <xf numFmtId="0" fontId="202" fillId="55" borderId="0" xfId="0" applyFont="1" applyFill="1" applyAlignment="1">
      <alignment horizontal="left" wrapText="1" indent="1"/>
    </xf>
    <xf numFmtId="0" fontId="202" fillId="55" borderId="68" xfId="0" applyFont="1" applyFill="1" applyBorder="1" applyAlignment="1">
      <alignment horizontal="left" wrapText="1" indent="1"/>
    </xf>
    <xf numFmtId="0" fontId="146" fillId="55" borderId="72" xfId="0" applyFont="1" applyFill="1" applyBorder="1" applyAlignment="1">
      <alignment horizontal="left" vertical="center" wrapText="1" indent="1"/>
    </xf>
    <xf numFmtId="0" fontId="146" fillId="55" borderId="0" xfId="0" applyFont="1" applyFill="1" applyAlignment="1">
      <alignment horizontal="left" vertical="center" wrapText="1" indent="1"/>
    </xf>
    <xf numFmtId="0" fontId="146" fillId="55" borderId="68" xfId="0" applyFont="1" applyFill="1" applyBorder="1" applyAlignment="1">
      <alignment horizontal="left" vertical="center" wrapText="1" indent="1"/>
    </xf>
    <xf numFmtId="0" fontId="214" fillId="55" borderId="72" xfId="0" applyFont="1" applyFill="1" applyBorder="1" applyAlignment="1">
      <alignment horizontal="left" wrapText="1" indent="1"/>
    </xf>
    <xf numFmtId="0" fontId="214" fillId="55" borderId="0" xfId="0" applyFont="1" applyFill="1" applyAlignment="1">
      <alignment horizontal="left" wrapText="1" indent="1"/>
    </xf>
    <xf numFmtId="0" fontId="214" fillId="55" borderId="68" xfId="0" applyFont="1" applyFill="1" applyBorder="1" applyAlignment="1">
      <alignment horizontal="left" wrapText="1" indent="1"/>
    </xf>
    <xf numFmtId="0" fontId="249" fillId="28" borderId="34" xfId="0" applyFont="1" applyFill="1" applyBorder="1" applyAlignment="1">
      <alignment horizontal="left" wrapText="1"/>
    </xf>
    <xf numFmtId="0" fontId="0" fillId="28" borderId="2" xfId="0" applyFill="1" applyBorder="1" applyAlignment="1">
      <alignment horizontal="left" wrapText="1"/>
    </xf>
    <xf numFmtId="0" fontId="0" fillId="28" borderId="33" xfId="0" applyFill="1" applyBorder="1" applyAlignment="1">
      <alignment horizontal="left" wrapText="1"/>
    </xf>
    <xf numFmtId="0" fontId="0" fillId="0" borderId="51" xfId="0" applyBorder="1"/>
    <xf numFmtId="0" fontId="0" fillId="0" borderId="29" xfId="0" applyBorder="1"/>
    <xf numFmtId="0" fontId="0" fillId="0" borderId="7" xfId="0" applyBorder="1"/>
    <xf numFmtId="164" fontId="251" fillId="51" borderId="48" xfId="2" applyNumberFormat="1" applyFont="1" applyFill="1" applyBorder="1" applyAlignment="1">
      <alignment horizontal="centerContinuous" vertical="top" wrapText="1"/>
    </xf>
    <xf numFmtId="164" fontId="251" fillId="51" borderId="49" xfId="2" applyNumberFormat="1" applyFont="1" applyFill="1" applyBorder="1" applyAlignment="1">
      <alignment horizontal="center" vertical="center" wrapText="1"/>
    </xf>
    <xf numFmtId="164" fontId="251" fillId="51" borderId="50" xfId="2" applyNumberFormat="1" applyFont="1" applyFill="1" applyBorder="1" applyAlignment="1">
      <alignment horizontal="center" vertical="center" wrapText="1"/>
    </xf>
    <xf numFmtId="0" fontId="200" fillId="28" borderId="35" xfId="340" applyFont="1" applyFill="1" applyBorder="1"/>
    <xf numFmtId="164" fontId="251" fillId="51" borderId="49" xfId="2" applyNumberFormat="1" applyFont="1" applyFill="1" applyBorder="1" applyAlignment="1">
      <alignment horizontal="center" vertical="top" wrapText="1"/>
    </xf>
    <xf numFmtId="164" fontId="251" fillId="51" borderId="50" xfId="2" applyNumberFormat="1" applyFont="1" applyFill="1" applyBorder="1" applyAlignment="1">
      <alignment horizontal="center" vertical="top" wrapText="1"/>
    </xf>
    <xf numFmtId="0" fontId="200" fillId="28" borderId="0" xfId="340" applyFont="1" applyFill="1"/>
    <xf numFmtId="164" fontId="251" fillId="28" borderId="0" xfId="2" applyNumberFormat="1" applyFont="1" applyFill="1" applyAlignment="1">
      <alignment horizontal="centerContinuous" vertical="top" wrapText="1"/>
    </xf>
    <xf numFmtId="164" fontId="252" fillId="51" borderId="36" xfId="2" applyNumberFormat="1" applyFont="1" applyFill="1" applyBorder="1" applyAlignment="1">
      <alignment vertical="center" wrapText="1"/>
    </xf>
    <xf numFmtId="0" fontId="200" fillId="51" borderId="0" xfId="0" applyFont="1" applyFill="1" applyAlignment="1">
      <alignment horizontal="centerContinuous" vertical="center" wrapText="1"/>
    </xf>
    <xf numFmtId="0" fontId="200" fillId="51" borderId="0" xfId="340" applyFont="1" applyFill="1" applyAlignment="1">
      <alignment vertical="center" wrapText="1"/>
    </xf>
    <xf numFmtId="0" fontId="200" fillId="51" borderId="0" xfId="0" applyFont="1" applyFill="1" applyAlignment="1">
      <alignment horizontal="center" vertical="center" wrapText="1"/>
    </xf>
    <xf numFmtId="0" fontId="200" fillId="51" borderId="37" xfId="0" applyFont="1" applyFill="1" applyBorder="1" applyAlignment="1">
      <alignment horizontal="centerContinuous" vertical="center" wrapText="1"/>
    </xf>
    <xf numFmtId="0" fontId="200" fillId="51" borderId="58" xfId="0" applyFont="1" applyFill="1" applyBorder="1" applyAlignment="1">
      <alignment horizontal="centerContinuous" vertical="center" wrapText="1"/>
    </xf>
    <xf numFmtId="0" fontId="200" fillId="51" borderId="38" xfId="0" applyFont="1" applyFill="1" applyBorder="1" applyAlignment="1">
      <alignment horizontal="centerContinuous" vertical="center" wrapText="1"/>
    </xf>
    <xf numFmtId="0" fontId="200" fillId="28" borderId="0" xfId="340" applyFont="1" applyFill="1" applyAlignment="1">
      <alignment vertical="center"/>
    </xf>
    <xf numFmtId="0" fontId="200" fillId="28" borderId="0" xfId="340" applyFont="1" applyFill="1" applyAlignment="1">
      <alignment horizontal="centerContinuous" vertical="center" wrapText="1"/>
    </xf>
    <xf numFmtId="0" fontId="200" fillId="54" borderId="0" xfId="340" applyFont="1" applyFill="1" applyAlignment="1">
      <alignment horizontal="left" vertical="center"/>
    </xf>
    <xf numFmtId="0" fontId="200" fillId="51" borderId="64" xfId="0" applyFont="1" applyFill="1" applyBorder="1" applyAlignment="1">
      <alignment horizontal="center" vertical="center" wrapText="1"/>
    </xf>
    <xf numFmtId="0" fontId="200" fillId="51" borderId="55" xfId="0" applyFont="1" applyFill="1" applyBorder="1" applyAlignment="1">
      <alignment horizontal="center" vertical="center" wrapText="1"/>
    </xf>
    <xf numFmtId="0" fontId="46" fillId="0" borderId="55" xfId="0" applyFont="1" applyBorder="1" applyAlignment="1">
      <alignment horizontal="center" vertical="center" wrapText="1"/>
    </xf>
    <xf numFmtId="0" fontId="200" fillId="51" borderId="53" xfId="0" applyFont="1" applyFill="1" applyBorder="1" applyAlignment="1">
      <alignment horizontal="center" vertical="center" wrapText="1"/>
    </xf>
    <xf numFmtId="0" fontId="200" fillId="51" borderId="39" xfId="0" applyFont="1" applyFill="1" applyBorder="1" applyAlignment="1">
      <alignment horizontal="center" vertical="center" wrapText="1"/>
    </xf>
    <xf numFmtId="0" fontId="200" fillId="51" borderId="54" xfId="340" applyFont="1" applyFill="1" applyBorder="1" applyAlignment="1">
      <alignment horizontal="center" vertical="center" wrapText="1"/>
    </xf>
    <xf numFmtId="0" fontId="200" fillId="51" borderId="53" xfId="340" applyFont="1" applyFill="1" applyBorder="1" applyAlignment="1">
      <alignment horizontal="center" vertical="center" wrapText="1"/>
    </xf>
    <xf numFmtId="0" fontId="200" fillId="51" borderId="39" xfId="340" applyFont="1" applyFill="1" applyBorder="1" applyAlignment="1">
      <alignment horizontal="center" vertical="center" wrapText="1"/>
    </xf>
    <xf numFmtId="0" fontId="200" fillId="28" borderId="0" xfId="340" applyFont="1" applyFill="1" applyAlignment="1">
      <alignment vertical="center" wrapText="1"/>
    </xf>
    <xf numFmtId="0" fontId="200" fillId="28" borderId="0" xfId="340" applyFont="1" applyFill="1" applyAlignment="1">
      <alignment horizontal="left" vertical="center"/>
    </xf>
    <xf numFmtId="164" fontId="188" fillId="51" borderId="36" xfId="2" applyNumberFormat="1" applyFont="1" applyFill="1" applyBorder="1" applyAlignment="1">
      <alignment horizontal="center" wrapText="1"/>
    </xf>
    <xf numFmtId="2" fontId="188" fillId="51" borderId="0" xfId="340" applyNumberFormat="1" applyFont="1" applyFill="1" applyAlignment="1">
      <alignment horizontal="center" wrapText="1"/>
    </xf>
    <xf numFmtId="2" fontId="188" fillId="53" borderId="0" xfId="340" applyNumberFormat="1" applyFont="1" applyFill="1" applyAlignment="1">
      <alignment horizontal="center" wrapText="1"/>
    </xf>
    <xf numFmtId="2" fontId="119" fillId="53" borderId="0" xfId="340" applyNumberFormat="1" applyFont="1" applyFill="1" applyAlignment="1">
      <alignment horizontal="center" wrapText="1"/>
    </xf>
    <xf numFmtId="0" fontId="119" fillId="53" borderId="0" xfId="340" applyFont="1" applyFill="1" applyAlignment="1">
      <alignment horizontal="center" wrapText="1"/>
    </xf>
    <xf numFmtId="2" fontId="119" fillId="51" borderId="0" xfId="340" applyNumberFormat="1" applyFont="1" applyFill="1" applyAlignment="1">
      <alignment horizontal="center" wrapText="1"/>
    </xf>
    <xf numFmtId="2" fontId="119" fillId="51" borderId="44" xfId="340" applyNumberFormat="1" applyFont="1" applyFill="1" applyBorder="1" applyAlignment="1">
      <alignment horizontal="center" wrapText="1"/>
    </xf>
    <xf numFmtId="0" fontId="200" fillId="28" borderId="0" xfId="340" applyFont="1" applyFill="1" applyAlignment="1">
      <alignment horizontal="center"/>
    </xf>
    <xf numFmtId="0" fontId="119" fillId="28" borderId="0" xfId="340" applyFont="1" applyFill="1" applyAlignment="1">
      <alignment horizontal="center" wrapText="1"/>
    </xf>
    <xf numFmtId="0" fontId="119" fillId="28" borderId="0" xfId="340" applyFont="1" applyFill="1" applyAlignment="1">
      <alignment horizontal="center"/>
    </xf>
    <xf numFmtId="2" fontId="188" fillId="28" borderId="0" xfId="340" applyNumberFormat="1" applyFont="1" applyFill="1" applyAlignment="1">
      <alignment horizontal="center" wrapText="1"/>
    </xf>
    <xf numFmtId="164" fontId="188" fillId="51" borderId="36" xfId="2" applyNumberFormat="1" applyFont="1" applyFill="1" applyBorder="1" applyAlignment="1">
      <alignment horizontal="left" wrapText="1"/>
    </xf>
    <xf numFmtId="2" fontId="188" fillId="51" borderId="0" xfId="340" quotePrefix="1" applyNumberFormat="1" applyFont="1" applyFill="1" applyAlignment="1">
      <alignment horizontal="center" wrapText="1"/>
    </xf>
    <xf numFmtId="0" fontId="119" fillId="51" borderId="0" xfId="340" applyFont="1" applyFill="1" applyAlignment="1">
      <alignment horizontal="center" wrapText="1"/>
    </xf>
    <xf numFmtId="2" fontId="119" fillId="51" borderId="0" xfId="340" quotePrefix="1" applyNumberFormat="1" applyFont="1" applyFill="1" applyAlignment="1">
      <alignment horizontal="center" wrapText="1"/>
    </xf>
    <xf numFmtId="2" fontId="119" fillId="51" borderId="38" xfId="340" applyNumberFormat="1" applyFont="1" applyFill="1" applyBorder="1" applyAlignment="1">
      <alignment horizontal="center" wrapText="1"/>
    </xf>
    <xf numFmtId="164" fontId="188" fillId="51" borderId="36" xfId="2" applyNumberFormat="1" applyFont="1" applyFill="1" applyBorder="1" applyAlignment="1">
      <alignment horizontal="left" vertical="center" wrapText="1"/>
    </xf>
    <xf numFmtId="0" fontId="119" fillId="51" borderId="0" xfId="0" applyFont="1" applyFill="1" applyAlignment="1">
      <alignment horizontal="center" vertical="center" wrapText="1"/>
    </xf>
    <xf numFmtId="0" fontId="119" fillId="51" borderId="0" xfId="0" applyFont="1" applyFill="1" applyAlignment="1">
      <alignment horizontal="centerContinuous" vertical="center" wrapText="1"/>
    </xf>
    <xf numFmtId="2" fontId="188" fillId="51" borderId="0" xfId="340" applyNumberFormat="1" applyFont="1" applyFill="1" applyAlignment="1">
      <alignment horizontal="right" wrapText="1"/>
    </xf>
    <xf numFmtId="0" fontId="119" fillId="51" borderId="0" xfId="340" applyFont="1" applyFill="1" applyAlignment="1">
      <alignment horizontal="right" wrapText="1"/>
    </xf>
    <xf numFmtId="2" fontId="188" fillId="51" borderId="38" xfId="340" applyNumberFormat="1" applyFont="1" applyFill="1" applyBorder="1" applyAlignment="1">
      <alignment horizontal="right" wrapText="1"/>
    </xf>
    <xf numFmtId="0" fontId="200" fillId="28" borderId="0" xfId="340" applyFont="1" applyFill="1" applyAlignment="1">
      <alignment horizontal="right"/>
    </xf>
    <xf numFmtId="0" fontId="119" fillId="28" borderId="0" xfId="340" applyFont="1" applyFill="1" applyAlignment="1">
      <alignment horizontal="right" wrapText="1"/>
    </xf>
    <xf numFmtId="0" fontId="46" fillId="28" borderId="0" xfId="340" applyFont="1" applyFill="1" applyAlignment="1">
      <alignment horizontal="right" wrapText="1"/>
    </xf>
    <xf numFmtId="0" fontId="200" fillId="28" borderId="41" xfId="340" applyFont="1" applyFill="1" applyBorder="1" applyAlignment="1">
      <alignment horizontal="left" vertical="center" wrapText="1"/>
    </xf>
    <xf numFmtId="0" fontId="119" fillId="51" borderId="37" xfId="0" applyFont="1" applyFill="1" applyBorder="1" applyAlignment="1">
      <alignment horizontal="center" vertical="center" wrapText="1"/>
    </xf>
    <xf numFmtId="0" fontId="119" fillId="51" borderId="37" xfId="0" applyFont="1" applyFill="1" applyBorder="1" applyAlignment="1">
      <alignment horizontal="centerContinuous" vertical="center" wrapText="1"/>
    </xf>
    <xf numFmtId="2" fontId="188" fillId="51" borderId="37" xfId="340" applyNumberFormat="1" applyFont="1" applyFill="1" applyBorder="1" applyAlignment="1">
      <alignment horizontal="right" wrapText="1"/>
    </xf>
    <xf numFmtId="0" fontId="119" fillId="51" borderId="37" xfId="340" applyFont="1" applyFill="1" applyBorder="1" applyAlignment="1">
      <alignment horizontal="right" wrapText="1"/>
    </xf>
    <xf numFmtId="2" fontId="188" fillId="51" borderId="41" xfId="340" applyNumberFormat="1" applyFont="1" applyFill="1" applyBorder="1" applyAlignment="1">
      <alignment horizontal="right" wrapText="1"/>
    </xf>
    <xf numFmtId="2" fontId="188" fillId="51" borderId="40" xfId="340" applyNumberFormat="1" applyFont="1" applyFill="1" applyBorder="1" applyAlignment="1">
      <alignment horizontal="right" wrapText="1"/>
    </xf>
    <xf numFmtId="0" fontId="188" fillId="28" borderId="42" xfId="0" applyFont="1" applyFill="1" applyBorder="1" applyAlignment="1">
      <alignment horizontal="right"/>
    </xf>
    <xf numFmtId="164" fontId="119" fillId="52" borderId="0" xfId="340" applyNumberFormat="1" applyFont="1" applyFill="1" applyAlignment="1">
      <alignment horizontal="center" vertical="center" wrapText="1"/>
    </xf>
    <xf numFmtId="164" fontId="188" fillId="52" borderId="0" xfId="340" applyNumberFormat="1" applyFont="1" applyFill="1" applyAlignment="1">
      <alignment horizontal="center" vertical="center" wrapText="1"/>
    </xf>
    <xf numFmtId="164" fontId="188" fillId="28" borderId="0" xfId="2" quotePrefix="1" applyNumberFormat="1" applyFont="1" applyFill="1" applyAlignment="1">
      <alignment horizontal="center" vertical="center"/>
    </xf>
    <xf numFmtId="164" fontId="188" fillId="28" borderId="0" xfId="2" applyNumberFormat="1" applyFont="1" applyFill="1" applyAlignment="1">
      <alignment horizontal="center" vertical="center"/>
    </xf>
    <xf numFmtId="2" fontId="188" fillId="28" borderId="0" xfId="340" applyNumberFormat="1" applyFont="1" applyFill="1" applyAlignment="1">
      <alignment horizontal="center" vertical="center" wrapText="1"/>
    </xf>
    <xf numFmtId="2" fontId="188" fillId="28" borderId="0" xfId="340" applyNumberFormat="1" applyFont="1" applyFill="1" applyAlignment="1">
      <alignment horizontal="right" vertical="center" wrapText="1"/>
    </xf>
    <xf numFmtId="0" fontId="119" fillId="28" borderId="0" xfId="340" applyFont="1" applyFill="1" applyAlignment="1">
      <alignment horizontal="right" vertical="center" wrapText="1"/>
    </xf>
    <xf numFmtId="0" fontId="200" fillId="28" borderId="35" xfId="340" applyFont="1" applyFill="1" applyBorder="1" applyAlignment="1">
      <alignment vertical="center"/>
    </xf>
    <xf numFmtId="164" fontId="188" fillId="52" borderId="36" xfId="340" applyNumberFormat="1" applyFont="1" applyFill="1" applyBorder="1" applyAlignment="1">
      <alignment horizontal="center" vertical="center" wrapText="1"/>
    </xf>
    <xf numFmtId="2" fontId="188" fillId="28" borderId="38" xfId="340" applyNumberFormat="1" applyFont="1" applyFill="1" applyBorder="1" applyAlignment="1">
      <alignment horizontal="center" vertical="center" wrapText="1"/>
    </xf>
    <xf numFmtId="0" fontId="188" fillId="28" borderId="43" xfId="0" applyFont="1" applyFill="1" applyBorder="1" applyAlignment="1">
      <alignment horizontal="right"/>
    </xf>
    <xf numFmtId="164" fontId="209" fillId="54" borderId="56" xfId="2" applyNumberFormat="1" applyFont="1" applyFill="1" applyBorder="1" applyAlignment="1">
      <alignment horizontal="center" vertical="center"/>
    </xf>
    <xf numFmtId="0" fontId="200" fillId="52" borderId="0" xfId="340" applyFont="1" applyFill="1" applyAlignment="1">
      <alignment horizontal="right"/>
    </xf>
    <xf numFmtId="164" fontId="188" fillId="52" borderId="43" xfId="2" applyNumberFormat="1" applyFont="1" applyFill="1" applyBorder="1" applyAlignment="1">
      <alignment horizontal="right"/>
    </xf>
    <xf numFmtId="164" fontId="119" fillId="28" borderId="0" xfId="340" applyNumberFormat="1" applyFont="1" applyFill="1" applyAlignment="1">
      <alignment horizontal="right" wrapText="1"/>
    </xf>
    <xf numFmtId="164" fontId="119" fillId="28" borderId="0" xfId="340" applyNumberFormat="1" applyFont="1" applyFill="1" applyAlignment="1">
      <alignment horizontal="left" indent="1"/>
    </xf>
    <xf numFmtId="164" fontId="119" fillId="28" borderId="0" xfId="340" applyNumberFormat="1" applyFont="1" applyFill="1" applyAlignment="1">
      <alignment horizontal="left" wrapText="1" indent="1"/>
    </xf>
    <xf numFmtId="164" fontId="200" fillId="28" borderId="0" xfId="340" applyNumberFormat="1" applyFont="1" applyFill="1" applyAlignment="1">
      <alignment horizontal="right"/>
    </xf>
    <xf numFmtId="164" fontId="188" fillId="28" borderId="0" xfId="0" applyNumberFormat="1" applyFont="1" applyFill="1" applyAlignment="1">
      <alignment horizontal="left" vertical="center" indent="1"/>
    </xf>
    <xf numFmtId="0" fontId="200" fillId="52" borderId="0" xfId="340" applyFont="1" applyFill="1"/>
    <xf numFmtId="2" fontId="188" fillId="28" borderId="43" xfId="340" applyNumberFormat="1" applyFont="1" applyFill="1" applyBorder="1" applyAlignment="1">
      <alignment horizontal="right" vertical="center"/>
    </xf>
    <xf numFmtId="164" fontId="188" fillId="28" borderId="0" xfId="340" applyNumberFormat="1" applyFont="1" applyFill="1" applyAlignment="1">
      <alignment horizontal="center" vertical="center"/>
    </xf>
    <xf numFmtId="164" fontId="188" fillId="28" borderId="0" xfId="358" applyNumberFormat="1" applyFont="1" applyFill="1" applyBorder="1" applyAlignment="1">
      <alignment horizontal="center" vertical="center"/>
    </xf>
    <xf numFmtId="164" fontId="119" fillId="28" borderId="0" xfId="340" applyNumberFormat="1" applyFont="1" applyFill="1" applyAlignment="1">
      <alignment horizontal="center" vertical="center"/>
    </xf>
    <xf numFmtId="164" fontId="200" fillId="28" borderId="0" xfId="340" applyNumberFormat="1" applyFont="1" applyFill="1"/>
    <xf numFmtId="164" fontId="253" fillId="28" borderId="0" xfId="2" applyNumberFormat="1" applyFont="1" applyFill="1" applyAlignment="1">
      <alignment horizontal="center" vertical="center"/>
    </xf>
    <xf numFmtId="2" fontId="188" fillId="54" borderId="43" xfId="340" applyNumberFormat="1" applyFont="1" applyFill="1" applyBorder="1" applyAlignment="1">
      <alignment horizontal="right" vertical="center"/>
    </xf>
    <xf numFmtId="164" fontId="188" fillId="54" borderId="0" xfId="340" applyNumberFormat="1" applyFont="1" applyFill="1" applyAlignment="1">
      <alignment horizontal="center" vertical="center"/>
    </xf>
    <xf numFmtId="164" fontId="188" fillId="54" borderId="0" xfId="2" applyNumberFormat="1" applyFont="1" applyFill="1" applyAlignment="1">
      <alignment horizontal="center" vertical="center"/>
    </xf>
    <xf numFmtId="164" fontId="119" fillId="54" borderId="0" xfId="340" applyNumberFormat="1" applyFont="1" applyFill="1" applyAlignment="1">
      <alignment horizontal="center" vertical="center"/>
    </xf>
    <xf numFmtId="0" fontId="200" fillId="54" borderId="35" xfId="340" applyFont="1" applyFill="1" applyBorder="1" applyAlignment="1">
      <alignment vertical="center"/>
    </xf>
    <xf numFmtId="164" fontId="200" fillId="54" borderId="0" xfId="340" applyNumberFormat="1" applyFont="1" applyFill="1"/>
    <xf numFmtId="164" fontId="119" fillId="54" borderId="0" xfId="340" applyNumberFormat="1" applyFont="1" applyFill="1" applyAlignment="1">
      <alignment horizontal="right" wrapText="1"/>
    </xf>
    <xf numFmtId="0" fontId="200" fillId="54" borderId="0" xfId="340" applyFont="1" applyFill="1"/>
    <xf numFmtId="164" fontId="119" fillId="54" borderId="0" xfId="340" applyNumberFormat="1" applyFont="1" applyFill="1" applyAlignment="1">
      <alignment horizontal="left" indent="1"/>
    </xf>
    <xf numFmtId="164" fontId="188" fillId="54" borderId="0" xfId="0" applyNumberFormat="1" applyFont="1" applyFill="1" applyAlignment="1">
      <alignment horizontal="left" vertical="center" indent="1"/>
    </xf>
    <xf numFmtId="164" fontId="200" fillId="54" borderId="0" xfId="340" applyNumberFormat="1" applyFont="1" applyFill="1" applyAlignment="1">
      <alignment horizontal="right"/>
    </xf>
    <xf numFmtId="164" fontId="188" fillId="28" borderId="0" xfId="340" applyNumberFormat="1" applyFont="1" applyFill="1" applyAlignment="1">
      <alignment horizontal="center" vertical="center" wrapText="1"/>
    </xf>
    <xf numFmtId="179" fontId="200" fillId="54" borderId="0" xfId="527" applyNumberFormat="1" applyFont="1" applyFill="1" applyBorder="1"/>
    <xf numFmtId="2" fontId="188" fillId="54" borderId="36" xfId="340" applyNumberFormat="1" applyFont="1" applyFill="1" applyBorder="1" applyAlignment="1">
      <alignment horizontal="right" vertical="center"/>
    </xf>
    <xf numFmtId="164" fontId="119" fillId="52" borderId="103" xfId="340" applyNumberFormat="1" applyFont="1" applyFill="1" applyBorder="1" applyAlignment="1">
      <alignment horizontal="center" vertical="center" wrapText="1"/>
    </xf>
    <xf numFmtId="164" fontId="188" fillId="54" borderId="0" xfId="340" applyNumberFormat="1" applyFont="1" applyFill="1" applyAlignment="1">
      <alignment horizontal="right" wrapText="1"/>
    </xf>
    <xf numFmtId="164" fontId="188" fillId="54" borderId="0" xfId="340" applyNumberFormat="1" applyFont="1" applyFill="1"/>
    <xf numFmtId="164" fontId="188" fillId="54" borderId="0" xfId="340" applyNumberFormat="1" applyFont="1" applyFill="1" applyAlignment="1">
      <alignment horizontal="left" indent="1"/>
    </xf>
    <xf numFmtId="164" fontId="188" fillId="54" borderId="0" xfId="340" applyNumberFormat="1" applyFont="1" applyFill="1" applyAlignment="1">
      <alignment horizontal="left" vertical="center" wrapText="1" indent="1"/>
    </xf>
    <xf numFmtId="0" fontId="252" fillId="54" borderId="0" xfId="340" applyFont="1" applyFill="1"/>
    <xf numFmtId="164" fontId="188" fillId="54" borderId="0" xfId="358" applyNumberFormat="1" applyFont="1" applyFill="1" applyBorder="1" applyAlignment="1">
      <alignment horizontal="center" vertical="center"/>
    </xf>
    <xf numFmtId="164" fontId="188" fillId="28" borderId="56" xfId="340" applyNumberFormat="1" applyFont="1" applyFill="1" applyBorder="1" applyAlignment="1">
      <alignment horizontal="center" vertical="center"/>
    </xf>
    <xf numFmtId="0" fontId="252" fillId="54" borderId="38" xfId="340" applyFont="1" applyFill="1" applyBorder="1" applyAlignment="1">
      <alignment vertical="center"/>
    </xf>
    <xf numFmtId="2" fontId="188" fillId="54" borderId="0" xfId="2" applyNumberFormat="1" applyFont="1" applyFill="1" applyAlignment="1">
      <alignment horizontal="center" vertical="center"/>
    </xf>
    <xf numFmtId="43" fontId="254" fillId="54" borderId="0" xfId="531" applyFont="1" applyFill="1" applyBorder="1"/>
    <xf numFmtId="164" fontId="255" fillId="54" borderId="0" xfId="340" applyNumberFormat="1" applyFont="1" applyFill="1" applyAlignment="1">
      <alignment horizontal="left" indent="1"/>
    </xf>
    <xf numFmtId="164" fontId="256" fillId="54" borderId="0" xfId="340" applyNumberFormat="1" applyFont="1" applyFill="1" applyAlignment="1">
      <alignment horizontal="left" indent="1"/>
    </xf>
    <xf numFmtId="164" fontId="255" fillId="54" borderId="0" xfId="340" applyNumberFormat="1" applyFont="1" applyFill="1" applyAlignment="1">
      <alignment horizontal="left" vertical="center" wrapText="1" indent="1"/>
    </xf>
    <xf numFmtId="1" fontId="252" fillId="54" borderId="38" xfId="340" applyNumberFormat="1" applyFont="1" applyFill="1" applyBorder="1" applyAlignment="1">
      <alignment vertical="center"/>
    </xf>
    <xf numFmtId="164" fontId="188" fillId="28" borderId="103" xfId="2" applyNumberFormat="1" applyFont="1" applyFill="1" applyBorder="1" applyAlignment="1">
      <alignment horizontal="center" vertical="center"/>
    </xf>
    <xf numFmtId="164" fontId="119" fillId="52" borderId="56" xfId="340" applyNumberFormat="1" applyFont="1" applyFill="1" applyBorder="1" applyAlignment="1">
      <alignment horizontal="center" vertical="center" wrapText="1"/>
    </xf>
    <xf numFmtId="164" fontId="188" fillId="54" borderId="36" xfId="2" applyNumberFormat="1" applyFont="1" applyFill="1" applyBorder="1" applyAlignment="1">
      <alignment horizontal="center" vertical="center"/>
    </xf>
    <xf numFmtId="164" fontId="188" fillId="54" borderId="56" xfId="2" applyNumberFormat="1" applyFont="1" applyFill="1" applyBorder="1" applyAlignment="1">
      <alignment horizontal="center" vertical="center"/>
    </xf>
    <xf numFmtId="2" fontId="209" fillId="54" borderId="36" xfId="340" applyNumberFormat="1" applyFont="1" applyFill="1" applyBorder="1" applyAlignment="1">
      <alignment horizontal="right" vertical="center"/>
    </xf>
    <xf numFmtId="164" fontId="257" fillId="54" borderId="0" xfId="2" applyNumberFormat="1" applyFont="1" applyFill="1" applyAlignment="1">
      <alignment horizontal="center" vertical="center"/>
    </xf>
    <xf numFmtId="0" fontId="200" fillId="54" borderId="59" xfId="340" applyFont="1" applyFill="1" applyBorder="1"/>
    <xf numFmtId="0" fontId="200" fillId="54" borderId="56" xfId="340" applyFont="1" applyFill="1" applyBorder="1"/>
    <xf numFmtId="2" fontId="188" fillId="54" borderId="101" xfId="340" applyNumberFormat="1" applyFont="1" applyFill="1" applyBorder="1" applyAlignment="1">
      <alignment horizontal="right" vertical="center"/>
    </xf>
    <xf numFmtId="164" fontId="188" fillId="54" borderId="0" xfId="340" applyNumberFormat="1" applyFont="1" applyFill="1" applyAlignment="1">
      <alignment horizontal="center" vertical="center" wrapText="1"/>
    </xf>
    <xf numFmtId="164" fontId="188" fillId="54" borderId="56" xfId="340" applyNumberFormat="1" applyFont="1" applyFill="1" applyBorder="1" applyAlignment="1">
      <alignment horizontal="center" vertical="center"/>
    </xf>
    <xf numFmtId="1" fontId="252" fillId="54" borderId="56" xfId="340" applyNumberFormat="1" applyFont="1" applyFill="1" applyBorder="1" applyAlignment="1">
      <alignment vertical="center"/>
    </xf>
    <xf numFmtId="2" fontId="209" fillId="54" borderId="101" xfId="340" applyNumberFormat="1" applyFont="1" applyFill="1" applyBorder="1" applyAlignment="1">
      <alignment horizontal="right" vertical="center"/>
    </xf>
    <xf numFmtId="164" fontId="188" fillId="54" borderId="59" xfId="2" applyNumberFormat="1" applyFont="1" applyFill="1" applyBorder="1" applyAlignment="1">
      <alignment horizontal="center" vertical="center"/>
    </xf>
    <xf numFmtId="43" fontId="200" fillId="54" borderId="0" xfId="531" applyFont="1" applyFill="1"/>
    <xf numFmtId="179" fontId="254" fillId="54" borderId="0" xfId="340" applyNumberFormat="1" applyFont="1" applyFill="1"/>
    <xf numFmtId="2" fontId="209" fillId="54" borderId="98" xfId="340" applyNumberFormat="1" applyFont="1" applyFill="1" applyBorder="1" applyAlignment="1">
      <alignment horizontal="right" vertical="center"/>
    </xf>
    <xf numFmtId="179" fontId="200" fillId="54" borderId="0" xfId="527" applyNumberFormat="1" applyFont="1" applyFill="1"/>
    <xf numFmtId="2" fontId="188" fillId="54" borderId="98" xfId="340" applyNumberFormat="1" applyFont="1" applyFill="1" applyBorder="1" applyAlignment="1">
      <alignment horizontal="right" vertical="center"/>
    </xf>
    <xf numFmtId="164" fontId="188" fillId="54" borderId="130" xfId="2" applyNumberFormat="1" applyFont="1" applyFill="1" applyBorder="1" applyAlignment="1">
      <alignment horizontal="center" vertical="center"/>
    </xf>
    <xf numFmtId="2" fontId="209" fillId="54" borderId="128" xfId="2" applyNumberFormat="1" applyFont="1" applyFill="1" applyBorder="1" applyAlignment="1">
      <alignment horizontal="center" vertical="center"/>
    </xf>
    <xf numFmtId="2" fontId="209" fillId="54" borderId="133" xfId="340" applyNumberFormat="1" applyFont="1" applyFill="1" applyBorder="1" applyAlignment="1">
      <alignment horizontal="right" vertical="center"/>
    </xf>
    <xf numFmtId="164" fontId="188" fillId="54" borderId="136" xfId="2" applyNumberFormat="1" applyFont="1" applyFill="1" applyBorder="1" applyAlignment="1">
      <alignment horizontal="center" vertical="center"/>
    </xf>
    <xf numFmtId="164" fontId="257" fillId="54" borderId="137" xfId="2" applyNumberFormat="1" applyFont="1" applyFill="1" applyBorder="1" applyAlignment="1">
      <alignment horizontal="center" vertical="center"/>
    </xf>
    <xf numFmtId="2" fontId="257" fillId="54" borderId="138" xfId="2" applyNumberFormat="1" applyFont="1" applyFill="1" applyBorder="1" applyAlignment="1">
      <alignment horizontal="center" vertical="center"/>
    </xf>
    <xf numFmtId="164" fontId="209" fillId="54" borderId="139" xfId="2" applyNumberFormat="1" applyFont="1" applyFill="1" applyBorder="1" applyAlignment="1">
      <alignment horizontal="center" vertical="center"/>
    </xf>
    <xf numFmtId="2" fontId="257" fillId="54" borderId="98" xfId="340" applyNumberFormat="1" applyFont="1" applyFill="1" applyBorder="1" applyAlignment="1">
      <alignment horizontal="right" vertical="center"/>
    </xf>
    <xf numFmtId="164" fontId="257" fillId="28" borderId="120" xfId="2" applyNumberFormat="1" applyFont="1" applyFill="1" applyBorder="1" applyAlignment="1">
      <alignment horizontal="center" vertical="center"/>
    </xf>
    <xf numFmtId="164" fontId="257" fillId="28" borderId="121" xfId="2" applyNumberFormat="1" applyFont="1" applyFill="1" applyBorder="1" applyAlignment="1">
      <alignment horizontal="center" vertical="center"/>
    </xf>
    <xf numFmtId="164" fontId="257" fillId="54" borderId="121" xfId="2" applyNumberFormat="1" applyFont="1" applyFill="1" applyBorder="1" applyAlignment="1">
      <alignment horizontal="center" vertical="center"/>
    </xf>
    <xf numFmtId="164" fontId="257" fillId="54" borderId="121" xfId="340" applyNumberFormat="1" applyFont="1" applyFill="1" applyBorder="1" applyAlignment="1">
      <alignment horizontal="center" vertical="center" wrapText="1"/>
    </xf>
    <xf numFmtId="164" fontId="188" fillId="54" borderId="121" xfId="340" applyNumberFormat="1" applyFont="1" applyFill="1" applyBorder="1" applyAlignment="1">
      <alignment horizontal="center" vertical="center"/>
    </xf>
    <xf numFmtId="164" fontId="257" fillId="54" borderId="121" xfId="340" applyNumberFormat="1" applyFont="1" applyFill="1" applyBorder="1" applyAlignment="1">
      <alignment horizontal="center" vertical="center"/>
    </xf>
    <xf numFmtId="164" fontId="257" fillId="54" borderId="122" xfId="340" applyNumberFormat="1" applyFont="1" applyFill="1" applyBorder="1" applyAlignment="1">
      <alignment horizontal="center" vertical="center"/>
    </xf>
    <xf numFmtId="164" fontId="257" fillId="54" borderId="36" xfId="340" applyNumberFormat="1" applyFont="1" applyFill="1" applyBorder="1" applyAlignment="1">
      <alignment horizontal="center" vertical="center"/>
    </xf>
    <xf numFmtId="164" fontId="257" fillId="54" borderId="0" xfId="340" applyNumberFormat="1" applyFont="1" applyFill="1" applyAlignment="1">
      <alignment horizontal="center" vertical="center"/>
    </xf>
    <xf numFmtId="2" fontId="257" fillId="54" borderId="0" xfId="340" applyNumberFormat="1" applyFont="1" applyFill="1" applyAlignment="1">
      <alignment horizontal="center" vertical="center"/>
    </xf>
    <xf numFmtId="164" fontId="257" fillId="54" borderId="56" xfId="340" applyNumberFormat="1" applyFont="1" applyFill="1" applyBorder="1" applyAlignment="1">
      <alignment horizontal="center" vertical="center"/>
    </xf>
    <xf numFmtId="164" fontId="257" fillId="28" borderId="103" xfId="2" applyNumberFormat="1" applyFont="1" applyFill="1" applyBorder="1" applyAlignment="1">
      <alignment horizontal="center" vertical="center"/>
    </xf>
    <xf numFmtId="164" fontId="257" fillId="28" borderId="0" xfId="2" applyNumberFormat="1" applyFont="1" applyFill="1" applyAlignment="1">
      <alignment horizontal="center" vertical="center"/>
    </xf>
    <xf numFmtId="164" fontId="257" fillId="54" borderId="0" xfId="340" applyNumberFormat="1" applyFont="1" applyFill="1" applyAlignment="1">
      <alignment horizontal="center" vertical="center" wrapText="1"/>
    </xf>
    <xf numFmtId="1" fontId="252" fillId="54" borderId="0" xfId="340" applyNumberFormat="1" applyFont="1" applyFill="1" applyAlignment="1">
      <alignment vertical="center"/>
    </xf>
    <xf numFmtId="164" fontId="257" fillId="54" borderId="41" xfId="340" applyNumberFormat="1" applyFont="1" applyFill="1" applyBorder="1" applyAlignment="1">
      <alignment horizontal="center" vertical="center"/>
    </xf>
    <xf numFmtId="164" fontId="257" fillId="54" borderId="37" xfId="340" applyNumberFormat="1" applyFont="1" applyFill="1" applyBorder="1" applyAlignment="1">
      <alignment horizontal="center" vertical="center"/>
    </xf>
    <xf numFmtId="2" fontId="257" fillId="54" borderId="37" xfId="340" applyNumberFormat="1" applyFont="1" applyFill="1" applyBorder="1" applyAlignment="1">
      <alignment horizontal="center" vertical="center"/>
    </xf>
    <xf numFmtId="164" fontId="257" fillId="54" borderId="74" xfId="340" applyNumberFormat="1" applyFont="1" applyFill="1" applyBorder="1" applyAlignment="1">
      <alignment horizontal="center" vertical="center"/>
    </xf>
    <xf numFmtId="2" fontId="188" fillId="54" borderId="42" xfId="2" applyNumberFormat="1" applyFont="1" applyFill="1" applyBorder="1" applyAlignment="1">
      <alignment horizontal="left" vertical="top" wrapText="1"/>
    </xf>
    <xf numFmtId="0" fontId="188" fillId="54" borderId="116" xfId="0" applyFont="1" applyFill="1" applyBorder="1" applyAlignment="1">
      <alignment vertical="center"/>
    </xf>
    <xf numFmtId="0" fontId="188" fillId="54" borderId="44" xfId="0" applyFont="1" applyFill="1" applyBorder="1" applyAlignment="1">
      <alignment vertical="center"/>
    </xf>
    <xf numFmtId="0" fontId="200" fillId="54" borderId="57" xfId="340" applyFont="1" applyFill="1" applyBorder="1"/>
    <xf numFmtId="0" fontId="146" fillId="54" borderId="59" xfId="0" applyFont="1" applyFill="1" applyBorder="1" applyAlignment="1">
      <alignment wrapText="1"/>
    </xf>
    <xf numFmtId="0" fontId="146" fillId="54" borderId="0" xfId="0" applyFont="1" applyFill="1" applyAlignment="1">
      <alignment wrapText="1"/>
    </xf>
    <xf numFmtId="0" fontId="146" fillId="54" borderId="56" xfId="0" applyFont="1" applyFill="1" applyBorder="1" applyAlignment="1">
      <alignment wrapText="1"/>
    </xf>
    <xf numFmtId="164" fontId="119" fillId="54" borderId="0" xfId="340" applyNumberFormat="1" applyFont="1" applyFill="1"/>
    <xf numFmtId="0" fontId="200" fillId="28" borderId="43" xfId="340" applyFont="1" applyFill="1" applyBorder="1"/>
    <xf numFmtId="0" fontId="119" fillId="28" borderId="0" xfId="340" applyFont="1" applyFill="1" applyAlignment="1">
      <alignment horizontal="left" vertical="center"/>
    </xf>
    <xf numFmtId="0" fontId="200" fillId="28" borderId="56" xfId="340" applyFont="1" applyFill="1" applyBorder="1"/>
    <xf numFmtId="16" fontId="200" fillId="28" borderId="43" xfId="340" applyNumberFormat="1" applyFont="1" applyFill="1" applyBorder="1"/>
    <xf numFmtId="0" fontId="188" fillId="28" borderId="0" xfId="0" applyFont="1" applyFill="1" applyAlignment="1">
      <alignment vertical="center"/>
    </xf>
    <xf numFmtId="0" fontId="200" fillId="28" borderId="38" xfId="340" applyFont="1" applyFill="1" applyBorder="1"/>
    <xf numFmtId="16" fontId="200" fillId="28" borderId="99" xfId="340" applyNumberFormat="1" applyFont="1" applyFill="1" applyBorder="1"/>
    <xf numFmtId="0" fontId="188" fillId="52" borderId="46" xfId="0" applyFont="1" applyFill="1" applyBorder="1" applyAlignment="1">
      <alignment vertical="center"/>
    </xf>
    <xf numFmtId="0" fontId="200" fillId="28" borderId="46" xfId="340" applyFont="1" applyFill="1" applyBorder="1"/>
    <xf numFmtId="0" fontId="200" fillId="28" borderId="47" xfId="340" applyFont="1" applyFill="1" applyBorder="1"/>
    <xf numFmtId="16" fontId="200" fillId="28" borderId="0" xfId="340" applyNumberFormat="1" applyFont="1" applyFill="1"/>
    <xf numFmtId="164" fontId="251" fillId="51" borderId="46" xfId="2" applyNumberFormat="1" applyFont="1" applyFill="1" applyBorder="1" applyAlignment="1">
      <alignment horizontal="center" vertical="top" wrapText="1"/>
    </xf>
    <xf numFmtId="164" fontId="251" fillId="51" borderId="47" xfId="2" applyNumberFormat="1" applyFont="1" applyFill="1" applyBorder="1" applyAlignment="1">
      <alignment horizontal="center" vertical="top" wrapText="1"/>
    </xf>
    <xf numFmtId="2" fontId="188" fillId="28" borderId="35" xfId="340" applyNumberFormat="1" applyFont="1" applyFill="1" applyBorder="1" applyAlignment="1">
      <alignment horizontal="right" wrapText="1"/>
    </xf>
    <xf numFmtId="164" fontId="251" fillId="51" borderId="45" xfId="2" applyNumberFormat="1" applyFont="1" applyFill="1" applyBorder="1" applyAlignment="1">
      <alignment vertical="top" wrapText="1"/>
    </xf>
    <xf numFmtId="164" fontId="251" fillId="51" borderId="46" xfId="2" applyNumberFormat="1" applyFont="1" applyFill="1" applyBorder="1" applyAlignment="1">
      <alignment vertical="top" wrapText="1"/>
    </xf>
    <xf numFmtId="164" fontId="251" fillId="51" borderId="112" xfId="2" applyNumberFormat="1" applyFont="1" applyFill="1" applyBorder="1" applyAlignment="1">
      <alignment vertical="top" wrapText="1"/>
    </xf>
    <xf numFmtId="0" fontId="200" fillId="52" borderId="0" xfId="340" applyFont="1" applyFill="1" applyAlignment="1">
      <alignment vertical="center"/>
    </xf>
    <xf numFmtId="0" fontId="200" fillId="51" borderId="55" xfId="0" applyFont="1" applyFill="1" applyBorder="1" applyAlignment="1">
      <alignment horizontal="centerContinuous" vertical="center" wrapText="1"/>
    </xf>
    <xf numFmtId="0" fontId="200" fillId="51" borderId="36" xfId="340" applyFont="1" applyFill="1" applyBorder="1" applyAlignment="1">
      <alignment vertical="center" wrapText="1"/>
    </xf>
    <xf numFmtId="0" fontId="200" fillId="51" borderId="56" xfId="340" applyFont="1" applyFill="1" applyBorder="1" applyAlignment="1">
      <alignment vertical="center" wrapText="1"/>
    </xf>
    <xf numFmtId="0" fontId="200" fillId="54" borderId="0" xfId="340" applyFont="1" applyFill="1" applyAlignment="1">
      <alignment vertical="center"/>
    </xf>
    <xf numFmtId="0" fontId="200" fillId="51" borderId="53" xfId="0" applyFont="1" applyFill="1" applyBorder="1" applyAlignment="1">
      <alignment horizontal="center" vertical="center" wrapText="1"/>
    </xf>
    <xf numFmtId="0" fontId="200" fillId="51" borderId="111" xfId="340" applyFont="1" applyFill="1" applyBorder="1" applyAlignment="1">
      <alignment horizontal="center" vertical="center" wrapText="1"/>
    </xf>
    <xf numFmtId="164" fontId="188" fillId="53" borderId="41" xfId="2" applyNumberFormat="1" applyFont="1" applyFill="1" applyBorder="1" applyAlignment="1">
      <alignment horizontal="center" wrapText="1"/>
    </xf>
    <xf numFmtId="2" fontId="188" fillId="53" borderId="37" xfId="340" applyNumberFormat="1" applyFont="1" applyFill="1" applyBorder="1" applyAlignment="1">
      <alignment horizontal="center" wrapText="1"/>
    </xf>
    <xf numFmtId="2" fontId="119" fillId="53" borderId="60" xfId="340" applyNumberFormat="1" applyFont="1" applyFill="1" applyBorder="1" applyAlignment="1">
      <alignment horizontal="center" wrapText="1"/>
    </xf>
    <xf numFmtId="0" fontId="119" fillId="53" borderId="37" xfId="340" applyFont="1" applyFill="1" applyBorder="1" applyAlignment="1">
      <alignment horizontal="center" wrapText="1"/>
    </xf>
    <xf numFmtId="2" fontId="188" fillId="54" borderId="35" xfId="340" applyNumberFormat="1" applyFont="1" applyFill="1" applyBorder="1" applyAlignment="1">
      <alignment horizontal="right" wrapText="1"/>
    </xf>
    <xf numFmtId="2" fontId="119" fillId="53" borderId="41" xfId="340" applyNumberFormat="1" applyFont="1" applyFill="1" applyBorder="1" applyAlignment="1">
      <alignment horizontal="center" wrapText="1"/>
    </xf>
    <xf numFmtId="2" fontId="119" fillId="53" borderId="74" xfId="340" applyNumberFormat="1" applyFont="1" applyFill="1" applyBorder="1" applyAlignment="1">
      <alignment horizontal="center" wrapText="1"/>
    </xf>
    <xf numFmtId="0" fontId="200" fillId="54" borderId="0" xfId="340" applyFont="1" applyFill="1" applyAlignment="1">
      <alignment horizontal="center"/>
    </xf>
    <xf numFmtId="0" fontId="188" fillId="28" borderId="43" xfId="0" quotePrefix="1" applyFont="1" applyFill="1" applyBorder="1" applyAlignment="1">
      <alignment horizontal="right"/>
    </xf>
    <xf numFmtId="164" fontId="119" fillId="52" borderId="38" xfId="340" applyNumberFormat="1" applyFont="1" applyFill="1" applyBorder="1" applyAlignment="1">
      <alignment horizontal="center" vertical="center" wrapText="1"/>
    </xf>
    <xf numFmtId="2" fontId="188" fillId="28" borderId="38" xfId="340" applyNumberFormat="1" applyFont="1" applyFill="1" applyBorder="1" applyAlignment="1">
      <alignment horizontal="right" vertical="center" wrapText="1"/>
    </xf>
    <xf numFmtId="164" fontId="188" fillId="52" borderId="62" xfId="340" applyNumberFormat="1" applyFont="1" applyFill="1" applyBorder="1" applyAlignment="1">
      <alignment horizontal="center" vertical="center" wrapText="1"/>
    </xf>
    <xf numFmtId="164" fontId="119" fillId="52" borderId="81" xfId="340" applyNumberFormat="1" applyFont="1" applyFill="1" applyBorder="1" applyAlignment="1">
      <alignment horizontal="center" vertical="center" wrapText="1"/>
    </xf>
    <xf numFmtId="0" fontId="200" fillId="54" borderId="0" xfId="340" applyFont="1" applyFill="1" applyAlignment="1">
      <alignment horizontal="right"/>
    </xf>
    <xf numFmtId="164" fontId="188" fillId="52" borderId="38" xfId="340" applyNumberFormat="1" applyFont="1" applyFill="1" applyBorder="1" applyAlignment="1">
      <alignment horizontal="center" vertical="center" wrapText="1"/>
    </xf>
    <xf numFmtId="164" fontId="188" fillId="28" borderId="38" xfId="340" applyNumberFormat="1" applyFont="1" applyFill="1" applyBorder="1" applyAlignment="1">
      <alignment horizontal="center" vertical="center"/>
    </xf>
    <xf numFmtId="164" fontId="188" fillId="28" borderId="36" xfId="2" applyNumberFormat="1" applyFont="1" applyFill="1" applyBorder="1" applyAlignment="1">
      <alignment horizontal="center" vertical="center"/>
    </xf>
    <xf numFmtId="2" fontId="209" fillId="54" borderId="43" xfId="340" applyNumberFormat="1" applyFont="1" applyFill="1" applyBorder="1" applyAlignment="1">
      <alignment horizontal="right" vertical="center"/>
    </xf>
    <xf numFmtId="164" fontId="188" fillId="52" borderId="59" xfId="340" applyNumberFormat="1" applyFont="1" applyFill="1" applyBorder="1" applyAlignment="1">
      <alignment horizontal="center" vertical="center" wrapText="1"/>
    </xf>
    <xf numFmtId="164" fontId="209" fillId="52" borderId="0" xfId="340" applyNumberFormat="1" applyFont="1" applyFill="1" applyAlignment="1">
      <alignment horizontal="center" vertical="center" wrapText="1"/>
    </xf>
    <xf numFmtId="164" fontId="188" fillId="54" borderId="79" xfId="340" applyNumberFormat="1" applyFont="1" applyFill="1" applyBorder="1" applyAlignment="1">
      <alignment horizontal="center" vertical="center"/>
    </xf>
    <xf numFmtId="164" fontId="188" fillId="54" borderId="38" xfId="340" applyNumberFormat="1" applyFont="1" applyFill="1" applyBorder="1" applyAlignment="1">
      <alignment horizontal="center" vertical="center"/>
    </xf>
    <xf numFmtId="164" fontId="188" fillId="52" borderId="130" xfId="340" applyNumberFormat="1" applyFont="1" applyFill="1" applyBorder="1" applyAlignment="1">
      <alignment horizontal="center" vertical="center" wrapText="1"/>
    </xf>
    <xf numFmtId="2" fontId="209" fillId="54" borderId="126" xfId="340" applyNumberFormat="1" applyFont="1" applyFill="1" applyBorder="1" applyAlignment="1">
      <alignment horizontal="right" vertical="center"/>
    </xf>
    <xf numFmtId="164" fontId="188" fillId="54" borderId="134" xfId="340" applyNumberFormat="1" applyFont="1" applyFill="1" applyBorder="1" applyAlignment="1">
      <alignment horizontal="center" vertical="center" wrapText="1"/>
    </xf>
    <xf numFmtId="164" fontId="188" fillId="54" borderId="134" xfId="2" applyNumberFormat="1" applyFont="1" applyFill="1" applyBorder="1" applyAlignment="1">
      <alignment horizontal="center" vertical="center"/>
    </xf>
    <xf numFmtId="164" fontId="188" fillId="54" borderId="135" xfId="340" applyNumberFormat="1" applyFont="1" applyFill="1" applyBorder="1" applyAlignment="1">
      <alignment horizontal="center" vertical="center"/>
    </xf>
    <xf numFmtId="164" fontId="188" fillId="52" borderId="126" xfId="340" applyNumberFormat="1" applyFont="1" applyFill="1" applyBorder="1" applyAlignment="1">
      <alignment horizontal="center" vertical="center" wrapText="1"/>
    </xf>
    <xf numFmtId="164" fontId="257" fillId="52" borderId="0" xfId="340" applyNumberFormat="1" applyFont="1" applyFill="1" applyAlignment="1">
      <alignment horizontal="center" vertical="center" wrapText="1"/>
    </xf>
    <xf numFmtId="164" fontId="257" fillId="52" borderId="129" xfId="340" applyNumberFormat="1" applyFont="1" applyFill="1" applyBorder="1" applyAlignment="1">
      <alignment horizontal="center" vertical="center" wrapText="1"/>
    </xf>
    <xf numFmtId="164" fontId="257" fillId="54" borderId="140" xfId="340" applyNumberFormat="1" applyFont="1" applyFill="1" applyBorder="1" applyAlignment="1">
      <alignment horizontal="center" vertical="center" wrapText="1"/>
    </xf>
    <xf numFmtId="165" fontId="188" fillId="54" borderId="38" xfId="340" applyNumberFormat="1" applyFont="1" applyFill="1" applyBorder="1" applyAlignment="1">
      <alignment horizontal="center" vertical="center"/>
    </xf>
    <xf numFmtId="164" fontId="257" fillId="52" borderId="36" xfId="340" applyNumberFormat="1" applyFont="1" applyFill="1" applyBorder="1" applyAlignment="1">
      <alignment horizontal="center" vertical="center" wrapText="1"/>
    </xf>
    <xf numFmtId="164" fontId="257" fillId="52" borderId="38" xfId="340" applyNumberFormat="1" applyFont="1" applyFill="1" applyBorder="1" applyAlignment="1">
      <alignment horizontal="center" vertical="center" wrapText="1"/>
    </xf>
    <xf numFmtId="2" fontId="254" fillId="54" borderId="43" xfId="340" applyNumberFormat="1" applyFont="1" applyFill="1" applyBorder="1" applyAlignment="1">
      <alignment horizontal="right" vertical="center"/>
    </xf>
    <xf numFmtId="164" fontId="254" fillId="54" borderId="79" xfId="340" applyNumberFormat="1" applyFont="1" applyFill="1" applyBorder="1" applyAlignment="1">
      <alignment horizontal="center" vertical="center"/>
    </xf>
    <xf numFmtId="164" fontId="254" fillId="54" borderId="0" xfId="340" applyNumberFormat="1" applyFont="1" applyFill="1" applyAlignment="1">
      <alignment horizontal="center" vertical="center"/>
    </xf>
    <xf numFmtId="164" fontId="254" fillId="54" borderId="38" xfId="340" applyNumberFormat="1" applyFont="1" applyFill="1" applyBorder="1" applyAlignment="1">
      <alignment horizontal="center" vertical="center"/>
    </xf>
    <xf numFmtId="2" fontId="254" fillId="54" borderId="114" xfId="340" applyNumberFormat="1" applyFont="1" applyFill="1" applyBorder="1" applyAlignment="1">
      <alignment horizontal="right" vertical="center"/>
    </xf>
    <xf numFmtId="164" fontId="254" fillId="54" borderId="106" xfId="340" applyNumberFormat="1" applyFont="1" applyFill="1" applyBorder="1" applyAlignment="1">
      <alignment horizontal="center" vertical="center"/>
    </xf>
    <xf numFmtId="164" fontId="254" fillId="54" borderId="37" xfId="340" applyNumberFormat="1" applyFont="1" applyFill="1" applyBorder="1" applyAlignment="1">
      <alignment horizontal="center" vertical="center"/>
    </xf>
    <xf numFmtId="164" fontId="254" fillId="54" borderId="40" xfId="340" applyNumberFormat="1" applyFont="1" applyFill="1" applyBorder="1" applyAlignment="1">
      <alignment horizontal="center" vertical="center"/>
    </xf>
    <xf numFmtId="164" fontId="257" fillId="52" borderId="41" xfId="340" applyNumberFormat="1" applyFont="1" applyFill="1" applyBorder="1" applyAlignment="1">
      <alignment horizontal="center" vertical="center" wrapText="1"/>
    </xf>
    <xf numFmtId="164" fontId="257" fillId="52" borderId="37" xfId="340" applyNumberFormat="1" applyFont="1" applyFill="1" applyBorder="1" applyAlignment="1">
      <alignment horizontal="center" vertical="center" wrapText="1"/>
    </xf>
    <xf numFmtId="164" fontId="257" fillId="52" borderId="40" xfId="340" applyNumberFormat="1" applyFont="1" applyFill="1" applyBorder="1" applyAlignment="1">
      <alignment horizontal="center" vertical="center" wrapText="1"/>
    </xf>
    <xf numFmtId="2" fontId="188" fillId="28" borderId="36" xfId="2" applyNumberFormat="1" applyFont="1" applyFill="1" applyBorder="1" applyAlignment="1">
      <alignment vertical="center" wrapText="1"/>
    </xf>
    <xf numFmtId="0" fontId="259" fillId="28" borderId="0" xfId="0" applyFont="1" applyFill="1" applyAlignment="1">
      <alignment horizontal="left" vertical="center"/>
    </xf>
    <xf numFmtId="0" fontId="259" fillId="28" borderId="38" xfId="0" applyFont="1" applyFill="1" applyBorder="1" applyAlignment="1">
      <alignment horizontal="left" vertical="center"/>
    </xf>
    <xf numFmtId="0" fontId="146" fillId="28" borderId="0" xfId="0" applyFont="1" applyFill="1" applyAlignment="1">
      <alignment vertical="center" wrapText="1"/>
    </xf>
    <xf numFmtId="0" fontId="146" fillId="28" borderId="56" xfId="0" applyFont="1" applyFill="1" applyBorder="1" applyAlignment="1">
      <alignment vertical="center" wrapText="1"/>
    </xf>
    <xf numFmtId="0" fontId="259" fillId="28" borderId="0" xfId="0" applyFont="1" applyFill="1" applyAlignment="1">
      <alignment vertical="center"/>
    </xf>
    <xf numFmtId="0" fontId="146" fillId="28" borderId="38" xfId="0" applyFont="1" applyFill="1" applyBorder="1" applyAlignment="1">
      <alignment vertical="center" wrapText="1"/>
    </xf>
    <xf numFmtId="211" fontId="188" fillId="54" borderId="38" xfId="340" applyNumberFormat="1" applyFont="1" applyFill="1" applyBorder="1" applyAlignment="1">
      <alignment horizontal="center" vertical="center"/>
    </xf>
    <xf numFmtId="0" fontId="188" fillId="54" borderId="0" xfId="0" applyFont="1" applyFill="1" applyAlignment="1">
      <alignment vertical="center"/>
    </xf>
    <xf numFmtId="0" fontId="188" fillId="54" borderId="38" xfId="0" applyFont="1" applyFill="1" applyBorder="1" applyAlignment="1">
      <alignment vertical="center"/>
    </xf>
    <xf numFmtId="0" fontId="119" fillId="28" borderId="38" xfId="340" applyFont="1" applyFill="1" applyBorder="1" applyAlignment="1">
      <alignment horizontal="left" vertical="center"/>
    </xf>
    <xf numFmtId="0" fontId="119" fillId="28" borderId="45" xfId="340" applyFont="1" applyFill="1" applyBorder="1" applyAlignment="1">
      <alignment vertical="center"/>
    </xf>
    <xf numFmtId="0" fontId="146" fillId="52" borderId="46" xfId="0" applyFont="1" applyFill="1" applyBorder="1" applyAlignment="1">
      <alignment vertical="center" wrapText="1"/>
    </xf>
    <xf numFmtId="0" fontId="146" fillId="52" borderId="47" xfId="0" applyFont="1" applyFill="1" applyBorder="1" applyAlignment="1">
      <alignment vertical="center" wrapText="1"/>
    </xf>
    <xf numFmtId="164" fontId="251" fillId="51" borderId="46" xfId="2" applyNumberFormat="1" applyFont="1" applyFill="1" applyBorder="1" applyAlignment="1">
      <alignment horizontal="center" vertical="center" wrapText="1"/>
    </xf>
    <xf numFmtId="164" fontId="251" fillId="51" borderId="47" xfId="2" applyNumberFormat="1" applyFont="1" applyFill="1" applyBorder="1" applyAlignment="1">
      <alignment horizontal="center" vertical="center" wrapText="1"/>
    </xf>
    <xf numFmtId="0" fontId="200" fillId="54" borderId="35" xfId="340" applyFont="1" applyFill="1" applyBorder="1"/>
    <xf numFmtId="164" fontId="251" fillId="54" borderId="0" xfId="2" applyNumberFormat="1" applyFont="1" applyFill="1" applyAlignment="1">
      <alignment horizontal="centerContinuous" vertical="top" wrapText="1"/>
    </xf>
    <xf numFmtId="164" fontId="252" fillId="51" borderId="0" xfId="2" applyNumberFormat="1" applyFont="1" applyFill="1" applyAlignment="1">
      <alignment horizontal="centerContinuous" vertical="center" wrapText="1"/>
    </xf>
    <xf numFmtId="0" fontId="200" fillId="54" borderId="0" xfId="340" applyFont="1" applyFill="1" applyAlignment="1">
      <alignment vertical="center" wrapText="1"/>
    </xf>
    <xf numFmtId="0" fontId="200" fillId="54" borderId="0" xfId="340" applyFont="1" applyFill="1" applyAlignment="1">
      <alignment horizontal="centerContinuous" vertical="center" wrapText="1"/>
    </xf>
    <xf numFmtId="0" fontId="200" fillId="51" borderId="64" xfId="0" applyFont="1" applyFill="1" applyBorder="1" applyAlignment="1">
      <alignment horizontal="center" vertical="center"/>
    </xf>
    <xf numFmtId="0" fontId="200" fillId="51" borderId="0" xfId="0" applyFont="1" applyFill="1" applyAlignment="1">
      <alignment horizontal="center" vertical="center" wrapText="1"/>
    </xf>
    <xf numFmtId="0" fontId="200" fillId="54" borderId="38" xfId="340" applyFont="1" applyFill="1" applyBorder="1"/>
    <xf numFmtId="0" fontId="200" fillId="51" borderId="39" xfId="0" applyFont="1" applyFill="1" applyBorder="1" applyAlignment="1">
      <alignment horizontal="centerContinuous" vertical="center" wrapText="1"/>
    </xf>
    <xf numFmtId="0" fontId="200" fillId="54" borderId="0" xfId="340" applyFont="1" applyFill="1" applyAlignment="1">
      <alignment horizontal="left" vertical="center"/>
    </xf>
    <xf numFmtId="0" fontId="224" fillId="54" borderId="0" xfId="340" applyFont="1" applyFill="1" applyAlignment="1">
      <alignment horizontal="center"/>
    </xf>
    <xf numFmtId="2" fontId="119" fillId="53" borderId="62" xfId="340" applyNumberFormat="1" applyFont="1" applyFill="1" applyBorder="1" applyAlignment="1">
      <alignment horizontal="center" wrapText="1"/>
    </xf>
    <xf numFmtId="2" fontId="119" fillId="53" borderId="52" xfId="340" applyNumberFormat="1" applyFont="1" applyFill="1" applyBorder="1" applyAlignment="1">
      <alignment horizontal="center"/>
    </xf>
    <xf numFmtId="0" fontId="200" fillId="54" borderId="36" xfId="340" applyFont="1" applyFill="1" applyBorder="1" applyAlignment="1">
      <alignment horizontal="center"/>
    </xf>
    <xf numFmtId="2" fontId="188" fillId="54" borderId="0" xfId="340" applyNumberFormat="1" applyFont="1" applyFill="1" applyAlignment="1">
      <alignment horizontal="center" wrapText="1"/>
    </xf>
    <xf numFmtId="0" fontId="119" fillId="54" borderId="0" xfId="340" applyFont="1" applyFill="1" applyAlignment="1">
      <alignment horizontal="center" wrapText="1"/>
    </xf>
    <xf numFmtId="0" fontId="119" fillId="54" borderId="0" xfId="340" applyFont="1" applyFill="1" applyAlignment="1">
      <alignment horizontal="center"/>
    </xf>
    <xf numFmtId="164" fontId="119" fillId="52" borderId="115" xfId="340" applyNumberFormat="1" applyFont="1" applyFill="1" applyBorder="1" applyAlignment="1">
      <alignment horizontal="center" vertical="center" wrapText="1"/>
    </xf>
    <xf numFmtId="164" fontId="119" fillId="52" borderId="116" xfId="340" applyNumberFormat="1" applyFont="1" applyFill="1" applyBorder="1" applyAlignment="1">
      <alignment horizontal="center" vertical="center" wrapText="1"/>
    </xf>
    <xf numFmtId="164" fontId="119" fillId="52" borderId="131" xfId="340" applyNumberFormat="1" applyFont="1" applyFill="1" applyBorder="1" applyAlignment="1">
      <alignment horizontal="center" vertical="center" wrapText="1"/>
    </xf>
    <xf numFmtId="164" fontId="119" fillId="52" borderId="44" xfId="340" applyNumberFormat="1" applyFont="1" applyFill="1" applyBorder="1" applyAlignment="1">
      <alignment horizontal="center" vertical="center" wrapText="1"/>
    </xf>
    <xf numFmtId="0" fontId="200" fillId="54" borderId="38" xfId="340" applyFont="1" applyFill="1" applyBorder="1" applyAlignment="1">
      <alignment vertical="center"/>
    </xf>
    <xf numFmtId="164" fontId="188" fillId="28" borderId="38" xfId="340" applyNumberFormat="1" applyFont="1" applyFill="1" applyBorder="1" applyAlignment="1">
      <alignment horizontal="center" vertical="center" wrapText="1"/>
    </xf>
    <xf numFmtId="0" fontId="119" fillId="54" borderId="0" xfId="340" applyFont="1" applyFill="1" applyAlignment="1">
      <alignment horizontal="right" wrapText="1"/>
    </xf>
    <xf numFmtId="0" fontId="46" fillId="54" borderId="0" xfId="340" applyFont="1" applyFill="1" applyAlignment="1">
      <alignment horizontal="right" wrapText="1"/>
    </xf>
    <xf numFmtId="164" fontId="119" fillId="54" borderId="0" xfId="340" applyNumberFormat="1" applyFont="1" applyFill="1" applyAlignment="1">
      <alignment horizontal="left" wrapText="1" indent="1"/>
    </xf>
    <xf numFmtId="164" fontId="254" fillId="54" borderId="0" xfId="340" applyNumberFormat="1" applyFont="1" applyFill="1"/>
    <xf numFmtId="0" fontId="188" fillId="54" borderId="38" xfId="340" applyFont="1" applyFill="1" applyBorder="1" applyAlignment="1">
      <alignment vertical="center"/>
    </xf>
    <xf numFmtId="164" fontId="188" fillId="28" borderId="35" xfId="2" applyNumberFormat="1" applyFont="1" applyFill="1" applyBorder="1" applyAlignment="1">
      <alignment horizontal="center" vertical="center"/>
    </xf>
    <xf numFmtId="164" fontId="188" fillId="28" borderId="35" xfId="340" applyNumberFormat="1" applyFont="1" applyFill="1" applyBorder="1" applyAlignment="1">
      <alignment horizontal="center" vertical="center" wrapText="1"/>
    </xf>
    <xf numFmtId="0" fontId="211" fillId="54" borderId="0" xfId="340" applyFont="1" applyFill="1" applyAlignment="1">
      <alignment vertical="center"/>
    </xf>
    <xf numFmtId="164" fontId="209" fillId="28" borderId="59" xfId="340" applyNumberFormat="1" applyFont="1" applyFill="1" applyBorder="1" applyAlignment="1">
      <alignment horizontal="center" vertical="center" wrapText="1"/>
    </xf>
    <xf numFmtId="2" fontId="209" fillId="28" borderId="36" xfId="340" applyNumberFormat="1" applyFont="1" applyFill="1" applyBorder="1" applyAlignment="1">
      <alignment horizontal="right" vertical="center"/>
    </xf>
    <xf numFmtId="164" fontId="209" fillId="28" borderId="79" xfId="340" applyNumberFormat="1" applyFont="1" applyFill="1" applyBorder="1" applyAlignment="1">
      <alignment horizontal="center" vertical="center"/>
    </xf>
    <xf numFmtId="164" fontId="209" fillId="28" borderId="0" xfId="340" applyNumberFormat="1" applyFont="1" applyFill="1" applyAlignment="1">
      <alignment horizontal="center" vertical="center"/>
    </xf>
    <xf numFmtId="164" fontId="209" fillId="28" borderId="38" xfId="340" applyNumberFormat="1" applyFont="1" applyFill="1" applyBorder="1" applyAlignment="1">
      <alignment horizontal="center" vertical="center"/>
    </xf>
    <xf numFmtId="0" fontId="211" fillId="54" borderId="35" xfId="340" applyFont="1" applyFill="1" applyBorder="1" applyAlignment="1">
      <alignment vertical="center"/>
    </xf>
    <xf numFmtId="164" fontId="209" fillId="28" borderId="35" xfId="340" applyNumberFormat="1" applyFont="1" applyFill="1" applyBorder="1" applyAlignment="1">
      <alignment horizontal="center" vertical="center" wrapText="1"/>
    </xf>
    <xf numFmtId="164" fontId="119" fillId="52" borderId="134" xfId="340" applyNumberFormat="1" applyFont="1" applyFill="1" applyBorder="1" applyAlignment="1">
      <alignment horizontal="center" vertical="center" wrapText="1"/>
    </xf>
    <xf numFmtId="164" fontId="188" fillId="28" borderId="127" xfId="340" applyNumberFormat="1" applyFont="1" applyFill="1" applyBorder="1" applyAlignment="1">
      <alignment horizontal="center" vertical="center" wrapText="1"/>
    </xf>
    <xf numFmtId="164" fontId="257" fillId="28" borderId="38" xfId="340" applyNumberFormat="1" applyFont="1" applyFill="1" applyBorder="1" applyAlignment="1">
      <alignment horizontal="center" vertical="center" wrapText="1"/>
    </xf>
    <xf numFmtId="2" fontId="254" fillId="28" borderId="36" xfId="340" applyNumberFormat="1" applyFont="1" applyFill="1" applyBorder="1" applyAlignment="1">
      <alignment horizontal="right" vertical="center"/>
    </xf>
    <xf numFmtId="164" fontId="254" fillId="28" borderId="79" xfId="340" applyNumberFormat="1" applyFont="1" applyFill="1" applyBorder="1" applyAlignment="1">
      <alignment horizontal="center" vertical="center"/>
    </xf>
    <xf numFmtId="164" fontId="254" fillId="28" borderId="0" xfId="340" applyNumberFormat="1" applyFont="1" applyFill="1" applyAlignment="1">
      <alignment horizontal="center" vertical="center"/>
    </xf>
    <xf numFmtId="164" fontId="254" fillId="28" borderId="38" xfId="340" applyNumberFormat="1" applyFont="1" applyFill="1" applyBorder="1" applyAlignment="1">
      <alignment horizontal="center" vertical="center"/>
    </xf>
    <xf numFmtId="164" fontId="257" fillId="28" borderId="35" xfId="340" applyNumberFormat="1" applyFont="1" applyFill="1" applyBorder="1" applyAlignment="1">
      <alignment horizontal="center" vertical="center" wrapText="1"/>
    </xf>
    <xf numFmtId="2" fontId="254" fillId="28" borderId="43" xfId="340" applyNumberFormat="1" applyFont="1" applyFill="1" applyBorder="1" applyAlignment="1">
      <alignment horizontal="right" vertical="center"/>
    </xf>
    <xf numFmtId="2" fontId="254" fillId="28" borderId="114" xfId="340" applyNumberFormat="1" applyFont="1" applyFill="1" applyBorder="1" applyAlignment="1">
      <alignment horizontal="right" vertical="center"/>
    </xf>
    <xf numFmtId="164" fontId="254" fillId="28" borderId="106" xfId="340" applyNumberFormat="1" applyFont="1" applyFill="1" applyBorder="1" applyAlignment="1">
      <alignment horizontal="center" vertical="center"/>
    </xf>
    <xf numFmtId="164" fontId="254" fillId="28" borderId="37" xfId="340" applyNumberFormat="1" applyFont="1" applyFill="1" applyBorder="1" applyAlignment="1">
      <alignment horizontal="center" vertical="center"/>
    </xf>
    <xf numFmtId="164" fontId="254" fillId="28" borderId="55" xfId="340" applyNumberFormat="1" applyFont="1" applyFill="1" applyBorder="1" applyAlignment="1">
      <alignment horizontal="center" vertical="center"/>
    </xf>
    <xf numFmtId="164" fontId="254" fillId="28" borderId="40" xfId="340" applyNumberFormat="1" applyFont="1" applyFill="1" applyBorder="1" applyAlignment="1">
      <alignment horizontal="center" vertical="center"/>
    </xf>
    <xf numFmtId="164" fontId="257" fillId="28" borderId="107" xfId="340" applyNumberFormat="1" applyFont="1" applyFill="1" applyBorder="1" applyAlignment="1">
      <alignment horizontal="center" vertical="center" wrapText="1"/>
    </xf>
    <xf numFmtId="2" fontId="188" fillId="28" borderId="36" xfId="2" applyNumberFormat="1" applyFont="1" applyFill="1" applyBorder="1" applyAlignment="1">
      <alignment horizontal="left" vertical="top" wrapText="1"/>
    </xf>
    <xf numFmtId="0" fontId="146" fillId="52" borderId="38" xfId="0" applyFont="1" applyFill="1" applyBorder="1" applyAlignment="1">
      <alignment wrapText="1"/>
    </xf>
    <xf numFmtId="0" fontId="200" fillId="28" borderId="36" xfId="340" applyFont="1" applyFill="1" applyBorder="1"/>
    <xf numFmtId="16" fontId="200" fillId="28" borderId="36" xfId="340" applyNumberFormat="1" applyFont="1" applyFill="1" applyBorder="1"/>
    <xf numFmtId="16" fontId="200" fillId="28" borderId="45" xfId="340" applyNumberFormat="1" applyFont="1" applyFill="1" applyBorder="1"/>
    <xf numFmtId="164" fontId="251" fillId="51" borderId="76" xfId="2" applyNumberFormat="1" applyFont="1" applyFill="1" applyBorder="1" applyAlignment="1">
      <alignment horizontal="centerContinuous" vertical="top" wrapText="1"/>
    </xf>
    <xf numFmtId="164" fontId="251" fillId="51" borderId="77" xfId="2" applyNumberFormat="1" applyFont="1" applyFill="1" applyBorder="1" applyAlignment="1">
      <alignment horizontal="center" vertical="center" wrapText="1"/>
    </xf>
    <xf numFmtId="164" fontId="251" fillId="51" borderId="78" xfId="2" applyNumberFormat="1" applyFont="1" applyFill="1" applyBorder="1" applyAlignment="1">
      <alignment horizontal="center" vertical="center" wrapText="1"/>
    </xf>
    <xf numFmtId="164" fontId="252" fillId="51" borderId="59" xfId="2" applyNumberFormat="1" applyFont="1" applyFill="1" applyBorder="1" applyAlignment="1">
      <alignment vertical="center" wrapText="1"/>
    </xf>
    <xf numFmtId="0" fontId="200" fillId="51" borderId="56" xfId="0" applyFont="1" applyFill="1" applyBorder="1" applyAlignment="1">
      <alignment horizontal="centerContinuous" vertical="center" wrapText="1"/>
    </xf>
    <xf numFmtId="164" fontId="188" fillId="51" borderId="59" xfId="2" applyNumberFormat="1" applyFont="1" applyFill="1" applyBorder="1" applyAlignment="1">
      <alignment horizontal="center" wrapText="1"/>
    </xf>
    <xf numFmtId="2" fontId="188" fillId="53" borderId="56" xfId="340" applyNumberFormat="1" applyFont="1" applyFill="1" applyBorder="1" applyAlignment="1">
      <alignment horizontal="center" wrapText="1"/>
    </xf>
    <xf numFmtId="164" fontId="188" fillId="51" borderId="59" xfId="2" applyNumberFormat="1" applyFont="1" applyFill="1" applyBorder="1" applyAlignment="1">
      <alignment horizontal="left" wrapText="1"/>
    </xf>
    <xf numFmtId="2" fontId="188" fillId="51" borderId="56" xfId="340" applyNumberFormat="1" applyFont="1" applyFill="1" applyBorder="1" applyAlignment="1">
      <alignment horizontal="center" wrapText="1"/>
    </xf>
    <xf numFmtId="164" fontId="188" fillId="51" borderId="59" xfId="2" applyNumberFormat="1" applyFont="1" applyFill="1" applyBorder="1" applyAlignment="1">
      <alignment vertical="center" wrapText="1"/>
    </xf>
    <xf numFmtId="0" fontId="201" fillId="51" borderId="0" xfId="0" applyFont="1" applyFill="1" applyAlignment="1">
      <alignment horizontal="center" vertical="center" wrapText="1"/>
    </xf>
    <xf numFmtId="0" fontId="119" fillId="51" borderId="56" xfId="0" applyFont="1" applyFill="1" applyBorder="1" applyAlignment="1">
      <alignment horizontal="center" vertical="center" wrapText="1"/>
    </xf>
    <xf numFmtId="0" fontId="119" fillId="51" borderId="74" xfId="0" applyFont="1" applyFill="1" applyBorder="1" applyAlignment="1">
      <alignment horizontal="center" vertical="center" wrapText="1"/>
    </xf>
    <xf numFmtId="2" fontId="188" fillId="54" borderId="75" xfId="340" applyNumberFormat="1" applyFont="1" applyFill="1" applyBorder="1" applyAlignment="1">
      <alignment horizontal="right" vertical="center"/>
    </xf>
    <xf numFmtId="164" fontId="119" fillId="54" borderId="0" xfId="340" applyNumberFormat="1" applyFont="1" applyFill="1" applyAlignment="1">
      <alignment horizontal="center" vertical="center" wrapText="1"/>
    </xf>
    <xf numFmtId="164" fontId="188" fillId="54" borderId="56" xfId="358" applyNumberFormat="1" applyFont="1" applyFill="1" applyBorder="1" applyAlignment="1">
      <alignment horizontal="center" vertical="center"/>
    </xf>
    <xf numFmtId="2" fontId="188" fillId="54" borderId="113" xfId="340" applyNumberFormat="1" applyFont="1" applyFill="1" applyBorder="1" applyAlignment="1">
      <alignment horizontal="right" vertical="center"/>
    </xf>
    <xf numFmtId="2" fontId="257" fillId="54" borderId="101" xfId="340" applyNumberFormat="1" applyFont="1" applyFill="1" applyBorder="1" applyAlignment="1">
      <alignment horizontal="right" vertical="center"/>
    </xf>
    <xf numFmtId="164" fontId="257" fillId="28" borderId="122" xfId="2" applyNumberFormat="1" applyFont="1" applyFill="1" applyBorder="1" applyAlignment="1">
      <alignment horizontal="center" vertical="center"/>
    </xf>
    <xf numFmtId="164" fontId="257" fillId="28" borderId="56" xfId="2" applyNumberFormat="1" applyFont="1" applyFill="1" applyBorder="1" applyAlignment="1">
      <alignment horizontal="center" vertical="center"/>
    </xf>
    <xf numFmtId="2" fontId="257" fillId="54" borderId="100" xfId="340" applyNumberFormat="1" applyFont="1" applyFill="1" applyBorder="1" applyAlignment="1">
      <alignment horizontal="right" vertical="center"/>
    </xf>
    <xf numFmtId="164" fontId="257" fillId="28" borderId="118" xfId="2" applyNumberFormat="1" applyFont="1" applyFill="1" applyBorder="1" applyAlignment="1">
      <alignment horizontal="center" vertical="center"/>
    </xf>
    <xf numFmtId="164" fontId="257" fillId="28" borderId="55" xfId="2" applyNumberFormat="1" applyFont="1" applyFill="1" applyBorder="1" applyAlignment="1">
      <alignment horizontal="center" vertical="center"/>
    </xf>
    <xf numFmtId="164" fontId="257" fillId="28" borderId="132" xfId="2" applyNumberFormat="1" applyFont="1" applyFill="1" applyBorder="1" applyAlignment="1">
      <alignment horizontal="center" vertical="center"/>
    </xf>
    <xf numFmtId="164" fontId="257" fillId="54" borderId="55" xfId="2" applyNumberFormat="1" applyFont="1" applyFill="1" applyBorder="1" applyAlignment="1">
      <alignment horizontal="center" vertical="center"/>
    </xf>
    <xf numFmtId="164" fontId="257" fillId="28" borderId="119" xfId="2" applyNumberFormat="1" applyFont="1" applyFill="1" applyBorder="1" applyAlignment="1">
      <alignment horizontal="center" vertical="center"/>
    </xf>
    <xf numFmtId="2" fontId="188" fillId="54" borderId="101" xfId="2" applyNumberFormat="1" applyFont="1" applyFill="1" applyBorder="1" applyAlignment="1">
      <alignment horizontal="left" vertical="top" wrapText="1"/>
    </xf>
    <xf numFmtId="0" fontId="200" fillId="28" borderId="101" xfId="340" applyFont="1" applyFill="1" applyBorder="1"/>
    <xf numFmtId="0" fontId="46" fillId="0" borderId="0" xfId="0" applyFont="1" applyAlignment="1">
      <alignment vertical="center"/>
    </xf>
    <xf numFmtId="0" fontId="46" fillId="0" borderId="0" xfId="0" applyFont="1" applyAlignment="1">
      <alignment vertical="center"/>
    </xf>
    <xf numFmtId="0" fontId="188" fillId="54" borderId="0" xfId="0" applyFont="1" applyFill="1" applyAlignment="1">
      <alignment vertical="center"/>
    </xf>
    <xf numFmtId="0" fontId="46" fillId="54" borderId="0" xfId="0" applyFont="1" applyFill="1" applyAlignment="1">
      <alignment vertical="center"/>
    </xf>
    <xf numFmtId="16" fontId="200" fillId="28" borderId="102" xfId="340" applyNumberFormat="1" applyFont="1" applyFill="1" applyBorder="1"/>
    <xf numFmtId="0" fontId="188" fillId="28" borderId="65" xfId="0" applyFont="1" applyFill="1" applyBorder="1" applyAlignment="1">
      <alignment vertical="center"/>
    </xf>
    <xf numFmtId="0" fontId="200" fillId="28" borderId="65" xfId="340" applyFont="1" applyFill="1" applyBorder="1"/>
    <xf numFmtId="0" fontId="200" fillId="28" borderId="83" xfId="340" applyFont="1" applyFill="1" applyBorder="1"/>
    <xf numFmtId="0" fontId="0" fillId="55" borderId="0" xfId="0" applyFont="1" applyFill="1"/>
    <xf numFmtId="0" fontId="160" fillId="55" borderId="0" xfId="528" applyFont="1" applyFill="1" applyAlignment="1">
      <alignment vertical="top"/>
    </xf>
    <xf numFmtId="0" fontId="0" fillId="55" borderId="73" xfId="0" applyFont="1" applyFill="1" applyBorder="1"/>
    <xf numFmtId="0" fontId="0" fillId="55" borderId="65" xfId="0" applyFont="1" applyFill="1" applyBorder="1"/>
    <xf numFmtId="0" fontId="0" fillId="55" borderId="71" xfId="0" applyFont="1" applyFill="1" applyBorder="1"/>
    <xf numFmtId="0" fontId="0" fillId="55" borderId="66" xfId="0" applyFont="1" applyFill="1" applyBorder="1"/>
    <xf numFmtId="0" fontId="0" fillId="53" borderId="0" xfId="0" applyFont="1" applyFill="1" applyAlignment="1">
      <alignment horizontal="center"/>
    </xf>
    <xf numFmtId="0" fontId="0" fillId="53" borderId="67" xfId="0" applyFont="1" applyFill="1" applyBorder="1" applyAlignment="1">
      <alignment horizontal="center"/>
    </xf>
    <xf numFmtId="0" fontId="0" fillId="53" borderId="70" xfId="0" applyFont="1" applyFill="1" applyBorder="1" applyAlignment="1">
      <alignment horizontal="center"/>
    </xf>
    <xf numFmtId="0" fontId="0" fillId="55" borderId="68" xfId="0" applyFont="1" applyFill="1" applyBorder="1"/>
    <xf numFmtId="0" fontId="0" fillId="53" borderId="0" xfId="0" applyFont="1" applyFill="1" applyAlignment="1">
      <alignment horizontal="center" vertical="center"/>
    </xf>
    <xf numFmtId="0" fontId="0" fillId="53" borderId="0" xfId="0" applyFont="1" applyFill="1" applyAlignment="1">
      <alignment horizontal="center" vertical="center" wrapText="1"/>
    </xf>
    <xf numFmtId="0" fontId="0" fillId="53" borderId="68" xfId="0" applyFont="1" applyFill="1" applyBorder="1" applyAlignment="1">
      <alignment horizontal="center" vertical="center" wrapText="1"/>
    </xf>
    <xf numFmtId="0" fontId="0" fillId="55" borderId="72" xfId="0" applyFont="1" applyFill="1" applyBorder="1"/>
    <xf numFmtId="0" fontId="0" fillId="55" borderId="0" xfId="0" applyFont="1" applyFill="1" applyAlignment="1">
      <alignment horizontal="center"/>
    </xf>
    <xf numFmtId="164" fontId="0" fillId="54" borderId="0" xfId="0" applyNumberFormat="1" applyFont="1" applyFill="1" applyAlignment="1">
      <alignment horizontal="center" vertical="center"/>
    </xf>
    <xf numFmtId="164" fontId="0" fillId="54" borderId="68" xfId="0" applyNumberFormat="1" applyFont="1" applyFill="1" applyBorder="1" applyAlignment="1">
      <alignment horizontal="center" vertical="center"/>
    </xf>
    <xf numFmtId="0" fontId="0" fillId="55" borderId="69" xfId="0" applyFont="1" applyFill="1" applyBorder="1"/>
    <xf numFmtId="164" fontId="0" fillId="55" borderId="0" xfId="0" applyNumberFormat="1" applyFont="1" applyFill="1" applyAlignment="1">
      <alignment horizontal="center" vertical="center"/>
    </xf>
    <xf numFmtId="164" fontId="12" fillId="55" borderId="0" xfId="0" applyNumberFormat="1" applyFont="1" applyFill="1" applyAlignment="1">
      <alignment horizontal="center" vertical="center"/>
    </xf>
    <xf numFmtId="0" fontId="12" fillId="55" borderId="0" xfId="0" applyFont="1" applyFill="1" applyAlignment="1">
      <alignment horizontal="center"/>
    </xf>
    <xf numFmtId="0" fontId="12" fillId="55" borderId="117" xfId="0" applyFont="1" applyFill="1" applyBorder="1" applyAlignment="1">
      <alignment horizontal="center"/>
    </xf>
    <xf numFmtId="0" fontId="0" fillId="55" borderId="62" xfId="0" applyFont="1" applyFill="1" applyBorder="1"/>
    <xf numFmtId="0" fontId="0" fillId="55" borderId="97" xfId="0" applyFont="1" applyFill="1" applyBorder="1"/>
  </cellXfs>
  <cellStyles count="2324">
    <cellStyle name="_x000a_386grabber=M" xfId="1" xr:uid="{00000000-0005-0000-0000-000000000000}"/>
    <cellStyle name="_x000a_386grabber=M 2" xfId="534" xr:uid="{00000000-0005-0000-0000-000001000000}"/>
    <cellStyle name="%" xfId="2" xr:uid="{00000000-0005-0000-0000-000002000000}"/>
    <cellStyle name="% 2" xfId="3" xr:uid="{00000000-0005-0000-0000-000003000000}"/>
    <cellStyle name="% 2 2" xfId="535" xr:uid="{00000000-0005-0000-0000-000004000000}"/>
    <cellStyle name="%_Fiscal Tables" xfId="4" xr:uid="{00000000-0005-0000-0000-000005000000}"/>
    <cellStyle name="%_Fiscal Tables 2" xfId="536" xr:uid="{00000000-0005-0000-0000-000006000000}"/>
    <cellStyle name="%_inc to ex AS12 EFOsupps" xfId="5" xr:uid="{00000000-0005-0000-0000-000007000000}"/>
    <cellStyle name="%_March-2012-Fiscal-Supplementary-Tables1(1)" xfId="6" xr:uid="{00000000-0005-0000-0000-000008000000}"/>
    <cellStyle name="%_March-2012-Fiscal-Supplementary-Tables1(1) 2" xfId="537" xr:uid="{00000000-0005-0000-0000-000009000000}"/>
    <cellStyle name="%_PEF Autumn2011" xfId="7" xr:uid="{00000000-0005-0000-0000-00000A000000}"/>
    <cellStyle name="%_PEF Autumn2011 2" xfId="538" xr:uid="{00000000-0005-0000-0000-00000B000000}"/>
    <cellStyle name="%_PEF FSBR2011" xfId="8" xr:uid="{00000000-0005-0000-0000-00000C000000}"/>
    <cellStyle name="%_PEF FSBR2011 2" xfId="539" xr:uid="{00000000-0005-0000-0000-00000D000000}"/>
    <cellStyle name="%_PEF FSBR2011 AA simplification" xfId="9" xr:uid="{00000000-0005-0000-0000-00000E000000}"/>
    <cellStyle name="%_PEF FSBR2011 AA simplification 2" xfId="540" xr:uid="{00000000-0005-0000-0000-00000F000000}"/>
    <cellStyle name="%_Scorecard" xfId="10" xr:uid="{00000000-0005-0000-0000-000010000000}"/>
    <cellStyle name="%_Scorecard 2" xfId="541" xr:uid="{00000000-0005-0000-0000-000011000000}"/>
    <cellStyle name="%_VAT refunds" xfId="11" xr:uid="{00000000-0005-0000-0000-000012000000}"/>
    <cellStyle name="%_VAT refunds 2" xfId="542" xr:uid="{00000000-0005-0000-0000-000013000000}"/>
    <cellStyle name="]_x000d__x000a_Zoomed=1_x000d__x000a_Row=0_x000d__x000a_Column=0_x000d__x000a_Height=0_x000d__x000a_Width=0_x000d__x000a_FontName=FoxFont_x000d__x000a_FontStyle=0_x000d__x000a_FontSize=9_x000d__x000a_PrtFontName=FoxPrin" xfId="12" xr:uid="{00000000-0005-0000-0000-000014000000}"/>
    <cellStyle name="]_x000d__x000a_Zoomed=1_x000d__x000a_Row=0_x000d__x000a_Column=0_x000d__x000a_Height=0_x000d__x000a_Width=0_x000d__x000a_FontName=FoxFont_x000d__x000a_FontStyle=0_x000d__x000a_FontSize=9_x000d__x000a_PrtFontName=FoxPrin 2" xfId="543" xr:uid="{00000000-0005-0000-0000-000015000000}"/>
    <cellStyle name="_111125 APDPassengerNumbers" xfId="13" xr:uid="{00000000-0005-0000-0000-000016000000}"/>
    <cellStyle name="_111125 APDPassengerNumbers_inc to ex AS12 EFOsupps" xfId="14" xr:uid="{00000000-0005-0000-0000-000017000000}"/>
    <cellStyle name="_Asset Co - 2014-40" xfId="15" xr:uid="{00000000-0005-0000-0000-000018000000}"/>
    <cellStyle name="_covered bonds" xfId="16" xr:uid="{00000000-0005-0000-0000-000019000000}"/>
    <cellStyle name="_covered bonds_20110317 Guarantee Data sheet with CDS Expected Losses" xfId="17" xr:uid="{00000000-0005-0000-0000-00001A000000}"/>
    <cellStyle name="_covered bonds_20110317 Guarantee Data sheet with CDS Expected Losses 2" xfId="544" xr:uid="{00000000-0005-0000-0000-00001B000000}"/>
    <cellStyle name="_Dpn Forecast 2008-2010 (14-Dec-07)" xfId="18" xr:uid="{00000000-0005-0000-0000-00001C000000}"/>
    <cellStyle name="_Dpn Forecast 2008-2010 (14-Dec-07)_20110317 Guarantee Data sheet with CDS Expected Losses" xfId="19" xr:uid="{00000000-0005-0000-0000-00001D000000}"/>
    <cellStyle name="_Dpn Forecast 2008-2010 (14-Dec-07)_20110317 Guarantee Data sheet with CDS Expected Losses 2" xfId="545" xr:uid="{00000000-0005-0000-0000-00001E000000}"/>
    <cellStyle name="_Fair Value schedule" xfId="20" xr:uid="{00000000-0005-0000-0000-00001F000000}"/>
    <cellStyle name="_Fair Value schedule_20110317 Guarantee Data sheet with CDS Expected Losses" xfId="21" xr:uid="{00000000-0005-0000-0000-000020000000}"/>
    <cellStyle name="_Fair Value schedule_20110317 Guarantee Data sheet with CDS Expected Losses 2" xfId="546" xr:uid="{00000000-0005-0000-0000-000021000000}"/>
    <cellStyle name="_FPS Options High Level Costing 23rd Aug 06" xfId="22" xr:uid="{00000000-0005-0000-0000-000022000000}"/>
    <cellStyle name="_HOD Gosforth_current" xfId="23" xr:uid="{00000000-0005-0000-0000-000023000000}"/>
    <cellStyle name="_IT HOD Rainton - Tower Cost Update 5th April 2007 (Revised) V3" xfId="24" xr:uid="{00000000-0005-0000-0000-000024000000}"/>
    <cellStyle name="_IT HOD Rainton - Tower Cost Update 5th April 2007 (Revised) V3_20110317 Guarantee Data sheet with CDS Expected Losses" xfId="25" xr:uid="{00000000-0005-0000-0000-000025000000}"/>
    <cellStyle name="_IT HOD Rainton - Tower Cost Update 5th April 2007 (Revised) V3_20110317 Guarantee Data sheet with CDS Expected Losses 2" xfId="547" xr:uid="{00000000-0005-0000-0000-000026000000}"/>
    <cellStyle name="_Project Details Report Aug v0.12" xfId="26" xr:uid="{00000000-0005-0000-0000-000027000000}"/>
    <cellStyle name="_RB_Update_current" xfId="27" xr:uid="{00000000-0005-0000-0000-000028000000}"/>
    <cellStyle name="_RB_Update_current (SCA draft)PH review" xfId="28" xr:uid="{00000000-0005-0000-0000-000029000000}"/>
    <cellStyle name="_RB_Update_current (SCA draft)PH review_20110317 Guarantee Data sheet with CDS Expected Losses" xfId="29" xr:uid="{00000000-0005-0000-0000-00002A000000}"/>
    <cellStyle name="_RB_Update_current (SCA draft)PH review_20110317 Guarantee Data sheet with CDS Expected Losses 2" xfId="548" xr:uid="{00000000-0005-0000-0000-00002B000000}"/>
    <cellStyle name="_RB_Update_current (SCA draft)revised" xfId="30" xr:uid="{00000000-0005-0000-0000-00002C000000}"/>
    <cellStyle name="_RB_Update_current (SCA draft)revised_20110317 Guarantee Data sheet with CDS Expected Losses" xfId="31" xr:uid="{00000000-0005-0000-0000-00002D000000}"/>
    <cellStyle name="_RB_Update_current (SCA draft)revised_20110317 Guarantee Data sheet with CDS Expected Losses 2" xfId="549" xr:uid="{00000000-0005-0000-0000-00002E000000}"/>
    <cellStyle name="_RB_Update_current_20110317 Guarantee Data sheet with CDS Expected Losses" xfId="32" xr:uid="{00000000-0005-0000-0000-00002F000000}"/>
    <cellStyle name="_RB_Update_current_20110317 Guarantee Data sheet with CDS Expected Losses 2" xfId="550" xr:uid="{00000000-0005-0000-0000-000030000000}"/>
    <cellStyle name="_Sample change log v0 2" xfId="33" xr:uid="{00000000-0005-0000-0000-000031000000}"/>
    <cellStyle name="_Sample change log v0 2_20110317 Guarantee Data sheet with CDS Expected Losses" xfId="34" xr:uid="{00000000-0005-0000-0000-000032000000}"/>
    <cellStyle name="_Sample change log v0 2_20110317 Guarantee Data sheet with CDS Expected Losses 2" xfId="551" xr:uid="{00000000-0005-0000-0000-000033000000}"/>
    <cellStyle name="_Sub debt extension discount table 31 1 11 v2" xfId="35" xr:uid="{00000000-0005-0000-0000-000034000000}"/>
    <cellStyle name="_sub debt int" xfId="36" xr:uid="{00000000-0005-0000-0000-000035000000}"/>
    <cellStyle name="_sub debt int_20110317 Guarantee Data sheet with CDS Expected Losses" xfId="37" xr:uid="{00000000-0005-0000-0000-000036000000}"/>
    <cellStyle name="_sub debt int_20110317 Guarantee Data sheet with CDS Expected Losses 2" xfId="552" xr:uid="{00000000-0005-0000-0000-000037000000}"/>
    <cellStyle name="_TableHead" xfId="38" xr:uid="{00000000-0005-0000-0000-000038000000}"/>
    <cellStyle name="_Tailor Analysis 1.11 (1 Dec take up rates)" xfId="39" xr:uid="{00000000-0005-0000-0000-000039000000}"/>
    <cellStyle name="1dp" xfId="40" xr:uid="{00000000-0005-0000-0000-00003A000000}"/>
    <cellStyle name="1dp 2" xfId="41" xr:uid="{00000000-0005-0000-0000-00003B000000}"/>
    <cellStyle name="1dp 2 2" xfId="554" xr:uid="{00000000-0005-0000-0000-00003C000000}"/>
    <cellStyle name="1dp 3" xfId="553" xr:uid="{00000000-0005-0000-0000-00003D000000}"/>
    <cellStyle name="20% - Accent1" xfId="42" builtinId="30" customBuiltin="1"/>
    <cellStyle name="20% - Accent1 10" xfId="1042" xr:uid="{49E4C003-1981-417F-8486-1A4AA0D5F43F}"/>
    <cellStyle name="20% - Accent1 11" xfId="1090" xr:uid="{8E7D92AB-F019-4CF8-86DE-2EB15519C74E}"/>
    <cellStyle name="20% - Accent1 12" xfId="1110" xr:uid="{A1C5A7AD-0D14-441E-9590-7F8473745AFC}"/>
    <cellStyle name="20% - Accent1 13" xfId="1139" xr:uid="{217C12A9-7741-4755-B840-7CE2DFA559F7}"/>
    <cellStyle name="20% - Accent1 14" xfId="1241" xr:uid="{56726C53-736A-4D50-9A7C-00540BA8A59B}"/>
    <cellStyle name="20% - Accent1 15" xfId="1333" xr:uid="{AB13A8B8-EC3A-430E-97A3-8EB6C4DE77F9}"/>
    <cellStyle name="20% - Accent1 16" xfId="1421" xr:uid="{7C2DAF8E-BEA0-4241-B807-0001A01245E6}"/>
    <cellStyle name="20% - Accent1 17" xfId="1509" xr:uid="{66F6BCBF-8279-4565-9F8F-ECC8E416DFB5}"/>
    <cellStyle name="20% - Accent1 18" xfId="1531" xr:uid="{A283F550-A51C-485A-AECB-4128700ED2DB}"/>
    <cellStyle name="20% - Accent1 19" xfId="1623" xr:uid="{30A7B4DB-7E13-4844-8AA0-65A22521E37D}"/>
    <cellStyle name="20% - Accent1 2" xfId="43" xr:uid="{00000000-0005-0000-0000-00003F000000}"/>
    <cellStyle name="20% - Accent1 2 10" xfId="1735" xr:uid="{1C786C7B-FEF9-4AC1-9AD0-1B5A8096635B}"/>
    <cellStyle name="20% - Accent1 2 11" xfId="1820" xr:uid="{22F12D9D-CEBB-448C-8C28-542383194FE7}"/>
    <cellStyle name="20% - Accent1 2 12" xfId="1941" xr:uid="{21084AF1-863F-4099-BEA0-78D7E0B4DF13}"/>
    <cellStyle name="20% - Accent1 2 13" xfId="2029" xr:uid="{16BDBEB7-09CD-4CAB-A3CD-D47780887130}"/>
    <cellStyle name="20% - Accent1 2 14" xfId="2094" xr:uid="{A2E81409-267F-405B-A08F-8F43E8D8FEF3}"/>
    <cellStyle name="20% - Accent1 2 15" xfId="2234" xr:uid="{8CCBEB1C-8EF4-4286-85F6-50A6E202DA80}"/>
    <cellStyle name="20% - Accent1 2 2" xfId="990" xr:uid="{9F2D39F2-7C61-4347-8E3A-B7827B1BC9AE}"/>
    <cellStyle name="20% - Accent1 2 2 10" xfId="1962" xr:uid="{9A139A93-148E-4C8F-937D-DF7F924862B9}"/>
    <cellStyle name="20% - Accent1 2 2 11" xfId="2050" xr:uid="{28E486D1-AA25-472A-B222-FD18F4C76BCD}"/>
    <cellStyle name="20% - Accent1 2 2 12" xfId="2232" xr:uid="{11EDE053-CE1D-46D4-BA79-D337C06F4F39}"/>
    <cellStyle name="20% - Accent1 2 2 2" xfId="1141" xr:uid="{2EF2D0AC-FE9F-4699-BBCD-F5FD4E71D91E}"/>
    <cellStyle name="20% - Accent1 2 2 3" xfId="1243" xr:uid="{8E48D356-AEF1-48F2-98C7-4701AF152266}"/>
    <cellStyle name="20% - Accent1 2 2 4" xfId="1335" xr:uid="{A9916107-C79A-4008-9E22-F0BAFCB69E16}"/>
    <cellStyle name="20% - Accent1 2 2 5" xfId="1423" xr:uid="{B550E9A7-366A-4DBA-AC99-729D104C5224}"/>
    <cellStyle name="20% - Accent1 2 2 6" xfId="1575" xr:uid="{6648695D-F592-4C34-B0A9-CDB725643F42}"/>
    <cellStyle name="20% - Accent1 2 2 7" xfId="1666" xr:uid="{B0965AB9-1D5E-4483-8AB0-639ABFFE2529}"/>
    <cellStyle name="20% - Accent1 2 2 8" xfId="1756" xr:uid="{E0FEE490-71B4-4A03-BEAF-F19F2DE88AB0}"/>
    <cellStyle name="20% - Accent1 2 2 9" xfId="1821" xr:uid="{76376C54-76C3-4C97-AB51-9C9B4ECF415A}"/>
    <cellStyle name="20% - Accent1 2 3" xfId="1043" xr:uid="{6C05C466-01F2-40CB-BCA7-972567EE7215}"/>
    <cellStyle name="20% - Accent1 2 4" xfId="1140" xr:uid="{E5AB0551-E6DC-40F2-AD3D-B90DB1430B56}"/>
    <cellStyle name="20% - Accent1 2 5" xfId="1242" xr:uid="{D9D7A332-E7C0-4F68-809D-04D6CB803B75}"/>
    <cellStyle name="20% - Accent1 2 6" xfId="1334" xr:uid="{8797B940-93F0-4F73-A051-0C8A07A600BB}"/>
    <cellStyle name="20% - Accent1 2 7" xfId="1422" xr:uid="{B162584C-6D64-41E4-A3EF-89E019D2B575}"/>
    <cellStyle name="20% - Accent1 2 8" xfId="1554" xr:uid="{E20E28EF-870F-415E-8735-8DD714367EDC}"/>
    <cellStyle name="20% - Accent1 2 9" xfId="1645" xr:uid="{3464A036-5021-4620-AE5C-97E5D769DC21}"/>
    <cellStyle name="20% - Accent1 20" xfId="1713" xr:uid="{C2142B67-621A-4F2D-9E13-BC7C19E15E1E}"/>
    <cellStyle name="20% - Accent1 21" xfId="1802" xr:uid="{E47222F4-2A2A-4A8C-BDC1-94776B175302}"/>
    <cellStyle name="20% - Accent1 22" xfId="1819" xr:uid="{C0C79DCE-1611-4460-A4B3-DF604154CF64}"/>
    <cellStyle name="20% - Accent1 23" xfId="1919" xr:uid="{2EBE0F7D-895B-4E47-ABFB-1ED8CC8DA64A}"/>
    <cellStyle name="20% - Accent1 24" xfId="2007" xr:uid="{E64E3248-1230-40B6-B08F-0DD375CC2F08}"/>
    <cellStyle name="20% - Accent1 25" xfId="2093" xr:uid="{184DB829-C48E-4DC5-AA80-808CA0F69608}"/>
    <cellStyle name="20% - Accent1 26" xfId="2150" xr:uid="{EE91F6C3-79F3-4138-A3E1-C93F8613BA05}"/>
    <cellStyle name="20% - Accent1 27" xfId="2169" xr:uid="{08DB3AB4-CE3F-4C19-9B91-283686874DBE}"/>
    <cellStyle name="20% - Accent1 28" xfId="2197" xr:uid="{BB4C8941-54CE-48D9-B95F-2A2CB9467DC8}"/>
    <cellStyle name="20% - Accent1 3" xfId="717" xr:uid="{00000000-0005-0000-0000-000040000000}"/>
    <cellStyle name="20% - Accent1 3 10" xfId="1961" xr:uid="{7889DC83-10CC-49D5-BE20-FFB5E138E18E}"/>
    <cellStyle name="20% - Accent1 3 11" xfId="2049" xr:uid="{14E48EBF-E581-4F1F-99CF-DB44903B2813}"/>
    <cellStyle name="20% - Accent1 3 12" xfId="2231" xr:uid="{A3EFBF8C-8073-48B7-887E-2E5EE842E702}"/>
    <cellStyle name="20% - Accent1 3 2" xfId="1142" xr:uid="{CE31ADDA-8C23-4025-85C0-A2FDAF0F53A6}"/>
    <cellStyle name="20% - Accent1 3 3" xfId="1244" xr:uid="{FF8CA0A1-57BF-4687-9400-D79F206D1FC0}"/>
    <cellStyle name="20% - Accent1 3 4" xfId="1336" xr:uid="{95E2CF3D-8F50-45D0-922E-1BA3D707044D}"/>
    <cellStyle name="20% - Accent1 3 5" xfId="1424" xr:uid="{A9A7267E-5AD4-4B26-91E0-D04081AE8BEF}"/>
    <cellStyle name="20% - Accent1 3 6" xfId="1574" xr:uid="{58AF36C7-83B3-4D31-A8C5-31AB86B46A73}"/>
    <cellStyle name="20% - Accent1 3 7" xfId="1665" xr:uid="{5E43B51C-D6EF-4BEF-A63E-A45EB1CB48C7}"/>
    <cellStyle name="20% - Accent1 3 8" xfId="1755" xr:uid="{1449E479-35B0-47F9-866C-24D98D1793A2}"/>
    <cellStyle name="20% - Accent1 3 9" xfId="1822" xr:uid="{DD8AEF08-9B1E-4956-8878-305E06326059}"/>
    <cellStyle name="20% - Accent1 4" xfId="765" xr:uid="{00000000-0005-0000-0000-000041000000}"/>
    <cellStyle name="20% - Accent1 4 2" xfId="2291" xr:uid="{A2F67AC7-F576-4815-93B4-F464F400412F}"/>
    <cellStyle name="20% - Accent1 5" xfId="821" xr:uid="{00000000-0005-0000-0000-000042000000}"/>
    <cellStyle name="20% - Accent1 6" xfId="869" xr:uid="{00000000-0005-0000-0000-000043000000}"/>
    <cellStyle name="20% - Accent1 7" xfId="899" xr:uid="{00000000-0005-0000-0000-000044000000}"/>
    <cellStyle name="20% - Accent1 8" xfId="934" xr:uid="{00000000-0005-0000-0000-000045000000}"/>
    <cellStyle name="20% - Accent1 9" xfId="989" xr:uid="{5018570D-465E-4033-88DB-6EDFF30CFC7A}"/>
    <cellStyle name="20% - Accent2" xfId="44" builtinId="34" customBuiltin="1"/>
    <cellStyle name="20% - Accent2 10" xfId="1044" xr:uid="{B51EC515-5BB7-4BEE-A83E-C059A7B1BEBB}"/>
    <cellStyle name="20% - Accent2 11" xfId="1091" xr:uid="{FF1F68D2-48EF-4B03-A738-8071DBB4FD29}"/>
    <cellStyle name="20% - Accent2 12" xfId="1111" xr:uid="{5DAACC6E-2575-4005-9654-4A21FAD01D0C}"/>
    <cellStyle name="20% - Accent2 13" xfId="1143" xr:uid="{92832026-A45F-46D2-BD4B-829F455DF0AF}"/>
    <cellStyle name="20% - Accent2 14" xfId="1245" xr:uid="{7C3D1A03-85E5-412A-9A83-C99B2FE9015C}"/>
    <cellStyle name="20% - Accent2 15" xfId="1337" xr:uid="{0F7C191E-0F2A-4DAD-A021-372DF659ADE0}"/>
    <cellStyle name="20% - Accent2 16" xfId="1425" xr:uid="{8E88BDC1-ACE4-4D40-85CB-DF3B6BA86EED}"/>
    <cellStyle name="20% - Accent2 17" xfId="1510" xr:uid="{25E3ED6A-34E2-42E8-AF19-EE95E2A3D516}"/>
    <cellStyle name="20% - Accent2 18" xfId="1534" xr:uid="{2B7651A1-C502-4A18-91C0-F0753D7A9B6A}"/>
    <cellStyle name="20% - Accent2 19" xfId="1626" xr:uid="{8CB5C4F4-6648-4589-877E-14716B93E861}"/>
    <cellStyle name="20% - Accent2 2" xfId="45" xr:uid="{00000000-0005-0000-0000-000047000000}"/>
    <cellStyle name="20% - Accent2 2 10" xfId="1738" xr:uid="{F1973A01-AE98-4629-B8E6-8F75648FB23F}"/>
    <cellStyle name="20% - Accent2 2 11" xfId="1824" xr:uid="{75853489-814C-41BD-BA4E-0D12FF55F143}"/>
    <cellStyle name="20% - Accent2 2 12" xfId="1944" xr:uid="{23C611B7-3F0C-4407-AD3B-0979668B346F}"/>
    <cellStyle name="20% - Accent2 2 13" xfId="2032" xr:uid="{F901D975-4EF3-4D0C-81B1-F92C2B28626C}"/>
    <cellStyle name="20% - Accent2 2 14" xfId="2096" xr:uid="{B006652D-F0B2-4641-95B2-6777859BD85D}"/>
    <cellStyle name="20% - Accent2 2 15" xfId="2230" xr:uid="{A384083A-F516-41E5-9A7D-07449A3EA5F2}"/>
    <cellStyle name="20% - Accent2 2 2" xfId="992" xr:uid="{8712E92F-F0A0-44DC-B46F-8E38E1E4A46B}"/>
    <cellStyle name="20% - Accent2 2 2 10" xfId="1964" xr:uid="{200D0F6D-88EA-493A-A0D0-AF8C7D1F0114}"/>
    <cellStyle name="20% - Accent2 2 2 11" xfId="2052" xr:uid="{C12DF936-3CF1-4A39-8909-0B097B667E4E}"/>
    <cellStyle name="20% - Accent2 2 2 12" xfId="2229" xr:uid="{5FDCF04C-8D89-4D33-84E7-1B06BB92C98A}"/>
    <cellStyle name="20% - Accent2 2 2 2" xfId="1145" xr:uid="{580A1B12-B204-485B-B748-0731159859FC}"/>
    <cellStyle name="20% - Accent2 2 2 3" xfId="1247" xr:uid="{7B06AB0D-5705-4BD1-B7F0-7A32F417E79C}"/>
    <cellStyle name="20% - Accent2 2 2 4" xfId="1339" xr:uid="{F121715B-18F0-49FF-83FE-0DF184928603}"/>
    <cellStyle name="20% - Accent2 2 2 5" xfId="1427" xr:uid="{6791DFB0-8529-4349-A548-8874983BE5D0}"/>
    <cellStyle name="20% - Accent2 2 2 6" xfId="1577" xr:uid="{E54E8948-4B04-40A3-9FEF-4173904A301D}"/>
    <cellStyle name="20% - Accent2 2 2 7" xfId="1668" xr:uid="{D4BD3CB8-C1A8-4A57-BEFA-D5ED7C5540F3}"/>
    <cellStyle name="20% - Accent2 2 2 8" xfId="1758" xr:uid="{42D8FBBA-D412-4433-95BD-0B410D0DD3A3}"/>
    <cellStyle name="20% - Accent2 2 2 9" xfId="1825" xr:uid="{ED06AFF0-370A-42E7-A5CE-26A4688560BD}"/>
    <cellStyle name="20% - Accent2 2 3" xfId="1045" xr:uid="{44599778-560A-4E2C-BDBE-0136D7959B90}"/>
    <cellStyle name="20% - Accent2 2 4" xfId="1144" xr:uid="{E9643700-3CF5-41FD-BFAD-FCCD31B50C0C}"/>
    <cellStyle name="20% - Accent2 2 5" xfId="1246" xr:uid="{4F7F560C-687A-4BC1-9394-C6A658975BBA}"/>
    <cellStyle name="20% - Accent2 2 6" xfId="1338" xr:uid="{E69589BC-EEA1-4032-A2E0-DC53370D2228}"/>
    <cellStyle name="20% - Accent2 2 7" xfId="1426" xr:uid="{61469345-E661-4C41-A489-CDC647BB2077}"/>
    <cellStyle name="20% - Accent2 2 8" xfId="1557" xr:uid="{92DFFB58-BAE2-4D9F-A226-B5669CBC2101}"/>
    <cellStyle name="20% - Accent2 2 9" xfId="1648" xr:uid="{BF006E6D-2605-45A3-9135-5463F34B579F}"/>
    <cellStyle name="20% - Accent2 20" xfId="1716" xr:uid="{04AF89CB-1923-4D26-9671-DA62C8E95D0C}"/>
    <cellStyle name="20% - Accent2 21" xfId="1803" xr:uid="{BDB2ADF1-0DFB-4929-9451-29EF0D630842}"/>
    <cellStyle name="20% - Accent2 22" xfId="1823" xr:uid="{BEC5B90C-9A48-4390-91A0-735541A1C3AA}"/>
    <cellStyle name="20% - Accent2 23" xfId="1922" xr:uid="{E317CA72-1576-4EBB-9840-CA64B7F1B822}"/>
    <cellStyle name="20% - Accent2 24" xfId="2010" xr:uid="{A7FF8365-AE69-45BB-898D-41B61F1AF123}"/>
    <cellStyle name="20% - Accent2 25" xfId="2095" xr:uid="{F2C6B1F3-0698-49D0-BA41-7460F6D83CFC}"/>
    <cellStyle name="20% - Accent2 26" xfId="2151" xr:uid="{765C579F-7078-40FF-8E3A-50684B35C1C4}"/>
    <cellStyle name="20% - Accent2 27" xfId="2170" xr:uid="{B319A338-E87E-4016-A8F2-60945E13ED2E}"/>
    <cellStyle name="20% - Accent2 28" xfId="2198" xr:uid="{CE838F7C-BA48-49F3-BC58-2B9B6BD222EA}"/>
    <cellStyle name="20% - Accent2 3" xfId="718" xr:uid="{00000000-0005-0000-0000-000048000000}"/>
    <cellStyle name="20% - Accent2 3 10" xfId="1963" xr:uid="{4277C36A-F6C1-464A-AC98-1089F7C8F297}"/>
    <cellStyle name="20% - Accent2 3 11" xfId="2051" xr:uid="{DE604E3F-0153-4420-BB8A-E59EFB01EEC5}"/>
    <cellStyle name="20% - Accent2 3 12" xfId="2228" xr:uid="{819B3EF3-EA80-4A97-AE06-E06E5A885EA4}"/>
    <cellStyle name="20% - Accent2 3 2" xfId="1146" xr:uid="{C742D30F-14E2-41F9-A55C-FE8843D1B02E}"/>
    <cellStyle name="20% - Accent2 3 3" xfId="1248" xr:uid="{EDB61626-2510-49DE-81EC-369D1680ABA5}"/>
    <cellStyle name="20% - Accent2 3 4" xfId="1340" xr:uid="{84E65EAD-CD0A-4C80-AFF2-0DF1BC67A810}"/>
    <cellStyle name="20% - Accent2 3 5" xfId="1428" xr:uid="{165A93CE-8316-4D5A-B89C-CB4AE77B3836}"/>
    <cellStyle name="20% - Accent2 3 6" xfId="1576" xr:uid="{E7BABF03-B67A-49AC-86B5-385CFA6755A7}"/>
    <cellStyle name="20% - Accent2 3 7" xfId="1667" xr:uid="{15A1A0EE-D99A-454D-A506-52254999E303}"/>
    <cellStyle name="20% - Accent2 3 8" xfId="1757" xr:uid="{51E0B1F7-D161-4BAF-9085-9BA435F86DAA}"/>
    <cellStyle name="20% - Accent2 3 9" xfId="1826" xr:uid="{CE327E3C-B81B-43DF-812F-845F3A6726AE}"/>
    <cellStyle name="20% - Accent2 4" xfId="766" xr:uid="{00000000-0005-0000-0000-000049000000}"/>
    <cellStyle name="20% - Accent2 4 2" xfId="2292" xr:uid="{EE3BD6D1-1A2C-44A2-BBA8-A5613AC8B175}"/>
    <cellStyle name="20% - Accent2 5" xfId="822" xr:uid="{00000000-0005-0000-0000-00004A000000}"/>
    <cellStyle name="20% - Accent2 6" xfId="868" xr:uid="{00000000-0005-0000-0000-00004B000000}"/>
    <cellStyle name="20% - Accent2 7" xfId="898" xr:uid="{00000000-0005-0000-0000-00004C000000}"/>
    <cellStyle name="20% - Accent2 8" xfId="937" xr:uid="{00000000-0005-0000-0000-00004D000000}"/>
    <cellStyle name="20% - Accent2 9" xfId="991" xr:uid="{C332F00C-C81F-4014-8A45-D2F31C521294}"/>
    <cellStyle name="20% - Accent3" xfId="46" builtinId="38" customBuiltin="1"/>
    <cellStyle name="20% - Accent3 10" xfId="1046" xr:uid="{20EACB77-6080-4767-92C1-42D8637FD940}"/>
    <cellStyle name="20% - Accent3 11" xfId="1092" xr:uid="{EFB48838-E915-464C-BE13-9B642ED03096}"/>
    <cellStyle name="20% - Accent3 12" xfId="1112" xr:uid="{B90D77A5-FF31-4581-B31B-2AE20D6A60E4}"/>
    <cellStyle name="20% - Accent3 13" xfId="1147" xr:uid="{D05E8159-0617-4BB7-8782-C74753C37A4C}"/>
    <cellStyle name="20% - Accent3 14" xfId="1249" xr:uid="{397AE86C-222F-4E93-9CE3-EAB083A7444F}"/>
    <cellStyle name="20% - Accent3 15" xfId="1341" xr:uid="{27CA6080-5381-45F2-A4F7-C9E691387F7F}"/>
    <cellStyle name="20% - Accent3 16" xfId="1429" xr:uid="{3A85689D-5807-4AF3-BB19-87BA02E66FDF}"/>
    <cellStyle name="20% - Accent3 17" xfId="1511" xr:uid="{FDAFB9A7-0079-48B0-B019-A1005443CE2D}"/>
    <cellStyle name="20% - Accent3 18" xfId="1537" xr:uid="{F4BB78FC-39C7-484A-9C35-466EBDE75052}"/>
    <cellStyle name="20% - Accent3 19" xfId="1629" xr:uid="{4F09347D-2BF4-43A5-884D-BFEAECFB4580}"/>
    <cellStyle name="20% - Accent3 2" xfId="47" xr:uid="{00000000-0005-0000-0000-00004F000000}"/>
    <cellStyle name="20% - Accent3 2 10" xfId="1741" xr:uid="{E443B0FF-409A-49DB-9844-2985F5685C81}"/>
    <cellStyle name="20% - Accent3 2 11" xfId="1828" xr:uid="{6856C01B-A49D-4DA5-93A7-2682B00B80CD}"/>
    <cellStyle name="20% - Accent3 2 12" xfId="1947" xr:uid="{CE66F362-C387-40D5-849C-CE6BD3CFEA53}"/>
    <cellStyle name="20% - Accent3 2 13" xfId="2035" xr:uid="{C36D33A1-CCCC-4D4A-9CA5-CB74E7796FCF}"/>
    <cellStyle name="20% - Accent3 2 14" xfId="2098" xr:uid="{3C43E553-5F46-4068-A6E9-1047E7B75A03}"/>
    <cellStyle name="20% - Accent3 2 15" xfId="2226" xr:uid="{28B0B264-1C52-45D1-9A9E-125F7575397F}"/>
    <cellStyle name="20% - Accent3 2 2" xfId="994" xr:uid="{0A994866-E1D4-493A-B97A-8DBE2A2820EA}"/>
    <cellStyle name="20% - Accent3 2 2 10" xfId="1966" xr:uid="{8B8A2F36-3D7D-43BF-B27E-6EC336E5D57A}"/>
    <cellStyle name="20% - Accent3 2 2 11" xfId="2054" xr:uid="{BE41E3EF-9490-44A2-88C8-6F4068D5FD70}"/>
    <cellStyle name="20% - Accent3 2 2 12" xfId="2225" xr:uid="{D9C06412-0248-4679-B2DA-7FF75F3AF198}"/>
    <cellStyle name="20% - Accent3 2 2 2" xfId="1149" xr:uid="{BAA703F3-A0DB-4D26-8FBC-C2B0BA8F1094}"/>
    <cellStyle name="20% - Accent3 2 2 3" xfId="1251" xr:uid="{9A0179F9-515E-4088-9ECD-803811F6BB39}"/>
    <cellStyle name="20% - Accent3 2 2 4" xfId="1343" xr:uid="{B231DC35-98F9-483E-982C-C99B7299C805}"/>
    <cellStyle name="20% - Accent3 2 2 5" xfId="1431" xr:uid="{6C2615AA-C42A-4981-B7D5-6CD97BB4AB6D}"/>
    <cellStyle name="20% - Accent3 2 2 6" xfId="1579" xr:uid="{14444183-66E2-4ADD-BE54-FEF94869D3DC}"/>
    <cellStyle name="20% - Accent3 2 2 7" xfId="1670" xr:uid="{ECADC8B8-C3D7-4E57-A2EA-6AAD6B25A1ED}"/>
    <cellStyle name="20% - Accent3 2 2 8" xfId="1760" xr:uid="{D8A91912-2962-45D6-A937-B216C6C54B66}"/>
    <cellStyle name="20% - Accent3 2 2 9" xfId="1829" xr:uid="{3627E3E7-F883-4E77-B7AD-4004CF9B4F67}"/>
    <cellStyle name="20% - Accent3 2 3" xfId="1047" xr:uid="{D8186B4A-8F12-447D-BD35-514A89163B34}"/>
    <cellStyle name="20% - Accent3 2 4" xfId="1148" xr:uid="{314E8EBA-08C0-48C1-8D08-AA7613FCE841}"/>
    <cellStyle name="20% - Accent3 2 5" xfId="1250" xr:uid="{4C467C86-2C5F-48D2-BB89-62D9BBE0CCE1}"/>
    <cellStyle name="20% - Accent3 2 6" xfId="1342" xr:uid="{FAD7587E-750A-47F5-88BD-E33C77FCC83A}"/>
    <cellStyle name="20% - Accent3 2 7" xfId="1430" xr:uid="{33F72D5C-B376-425D-AED6-0BEF689A243E}"/>
    <cellStyle name="20% - Accent3 2 8" xfId="1560" xr:uid="{E7560A26-5A4E-4DD1-BE09-11A27C6DC185}"/>
    <cellStyle name="20% - Accent3 2 9" xfId="1651" xr:uid="{0AC9F9FC-D943-4A93-9FB7-04B8A84DC681}"/>
    <cellStyle name="20% - Accent3 20" xfId="1719" xr:uid="{C6B33FD3-ABAA-43C9-ACD6-1C26A22BA10C}"/>
    <cellStyle name="20% - Accent3 21" xfId="1804" xr:uid="{C84A755C-BD6E-4B8F-A16D-FF04169F6F6E}"/>
    <cellStyle name="20% - Accent3 22" xfId="1827" xr:uid="{A088FB16-6F6E-414C-9D89-D508D06B5C0B}"/>
    <cellStyle name="20% - Accent3 23" xfId="1925" xr:uid="{3A0BC3CB-D38F-4EE8-9C83-197A73540651}"/>
    <cellStyle name="20% - Accent3 24" xfId="2013" xr:uid="{EDC962FB-5D78-48E6-A75B-93A975540789}"/>
    <cellStyle name="20% - Accent3 25" xfId="2097" xr:uid="{7717CA01-2DE6-4BE7-A448-BED70D4E5524}"/>
    <cellStyle name="20% - Accent3 26" xfId="2152" xr:uid="{2D0DCCD2-9A82-494D-A565-B1644E6AC411}"/>
    <cellStyle name="20% - Accent3 27" xfId="2171" xr:uid="{35687276-2E0F-4401-9608-14DD59F2CE30}"/>
    <cellStyle name="20% - Accent3 28" xfId="2199" xr:uid="{699C7F27-D104-4F09-8426-080841581E8F}"/>
    <cellStyle name="20% - Accent3 3" xfId="719" xr:uid="{00000000-0005-0000-0000-000050000000}"/>
    <cellStyle name="20% - Accent3 3 10" xfId="1965" xr:uid="{8339902B-294E-43F2-93C0-D635E876E12B}"/>
    <cellStyle name="20% - Accent3 3 11" xfId="2053" xr:uid="{635002E8-6C99-4896-BB21-123A03931019}"/>
    <cellStyle name="20% - Accent3 3 12" xfId="2224" xr:uid="{BA786037-176C-4ACE-9805-B7545249194D}"/>
    <cellStyle name="20% - Accent3 3 2" xfId="1150" xr:uid="{9F8AECA7-F045-4499-9588-92A0E1953461}"/>
    <cellStyle name="20% - Accent3 3 3" xfId="1252" xr:uid="{5A2DE933-1044-49DE-BA3F-4D274D6A082A}"/>
    <cellStyle name="20% - Accent3 3 4" xfId="1344" xr:uid="{F9099F60-1837-441B-B8C1-449DD97DFA74}"/>
    <cellStyle name="20% - Accent3 3 5" xfId="1432" xr:uid="{BAD92AA7-4E31-4532-857E-81432D9D7F40}"/>
    <cellStyle name="20% - Accent3 3 6" xfId="1578" xr:uid="{7BA1E683-6CA3-49D3-B4B0-81C990BFE5A0}"/>
    <cellStyle name="20% - Accent3 3 7" xfId="1669" xr:uid="{8567E74A-3787-4F97-9894-0D7B3EA85A3D}"/>
    <cellStyle name="20% - Accent3 3 8" xfId="1759" xr:uid="{8A9C757D-0C8F-46ED-A71A-31E8B4B251CA}"/>
    <cellStyle name="20% - Accent3 3 9" xfId="1830" xr:uid="{872D917D-3E73-4C7C-9D43-B21F9FA97A80}"/>
    <cellStyle name="20% - Accent3 4" xfId="767" xr:uid="{00000000-0005-0000-0000-000051000000}"/>
    <cellStyle name="20% - Accent3 4 2" xfId="2293" xr:uid="{BE49B188-0D0D-4D1A-B73E-B0CF80BFC889}"/>
    <cellStyle name="20% - Accent3 5" xfId="823" xr:uid="{00000000-0005-0000-0000-000052000000}"/>
    <cellStyle name="20% - Accent3 6" xfId="867" xr:uid="{00000000-0005-0000-0000-000053000000}"/>
    <cellStyle name="20% - Accent3 7" xfId="897" xr:uid="{00000000-0005-0000-0000-000054000000}"/>
    <cellStyle name="20% - Accent3 8" xfId="938" xr:uid="{00000000-0005-0000-0000-000055000000}"/>
    <cellStyle name="20% - Accent3 9" xfId="993" xr:uid="{02A427CD-8B1E-4B92-BA65-E707C0E52F4A}"/>
    <cellStyle name="20% - Accent4" xfId="48" builtinId="42" customBuiltin="1"/>
    <cellStyle name="20% - Accent4 10" xfId="1048" xr:uid="{FE84FC8B-1C71-4B5B-810C-94273251BE0D}"/>
    <cellStyle name="20% - Accent4 11" xfId="1093" xr:uid="{38E85403-286C-46D1-BD41-AC3A31BEE861}"/>
    <cellStyle name="20% - Accent4 12" xfId="1113" xr:uid="{5DA788F9-5CEE-47A0-B61F-14BDA913DE1C}"/>
    <cellStyle name="20% - Accent4 13" xfId="1151" xr:uid="{CF017106-0146-4CF0-A391-CEC6F7C21452}"/>
    <cellStyle name="20% - Accent4 14" xfId="1253" xr:uid="{3911764E-E32A-4FAB-B5EF-18B9B14B95EF}"/>
    <cellStyle name="20% - Accent4 15" xfId="1345" xr:uid="{171027CF-BFD8-4C9C-BEEE-933ABBFAC8F8}"/>
    <cellStyle name="20% - Accent4 16" xfId="1433" xr:uid="{F698A57F-6B8D-4BDB-9D99-BAD21C9F4C94}"/>
    <cellStyle name="20% - Accent4 17" xfId="1512" xr:uid="{0F6579A9-4D96-4869-BB1B-5AE2B4B0CF43}"/>
    <cellStyle name="20% - Accent4 18" xfId="1541" xr:uid="{9B8793DF-B1A5-4934-8BE7-1961C771C31B}"/>
    <cellStyle name="20% - Accent4 19" xfId="1632" xr:uid="{112680DA-427F-499E-994D-C123CE78616C}"/>
    <cellStyle name="20% - Accent4 2" xfId="49" xr:uid="{00000000-0005-0000-0000-000057000000}"/>
    <cellStyle name="20% - Accent4 2 10" xfId="1744" xr:uid="{9D95DEC8-43D4-4777-99BA-3B8AA0B60C8F}"/>
    <cellStyle name="20% - Accent4 2 11" xfId="1832" xr:uid="{99B8F09E-0913-44B7-9379-03DF84AE3872}"/>
    <cellStyle name="20% - Accent4 2 12" xfId="1950" xr:uid="{F1D03E95-13E6-43CA-B405-8731FA1C67DF}"/>
    <cellStyle name="20% - Accent4 2 13" xfId="2038" xr:uid="{42081167-952E-438E-9844-66BDF7359368}"/>
    <cellStyle name="20% - Accent4 2 14" xfId="2100" xr:uid="{725C9C07-B81D-4605-BBFE-4D34717C824C}"/>
    <cellStyle name="20% - Accent4 2 15" xfId="2223" xr:uid="{9CC337AD-0E4E-4162-8188-F12834B7FD18}"/>
    <cellStyle name="20% - Accent4 2 2" xfId="996" xr:uid="{BE7A9687-F70B-426C-809E-44EAA9ECE410}"/>
    <cellStyle name="20% - Accent4 2 2 10" xfId="1968" xr:uid="{A92D7837-9113-48B7-B4CE-39E709D6C94A}"/>
    <cellStyle name="20% - Accent4 2 2 11" xfId="2056" xr:uid="{588FA506-B41E-4C5E-A1F0-348FCE2C2E5E}"/>
    <cellStyle name="20% - Accent4 2 2 12" xfId="2222" xr:uid="{6DC1E6B5-B1B7-4F7F-B6AE-F8DAF40DA4E0}"/>
    <cellStyle name="20% - Accent4 2 2 2" xfId="1153" xr:uid="{FAEFCD1A-8D27-4B5B-9C2A-5534DDD2F1A7}"/>
    <cellStyle name="20% - Accent4 2 2 3" xfId="1255" xr:uid="{FB2E990A-BCD7-4C4B-967D-A3FD8D4BD1DA}"/>
    <cellStyle name="20% - Accent4 2 2 4" xfId="1347" xr:uid="{60BE4415-C81B-4BAE-AB09-99742A37E7A9}"/>
    <cellStyle name="20% - Accent4 2 2 5" xfId="1435" xr:uid="{D6C32B95-A1BE-4397-9614-D7F33FF14248}"/>
    <cellStyle name="20% - Accent4 2 2 6" xfId="1581" xr:uid="{8F66D6CF-2CFD-45C1-B08D-6D7233E4E872}"/>
    <cellStyle name="20% - Accent4 2 2 7" xfId="1672" xr:uid="{04A650BF-BF01-43A5-9251-08E3BCB33606}"/>
    <cellStyle name="20% - Accent4 2 2 8" xfId="1762" xr:uid="{FAAB2247-EBCB-45CC-9247-763412B16367}"/>
    <cellStyle name="20% - Accent4 2 2 9" xfId="1833" xr:uid="{B99195E8-5350-46B9-BC43-E770EF949F13}"/>
    <cellStyle name="20% - Accent4 2 3" xfId="1049" xr:uid="{55141E86-5E4E-4FBE-8550-3ECED37A332B}"/>
    <cellStyle name="20% - Accent4 2 4" xfId="1152" xr:uid="{087951E5-9604-4B9B-A888-B29996D2E71E}"/>
    <cellStyle name="20% - Accent4 2 5" xfId="1254" xr:uid="{79E9BEB5-36A3-4805-B220-BDE5D9D27856}"/>
    <cellStyle name="20% - Accent4 2 6" xfId="1346" xr:uid="{6A332EE1-48EB-4F27-89EC-56BC9BF5C8AD}"/>
    <cellStyle name="20% - Accent4 2 7" xfId="1434" xr:uid="{58524221-4364-4941-9E31-7896810249A8}"/>
    <cellStyle name="20% - Accent4 2 8" xfId="1563" xr:uid="{32153197-CB57-4C6C-B767-50B76D9D4531}"/>
    <cellStyle name="20% - Accent4 2 9" xfId="1654" xr:uid="{FCC0C3FA-1E40-44A5-8CEA-23522F282005}"/>
    <cellStyle name="20% - Accent4 20" xfId="1722" xr:uid="{8676EFB9-E8B7-4B2A-ACEB-E0B3904714A0}"/>
    <cellStyle name="20% - Accent4 21" xfId="1805" xr:uid="{3D6CAFB3-36B0-4AA7-A084-9729FD2D3D93}"/>
    <cellStyle name="20% - Accent4 22" xfId="1831" xr:uid="{6F9F7809-6AFC-449B-BA9B-A98CD56206CE}"/>
    <cellStyle name="20% - Accent4 23" xfId="1928" xr:uid="{BA2EE065-FB1B-4D12-B1F1-300C78991562}"/>
    <cellStyle name="20% - Accent4 24" xfId="2016" xr:uid="{CFDD72A7-E65C-47D5-BB32-903711258435}"/>
    <cellStyle name="20% - Accent4 25" xfId="2099" xr:uid="{A6BFC70F-6EA5-4045-9D31-7002A71DEEFB}"/>
    <cellStyle name="20% - Accent4 26" xfId="2153" xr:uid="{1126337A-8720-4D8E-824D-2BA497890913}"/>
    <cellStyle name="20% - Accent4 27" xfId="2172" xr:uid="{31E77ABB-8D3D-4358-8609-6DB3D89B6644}"/>
    <cellStyle name="20% - Accent4 28" xfId="2200" xr:uid="{34119540-3D2F-4847-81D2-6D51F518186E}"/>
    <cellStyle name="20% - Accent4 3" xfId="720" xr:uid="{00000000-0005-0000-0000-000058000000}"/>
    <cellStyle name="20% - Accent4 3 10" xfId="1967" xr:uid="{9B513C20-0A96-4170-84BF-63D6056CC28B}"/>
    <cellStyle name="20% - Accent4 3 11" xfId="2055" xr:uid="{E1A05C7E-E282-4E92-BE18-42B685F2D56A}"/>
    <cellStyle name="20% - Accent4 3 12" xfId="2221" xr:uid="{0B574DF7-F96D-491E-AFE5-6438B9970285}"/>
    <cellStyle name="20% - Accent4 3 2" xfId="1154" xr:uid="{692FE76D-626E-4FCA-8244-612752B0EF37}"/>
    <cellStyle name="20% - Accent4 3 3" xfId="1256" xr:uid="{557BD5F7-A60A-4B97-88C2-6AD04942DD5A}"/>
    <cellStyle name="20% - Accent4 3 4" xfId="1348" xr:uid="{72CC8AF2-98C0-47F2-86A6-A80BB7A55187}"/>
    <cellStyle name="20% - Accent4 3 5" xfId="1436" xr:uid="{BEE13139-6654-480B-AF39-7E94BB2C0BD5}"/>
    <cellStyle name="20% - Accent4 3 6" xfId="1580" xr:uid="{E62EF85A-8703-4856-BB27-7258C43AF942}"/>
    <cellStyle name="20% - Accent4 3 7" xfId="1671" xr:uid="{9E262425-3040-437D-8E8F-FE16DCAA70EF}"/>
    <cellStyle name="20% - Accent4 3 8" xfId="1761" xr:uid="{223C0CDF-01BE-4CD4-9D41-718AFC3C1641}"/>
    <cellStyle name="20% - Accent4 3 9" xfId="1834" xr:uid="{BAA71749-D212-44F3-8131-7AB62C26C654}"/>
    <cellStyle name="20% - Accent4 4" xfId="768" xr:uid="{00000000-0005-0000-0000-000059000000}"/>
    <cellStyle name="20% - Accent4 4 2" xfId="2294" xr:uid="{A13A94EA-1069-4B49-B2F7-61D98A3412C8}"/>
    <cellStyle name="20% - Accent4 5" xfId="824" xr:uid="{00000000-0005-0000-0000-00005A000000}"/>
    <cellStyle name="20% - Accent4 6" xfId="873" xr:uid="{00000000-0005-0000-0000-00005B000000}"/>
    <cellStyle name="20% - Accent4 7" xfId="902" xr:uid="{00000000-0005-0000-0000-00005C000000}"/>
    <cellStyle name="20% - Accent4 8" xfId="939" xr:uid="{00000000-0005-0000-0000-00005D000000}"/>
    <cellStyle name="20% - Accent4 9" xfId="995" xr:uid="{C901F044-CEB3-45BF-B0CE-BAF3F8E360FA}"/>
    <cellStyle name="20% - Accent5" xfId="50" builtinId="46" customBuiltin="1"/>
    <cellStyle name="20% - Accent5 10" xfId="1050" xr:uid="{9B05263D-E9A1-44A5-B09F-B555416E1CB7}"/>
    <cellStyle name="20% - Accent5 11" xfId="1094" xr:uid="{9EB8B103-667E-4E28-9459-19A4F75E8EB5}"/>
    <cellStyle name="20% - Accent5 12" xfId="1114" xr:uid="{12448C50-A879-467F-98A1-AAE5CF2E47FC}"/>
    <cellStyle name="20% - Accent5 13" xfId="1155" xr:uid="{61E7E8CD-0CD0-452D-BBA3-7F638D1E3D51}"/>
    <cellStyle name="20% - Accent5 14" xfId="1257" xr:uid="{FB49A494-1B76-41F3-BE68-E5FDE57F7B4A}"/>
    <cellStyle name="20% - Accent5 15" xfId="1349" xr:uid="{219F7A38-F682-4047-A3AD-A33B50BC6890}"/>
    <cellStyle name="20% - Accent5 16" xfId="1437" xr:uid="{8062BF2C-4216-4708-98BA-0998EB9C5900}"/>
    <cellStyle name="20% - Accent5 17" xfId="1513" xr:uid="{7FAD8353-37B0-4EAC-8CA8-559E6E54166A}"/>
    <cellStyle name="20% - Accent5 18" xfId="1544" xr:uid="{5C660BF5-4CB9-467E-82EB-3B522FBFA704}"/>
    <cellStyle name="20% - Accent5 19" xfId="1635" xr:uid="{8E5E7C18-F4AC-43BF-B935-E45418D53F6A}"/>
    <cellStyle name="20% - Accent5 2" xfId="51" xr:uid="{00000000-0005-0000-0000-00005F000000}"/>
    <cellStyle name="20% - Accent5 2 10" xfId="1747" xr:uid="{4B4A3DDC-B188-499F-96D8-AE2FDA11B3B4}"/>
    <cellStyle name="20% - Accent5 2 11" xfId="1836" xr:uid="{745073AC-F7EE-4525-8BAD-44D39695B18E}"/>
    <cellStyle name="20% - Accent5 2 12" xfId="1953" xr:uid="{742C604B-CD99-4FF0-A6D5-A7C653AFC3FD}"/>
    <cellStyle name="20% - Accent5 2 13" xfId="2041" xr:uid="{3CD41223-73DD-493A-B20C-ADB004BCD6EF}"/>
    <cellStyle name="20% - Accent5 2 14" xfId="2102" xr:uid="{41096510-4EED-4F05-8F68-EA4CD0D18E85}"/>
    <cellStyle name="20% - Accent5 2 15" xfId="2219" xr:uid="{D31D9A02-DA70-46A4-A846-80BC29E14C83}"/>
    <cellStyle name="20% - Accent5 2 2" xfId="998" xr:uid="{E535CEA2-5DB0-424A-A75A-6CC418DF7ACC}"/>
    <cellStyle name="20% - Accent5 2 2 10" xfId="1970" xr:uid="{C16900D2-D938-49F1-B1A6-23385A937B12}"/>
    <cellStyle name="20% - Accent5 2 2 11" xfId="2058" xr:uid="{58905D2C-30AD-4179-9FCE-DA852E0E31CD}"/>
    <cellStyle name="20% - Accent5 2 2 12" xfId="2218" xr:uid="{980206BC-5026-4A9A-8F22-68E88DA26944}"/>
    <cellStyle name="20% - Accent5 2 2 2" xfId="1157" xr:uid="{9B82431B-19B9-4AB5-B0FE-49CECB99AD7C}"/>
    <cellStyle name="20% - Accent5 2 2 3" xfId="1259" xr:uid="{3D6B6F04-46BB-41AE-B887-4EDA8C520E12}"/>
    <cellStyle name="20% - Accent5 2 2 4" xfId="1351" xr:uid="{FE610822-039D-4121-A91A-2C50EEA99D20}"/>
    <cellStyle name="20% - Accent5 2 2 5" xfId="1439" xr:uid="{B38BCAC4-34F3-43B3-8DE3-CA36862E54AD}"/>
    <cellStyle name="20% - Accent5 2 2 6" xfId="1583" xr:uid="{A7557DE4-4CCE-4395-88C2-6AF9C0BC73AE}"/>
    <cellStyle name="20% - Accent5 2 2 7" xfId="1674" xr:uid="{179D7DFF-7E80-40BB-B914-6904D27CCC4C}"/>
    <cellStyle name="20% - Accent5 2 2 8" xfId="1764" xr:uid="{A401A738-0BE3-4E61-A194-277050500539}"/>
    <cellStyle name="20% - Accent5 2 2 9" xfId="1837" xr:uid="{9BF888CF-5164-4A36-BE4E-A503A9F3F921}"/>
    <cellStyle name="20% - Accent5 2 3" xfId="1051" xr:uid="{C42F1D62-DEF8-4F8A-9CE1-023C325CFA91}"/>
    <cellStyle name="20% - Accent5 2 4" xfId="1156" xr:uid="{D6DE1DBB-A78E-4E48-8890-2A1EE2467335}"/>
    <cellStyle name="20% - Accent5 2 5" xfId="1258" xr:uid="{5620837B-0FA1-4B81-8404-F159DE574C6F}"/>
    <cellStyle name="20% - Accent5 2 6" xfId="1350" xr:uid="{383FB19F-6CB6-496F-A64B-B8EC3A3B5FAB}"/>
    <cellStyle name="20% - Accent5 2 7" xfId="1438" xr:uid="{A795935D-F984-4A1A-9F34-9EFE6D367F5C}"/>
    <cellStyle name="20% - Accent5 2 8" xfId="1566" xr:uid="{63BA445C-DE95-4563-8910-DCBEB039AF8B}"/>
    <cellStyle name="20% - Accent5 2 9" xfId="1657" xr:uid="{EADA7EFE-F767-4A51-A098-F97AB6A9640F}"/>
    <cellStyle name="20% - Accent5 20" xfId="1725" xr:uid="{DDAB75FD-86D1-4670-827C-6A87BD890C50}"/>
    <cellStyle name="20% - Accent5 21" xfId="1806" xr:uid="{6EE08A5E-9FFF-4A7D-8614-6A8A6AE5FAAA}"/>
    <cellStyle name="20% - Accent5 22" xfId="1835" xr:uid="{380281F6-8745-495F-BD3E-22C79D5EBD7E}"/>
    <cellStyle name="20% - Accent5 23" xfId="1931" xr:uid="{B9D23EAC-9AB4-4C71-B7AE-375D7BD388A5}"/>
    <cellStyle name="20% - Accent5 24" xfId="2019" xr:uid="{20726547-B760-4F02-9E7D-5CDD37760C48}"/>
    <cellStyle name="20% - Accent5 25" xfId="2101" xr:uid="{D178B9F1-6AE3-4F69-8AA6-0064DA4128D4}"/>
    <cellStyle name="20% - Accent5 26" xfId="2154" xr:uid="{F3B0521D-EA69-4868-A8A3-60997758CAA7}"/>
    <cellStyle name="20% - Accent5 27" xfId="2173" xr:uid="{30923E9B-4E91-4FC9-8F50-62361769DF0C}"/>
    <cellStyle name="20% - Accent5 28" xfId="2201" xr:uid="{5A1727D6-DE85-4327-8020-4CF16B52357B}"/>
    <cellStyle name="20% - Accent5 3" xfId="721" xr:uid="{00000000-0005-0000-0000-000060000000}"/>
    <cellStyle name="20% - Accent5 3 10" xfId="1969" xr:uid="{371C12B9-6399-4DAF-A99D-DD2DC1194B4D}"/>
    <cellStyle name="20% - Accent5 3 11" xfId="2057" xr:uid="{3E7F149E-5C02-49B8-BADD-19B4DA584C54}"/>
    <cellStyle name="20% - Accent5 3 12" xfId="2217" xr:uid="{F6C73608-E60D-4BE0-8C76-4F86D7558049}"/>
    <cellStyle name="20% - Accent5 3 2" xfId="1158" xr:uid="{9BCC7147-4B74-40E7-8C0B-D3D76E684C6A}"/>
    <cellStyle name="20% - Accent5 3 3" xfId="1260" xr:uid="{76679E56-36B8-4580-B6CA-D0C8F823725B}"/>
    <cellStyle name="20% - Accent5 3 4" xfId="1352" xr:uid="{403A0826-7167-4FCF-A910-747AC58BA3C1}"/>
    <cellStyle name="20% - Accent5 3 5" xfId="1440" xr:uid="{0763730E-0549-4322-88A9-C7D52347133B}"/>
    <cellStyle name="20% - Accent5 3 6" xfId="1582" xr:uid="{6F695B7F-12B1-47C4-A63B-97EA9CEC00B1}"/>
    <cellStyle name="20% - Accent5 3 7" xfId="1673" xr:uid="{C3DADF7A-A593-426F-A3A6-588C2988CAA1}"/>
    <cellStyle name="20% - Accent5 3 8" xfId="1763" xr:uid="{ACD6288D-4A4B-4377-978D-1EFE9D4832A6}"/>
    <cellStyle name="20% - Accent5 3 9" xfId="1838" xr:uid="{739D80CC-C0CF-4040-BC9E-D96B1D30EBF3}"/>
    <cellStyle name="20% - Accent5 4" xfId="769" xr:uid="{00000000-0005-0000-0000-000061000000}"/>
    <cellStyle name="20% - Accent5 4 2" xfId="2295" xr:uid="{E5B39EC1-1CF4-49D9-8D91-2E0A020D2DD2}"/>
    <cellStyle name="20% - Accent5 5" xfId="825" xr:uid="{00000000-0005-0000-0000-000062000000}"/>
    <cellStyle name="20% - Accent5 6" xfId="874" xr:uid="{00000000-0005-0000-0000-000063000000}"/>
    <cellStyle name="20% - Accent5 7" xfId="903" xr:uid="{00000000-0005-0000-0000-000064000000}"/>
    <cellStyle name="20% - Accent5 8" xfId="944" xr:uid="{00000000-0005-0000-0000-000065000000}"/>
    <cellStyle name="20% - Accent5 9" xfId="997" xr:uid="{D2C4468F-78F3-404E-AC64-ED94905DEB9C}"/>
    <cellStyle name="20% - Accent6" xfId="52" builtinId="50" customBuiltin="1"/>
    <cellStyle name="20% - Accent6 10" xfId="1052" xr:uid="{D6F3C256-4DC8-4947-A31D-DBF0B3361FB5}"/>
    <cellStyle name="20% - Accent6 11" xfId="1095" xr:uid="{78982265-A73A-4E4C-B049-A58712E758B4}"/>
    <cellStyle name="20% - Accent6 12" xfId="1115" xr:uid="{F0216546-9B1D-46EB-838E-F44E95BCCD0C}"/>
    <cellStyle name="20% - Accent6 13" xfId="1159" xr:uid="{83FE370C-7768-475E-8DB3-37A30254AA43}"/>
    <cellStyle name="20% - Accent6 14" xfId="1261" xr:uid="{D5D726C6-E4FA-410A-BAD8-2D5CF41BCFFB}"/>
    <cellStyle name="20% - Accent6 15" xfId="1353" xr:uid="{4A115A27-2E6C-46EB-8B76-6F19652BBB02}"/>
    <cellStyle name="20% - Accent6 16" xfId="1441" xr:uid="{A798CCD2-AD62-4EA4-B83C-011E03963DA8}"/>
    <cellStyle name="20% - Accent6 17" xfId="1514" xr:uid="{695A8C00-A600-483B-9DA4-4EB079D5CDD8}"/>
    <cellStyle name="20% - Accent6 18" xfId="1547" xr:uid="{611F91D6-D4DF-483C-AF54-28945F4131ED}"/>
    <cellStyle name="20% - Accent6 19" xfId="1638" xr:uid="{0D637154-5F0D-418B-8208-73DBDE056F71}"/>
    <cellStyle name="20% - Accent6 2" xfId="53" xr:uid="{00000000-0005-0000-0000-000067000000}"/>
    <cellStyle name="20% - Accent6 2 10" xfId="1750" xr:uid="{753A6911-4C75-490B-BED2-73DD40C76094}"/>
    <cellStyle name="20% - Accent6 2 11" xfId="1840" xr:uid="{8D8865C6-D3FA-4FE4-91BC-78E0F4C4E0D5}"/>
    <cellStyle name="20% - Accent6 2 12" xfId="1956" xr:uid="{7F264366-6B65-4521-8107-72A75808376B}"/>
    <cellStyle name="20% - Accent6 2 13" xfId="2044" xr:uid="{F2A72C7E-4A56-4816-A965-8E4816204F3E}"/>
    <cellStyle name="20% - Accent6 2 14" xfId="2104" xr:uid="{B52E56E8-208B-4ABB-8CD8-45320795857E}"/>
    <cellStyle name="20% - Accent6 2 15" xfId="2216" xr:uid="{C52350D6-4985-4E7D-AE61-4CFDB378ADCB}"/>
    <cellStyle name="20% - Accent6 2 2" xfId="1000" xr:uid="{4B8946F0-10C1-4715-BC01-71667FBCDA44}"/>
    <cellStyle name="20% - Accent6 2 2 10" xfId="1972" xr:uid="{5D7D9A47-19E2-46C7-814D-9BA1EFC3F315}"/>
    <cellStyle name="20% - Accent6 2 2 11" xfId="2060" xr:uid="{530FDA66-3378-410D-B403-9AA7FD45D696}"/>
    <cellStyle name="20% - Accent6 2 2 12" xfId="2215" xr:uid="{2095A2C5-0DAB-4E92-A24B-16752F7CBD05}"/>
    <cellStyle name="20% - Accent6 2 2 2" xfId="1161" xr:uid="{07DE1F62-BA41-4F3F-B040-C1A94B162237}"/>
    <cellStyle name="20% - Accent6 2 2 3" xfId="1263" xr:uid="{95054A82-E9DF-4992-80A9-7FAAFC33E78C}"/>
    <cellStyle name="20% - Accent6 2 2 4" xfId="1355" xr:uid="{14522032-37FA-42B9-9947-E2F5143A48A9}"/>
    <cellStyle name="20% - Accent6 2 2 5" xfId="1443" xr:uid="{61E3827A-98B2-40EA-8E26-A96A35BF3486}"/>
    <cellStyle name="20% - Accent6 2 2 6" xfId="1585" xr:uid="{A1843A5C-4001-4023-BFEF-15514CDD0DDC}"/>
    <cellStyle name="20% - Accent6 2 2 7" xfId="1676" xr:uid="{16E997CE-835F-4EB9-877F-0F2AB019E31C}"/>
    <cellStyle name="20% - Accent6 2 2 8" xfId="1766" xr:uid="{C63C5606-F520-4949-950B-F4B3E9EB7C0F}"/>
    <cellStyle name="20% - Accent6 2 2 9" xfId="1841" xr:uid="{C7165BD7-1A49-4F40-8A6A-EB33664A1CDB}"/>
    <cellStyle name="20% - Accent6 2 3" xfId="1053" xr:uid="{07EA7A52-9840-4D06-B189-CA7B05EACF41}"/>
    <cellStyle name="20% - Accent6 2 4" xfId="1160" xr:uid="{18219161-622A-481A-B7FE-CC34EF009C1A}"/>
    <cellStyle name="20% - Accent6 2 5" xfId="1262" xr:uid="{47C31889-45D1-4984-8C04-90725635EED0}"/>
    <cellStyle name="20% - Accent6 2 6" xfId="1354" xr:uid="{F3ED5A78-ED54-4C11-83C8-39AFEFEA5C7B}"/>
    <cellStyle name="20% - Accent6 2 7" xfId="1442" xr:uid="{0275C8D0-D9D6-4468-A908-C872EA8C3480}"/>
    <cellStyle name="20% - Accent6 2 8" xfId="1569" xr:uid="{2CE60CA1-72B6-434F-8758-1AD672FFB86D}"/>
    <cellStyle name="20% - Accent6 2 9" xfId="1660" xr:uid="{BA0ED718-8A01-4949-A527-0B6BA3CFAEFD}"/>
    <cellStyle name="20% - Accent6 20" xfId="1728" xr:uid="{9CFA4E07-22BD-4802-9C9A-FBA6E45BCADF}"/>
    <cellStyle name="20% - Accent6 21" xfId="1807" xr:uid="{DE87F8D7-4755-440B-B235-39A4EB64659F}"/>
    <cellStyle name="20% - Accent6 22" xfId="1839" xr:uid="{7F99BA0A-34C6-4092-9F44-EF41D5CA090A}"/>
    <cellStyle name="20% - Accent6 23" xfId="1934" xr:uid="{07D741D5-729F-45C8-8EDE-1078F4B3CEB3}"/>
    <cellStyle name="20% - Accent6 24" xfId="2022" xr:uid="{8FEBD008-C24F-45B6-994B-28CAEE69E806}"/>
    <cellStyle name="20% - Accent6 25" xfId="2103" xr:uid="{004AFDBA-C832-4B91-9A9C-5536940D9123}"/>
    <cellStyle name="20% - Accent6 26" xfId="2155" xr:uid="{B5FF98C1-6BE9-4A09-BB68-F38424AE4A0C}"/>
    <cellStyle name="20% - Accent6 27" xfId="2174" xr:uid="{8C937A5B-3579-4232-A538-83EFE1080374}"/>
    <cellStyle name="20% - Accent6 28" xfId="2202" xr:uid="{FE094ED8-6455-4A6B-ABD5-5A124C7D7E15}"/>
    <cellStyle name="20% - Accent6 3" xfId="722" xr:uid="{00000000-0005-0000-0000-000068000000}"/>
    <cellStyle name="20% - Accent6 3 10" xfId="1971" xr:uid="{B9453003-B9C1-488D-8611-5B355DF5D43C}"/>
    <cellStyle name="20% - Accent6 3 11" xfId="2059" xr:uid="{1A50101E-F497-4557-9B77-B822AEB04120}"/>
    <cellStyle name="20% - Accent6 3 12" xfId="2214" xr:uid="{EB81DAFC-696A-46E8-A2C3-5529F67F5289}"/>
    <cellStyle name="20% - Accent6 3 2" xfId="1162" xr:uid="{2A2B700B-620C-4F5D-B698-96B94811BC74}"/>
    <cellStyle name="20% - Accent6 3 3" xfId="1264" xr:uid="{A55CC633-C00A-4947-92BC-9D3A470E2179}"/>
    <cellStyle name="20% - Accent6 3 4" xfId="1356" xr:uid="{9F7ED029-29FA-4FD5-BD12-4D48C8F079D9}"/>
    <cellStyle name="20% - Accent6 3 5" xfId="1444" xr:uid="{9F7C6FEE-A6E8-4DB4-8C91-870CA7021E6A}"/>
    <cellStyle name="20% - Accent6 3 6" xfId="1584" xr:uid="{3C99AD0D-7579-4E66-AFA4-96E5955E3393}"/>
    <cellStyle name="20% - Accent6 3 7" xfId="1675" xr:uid="{05AABB20-1533-4337-BE3B-600F998414C0}"/>
    <cellStyle name="20% - Accent6 3 8" xfId="1765" xr:uid="{77FEEADD-7282-45DD-904C-9742B7FA0E42}"/>
    <cellStyle name="20% - Accent6 3 9" xfId="1842" xr:uid="{C0FBD31B-237F-4A71-ACCD-FA666C9D5E27}"/>
    <cellStyle name="20% - Accent6 4" xfId="770" xr:uid="{00000000-0005-0000-0000-000069000000}"/>
    <cellStyle name="20% - Accent6 4 2" xfId="2296" xr:uid="{0CB81883-7356-415E-815F-97B1E9949CDD}"/>
    <cellStyle name="20% - Accent6 5" xfId="826" xr:uid="{00000000-0005-0000-0000-00006A000000}"/>
    <cellStyle name="20% - Accent6 6" xfId="875" xr:uid="{00000000-0005-0000-0000-00006B000000}"/>
    <cellStyle name="20% - Accent6 7" xfId="904" xr:uid="{00000000-0005-0000-0000-00006C000000}"/>
    <cellStyle name="20% - Accent6 8" xfId="945" xr:uid="{00000000-0005-0000-0000-00006D000000}"/>
    <cellStyle name="20% - Accent6 9" xfId="999" xr:uid="{2DCAAAEA-8CAD-497C-8A33-764299D856A9}"/>
    <cellStyle name="3dp" xfId="54" xr:uid="{00000000-0005-0000-0000-00006E000000}"/>
    <cellStyle name="3dp 2" xfId="55" xr:uid="{00000000-0005-0000-0000-00006F000000}"/>
    <cellStyle name="3dp 2 2" xfId="556" xr:uid="{00000000-0005-0000-0000-000070000000}"/>
    <cellStyle name="3dp 3" xfId="555" xr:uid="{00000000-0005-0000-0000-000071000000}"/>
    <cellStyle name="40% - Accent1" xfId="56" builtinId="31" customBuiltin="1"/>
    <cellStyle name="40% - Accent1 10" xfId="1054" xr:uid="{01184336-F66A-4765-9BEA-0F83DEDD1595}"/>
    <cellStyle name="40% - Accent1 11" xfId="1096" xr:uid="{C488839C-64F0-4433-9ED2-2C33DCDB6E4A}"/>
    <cellStyle name="40% - Accent1 12" xfId="1116" xr:uid="{CF353ADE-5CB1-460A-BF6C-CACEAE15ECE3}"/>
    <cellStyle name="40% - Accent1 13" xfId="1163" xr:uid="{A2C73C58-9961-44BB-A2CD-15D3D199D6AF}"/>
    <cellStyle name="40% - Accent1 14" xfId="1265" xr:uid="{A12DF823-6592-473E-BB13-8D74927C89B5}"/>
    <cellStyle name="40% - Accent1 15" xfId="1357" xr:uid="{1B183209-8BFF-4532-8B0D-CF03795FD4D4}"/>
    <cellStyle name="40% - Accent1 16" xfId="1445" xr:uid="{3D3D98AE-7BCA-4243-A920-14DC0622E6B3}"/>
    <cellStyle name="40% - Accent1 17" xfId="1515" xr:uid="{75234FB1-9246-4813-B3DA-232F514BEA56}"/>
    <cellStyle name="40% - Accent1 18" xfId="1532" xr:uid="{46489264-BC51-487B-A73F-AA96989F82E3}"/>
    <cellStyle name="40% - Accent1 19" xfId="1624" xr:uid="{AAF43689-61B8-4615-A098-CB4A815D38BC}"/>
    <cellStyle name="40% - Accent1 2" xfId="57" xr:uid="{00000000-0005-0000-0000-000073000000}"/>
    <cellStyle name="40% - Accent1 2 10" xfId="1736" xr:uid="{40135A45-A2BE-494A-9C2A-DE969377D5D2}"/>
    <cellStyle name="40% - Accent1 2 11" xfId="1844" xr:uid="{7525F16D-86CA-4794-9E69-A2ED4BAD4148}"/>
    <cellStyle name="40% - Accent1 2 12" xfId="1942" xr:uid="{CF0697FC-9F38-4345-8A3F-70A34564101D}"/>
    <cellStyle name="40% - Accent1 2 13" xfId="2030" xr:uid="{EAFD6C81-BE7F-4EC3-B3D4-1BC074ACF7C2}"/>
    <cellStyle name="40% - Accent1 2 14" xfId="2106" xr:uid="{7521FE63-612E-4DCD-BF52-552A7EA72DEC}"/>
    <cellStyle name="40% - Accent1 2 15" xfId="2213" xr:uid="{E05F303A-D2DF-4C57-8D5A-069B1F054460}"/>
    <cellStyle name="40% - Accent1 2 2" xfId="1002" xr:uid="{DEF2CA37-DE95-4685-B6C8-AF1AE346D48A}"/>
    <cellStyle name="40% - Accent1 2 2 10" xfId="1974" xr:uid="{FFEA8B54-65B5-43BB-8292-73CE441580D0}"/>
    <cellStyle name="40% - Accent1 2 2 11" xfId="2062" xr:uid="{C173D924-EEBD-4197-AF15-549E1E2C40CB}"/>
    <cellStyle name="40% - Accent1 2 2 12" xfId="2212" xr:uid="{F1D38857-0E0B-48B5-A0F4-FA441EF398B7}"/>
    <cellStyle name="40% - Accent1 2 2 2" xfId="1165" xr:uid="{0CC2F351-DDCA-41CC-A313-7D2C665AE5E5}"/>
    <cellStyle name="40% - Accent1 2 2 3" xfId="1267" xr:uid="{9F8FF1C7-6245-4F6F-82B2-F04AF4B0B42F}"/>
    <cellStyle name="40% - Accent1 2 2 4" xfId="1359" xr:uid="{67E6A0EE-310D-4B48-89CA-3C7F5D0E6E76}"/>
    <cellStyle name="40% - Accent1 2 2 5" xfId="1447" xr:uid="{6D0998B2-0F3A-41F6-B5BF-9D47082BCF45}"/>
    <cellStyle name="40% - Accent1 2 2 6" xfId="1587" xr:uid="{C6BEC1CF-CFCA-4BFC-B6FF-E1DEDBC4D934}"/>
    <cellStyle name="40% - Accent1 2 2 7" xfId="1678" xr:uid="{9BDE7AC6-FC5D-44A2-A148-1C9DDCADEFD5}"/>
    <cellStyle name="40% - Accent1 2 2 8" xfId="1768" xr:uid="{E48AE593-E0C6-4DF5-9524-97FF24128048}"/>
    <cellStyle name="40% - Accent1 2 2 9" xfId="1845" xr:uid="{7168A691-C114-4036-B567-CA12E5644CBB}"/>
    <cellStyle name="40% - Accent1 2 3" xfId="1055" xr:uid="{189FA4C4-11F2-4301-B705-A0779A5FBA13}"/>
    <cellStyle name="40% - Accent1 2 4" xfId="1164" xr:uid="{41017EF1-6194-4089-A4A6-324F5724AED3}"/>
    <cellStyle name="40% - Accent1 2 5" xfId="1266" xr:uid="{6BAF5662-3DDC-4B0A-846D-5F6A687A1DE7}"/>
    <cellStyle name="40% - Accent1 2 6" xfId="1358" xr:uid="{A06558DB-544A-4E75-BB8C-347494799A0A}"/>
    <cellStyle name="40% - Accent1 2 7" xfId="1446" xr:uid="{AA51D4A0-717C-49B1-B7E7-CEF964F6B7DC}"/>
    <cellStyle name="40% - Accent1 2 8" xfId="1555" xr:uid="{068265EA-F631-4956-AE80-56213C49BC19}"/>
    <cellStyle name="40% - Accent1 2 9" xfId="1646" xr:uid="{F2867EAA-F2B5-4B49-9358-C0934BE3FBAF}"/>
    <cellStyle name="40% - Accent1 20" xfId="1714" xr:uid="{9878FFF4-E387-41AB-AC49-5E25BFF71296}"/>
    <cellStyle name="40% - Accent1 21" xfId="1808" xr:uid="{A54A22F4-3BAD-4A6A-9BE4-59C6BB0519B8}"/>
    <cellStyle name="40% - Accent1 22" xfId="1843" xr:uid="{0B6DBA9E-F4E4-4883-B867-42DE8A3DB492}"/>
    <cellStyle name="40% - Accent1 23" xfId="1920" xr:uid="{9A30AF54-FA73-450E-B79B-32E955C9306D}"/>
    <cellStyle name="40% - Accent1 24" xfId="2008" xr:uid="{CD27EC0E-8E42-4B1E-9231-77857355FB41}"/>
    <cellStyle name="40% - Accent1 25" xfId="2105" xr:uid="{43922847-C82F-40B9-80EF-357E0A626663}"/>
    <cellStyle name="40% - Accent1 26" xfId="2156" xr:uid="{6EB0519E-E98C-4E4B-BF91-5B17E785ED40}"/>
    <cellStyle name="40% - Accent1 27" xfId="2175" xr:uid="{E7D64973-61BA-4F01-A8B9-3D83FC1070F2}"/>
    <cellStyle name="40% - Accent1 28" xfId="2203" xr:uid="{A51B849E-031A-4ACD-A980-25B285818E3B}"/>
    <cellStyle name="40% - Accent1 3" xfId="723" xr:uid="{00000000-0005-0000-0000-000074000000}"/>
    <cellStyle name="40% - Accent1 3 10" xfId="1973" xr:uid="{0ECB086A-912F-4214-9434-DE2901FCDD4A}"/>
    <cellStyle name="40% - Accent1 3 11" xfId="2061" xr:uid="{50046162-6703-4417-BC0B-1C6B2D0A9F15}"/>
    <cellStyle name="40% - Accent1 3 12" xfId="2211" xr:uid="{CB0B9BE9-0FA1-4B18-A523-3D2ED86B495A}"/>
    <cellStyle name="40% - Accent1 3 2" xfId="1166" xr:uid="{D2FCABCD-D949-4D7F-841E-5CB28B5047C5}"/>
    <cellStyle name="40% - Accent1 3 3" xfId="1268" xr:uid="{C0E7AE4B-42F6-4EB2-A2F3-CD3F5D468E0E}"/>
    <cellStyle name="40% - Accent1 3 4" xfId="1360" xr:uid="{97B3ADF3-926F-4C81-A2DA-81B7B6535581}"/>
    <cellStyle name="40% - Accent1 3 5" xfId="1448" xr:uid="{74E6FF49-388D-4D58-95F0-DA256DC317E5}"/>
    <cellStyle name="40% - Accent1 3 6" xfId="1586" xr:uid="{80843F70-FC24-4765-842B-9EB62B175C12}"/>
    <cellStyle name="40% - Accent1 3 7" xfId="1677" xr:uid="{E43EAA72-F2CE-4BE7-A4C6-59C1F6F6A2CD}"/>
    <cellStyle name="40% - Accent1 3 8" xfId="1767" xr:uid="{8398A42C-46E5-46D9-ACE4-4CBA03F8142C}"/>
    <cellStyle name="40% - Accent1 3 9" xfId="1846" xr:uid="{A5CDB945-519F-4DA0-A9AE-07F634FCEFDC}"/>
    <cellStyle name="40% - Accent1 4" xfId="771" xr:uid="{00000000-0005-0000-0000-000075000000}"/>
    <cellStyle name="40% - Accent1 4 2" xfId="2297" xr:uid="{9D555F9D-B8C9-4EA0-96C3-7F907D81990D}"/>
    <cellStyle name="40% - Accent1 5" xfId="827" xr:uid="{00000000-0005-0000-0000-000076000000}"/>
    <cellStyle name="40% - Accent1 6" xfId="876" xr:uid="{00000000-0005-0000-0000-000077000000}"/>
    <cellStyle name="40% - Accent1 7" xfId="905" xr:uid="{00000000-0005-0000-0000-000078000000}"/>
    <cellStyle name="40% - Accent1 8" xfId="946" xr:uid="{00000000-0005-0000-0000-000079000000}"/>
    <cellStyle name="40% - Accent1 9" xfId="1001" xr:uid="{DFCCA680-2B57-4186-A35B-2C68311FCCA0}"/>
    <cellStyle name="40% - Accent2" xfId="58" builtinId="35" customBuiltin="1"/>
    <cellStyle name="40% - Accent2 10" xfId="1056" xr:uid="{3C536391-4587-4311-A6A9-E25E4C051FD1}"/>
    <cellStyle name="40% - Accent2 11" xfId="1097" xr:uid="{7638B19B-AD31-454F-A55B-A80E228E4697}"/>
    <cellStyle name="40% - Accent2 12" xfId="1117" xr:uid="{2E1440ED-1502-4DCE-A24D-DC79ACE1F8B7}"/>
    <cellStyle name="40% - Accent2 13" xfId="1167" xr:uid="{542A4741-526B-4240-AF8A-BA7A2826684A}"/>
    <cellStyle name="40% - Accent2 14" xfId="1269" xr:uid="{1F33606D-775A-453B-95D7-1A83F76E4278}"/>
    <cellStyle name="40% - Accent2 15" xfId="1361" xr:uid="{508A73C5-18D2-495C-9B08-2D80BF93846D}"/>
    <cellStyle name="40% - Accent2 16" xfId="1449" xr:uid="{4601966C-53EC-4ECE-A484-2654C5CE3E00}"/>
    <cellStyle name="40% - Accent2 17" xfId="1516" xr:uid="{62677026-BDE2-4302-BD8C-0A803AF474B0}"/>
    <cellStyle name="40% - Accent2 18" xfId="1535" xr:uid="{D62D668E-98D4-4916-8D54-6A77BF4B5B0C}"/>
    <cellStyle name="40% - Accent2 19" xfId="1627" xr:uid="{91C41984-1662-4D10-A939-596F91656FB7}"/>
    <cellStyle name="40% - Accent2 2" xfId="59" xr:uid="{00000000-0005-0000-0000-00007B000000}"/>
    <cellStyle name="40% - Accent2 2 10" xfId="1739" xr:uid="{CEA63B48-F3CC-4B20-9755-4DB9448B8934}"/>
    <cellStyle name="40% - Accent2 2 11" xfId="1848" xr:uid="{E785A440-6EE4-4FB6-9C4C-14B5AEDB5888}"/>
    <cellStyle name="40% - Accent2 2 12" xfId="1945" xr:uid="{71DCCD6C-7852-4030-821A-63725E1F4732}"/>
    <cellStyle name="40% - Accent2 2 13" xfId="2033" xr:uid="{505C8785-EB43-42E8-AB05-339875EC4A53}"/>
    <cellStyle name="40% - Accent2 2 14" xfId="2108" xr:uid="{4602645B-7AC9-4BB1-A9E8-4703B3AA3507}"/>
    <cellStyle name="40% - Accent2 2 15" xfId="2210" xr:uid="{AC403A02-AB08-42F8-AFEA-B720F4F3724A}"/>
    <cellStyle name="40% - Accent2 2 2" xfId="1004" xr:uid="{6875B2D1-3962-4591-9578-65878FD71B63}"/>
    <cellStyle name="40% - Accent2 2 2 10" xfId="1976" xr:uid="{EE55A0DF-E02D-4935-B650-BD70F7B31E81}"/>
    <cellStyle name="40% - Accent2 2 2 11" xfId="2064" xr:uid="{1DDF04F7-38C9-4F77-9614-87B1EDF4EE68}"/>
    <cellStyle name="40% - Accent2 2 2 12" xfId="2209" xr:uid="{8B1C298B-DD99-4AC9-BFED-1D5E9742E488}"/>
    <cellStyle name="40% - Accent2 2 2 2" xfId="1169" xr:uid="{D832BB59-9CCE-490F-B931-AEA8C36D39F6}"/>
    <cellStyle name="40% - Accent2 2 2 3" xfId="1271" xr:uid="{F0D92C72-AF96-4489-91F8-75B22C0FB730}"/>
    <cellStyle name="40% - Accent2 2 2 4" xfId="1363" xr:uid="{1A3CBC16-8409-4DB2-AC0A-1EBE50BD6B24}"/>
    <cellStyle name="40% - Accent2 2 2 5" xfId="1451" xr:uid="{26981930-3A3D-4675-B2AF-0F4C129CC4FE}"/>
    <cellStyle name="40% - Accent2 2 2 6" xfId="1589" xr:uid="{14DA084D-DCB0-49B3-94A1-7BECE78FCB5C}"/>
    <cellStyle name="40% - Accent2 2 2 7" xfId="1680" xr:uid="{CCD045F6-2B1A-4E04-9882-0408F004C309}"/>
    <cellStyle name="40% - Accent2 2 2 8" xfId="1770" xr:uid="{9BE3D946-86A5-48D3-8DCB-DE7739F7B7BA}"/>
    <cellStyle name="40% - Accent2 2 2 9" xfId="1849" xr:uid="{1C88B727-41F5-4BB8-A13B-312EAA048AD0}"/>
    <cellStyle name="40% - Accent2 2 3" xfId="1057" xr:uid="{03E47939-9528-42E6-A9F8-86F717ECBC02}"/>
    <cellStyle name="40% - Accent2 2 4" xfId="1168" xr:uid="{6786CC37-EBC0-4B6C-BD24-86AAC810DC65}"/>
    <cellStyle name="40% - Accent2 2 5" xfId="1270" xr:uid="{EC112A64-611A-47B2-9C49-9BEA73B6C292}"/>
    <cellStyle name="40% - Accent2 2 6" xfId="1362" xr:uid="{40CE9360-F7F7-4561-81AC-2A402FD38FCB}"/>
    <cellStyle name="40% - Accent2 2 7" xfId="1450" xr:uid="{F498C23B-D621-4E31-A503-ED16D3B95F90}"/>
    <cellStyle name="40% - Accent2 2 8" xfId="1558" xr:uid="{D8E69C37-6D22-4E2B-8D11-5DDC4A8FC36E}"/>
    <cellStyle name="40% - Accent2 2 9" xfId="1649" xr:uid="{98334416-4E3A-4445-9E31-469AD5049E35}"/>
    <cellStyle name="40% - Accent2 20" xfId="1717" xr:uid="{AE1CC131-731B-4419-AC87-0F657B73ED23}"/>
    <cellStyle name="40% - Accent2 21" xfId="1809" xr:uid="{3B7B26C2-F998-4959-B690-929DFCBB36C8}"/>
    <cellStyle name="40% - Accent2 22" xfId="1847" xr:uid="{AFF8484D-2D15-4478-B488-4A9F160D7AF3}"/>
    <cellStyle name="40% - Accent2 23" xfId="1923" xr:uid="{855D178E-E01F-4B2A-B78C-7D5A8CF0D43B}"/>
    <cellStyle name="40% - Accent2 24" xfId="2011" xr:uid="{8A79E8F3-56C8-41E9-836E-4B3E2158A62E}"/>
    <cellStyle name="40% - Accent2 25" xfId="2107" xr:uid="{DD771A31-17A7-4B62-9E15-9210F1D585D4}"/>
    <cellStyle name="40% - Accent2 26" xfId="2157" xr:uid="{21AF9772-1F7F-47A0-BC95-FFA785AA233D}"/>
    <cellStyle name="40% - Accent2 27" xfId="2176" xr:uid="{A927E063-E140-464F-804D-DA5B68E99560}"/>
    <cellStyle name="40% - Accent2 28" xfId="2204" xr:uid="{6A12A156-897C-40B3-9327-9A2F8675AE36}"/>
    <cellStyle name="40% - Accent2 3" xfId="724" xr:uid="{00000000-0005-0000-0000-00007C000000}"/>
    <cellStyle name="40% - Accent2 3 10" xfId="1975" xr:uid="{CC88953D-EAD7-457C-8FBC-A4F91F4FD282}"/>
    <cellStyle name="40% - Accent2 3 11" xfId="2063" xr:uid="{13A221F6-8989-465A-A680-EEB5985EA2C1}"/>
    <cellStyle name="40% - Accent2 3 12" xfId="2196" xr:uid="{32A06193-731D-493E-A0A6-D5A312B9CCDF}"/>
    <cellStyle name="40% - Accent2 3 2" xfId="1170" xr:uid="{BC1A78F9-0E74-4A13-BE53-17B86EAB57E9}"/>
    <cellStyle name="40% - Accent2 3 3" xfId="1272" xr:uid="{5C18B81C-D42E-4DAA-BD56-71AFAEC8D347}"/>
    <cellStyle name="40% - Accent2 3 4" xfId="1364" xr:uid="{684AB56D-B1BF-4860-BD8E-A4C4F065F53F}"/>
    <cellStyle name="40% - Accent2 3 5" xfId="1452" xr:uid="{FD3FE533-6B61-453A-835C-766357593281}"/>
    <cellStyle name="40% - Accent2 3 6" xfId="1588" xr:uid="{C6C59C59-ED77-4308-BCFA-935B7C225178}"/>
    <cellStyle name="40% - Accent2 3 7" xfId="1679" xr:uid="{925F9CDC-E698-40B5-9600-55BD8326AD6E}"/>
    <cellStyle name="40% - Accent2 3 8" xfId="1769" xr:uid="{14009DA3-6E79-41ED-A71F-1EF07F531016}"/>
    <cellStyle name="40% - Accent2 3 9" xfId="1850" xr:uid="{19FA9240-0FD6-42D7-BE68-17C1E73076D8}"/>
    <cellStyle name="40% - Accent2 4" xfId="772" xr:uid="{00000000-0005-0000-0000-00007D000000}"/>
    <cellStyle name="40% - Accent2 4 2" xfId="2298" xr:uid="{044E40D8-C3F2-4DB2-8F0C-29F32B6DA161}"/>
    <cellStyle name="40% - Accent2 5" xfId="828" xr:uid="{00000000-0005-0000-0000-00007E000000}"/>
    <cellStyle name="40% - Accent2 6" xfId="877" xr:uid="{00000000-0005-0000-0000-00007F000000}"/>
    <cellStyle name="40% - Accent2 7" xfId="906" xr:uid="{00000000-0005-0000-0000-000080000000}"/>
    <cellStyle name="40% - Accent2 8" xfId="947" xr:uid="{00000000-0005-0000-0000-000081000000}"/>
    <cellStyle name="40% - Accent2 9" xfId="1003" xr:uid="{58EADA5A-80B0-431B-8816-E102DB214528}"/>
    <cellStyle name="40% - Accent3" xfId="60" builtinId="39" customBuiltin="1"/>
    <cellStyle name="40% - Accent3 10" xfId="1058" xr:uid="{61B72EC2-E6F9-4F62-93A8-4FAF5CDE1FA2}"/>
    <cellStyle name="40% - Accent3 11" xfId="1098" xr:uid="{2D57962D-F6C6-411A-920B-B56069706374}"/>
    <cellStyle name="40% - Accent3 12" xfId="1118" xr:uid="{FD76E731-2B0B-4480-9756-DB86F98F37F6}"/>
    <cellStyle name="40% - Accent3 13" xfId="1171" xr:uid="{199AA570-3D2D-4D08-AE50-AFA777C33D25}"/>
    <cellStyle name="40% - Accent3 14" xfId="1273" xr:uid="{24E6A761-523C-4B04-BBD1-DE6D198C0583}"/>
    <cellStyle name="40% - Accent3 15" xfId="1365" xr:uid="{0EE31FAA-6D0C-45CC-8546-5AF6E4A021D0}"/>
    <cellStyle name="40% - Accent3 16" xfId="1453" xr:uid="{135BDAFD-8FB0-4670-A13A-BCE6B80A3577}"/>
    <cellStyle name="40% - Accent3 17" xfId="1517" xr:uid="{D5C441AD-E83C-4FCF-92A0-59B3AA5878BC}"/>
    <cellStyle name="40% - Accent3 18" xfId="1538" xr:uid="{11ECB41B-3920-4EB0-AB01-33DEACDD7B1E}"/>
    <cellStyle name="40% - Accent3 19" xfId="1630" xr:uid="{825AC5A1-CE76-452C-B01D-4FF7EC1AAAB9}"/>
    <cellStyle name="40% - Accent3 2" xfId="61" xr:uid="{00000000-0005-0000-0000-000083000000}"/>
    <cellStyle name="40% - Accent3 2 10" xfId="1742" xr:uid="{E5E90742-51AF-4495-ABE0-28126C9DA865}"/>
    <cellStyle name="40% - Accent3 2 11" xfId="1852" xr:uid="{FBFD98B3-5015-48AA-87E9-C66C4B1917F1}"/>
    <cellStyle name="40% - Accent3 2 12" xfId="1948" xr:uid="{AEE435A5-5CC7-4E0C-BAD0-C43DA841B38B}"/>
    <cellStyle name="40% - Accent3 2 13" xfId="2036" xr:uid="{31BECEBD-76A4-408F-9CD7-D5B3D7CD334D}"/>
    <cellStyle name="40% - Accent3 2 14" xfId="2110" xr:uid="{1FFCDE71-58DA-494A-9714-4154BDA3E3AB}"/>
    <cellStyle name="40% - Accent3 2 15" xfId="2237" xr:uid="{710E36C2-0829-4237-9B8A-C345F809951F}"/>
    <cellStyle name="40% - Accent3 2 2" xfId="1006" xr:uid="{9B490E2D-3CC0-4110-A373-C3CDA4D0ECC5}"/>
    <cellStyle name="40% - Accent3 2 2 10" xfId="1978" xr:uid="{9D05191A-00AF-4FD2-ACCD-B00639118435}"/>
    <cellStyle name="40% - Accent3 2 2 11" xfId="2066" xr:uid="{7E1AD40D-E80D-46D5-8313-E748A1C1F2D7}"/>
    <cellStyle name="40% - Accent3 2 2 12" xfId="2238" xr:uid="{571642DA-55EF-4B32-A8AE-B5A86A4CCC73}"/>
    <cellStyle name="40% - Accent3 2 2 2" xfId="1173" xr:uid="{0D311305-C630-418C-ACF7-9D889FFFCCD8}"/>
    <cellStyle name="40% - Accent3 2 2 3" xfId="1275" xr:uid="{E9CC7F93-BBA4-4D58-B198-F901B29B5381}"/>
    <cellStyle name="40% - Accent3 2 2 4" xfId="1367" xr:uid="{C564D1D0-44EA-4785-972A-86D927E35FE6}"/>
    <cellStyle name="40% - Accent3 2 2 5" xfId="1455" xr:uid="{CAB88521-9A09-4187-8440-6154D77124F5}"/>
    <cellStyle name="40% - Accent3 2 2 6" xfId="1591" xr:uid="{39B2D939-8D3A-4D3A-BF87-4306C0735DD7}"/>
    <cellStyle name="40% - Accent3 2 2 7" xfId="1682" xr:uid="{92C7F520-6A6F-4E09-81EC-44F4962BEEF7}"/>
    <cellStyle name="40% - Accent3 2 2 8" xfId="1772" xr:uid="{5F1B51EB-98A0-4D8B-86C7-5BC66CE376C2}"/>
    <cellStyle name="40% - Accent3 2 2 9" xfId="1853" xr:uid="{E959AEA3-7963-43A9-BA9B-EA3E03280760}"/>
    <cellStyle name="40% - Accent3 2 3" xfId="1059" xr:uid="{2182E750-8999-4335-867C-9CBC414E7855}"/>
    <cellStyle name="40% - Accent3 2 4" xfId="1172" xr:uid="{89F0BA05-9C15-4F85-BAE3-3EA7AB5E6A74}"/>
    <cellStyle name="40% - Accent3 2 5" xfId="1274" xr:uid="{AD8AACCF-F0E2-4BAD-B021-FFF0AADFF302}"/>
    <cellStyle name="40% - Accent3 2 6" xfId="1366" xr:uid="{040F95C2-B097-4A4E-A96A-840BCC976318}"/>
    <cellStyle name="40% - Accent3 2 7" xfId="1454" xr:uid="{ED9B7B2D-28CF-442E-85E2-C8C970A6FE53}"/>
    <cellStyle name="40% - Accent3 2 8" xfId="1561" xr:uid="{FD25BB55-4459-4FF9-ACB3-749C7C27AED8}"/>
    <cellStyle name="40% - Accent3 2 9" xfId="1652" xr:uid="{E44791A8-E27A-418A-9CDE-715905AC9B11}"/>
    <cellStyle name="40% - Accent3 20" xfId="1720" xr:uid="{4890077B-FF35-4148-AA83-6C0ABB3DF75E}"/>
    <cellStyle name="40% - Accent3 21" xfId="1810" xr:uid="{5C2BE99F-028F-4B77-BDBC-3C75F3BD9CA3}"/>
    <cellStyle name="40% - Accent3 22" xfId="1851" xr:uid="{D5797196-A82F-4EBE-AB16-1A3FD002C0C4}"/>
    <cellStyle name="40% - Accent3 23" xfId="1926" xr:uid="{AD283F12-B20B-4E43-8F1F-3BB26029702E}"/>
    <cellStyle name="40% - Accent3 24" xfId="2014" xr:uid="{50C72890-7BC1-4731-AD2E-52FC1D51F45B}"/>
    <cellStyle name="40% - Accent3 25" xfId="2109" xr:uid="{7F157265-109B-464F-83DE-8ACEF6FE6374}"/>
    <cellStyle name="40% - Accent3 26" xfId="2158" xr:uid="{1193F519-9AC5-4122-B876-FA593D03BE5B}"/>
    <cellStyle name="40% - Accent3 27" xfId="2177" xr:uid="{39A55D9E-A30A-406E-8B22-C0B3EC5ABFD9}"/>
    <cellStyle name="40% - Accent3 28" xfId="2205" xr:uid="{BB5F77A0-E650-4CFE-9C5C-8FCEA67A0CDD}"/>
    <cellStyle name="40% - Accent3 3" xfId="725" xr:uid="{00000000-0005-0000-0000-000084000000}"/>
    <cellStyle name="40% - Accent3 3 10" xfId="1977" xr:uid="{A0BE0AEE-CF26-44E6-B2D7-FD8E84BA191F}"/>
    <cellStyle name="40% - Accent3 3 11" xfId="2065" xr:uid="{37F8F24D-77AD-4657-9B93-1F3EAF5666C3}"/>
    <cellStyle name="40% - Accent3 3 12" xfId="2239" xr:uid="{7C93C96F-9823-4C13-BEA4-753B8AA0B97B}"/>
    <cellStyle name="40% - Accent3 3 2" xfId="1174" xr:uid="{F1D1963D-E19A-4091-AC15-28A91A47F1E7}"/>
    <cellStyle name="40% - Accent3 3 3" xfId="1276" xr:uid="{AF39615D-EDD2-4063-A04F-01BEB3138AB6}"/>
    <cellStyle name="40% - Accent3 3 4" xfId="1368" xr:uid="{991FF38F-8299-4A1A-8FEA-3DA022969229}"/>
    <cellStyle name="40% - Accent3 3 5" xfId="1456" xr:uid="{740F2217-1A35-4D70-9657-361BEF1A2053}"/>
    <cellStyle name="40% - Accent3 3 6" xfId="1590" xr:uid="{A8784FD9-C0D2-45E7-A95B-2898977233FE}"/>
    <cellStyle name="40% - Accent3 3 7" xfId="1681" xr:uid="{EDFE80BE-1A38-4EE7-AC42-08BD84EF11E7}"/>
    <cellStyle name="40% - Accent3 3 8" xfId="1771" xr:uid="{22E40126-1838-436C-8E2B-A06A5B6C9BF3}"/>
    <cellStyle name="40% - Accent3 3 9" xfId="1854" xr:uid="{437A2945-6019-4A0E-92C7-93B93632EB90}"/>
    <cellStyle name="40% - Accent3 4" xfId="773" xr:uid="{00000000-0005-0000-0000-000085000000}"/>
    <cellStyle name="40% - Accent3 4 2" xfId="2299" xr:uid="{892AB239-A12A-46E4-8A5D-12701BB25BA6}"/>
    <cellStyle name="40% - Accent3 5" xfId="829" xr:uid="{00000000-0005-0000-0000-000086000000}"/>
    <cellStyle name="40% - Accent3 6" xfId="878" xr:uid="{00000000-0005-0000-0000-000087000000}"/>
    <cellStyle name="40% - Accent3 7" xfId="907" xr:uid="{00000000-0005-0000-0000-000088000000}"/>
    <cellStyle name="40% - Accent3 8" xfId="948" xr:uid="{00000000-0005-0000-0000-000089000000}"/>
    <cellStyle name="40% - Accent3 9" xfId="1005" xr:uid="{8E7A7765-B6E3-4A84-B9E7-9EBE303438F9}"/>
    <cellStyle name="40% - Accent4" xfId="62" builtinId="43" customBuiltin="1"/>
    <cellStyle name="40% - Accent4 10" xfId="1060" xr:uid="{CACBFC0D-8098-4A43-B533-50F00E6C1100}"/>
    <cellStyle name="40% - Accent4 11" xfId="1099" xr:uid="{1E3F1AAF-163E-42A7-A3DB-0EA3BC8C43CD}"/>
    <cellStyle name="40% - Accent4 12" xfId="1119" xr:uid="{77591F91-8D85-4665-A0C2-0145FC7015A0}"/>
    <cellStyle name="40% - Accent4 13" xfId="1175" xr:uid="{235F607C-1B35-40F6-AA68-1C7A8C62342C}"/>
    <cellStyle name="40% - Accent4 14" xfId="1277" xr:uid="{6F2A271B-B1F5-4D77-904C-3ED217E1972F}"/>
    <cellStyle name="40% - Accent4 15" xfId="1369" xr:uid="{8525AA05-1B63-4B8D-A218-4ED9D59219B1}"/>
    <cellStyle name="40% - Accent4 16" xfId="1457" xr:uid="{C7D2659E-4B70-49AE-8238-F587E1416B65}"/>
    <cellStyle name="40% - Accent4 17" xfId="1518" xr:uid="{3FA7E740-B092-4AFA-9630-29B6F67CD7DC}"/>
    <cellStyle name="40% - Accent4 18" xfId="1542" xr:uid="{8FE44B16-9F97-4FE1-B493-B89C81D0FB03}"/>
    <cellStyle name="40% - Accent4 19" xfId="1633" xr:uid="{0E5F4981-6E90-4813-BE8E-2615112AE2AD}"/>
    <cellStyle name="40% - Accent4 2" xfId="63" xr:uid="{00000000-0005-0000-0000-00008B000000}"/>
    <cellStyle name="40% - Accent4 2 10" xfId="1745" xr:uid="{6939FD29-01FC-471F-8A8A-45C774C12E3C}"/>
    <cellStyle name="40% - Accent4 2 11" xfId="1856" xr:uid="{CF8EB482-063F-4302-B538-3B6ED5A3B68F}"/>
    <cellStyle name="40% - Accent4 2 12" xfId="1951" xr:uid="{303B05CD-9C61-449D-B02C-76A6366B1801}"/>
    <cellStyle name="40% - Accent4 2 13" xfId="2039" xr:uid="{9708913E-4CB9-422A-A213-AB9EECFB31A6}"/>
    <cellStyle name="40% - Accent4 2 14" xfId="2112" xr:uid="{CB0E2576-A621-43F5-A1BA-5EA17D5F2BE6}"/>
    <cellStyle name="40% - Accent4 2 15" xfId="2240" xr:uid="{A026CDC0-6F69-4B8A-9B91-E7142A75E9C4}"/>
    <cellStyle name="40% - Accent4 2 2" xfId="1008" xr:uid="{7AA25175-F4B9-41C2-809A-6E7E0B531B9C}"/>
    <cellStyle name="40% - Accent4 2 2 10" xfId="1980" xr:uid="{8A072D38-5F1A-4E94-9E78-87CE3F9D3C36}"/>
    <cellStyle name="40% - Accent4 2 2 11" xfId="2068" xr:uid="{6105ED9F-AE56-4E26-865D-DD0422CB2B41}"/>
    <cellStyle name="40% - Accent4 2 2 12" xfId="2241" xr:uid="{5E81CA00-1DC5-453E-86E6-86901EBCE339}"/>
    <cellStyle name="40% - Accent4 2 2 2" xfId="1177" xr:uid="{AB493354-1FA0-468F-A9D4-0904536BE964}"/>
    <cellStyle name="40% - Accent4 2 2 3" xfId="1279" xr:uid="{C4A909A6-A1C1-471F-B634-FDC88D586AEA}"/>
    <cellStyle name="40% - Accent4 2 2 4" xfId="1371" xr:uid="{76453F9E-D882-428B-86CA-D9D0EA5118E6}"/>
    <cellStyle name="40% - Accent4 2 2 5" xfId="1459" xr:uid="{15F5461E-F62B-463E-BE8F-535690E9B01A}"/>
    <cellStyle name="40% - Accent4 2 2 6" xfId="1593" xr:uid="{B508B8D2-24FF-400C-B271-8B33BDB626F8}"/>
    <cellStyle name="40% - Accent4 2 2 7" xfId="1684" xr:uid="{6B44429F-38CB-4469-A71F-39064D4ED080}"/>
    <cellStyle name="40% - Accent4 2 2 8" xfId="1774" xr:uid="{119B5447-BA44-4AAE-863B-41678150EA62}"/>
    <cellStyle name="40% - Accent4 2 2 9" xfId="1857" xr:uid="{D528DB75-3465-4A52-9246-7616EEBDD7E0}"/>
    <cellStyle name="40% - Accent4 2 3" xfId="1061" xr:uid="{9467F602-9551-4085-A94D-C6141A98F4D2}"/>
    <cellStyle name="40% - Accent4 2 4" xfId="1176" xr:uid="{8541075C-2C8D-45CA-9ED4-0D40A1EF7468}"/>
    <cellStyle name="40% - Accent4 2 5" xfId="1278" xr:uid="{EF8206D6-2B1F-493F-B0E2-909019C34B3A}"/>
    <cellStyle name="40% - Accent4 2 6" xfId="1370" xr:uid="{072505EE-149F-4C77-9934-8976D9DD9C63}"/>
    <cellStyle name="40% - Accent4 2 7" xfId="1458" xr:uid="{33657125-766D-4862-822D-0BE1AB104944}"/>
    <cellStyle name="40% - Accent4 2 8" xfId="1564" xr:uid="{2E8C4097-8BEF-4511-9723-1D58D120F992}"/>
    <cellStyle name="40% - Accent4 2 9" xfId="1655" xr:uid="{41A9470A-F54D-42E9-818C-2715076843EE}"/>
    <cellStyle name="40% - Accent4 20" xfId="1723" xr:uid="{03C4F269-E36D-401A-BF0A-44E8D99C1C10}"/>
    <cellStyle name="40% - Accent4 21" xfId="1811" xr:uid="{02CD60A3-32D6-4316-AA1B-17D18084A2D7}"/>
    <cellStyle name="40% - Accent4 22" xfId="1855" xr:uid="{2F63C622-EF2F-457B-988C-6D01FAD81916}"/>
    <cellStyle name="40% - Accent4 23" xfId="1929" xr:uid="{1507E12D-CACB-42EB-8EC4-CE8847AE25F4}"/>
    <cellStyle name="40% - Accent4 24" xfId="2017" xr:uid="{0E91127A-9C44-4F27-A952-5D710A83B83C}"/>
    <cellStyle name="40% - Accent4 25" xfId="2111" xr:uid="{233012C3-9329-40C3-8D03-06378D5FE08A}"/>
    <cellStyle name="40% - Accent4 26" xfId="2159" xr:uid="{BA31A18A-7A0F-4F09-A744-9F9AB61ECDD8}"/>
    <cellStyle name="40% - Accent4 27" xfId="2178" xr:uid="{F78783A1-93EE-46BB-80E8-3DE1AAFFE8FD}"/>
    <cellStyle name="40% - Accent4 28" xfId="2206" xr:uid="{EF98C3A6-2341-4948-8B1F-DFEDAB2E465E}"/>
    <cellStyle name="40% - Accent4 3" xfId="726" xr:uid="{00000000-0005-0000-0000-00008C000000}"/>
    <cellStyle name="40% - Accent4 3 10" xfId="1979" xr:uid="{3A4E6714-9FCA-4303-8522-C1B74D97787E}"/>
    <cellStyle name="40% - Accent4 3 11" xfId="2067" xr:uid="{76804A9D-E859-4DCD-AF11-34D51F733A52}"/>
    <cellStyle name="40% - Accent4 3 12" xfId="2242" xr:uid="{CC5CCB55-6DD9-4F28-AD9D-4C9257E68AC6}"/>
    <cellStyle name="40% - Accent4 3 2" xfId="1178" xr:uid="{5CA03376-835F-446F-8F70-85DEDB837DCD}"/>
    <cellStyle name="40% - Accent4 3 3" xfId="1280" xr:uid="{8C89AC37-B3D2-43D4-A902-D04B5BEE249E}"/>
    <cellStyle name="40% - Accent4 3 4" xfId="1372" xr:uid="{E7CA13E3-D449-4BCA-B16C-75FB2906786E}"/>
    <cellStyle name="40% - Accent4 3 5" xfId="1460" xr:uid="{E1709F99-A916-4AEB-AD92-F7FE762358B0}"/>
    <cellStyle name="40% - Accent4 3 6" xfId="1592" xr:uid="{78C382EF-9E43-4BC5-8412-9938D6EC4520}"/>
    <cellStyle name="40% - Accent4 3 7" xfId="1683" xr:uid="{2928CC9E-0337-4158-9F58-775FC9ED4333}"/>
    <cellStyle name="40% - Accent4 3 8" xfId="1773" xr:uid="{7BAFD31E-94AD-4EED-A874-362F2AC8759B}"/>
    <cellStyle name="40% - Accent4 3 9" xfId="1858" xr:uid="{CDE5EB44-E2E4-41FF-998E-789505EEDA91}"/>
    <cellStyle name="40% - Accent4 4" xfId="774" xr:uid="{00000000-0005-0000-0000-00008D000000}"/>
    <cellStyle name="40% - Accent4 4 2" xfId="2300" xr:uid="{F3C0B619-D0BD-46A5-8653-26D111D110CE}"/>
    <cellStyle name="40% - Accent4 5" xfId="830" xr:uid="{00000000-0005-0000-0000-00008E000000}"/>
    <cellStyle name="40% - Accent4 6" xfId="879" xr:uid="{00000000-0005-0000-0000-00008F000000}"/>
    <cellStyle name="40% - Accent4 7" xfId="908" xr:uid="{00000000-0005-0000-0000-000090000000}"/>
    <cellStyle name="40% - Accent4 8" xfId="949" xr:uid="{00000000-0005-0000-0000-000091000000}"/>
    <cellStyle name="40% - Accent4 9" xfId="1007" xr:uid="{20616765-D16E-4FBB-8D23-2EC9BD8E8098}"/>
    <cellStyle name="40% - Accent5" xfId="64" builtinId="47" customBuiltin="1"/>
    <cellStyle name="40% - Accent5 10" xfId="1062" xr:uid="{E599457A-FAF2-4E27-9A03-234DB0753D95}"/>
    <cellStyle name="40% - Accent5 11" xfId="1100" xr:uid="{A6FC5A89-3D0C-4C94-81D2-4B2211C6E621}"/>
    <cellStyle name="40% - Accent5 12" xfId="1120" xr:uid="{BDEEFA4F-0016-4ACB-8129-2DF9D6AF6723}"/>
    <cellStyle name="40% - Accent5 13" xfId="1179" xr:uid="{B607905F-1D29-441F-9AA1-F85DB7B3E810}"/>
    <cellStyle name="40% - Accent5 14" xfId="1281" xr:uid="{B1FF9059-4D36-4451-83A6-24F1DA1AF646}"/>
    <cellStyle name="40% - Accent5 15" xfId="1373" xr:uid="{E01BE880-AAC1-44B3-85F6-60771556A3B5}"/>
    <cellStyle name="40% - Accent5 16" xfId="1461" xr:uid="{AE81BCA2-151A-4C33-B438-C1F67F980C43}"/>
    <cellStyle name="40% - Accent5 17" xfId="1519" xr:uid="{058CF35C-60EA-4161-847E-228E1B1A6011}"/>
    <cellStyle name="40% - Accent5 18" xfId="1545" xr:uid="{6A88DAB0-D60E-45BA-BE9F-FDA02F9CA9D0}"/>
    <cellStyle name="40% - Accent5 19" xfId="1636" xr:uid="{4CA05ECC-CD95-4776-B8A4-B15E37F51920}"/>
    <cellStyle name="40% - Accent5 2" xfId="65" xr:uid="{00000000-0005-0000-0000-000093000000}"/>
    <cellStyle name="40% - Accent5 2 10" xfId="1748" xr:uid="{11A04C48-0D04-4BBC-BCCA-F8320A99B3D2}"/>
    <cellStyle name="40% - Accent5 2 11" xfId="1860" xr:uid="{3B35CF15-BB4B-42C4-827C-C3BCFAB88E36}"/>
    <cellStyle name="40% - Accent5 2 12" xfId="1954" xr:uid="{E8DE1AE5-FE64-426E-A876-F7DE21EA5AC2}"/>
    <cellStyle name="40% - Accent5 2 13" xfId="2042" xr:uid="{97EFEE9F-7F8C-4486-AED8-53EA7214AB1D}"/>
    <cellStyle name="40% - Accent5 2 14" xfId="2114" xr:uid="{E52DAC6F-0E9C-487A-89CA-A097356A3E53}"/>
    <cellStyle name="40% - Accent5 2 15" xfId="2243" xr:uid="{1465BC00-8F50-4C0E-A5A5-50D4BF28603C}"/>
    <cellStyle name="40% - Accent5 2 2" xfId="1010" xr:uid="{1E624747-1A50-413D-82F2-FFB35D2C13B0}"/>
    <cellStyle name="40% - Accent5 2 2 10" xfId="1982" xr:uid="{3303F5EF-8E44-4342-8082-9E59C74BBEFE}"/>
    <cellStyle name="40% - Accent5 2 2 11" xfId="2070" xr:uid="{A39040BC-DDAB-44F2-82F5-DF2AAC2EA84F}"/>
    <cellStyle name="40% - Accent5 2 2 12" xfId="2244" xr:uid="{6CB292C1-FF92-4EB7-AB1F-ED7DC0EE2881}"/>
    <cellStyle name="40% - Accent5 2 2 2" xfId="1181" xr:uid="{F02CDDB5-93D1-4178-A9DF-73505918C8B6}"/>
    <cellStyle name="40% - Accent5 2 2 3" xfId="1283" xr:uid="{7FC437F8-EDBE-47CD-982D-B98F9653E103}"/>
    <cellStyle name="40% - Accent5 2 2 4" xfId="1375" xr:uid="{F156D80C-EB5C-4256-BD75-F432F6D64F44}"/>
    <cellStyle name="40% - Accent5 2 2 5" xfId="1463" xr:uid="{D4F98C3D-5355-4E85-9234-14B01BB93755}"/>
    <cellStyle name="40% - Accent5 2 2 6" xfId="1595" xr:uid="{E0F05E13-C710-445B-986F-09929099D973}"/>
    <cellStyle name="40% - Accent5 2 2 7" xfId="1686" xr:uid="{9FD4A94B-0DB2-4210-B1F0-F89BFF2492F8}"/>
    <cellStyle name="40% - Accent5 2 2 8" xfId="1776" xr:uid="{48F88F37-81F9-4E2E-AC31-5246475C8390}"/>
    <cellStyle name="40% - Accent5 2 2 9" xfId="1861" xr:uid="{436B3A88-DE53-4A4D-9B9B-89BF130D4825}"/>
    <cellStyle name="40% - Accent5 2 3" xfId="1063" xr:uid="{7D56EAA6-9F48-49B0-937F-945BA27D36B5}"/>
    <cellStyle name="40% - Accent5 2 4" xfId="1180" xr:uid="{B5F0C4EA-0F9B-419C-AB90-E860A29D5093}"/>
    <cellStyle name="40% - Accent5 2 5" xfId="1282" xr:uid="{98E8EDB5-2CCB-42D9-9BDB-117B67CEE3D8}"/>
    <cellStyle name="40% - Accent5 2 6" xfId="1374" xr:uid="{EBCC4714-F90A-4936-92C8-B2FE03B09889}"/>
    <cellStyle name="40% - Accent5 2 7" xfId="1462" xr:uid="{A6A9CAF3-F309-4E69-84BC-A7B6F587DA90}"/>
    <cellStyle name="40% - Accent5 2 8" xfId="1567" xr:uid="{AE230F05-4708-4118-A1A2-8B65216E131F}"/>
    <cellStyle name="40% - Accent5 2 9" xfId="1658" xr:uid="{40270420-BA74-43F2-9428-F9825C2BB212}"/>
    <cellStyle name="40% - Accent5 20" xfId="1726" xr:uid="{2CAE3AA4-415B-431B-BFB4-1C51FFCF6BB7}"/>
    <cellStyle name="40% - Accent5 21" xfId="1812" xr:uid="{A201DEB0-0DC0-438E-BC0E-A5046AE36403}"/>
    <cellStyle name="40% - Accent5 22" xfId="1859" xr:uid="{C0EDE9D2-6AB0-44B7-ADB8-C61B35FA1DDC}"/>
    <cellStyle name="40% - Accent5 23" xfId="1932" xr:uid="{B049B291-AEF4-402B-B75B-C3A45DDE52F6}"/>
    <cellStyle name="40% - Accent5 24" xfId="2020" xr:uid="{8E37E967-6B6E-41F0-BAD7-D251D44F1593}"/>
    <cellStyle name="40% - Accent5 25" xfId="2113" xr:uid="{86E904C1-8B15-4D68-B756-9C0CCD83DAB9}"/>
    <cellStyle name="40% - Accent5 26" xfId="2160" xr:uid="{1E6216C6-048E-44F7-8BE9-0156CEB38686}"/>
    <cellStyle name="40% - Accent5 27" xfId="2179" xr:uid="{DE1B863F-FEDF-44C3-BF59-73EC72E6BAE2}"/>
    <cellStyle name="40% - Accent5 28" xfId="2207" xr:uid="{23597B81-04E2-4A77-9A58-EAAAB077C9BD}"/>
    <cellStyle name="40% - Accent5 3" xfId="727" xr:uid="{00000000-0005-0000-0000-000094000000}"/>
    <cellStyle name="40% - Accent5 3 10" xfId="1981" xr:uid="{063A10C4-C3BD-442C-8A45-F3616C873824}"/>
    <cellStyle name="40% - Accent5 3 11" xfId="2069" xr:uid="{3CCF2CED-4465-459B-949E-2CAEC54A79E2}"/>
    <cellStyle name="40% - Accent5 3 12" xfId="2245" xr:uid="{2269C5EA-236F-409A-86C8-B0E2455A2201}"/>
    <cellStyle name="40% - Accent5 3 2" xfId="1182" xr:uid="{E8626704-414E-438D-81FE-29E814286939}"/>
    <cellStyle name="40% - Accent5 3 3" xfId="1284" xr:uid="{E44BF9FF-F088-4449-89A1-675122193E46}"/>
    <cellStyle name="40% - Accent5 3 4" xfId="1376" xr:uid="{BC0AFE71-05A6-4EE5-B72E-40C8DBF20879}"/>
    <cellStyle name="40% - Accent5 3 5" xfId="1464" xr:uid="{64D7DC17-4671-4AD2-B19A-EF12B37BB235}"/>
    <cellStyle name="40% - Accent5 3 6" xfId="1594" xr:uid="{8BB26C60-16BA-4312-B3E9-0AD6847DFAA8}"/>
    <cellStyle name="40% - Accent5 3 7" xfId="1685" xr:uid="{3A170BBF-753A-45DB-A79F-B5B4238F8000}"/>
    <cellStyle name="40% - Accent5 3 8" xfId="1775" xr:uid="{EDE24FC5-BD34-4572-AE08-288AA9033514}"/>
    <cellStyle name="40% - Accent5 3 9" xfId="1862" xr:uid="{8C8FCF90-C132-4D10-921F-7AA34FDB223B}"/>
    <cellStyle name="40% - Accent5 4" xfId="775" xr:uid="{00000000-0005-0000-0000-000095000000}"/>
    <cellStyle name="40% - Accent5 4 2" xfId="2301" xr:uid="{BF499768-6064-499E-9CF4-77A8759ED906}"/>
    <cellStyle name="40% - Accent5 5" xfId="831" xr:uid="{00000000-0005-0000-0000-000096000000}"/>
    <cellStyle name="40% - Accent5 6" xfId="880" xr:uid="{00000000-0005-0000-0000-000097000000}"/>
    <cellStyle name="40% - Accent5 7" xfId="909" xr:uid="{00000000-0005-0000-0000-000098000000}"/>
    <cellStyle name="40% - Accent5 8" xfId="950" xr:uid="{00000000-0005-0000-0000-000099000000}"/>
    <cellStyle name="40% - Accent5 9" xfId="1009" xr:uid="{9B99CDFC-84A0-479A-A0B0-C8BE46BB44EF}"/>
    <cellStyle name="40% - Accent6" xfId="66" builtinId="51" customBuiltin="1"/>
    <cellStyle name="40% - Accent6 10" xfId="1064" xr:uid="{33B87910-FFCB-477E-99A6-3090BCAAF35A}"/>
    <cellStyle name="40% - Accent6 11" xfId="1101" xr:uid="{8E7EC6C8-F1EB-4173-8D92-1A7A29502821}"/>
    <cellStyle name="40% - Accent6 12" xfId="1121" xr:uid="{B8682E1E-DC80-453F-ABF9-D619B3F75824}"/>
    <cellStyle name="40% - Accent6 13" xfId="1183" xr:uid="{88AE1A2A-A861-4FE4-B3AB-24BAF2BFBACB}"/>
    <cellStyle name="40% - Accent6 14" xfId="1285" xr:uid="{3CEFE179-2A4E-44A0-972C-679D60B47762}"/>
    <cellStyle name="40% - Accent6 15" xfId="1377" xr:uid="{B8F8346F-B89A-4261-92BA-9D7D4B6576EE}"/>
    <cellStyle name="40% - Accent6 16" xfId="1465" xr:uid="{01226D4D-F9F2-4C56-AC4D-930009DCACAB}"/>
    <cellStyle name="40% - Accent6 17" xfId="1520" xr:uid="{2D5F6484-765B-4FD4-BB4E-904E29A6E136}"/>
    <cellStyle name="40% - Accent6 18" xfId="1548" xr:uid="{F6EC12B9-9E7B-40F0-BC2E-794527570FAA}"/>
    <cellStyle name="40% - Accent6 19" xfId="1639" xr:uid="{C63208C9-1184-4A2D-8434-DC85C5F53930}"/>
    <cellStyle name="40% - Accent6 2" xfId="67" xr:uid="{00000000-0005-0000-0000-00009B000000}"/>
    <cellStyle name="40% - Accent6 2 10" xfId="1751" xr:uid="{82F06955-FB85-4565-A49A-989C2F268118}"/>
    <cellStyle name="40% - Accent6 2 11" xfId="1864" xr:uid="{870E12B4-186E-4924-B80B-C9F466D72B6D}"/>
    <cellStyle name="40% - Accent6 2 12" xfId="1957" xr:uid="{639CF738-4919-4E2C-AD3E-B81FA80DC907}"/>
    <cellStyle name="40% - Accent6 2 13" xfId="2045" xr:uid="{5B71AFEA-3954-4AB8-AD47-D40BED90F716}"/>
    <cellStyle name="40% - Accent6 2 14" xfId="2116" xr:uid="{0C56DE79-32F0-4F3E-B321-22820737FB0C}"/>
    <cellStyle name="40% - Accent6 2 15" xfId="2246" xr:uid="{11403BCD-92CE-4975-AF83-542CF8A7B704}"/>
    <cellStyle name="40% - Accent6 2 2" xfId="1012" xr:uid="{201D2325-5A32-4711-92A8-24B8AB32BCBE}"/>
    <cellStyle name="40% - Accent6 2 2 10" xfId="1984" xr:uid="{1F664AB6-A1E1-498C-A56F-6432C1D786EE}"/>
    <cellStyle name="40% - Accent6 2 2 11" xfId="2072" xr:uid="{B4CDBFAE-BBC4-450F-8F08-B16494740F23}"/>
    <cellStyle name="40% - Accent6 2 2 12" xfId="2247" xr:uid="{20D5BBBA-58D1-42F9-A30C-265D1F2A2088}"/>
    <cellStyle name="40% - Accent6 2 2 2" xfId="1185" xr:uid="{84BBF5FC-10CD-40A4-B556-309155529ECB}"/>
    <cellStyle name="40% - Accent6 2 2 3" xfId="1287" xr:uid="{1BFF24DA-FF6F-47CE-961E-9E176FD517AA}"/>
    <cellStyle name="40% - Accent6 2 2 4" xfId="1379" xr:uid="{BE653FB4-0C8B-4F56-8458-E9442C92DAFD}"/>
    <cellStyle name="40% - Accent6 2 2 5" xfId="1467" xr:uid="{637388F1-47BB-49E1-B0E1-EAADBE188666}"/>
    <cellStyle name="40% - Accent6 2 2 6" xfId="1597" xr:uid="{EC06FEDC-EBC4-4C67-BE7A-42DCA39C0C60}"/>
    <cellStyle name="40% - Accent6 2 2 7" xfId="1688" xr:uid="{D8B32465-4ACE-45D4-94E0-B7769AC46382}"/>
    <cellStyle name="40% - Accent6 2 2 8" xfId="1778" xr:uid="{98C02C3C-5CC8-40BA-BFD9-504685468723}"/>
    <cellStyle name="40% - Accent6 2 2 9" xfId="1865" xr:uid="{37561484-AB41-4A2B-B644-BE7AFC0EA1EF}"/>
    <cellStyle name="40% - Accent6 2 3" xfId="1065" xr:uid="{6C84C1B9-F710-487A-BAD4-CE6452FEDDF3}"/>
    <cellStyle name="40% - Accent6 2 4" xfId="1184" xr:uid="{5937D2AA-E1A6-41E0-8844-A13E7010BDD9}"/>
    <cellStyle name="40% - Accent6 2 5" xfId="1286" xr:uid="{F3EE40B7-2ABC-4843-B764-7AED24B63A8B}"/>
    <cellStyle name="40% - Accent6 2 6" xfId="1378" xr:uid="{5967F71E-0417-4A15-8F9F-845FA02EF488}"/>
    <cellStyle name="40% - Accent6 2 7" xfId="1466" xr:uid="{DB6465B8-75BC-4EAC-8E8D-E14EBD94F3B2}"/>
    <cellStyle name="40% - Accent6 2 8" xfId="1570" xr:uid="{2518138B-77FE-4028-81F4-E1A85CE1ACBA}"/>
    <cellStyle name="40% - Accent6 2 9" xfId="1661" xr:uid="{1BCB1183-D8BD-4905-BEE1-CA178A3ED2C8}"/>
    <cellStyle name="40% - Accent6 20" xfId="1729" xr:uid="{FE4BFB19-4885-44DD-AEEF-E83313D0649D}"/>
    <cellStyle name="40% - Accent6 21" xfId="1813" xr:uid="{D786CDDC-CFEC-4510-9B58-B79EF11A066E}"/>
    <cellStyle name="40% - Accent6 22" xfId="1863" xr:uid="{BCEE498A-ABC9-4B71-84BB-4821B91ACB4A}"/>
    <cellStyle name="40% - Accent6 23" xfId="1935" xr:uid="{DFA976AC-F74C-4A17-9272-0C451E194345}"/>
    <cellStyle name="40% - Accent6 24" xfId="2023" xr:uid="{E038D47E-6A19-4AB3-8FF3-83546CE6B038}"/>
    <cellStyle name="40% - Accent6 25" xfId="2115" xr:uid="{3E18B015-F7C5-4DC2-B090-7E20EB2612B9}"/>
    <cellStyle name="40% - Accent6 26" xfId="2161" xr:uid="{322C245D-1B84-4DAB-8D4F-229A10228C1A}"/>
    <cellStyle name="40% - Accent6 27" xfId="2180" xr:uid="{46FB8616-0A02-4281-8ABA-B24365348641}"/>
    <cellStyle name="40% - Accent6 28" xfId="2208" xr:uid="{E9545CA8-10E2-4B47-BBA3-9638F0895301}"/>
    <cellStyle name="40% - Accent6 3" xfId="728" xr:uid="{00000000-0005-0000-0000-00009C000000}"/>
    <cellStyle name="40% - Accent6 3 10" xfId="1983" xr:uid="{F822CF8B-775F-478F-9F77-40F9835C5B68}"/>
    <cellStyle name="40% - Accent6 3 11" xfId="2071" xr:uid="{F0EFDF5B-7C9A-4346-B6FB-B8116DF06BAB}"/>
    <cellStyle name="40% - Accent6 3 12" xfId="2248" xr:uid="{18DC6AD0-4171-435E-984B-3B7ED8C18041}"/>
    <cellStyle name="40% - Accent6 3 2" xfId="1186" xr:uid="{CBD050AC-F12D-4B15-B4D0-BD82DA3C2413}"/>
    <cellStyle name="40% - Accent6 3 3" xfId="1288" xr:uid="{0A639539-6162-4B1E-B5F7-E461809347EF}"/>
    <cellStyle name="40% - Accent6 3 4" xfId="1380" xr:uid="{7AE9C1D5-1DF6-435E-8B53-923F80626485}"/>
    <cellStyle name="40% - Accent6 3 5" xfId="1468" xr:uid="{7119DD4B-369D-48CD-8CCB-E5E278843E14}"/>
    <cellStyle name="40% - Accent6 3 6" xfId="1596" xr:uid="{3ED96CB3-9BBC-41A4-A9F7-5CAE6F2CE976}"/>
    <cellStyle name="40% - Accent6 3 7" xfId="1687" xr:uid="{FD0ACF10-AA58-45EB-B83A-DF5FC8339642}"/>
    <cellStyle name="40% - Accent6 3 8" xfId="1777" xr:uid="{98A7F81D-5101-44C0-BF54-9B80EB424FE8}"/>
    <cellStyle name="40% - Accent6 3 9" xfId="1866" xr:uid="{643CA00E-FE4B-4E12-AE02-F7FBD527F43C}"/>
    <cellStyle name="40% - Accent6 4" xfId="776" xr:uid="{00000000-0005-0000-0000-00009D000000}"/>
    <cellStyle name="40% - Accent6 4 2" xfId="2302" xr:uid="{4C276B50-D7E9-4C71-A927-B96F6BFFE5DA}"/>
    <cellStyle name="40% - Accent6 5" xfId="832" xr:uid="{00000000-0005-0000-0000-00009E000000}"/>
    <cellStyle name="40% - Accent6 6" xfId="881" xr:uid="{00000000-0005-0000-0000-00009F000000}"/>
    <cellStyle name="40% - Accent6 7" xfId="910" xr:uid="{00000000-0005-0000-0000-0000A0000000}"/>
    <cellStyle name="40% - Accent6 8" xfId="951" xr:uid="{00000000-0005-0000-0000-0000A1000000}"/>
    <cellStyle name="40% - Accent6 9" xfId="1011" xr:uid="{0AF0878F-7107-4357-966A-5136F6CEF37E}"/>
    <cellStyle name="4dp" xfId="68" xr:uid="{00000000-0005-0000-0000-0000A2000000}"/>
    <cellStyle name="4dp 2" xfId="69" xr:uid="{00000000-0005-0000-0000-0000A3000000}"/>
    <cellStyle name="4dp 2 2" xfId="558" xr:uid="{00000000-0005-0000-0000-0000A4000000}"/>
    <cellStyle name="4dp 3" xfId="557" xr:uid="{00000000-0005-0000-0000-0000A5000000}"/>
    <cellStyle name="60% - Accent1" xfId="70" builtinId="32" customBuiltin="1"/>
    <cellStyle name="60% - Accent1 10" xfId="1533" xr:uid="{2CE3F822-AE36-4DDB-86B7-3413D23CD64C}"/>
    <cellStyle name="60% - Accent1 11" xfId="1625" xr:uid="{B0C45388-5DDE-4657-BB21-6C255BFE7640}"/>
    <cellStyle name="60% - Accent1 12" xfId="1715" xr:uid="{1A80E55A-DB5B-4FB4-AEB5-32A331CEF539}"/>
    <cellStyle name="60% - Accent1 13" xfId="1921" xr:uid="{87F333E9-E253-42E6-9392-ADD845593842}"/>
    <cellStyle name="60% - Accent1 14" xfId="2009" xr:uid="{9FF337A2-1B8E-4C77-AAAA-E363A9B33EDA}"/>
    <cellStyle name="60% - Accent1 2" xfId="71" xr:uid="{00000000-0005-0000-0000-0000A7000000}"/>
    <cellStyle name="60% - Accent1 2 10" xfId="1737" xr:uid="{C8E05C36-7E86-4DC8-87C3-7930959EB529}"/>
    <cellStyle name="60% - Accent1 2 11" xfId="1867" xr:uid="{426B5421-51D8-4ABD-859E-44D8746C824B}"/>
    <cellStyle name="60% - Accent1 2 12" xfId="1943" xr:uid="{6BA16EB1-B772-47DC-882C-38F241E21B46}"/>
    <cellStyle name="60% - Accent1 2 13" xfId="2031" xr:uid="{B5F5D499-9A1F-45FA-8C7E-60E2369B116E}"/>
    <cellStyle name="60% - Accent1 2 14" xfId="2117" xr:uid="{9621DDEA-1D9A-4AEC-9BA3-024030F4DB78}"/>
    <cellStyle name="60% - Accent1 2 15" xfId="2181" xr:uid="{23530101-B285-4019-8895-B66C51901C09}"/>
    <cellStyle name="60% - Accent1 2 16" xfId="2249" xr:uid="{F840A427-5E1F-472D-88A6-E12CB7381AF5}"/>
    <cellStyle name="60% - Accent1 2 2" xfId="1014" xr:uid="{3376BDEC-5994-4DA9-AFE9-C56CFC078243}"/>
    <cellStyle name="60% - Accent1 2 2 10" xfId="1986" xr:uid="{4A0036E1-B890-4F54-A77F-DCA2649E57B2}"/>
    <cellStyle name="60% - Accent1 2 2 11" xfId="2074" xr:uid="{591B1618-4A45-4FD0-84A7-11A594F73670}"/>
    <cellStyle name="60% - Accent1 2 2 12" xfId="2250" xr:uid="{55C6D42D-6818-4688-86CE-E3BE506D71B9}"/>
    <cellStyle name="60% - Accent1 2 2 2" xfId="1189" xr:uid="{EF023001-70F8-47AC-9216-8772F0D975FE}"/>
    <cellStyle name="60% - Accent1 2 2 3" xfId="1291" xr:uid="{2E723A56-F5EA-41A5-AFD1-4ABB25978977}"/>
    <cellStyle name="60% - Accent1 2 2 4" xfId="1383" xr:uid="{13A67DEB-182D-41F6-AC7F-E3E03C2C9B0C}"/>
    <cellStyle name="60% - Accent1 2 2 5" xfId="1471" xr:uid="{85D3486D-FFC0-4D72-A94C-2C0E7CE0F6CE}"/>
    <cellStyle name="60% - Accent1 2 2 6" xfId="1599" xr:uid="{7D5D1B13-8EF3-45FD-8835-9DE01A19E456}"/>
    <cellStyle name="60% - Accent1 2 2 7" xfId="1690" xr:uid="{DE6C1BEA-2775-4373-A293-DB79ADB129FA}"/>
    <cellStyle name="60% - Accent1 2 2 8" xfId="1780" xr:uid="{81828D1A-5B99-4121-BCB5-6AFA6F7D347A}"/>
    <cellStyle name="60% - Accent1 2 2 9" xfId="1868" xr:uid="{D9D6DCA1-A4CF-4A3E-BC94-9DFCDF16A115}"/>
    <cellStyle name="60% - Accent1 2 3" xfId="1067" xr:uid="{2309EA81-DF8D-4691-971B-1DD24721B2D2}"/>
    <cellStyle name="60% - Accent1 2 4" xfId="1188" xr:uid="{A8B12C27-0512-4B97-8B1E-FE0B099287F5}"/>
    <cellStyle name="60% - Accent1 2 5" xfId="1290" xr:uid="{F33CB217-B001-4A71-A069-5023F141209F}"/>
    <cellStyle name="60% - Accent1 2 6" xfId="1382" xr:uid="{4AD0C29B-2DAA-4476-B2F7-1C9299EB96EE}"/>
    <cellStyle name="60% - Accent1 2 7" xfId="1470" xr:uid="{5655F92D-0369-4736-A2FC-40F62887E256}"/>
    <cellStyle name="60% - Accent1 2 8" xfId="1556" xr:uid="{5C407F1B-C514-4408-8B03-5B88BEB03052}"/>
    <cellStyle name="60% - Accent1 2 9" xfId="1647" xr:uid="{A1B19F45-990A-4534-AF3B-0CFB47C379BD}"/>
    <cellStyle name="60% - Accent1 3" xfId="729" xr:uid="{00000000-0005-0000-0000-0000A8000000}"/>
    <cellStyle name="60% - Accent1 3 10" xfId="1985" xr:uid="{3E15085D-D3F9-4CD6-A3C1-BD3FF0CE02DD}"/>
    <cellStyle name="60% - Accent1 3 11" xfId="2073" xr:uid="{D59E9760-A394-4152-A9AC-2D717557D203}"/>
    <cellStyle name="60% - Accent1 3 12" xfId="2251" xr:uid="{081FDD70-166E-4872-B659-88438FED24B3}"/>
    <cellStyle name="60% - Accent1 3 2" xfId="1190" xr:uid="{3E8C4A1B-510D-4EAE-A99B-434C9A38ED7A}"/>
    <cellStyle name="60% - Accent1 3 3" xfId="1292" xr:uid="{B2CB55B7-381A-436F-A0F5-EBC20EEB8D19}"/>
    <cellStyle name="60% - Accent1 3 4" xfId="1384" xr:uid="{1A925A3A-9502-4711-AA47-F5CEF67E0A37}"/>
    <cellStyle name="60% - Accent1 3 5" xfId="1472" xr:uid="{4373F316-B35F-4A12-BBBF-4D2431ABEACC}"/>
    <cellStyle name="60% - Accent1 3 6" xfId="1598" xr:uid="{D6E79D37-6507-4D67-A2B8-4806F1E8171C}"/>
    <cellStyle name="60% - Accent1 3 7" xfId="1689" xr:uid="{D86B8BBD-1E20-4A2D-8F41-10BFB3990A09}"/>
    <cellStyle name="60% - Accent1 3 8" xfId="1779" xr:uid="{0BAAC75E-B167-48C2-8D98-DD5E65103A92}"/>
    <cellStyle name="60% - Accent1 3 9" xfId="1869" xr:uid="{E13712E8-17D2-4936-B281-947FF9951ED3}"/>
    <cellStyle name="60% - Accent1 4" xfId="1013" xr:uid="{808B8CDF-10F7-4AC5-8527-D3FCC0CAC9FB}"/>
    <cellStyle name="60% - Accent1 4 2" xfId="1870" xr:uid="{31DC5FF7-A483-432E-909B-7A0B3A6F627C}"/>
    <cellStyle name="60% - Accent1 4 3" xfId="2252" xr:uid="{AFA377C0-D6DA-44F0-AF5B-A8B6815561DF}"/>
    <cellStyle name="60% - Accent1 5" xfId="1066" xr:uid="{279FE04E-9C9D-453E-A3FC-46BEAD76F158}"/>
    <cellStyle name="60% - Accent1 6" xfId="1187" xr:uid="{70EEF08B-22A9-4DC1-9725-1847438AA7C0}"/>
    <cellStyle name="60% - Accent1 7" xfId="1289" xr:uid="{A4B43EA2-EEBC-4F9C-A5FA-F7CE085237FC}"/>
    <cellStyle name="60% - Accent1 8" xfId="1381" xr:uid="{3A635ED6-76F6-4645-8919-AAEBB41122DE}"/>
    <cellStyle name="60% - Accent1 9" xfId="1469" xr:uid="{F8F0C5D3-945C-411C-9104-FC4F89F4E265}"/>
    <cellStyle name="60% - Accent2" xfId="72" builtinId="36" customBuiltin="1"/>
    <cellStyle name="60% - Accent2 10" xfId="1536" xr:uid="{A5E0FAF2-99F7-4FF4-A75F-9AB13B2436D6}"/>
    <cellStyle name="60% - Accent2 11" xfId="1628" xr:uid="{0C4A5A89-465B-4F25-9D6F-DCC9315618C8}"/>
    <cellStyle name="60% - Accent2 12" xfId="1718" xr:uid="{6D5E98C5-A3E1-47D5-A53E-A759A196FC85}"/>
    <cellStyle name="60% - Accent2 13" xfId="1924" xr:uid="{C5C66D9E-1C74-4417-BBE5-CA75D2ADE80E}"/>
    <cellStyle name="60% - Accent2 14" xfId="2012" xr:uid="{AC8ED113-9043-4EE7-A724-C3BEB121A913}"/>
    <cellStyle name="60% - Accent2 2" xfId="73" xr:uid="{00000000-0005-0000-0000-0000AA000000}"/>
    <cellStyle name="60% - Accent2 2 10" xfId="1740" xr:uid="{AF08DB1A-BECA-4922-9C4F-8F74A346230A}"/>
    <cellStyle name="60% - Accent2 2 11" xfId="1871" xr:uid="{91F9155B-AD7E-4548-92F6-2FBC0F426D35}"/>
    <cellStyle name="60% - Accent2 2 12" xfId="1946" xr:uid="{948A8EF7-E711-4977-8C6E-6969120EBD5E}"/>
    <cellStyle name="60% - Accent2 2 13" xfId="2034" xr:uid="{0503D849-7583-4854-9432-6B4C1841D835}"/>
    <cellStyle name="60% - Accent2 2 14" xfId="2118" xr:uid="{48296955-773B-4547-A022-0AE7F944B415}"/>
    <cellStyle name="60% - Accent2 2 15" xfId="2182" xr:uid="{06FF6EA1-B8F9-44C1-AE4F-1056809994BF}"/>
    <cellStyle name="60% - Accent2 2 16" xfId="2253" xr:uid="{2E2F3253-A3A1-43AF-91A9-CB9B32706A6A}"/>
    <cellStyle name="60% - Accent2 2 2" xfId="1016" xr:uid="{23D623F9-83DD-4C69-B8A7-F21BFF86C9DE}"/>
    <cellStyle name="60% - Accent2 2 2 10" xfId="1988" xr:uid="{3A34AFE0-2B1C-4CC9-B4CA-256F2EA5EDA5}"/>
    <cellStyle name="60% - Accent2 2 2 11" xfId="2076" xr:uid="{907CD119-008D-47D6-849B-62ADF23E3F58}"/>
    <cellStyle name="60% - Accent2 2 2 12" xfId="2254" xr:uid="{71E9CD0F-A289-4589-9D4F-E1165E88D722}"/>
    <cellStyle name="60% - Accent2 2 2 2" xfId="1193" xr:uid="{9ECA2FF2-C423-4D4C-A1A4-DFF60B4A49E6}"/>
    <cellStyle name="60% - Accent2 2 2 3" xfId="1295" xr:uid="{AE747046-F5CD-4CBA-ABD9-27D43506CDE6}"/>
    <cellStyle name="60% - Accent2 2 2 4" xfId="1387" xr:uid="{0BA085CD-0FC0-4F53-B34F-FC98427FC21E}"/>
    <cellStyle name="60% - Accent2 2 2 5" xfId="1475" xr:uid="{5367F4D7-AD33-4EBB-8DFB-246F9FC8F05A}"/>
    <cellStyle name="60% - Accent2 2 2 6" xfId="1601" xr:uid="{2557CCE6-7B98-43CA-B0D7-D98663C3B18E}"/>
    <cellStyle name="60% - Accent2 2 2 7" xfId="1692" xr:uid="{AD70009C-2277-4ADC-9661-420C20A4F30F}"/>
    <cellStyle name="60% - Accent2 2 2 8" xfId="1782" xr:uid="{23F1C6E7-9020-4F49-8916-F7F2862687F6}"/>
    <cellStyle name="60% - Accent2 2 2 9" xfId="1872" xr:uid="{EDBBCFF4-C9B8-4193-B35C-09AE52D367D5}"/>
    <cellStyle name="60% - Accent2 2 3" xfId="1069" xr:uid="{B1DB3919-FFF6-4F62-8D0A-B06EA5CBE0AC}"/>
    <cellStyle name="60% - Accent2 2 4" xfId="1192" xr:uid="{48E2BEC2-A9FB-446F-8F04-00ACD573362D}"/>
    <cellStyle name="60% - Accent2 2 5" xfId="1294" xr:uid="{B0437205-1832-47B4-9920-B2C3C65C89FD}"/>
    <cellStyle name="60% - Accent2 2 6" xfId="1386" xr:uid="{01EB752F-28EC-4E04-930D-6C04D6EFFFDD}"/>
    <cellStyle name="60% - Accent2 2 7" xfId="1474" xr:uid="{98688D86-EF9D-422B-B515-AD2C251084BD}"/>
    <cellStyle name="60% - Accent2 2 8" xfId="1559" xr:uid="{F79C1533-77B1-4204-8A51-1E6D3536868F}"/>
    <cellStyle name="60% - Accent2 2 9" xfId="1650" xr:uid="{ECF8420D-661A-45F1-BE72-A7CFA31655BF}"/>
    <cellStyle name="60% - Accent2 3" xfId="730" xr:uid="{00000000-0005-0000-0000-0000AB000000}"/>
    <cellStyle name="60% - Accent2 3 10" xfId="1987" xr:uid="{AF033E44-E825-4EED-9199-993CFE19CE63}"/>
    <cellStyle name="60% - Accent2 3 11" xfId="2075" xr:uid="{FA9E9BE9-ABF3-4DB3-A97C-0959B5CD3D2C}"/>
    <cellStyle name="60% - Accent2 3 12" xfId="2255" xr:uid="{870A0A1F-1DC7-4B2C-8CC6-4C52295B8BD1}"/>
    <cellStyle name="60% - Accent2 3 2" xfId="1194" xr:uid="{2A90CB1C-D727-4EE2-9471-FF442D9142FB}"/>
    <cellStyle name="60% - Accent2 3 3" xfId="1296" xr:uid="{FF5ECEAC-B60C-431A-AE84-D2D31339DD0C}"/>
    <cellStyle name="60% - Accent2 3 4" xfId="1388" xr:uid="{118A8ACD-B293-41D9-92F5-7A592217A8E9}"/>
    <cellStyle name="60% - Accent2 3 5" xfId="1476" xr:uid="{4E329B81-36CA-491A-B15D-C47C0B26DC3E}"/>
    <cellStyle name="60% - Accent2 3 6" xfId="1600" xr:uid="{BEF65960-03C8-4C7A-B2E2-20B36885C35B}"/>
    <cellStyle name="60% - Accent2 3 7" xfId="1691" xr:uid="{CD412713-9159-477D-9A8A-F01C41AF71DC}"/>
    <cellStyle name="60% - Accent2 3 8" xfId="1781" xr:uid="{53C09EE0-DF75-4153-BFF7-43E7D6A34999}"/>
    <cellStyle name="60% - Accent2 3 9" xfId="1873" xr:uid="{947E3C6C-670D-4C06-A9A8-A3513E92AAAF}"/>
    <cellStyle name="60% - Accent2 4" xfId="1015" xr:uid="{82DB1594-6B3B-4197-B9F3-07F031C7B8EA}"/>
    <cellStyle name="60% - Accent2 4 2" xfId="1874" xr:uid="{CAE0EE18-5F23-4A68-AD7F-96A02C0125AD}"/>
    <cellStyle name="60% - Accent2 4 3" xfId="2256" xr:uid="{84A86E3C-A665-4090-A83B-CE110B51FFDF}"/>
    <cellStyle name="60% - Accent2 5" xfId="1068" xr:uid="{85C08DA8-2744-440F-907A-CF13459883ED}"/>
    <cellStyle name="60% - Accent2 6" xfId="1191" xr:uid="{181C70A4-AD4B-41FF-BB29-D147D7538F79}"/>
    <cellStyle name="60% - Accent2 7" xfId="1293" xr:uid="{C461496F-0B35-4716-AF4D-EA0FCFFB3709}"/>
    <cellStyle name="60% - Accent2 8" xfId="1385" xr:uid="{61E869DE-D283-4961-8CD9-6B2F45B4AA6C}"/>
    <cellStyle name="60% - Accent2 9" xfId="1473" xr:uid="{7F70E8A1-26B3-4A4D-8BE0-DCF65EC35C39}"/>
    <cellStyle name="60% - Accent3" xfId="74" builtinId="40" customBuiltin="1"/>
    <cellStyle name="60% - Accent3 10" xfId="1539" xr:uid="{41A0512A-7DA7-4579-B007-12036BD01FFF}"/>
    <cellStyle name="60% - Accent3 11" xfId="1631" xr:uid="{64122759-7D12-44A7-825F-B735538290B7}"/>
    <cellStyle name="60% - Accent3 12" xfId="1721" xr:uid="{FA686BC7-FA86-4816-B0CF-5FCBBF0BD187}"/>
    <cellStyle name="60% - Accent3 13" xfId="1927" xr:uid="{62703A11-8F37-48FF-9F61-10692C00D313}"/>
    <cellStyle name="60% - Accent3 14" xfId="2015" xr:uid="{CF1F206A-7C91-46E0-B1A0-6DA9A256202A}"/>
    <cellStyle name="60% - Accent3 2" xfId="75" xr:uid="{00000000-0005-0000-0000-0000AD000000}"/>
    <cellStyle name="60% - Accent3 2 10" xfId="1743" xr:uid="{A61F48D4-9128-4D3B-96E7-B1902156037E}"/>
    <cellStyle name="60% - Accent3 2 11" xfId="1875" xr:uid="{0614913B-1DA4-4662-92B4-4CBD0C7CC043}"/>
    <cellStyle name="60% - Accent3 2 12" xfId="1949" xr:uid="{5E4BDFBD-9B7C-4EA3-BCBD-7DF485789DFD}"/>
    <cellStyle name="60% - Accent3 2 13" xfId="2037" xr:uid="{8DA5946C-C97F-4C36-B9F5-6399CD7A606B}"/>
    <cellStyle name="60% - Accent3 2 14" xfId="2119" xr:uid="{5FE0F16C-2E1E-43DF-BED7-43601E69E4AB}"/>
    <cellStyle name="60% - Accent3 2 15" xfId="2183" xr:uid="{4A8372A7-5608-4551-BE31-1089320397BE}"/>
    <cellStyle name="60% - Accent3 2 16" xfId="2257" xr:uid="{05BAED0F-C8BF-4D6C-87E3-AF8B43B650B0}"/>
    <cellStyle name="60% - Accent3 2 2" xfId="1018" xr:uid="{2E423C15-CA62-400E-BE03-20C155F898B4}"/>
    <cellStyle name="60% - Accent3 2 2 10" xfId="1990" xr:uid="{5C6EB901-8E95-4C15-8912-6FA8C6D35C15}"/>
    <cellStyle name="60% - Accent3 2 2 11" xfId="2078" xr:uid="{F2041C53-95F2-4435-BF63-8FD45D2AF779}"/>
    <cellStyle name="60% - Accent3 2 2 12" xfId="2258" xr:uid="{CFCFF695-BCB3-4762-9175-9F18702C4961}"/>
    <cellStyle name="60% - Accent3 2 2 2" xfId="1197" xr:uid="{34F25E54-81A9-477C-8535-E9C1A0E2C666}"/>
    <cellStyle name="60% - Accent3 2 2 3" xfId="1299" xr:uid="{2C86EE29-D857-4F00-B9B6-90F7D185E2DE}"/>
    <cellStyle name="60% - Accent3 2 2 4" xfId="1391" xr:uid="{64F0D97E-C6EA-4787-A056-AA4122AFDEBB}"/>
    <cellStyle name="60% - Accent3 2 2 5" xfId="1479" xr:uid="{C4E0EE88-9131-4667-B542-293B200AB1E0}"/>
    <cellStyle name="60% - Accent3 2 2 6" xfId="1603" xr:uid="{4EFE3E57-B549-4EF8-9C4C-47EF820C351C}"/>
    <cellStyle name="60% - Accent3 2 2 7" xfId="1694" xr:uid="{CCAAA981-45FA-49DE-90D2-020ABE50F7E5}"/>
    <cellStyle name="60% - Accent3 2 2 8" xfId="1784" xr:uid="{28504E23-8E2A-4D5D-A38F-98F585B38E96}"/>
    <cellStyle name="60% - Accent3 2 2 9" xfId="1876" xr:uid="{D84845BA-275E-44C7-BC6C-8258B6775DF2}"/>
    <cellStyle name="60% - Accent3 2 3" xfId="1071" xr:uid="{CDDF033A-F49D-4455-ABFD-7F06DF241B5F}"/>
    <cellStyle name="60% - Accent3 2 4" xfId="1196" xr:uid="{8A920015-13B1-4E9F-977E-E8BC6B051610}"/>
    <cellStyle name="60% - Accent3 2 5" xfId="1298" xr:uid="{F9AEC62E-8C7C-4AF2-8375-AEACE8C0DE11}"/>
    <cellStyle name="60% - Accent3 2 6" xfId="1390" xr:uid="{2E7C5B7C-E44D-4DD9-8ACC-10F004E2FAEA}"/>
    <cellStyle name="60% - Accent3 2 7" xfId="1478" xr:uid="{FAFDEE2D-EDE5-4613-B7F4-E980CD062E09}"/>
    <cellStyle name="60% - Accent3 2 8" xfId="1562" xr:uid="{00AFBF3F-91AA-46E8-98C4-F3936EC168B3}"/>
    <cellStyle name="60% - Accent3 2 9" xfId="1653" xr:uid="{2A3E994B-C411-4FA5-9680-1C2649BD38C2}"/>
    <cellStyle name="60% - Accent3 3" xfId="731" xr:uid="{00000000-0005-0000-0000-0000AE000000}"/>
    <cellStyle name="60% - Accent3 3 10" xfId="1989" xr:uid="{8E937F56-6440-480D-AD97-8C8CBC30AF2C}"/>
    <cellStyle name="60% - Accent3 3 11" xfId="2077" xr:uid="{7F3920CB-0BDE-4A20-82F0-401A1198967D}"/>
    <cellStyle name="60% - Accent3 3 12" xfId="2259" xr:uid="{A5D312B7-FF2B-4192-A95C-DC36BD919494}"/>
    <cellStyle name="60% - Accent3 3 2" xfId="1198" xr:uid="{69C96C12-9B4B-431A-8A4A-C0471718FC38}"/>
    <cellStyle name="60% - Accent3 3 3" xfId="1300" xr:uid="{A83B5058-CC9B-4CE3-B0BB-1AF979FF62E8}"/>
    <cellStyle name="60% - Accent3 3 4" xfId="1392" xr:uid="{6F333295-4523-4529-92EC-695505BD4C0D}"/>
    <cellStyle name="60% - Accent3 3 5" xfId="1480" xr:uid="{E360E3C0-CF0C-4B3E-878E-CC68E2F881F7}"/>
    <cellStyle name="60% - Accent3 3 6" xfId="1602" xr:uid="{B41036EE-159B-4EB1-A311-3E48F7E2A15D}"/>
    <cellStyle name="60% - Accent3 3 7" xfId="1693" xr:uid="{71BBCE31-4A85-42AB-8E98-A38D0A5639F0}"/>
    <cellStyle name="60% - Accent3 3 8" xfId="1783" xr:uid="{197616A5-5A74-4376-B7C0-556CC697A36C}"/>
    <cellStyle name="60% - Accent3 3 9" xfId="1877" xr:uid="{8944E4BC-B257-4853-B4EB-79E83A45BD95}"/>
    <cellStyle name="60% - Accent3 4" xfId="1017" xr:uid="{8609399C-7C3B-4FA0-9FF8-AA0C8709DCF2}"/>
    <cellStyle name="60% - Accent3 4 2" xfId="1878" xr:uid="{46A354AF-B6DB-4E7C-BFCE-D09E5D8B916E}"/>
    <cellStyle name="60% - Accent3 4 3" xfId="2260" xr:uid="{9425CF8D-7E97-4B1E-B854-8AA5B7D8D872}"/>
    <cellStyle name="60% - Accent3 5" xfId="1070" xr:uid="{8401928E-6398-4F39-9886-989234763CF1}"/>
    <cellStyle name="60% - Accent3 6" xfId="1195" xr:uid="{39756EB1-B57D-4F83-B36D-B3FAACA9340B}"/>
    <cellStyle name="60% - Accent3 7" xfId="1297" xr:uid="{99098162-B6F2-4249-BECC-8638E86F1CD9}"/>
    <cellStyle name="60% - Accent3 8" xfId="1389" xr:uid="{15FD512F-D906-4AC4-A9DD-55FB9E303A2C}"/>
    <cellStyle name="60% - Accent3 9" xfId="1477" xr:uid="{47B4D885-074F-4B87-89B0-242B473B045B}"/>
    <cellStyle name="60% - Accent4" xfId="76" builtinId="44" customBuiltin="1"/>
    <cellStyle name="60% - Accent4 10" xfId="1543" xr:uid="{9CDDE66C-D54E-41ED-82F7-1F22315B651C}"/>
    <cellStyle name="60% - Accent4 11" xfId="1634" xr:uid="{57D8D761-E6CA-44BF-96E4-2D91FEE1B3E1}"/>
    <cellStyle name="60% - Accent4 12" xfId="1724" xr:uid="{68CF3CA8-125B-412C-86A6-5AB2E3824A32}"/>
    <cellStyle name="60% - Accent4 13" xfId="1930" xr:uid="{D063845A-8ADF-46CD-9BB8-BC45AD7FC62F}"/>
    <cellStyle name="60% - Accent4 14" xfId="2018" xr:uid="{D5DBD6C0-9EC7-47AF-857F-F9B69934B3C5}"/>
    <cellStyle name="60% - Accent4 2" xfId="77" xr:uid="{00000000-0005-0000-0000-0000B0000000}"/>
    <cellStyle name="60% - Accent4 2 10" xfId="1746" xr:uid="{592BFD12-F449-4624-BAAA-A3F211BE1EA1}"/>
    <cellStyle name="60% - Accent4 2 11" xfId="1879" xr:uid="{4BC9D706-E796-4143-8D6A-70BDEC8748A0}"/>
    <cellStyle name="60% - Accent4 2 12" xfId="1952" xr:uid="{11F52542-E7A5-49C0-9EE0-0D359C814105}"/>
    <cellStyle name="60% - Accent4 2 13" xfId="2040" xr:uid="{C94A4E22-17FD-4090-8B15-D25B2B0280B9}"/>
    <cellStyle name="60% - Accent4 2 14" xfId="2120" xr:uid="{6A71F77D-58DA-417E-9C80-4D70956A7AE4}"/>
    <cellStyle name="60% - Accent4 2 15" xfId="2184" xr:uid="{63B6A273-E2ED-45E9-8B34-C933C72074EC}"/>
    <cellStyle name="60% - Accent4 2 16" xfId="2261" xr:uid="{0AB6E78F-68F6-4C33-A495-D50EF2618F73}"/>
    <cellStyle name="60% - Accent4 2 2" xfId="1020" xr:uid="{9494CDF5-F128-43DE-A789-94150060136F}"/>
    <cellStyle name="60% - Accent4 2 2 10" xfId="1992" xr:uid="{4FF0B6EC-2C86-41F9-9094-051FB56F48F4}"/>
    <cellStyle name="60% - Accent4 2 2 11" xfId="2080" xr:uid="{CE1D64EC-A18A-4610-8869-0C40F2C69F26}"/>
    <cellStyle name="60% - Accent4 2 2 12" xfId="2262" xr:uid="{A7B8CBC5-4ECD-4BC6-BA8C-FC0D6806A8D3}"/>
    <cellStyle name="60% - Accent4 2 2 2" xfId="1201" xr:uid="{58BF67BA-0F6C-49AD-8201-22FE373C94EB}"/>
    <cellStyle name="60% - Accent4 2 2 3" xfId="1303" xr:uid="{A8FFA1F1-2F15-4F9D-9FC4-DD217B3184A4}"/>
    <cellStyle name="60% - Accent4 2 2 4" xfId="1395" xr:uid="{A1A7AB45-57FB-47D6-A698-4FD39A1CB075}"/>
    <cellStyle name="60% - Accent4 2 2 5" xfId="1483" xr:uid="{6B03217C-F827-4F4E-9BF2-12E8900D50F4}"/>
    <cellStyle name="60% - Accent4 2 2 6" xfId="1605" xr:uid="{FE0D805B-FB13-4AF3-A089-FC516B00C0E7}"/>
    <cellStyle name="60% - Accent4 2 2 7" xfId="1696" xr:uid="{53F2664E-C5F0-4E7A-A0F8-4C058CDA509C}"/>
    <cellStyle name="60% - Accent4 2 2 8" xfId="1786" xr:uid="{C4C30853-69E2-4D90-8B19-328BA03C5763}"/>
    <cellStyle name="60% - Accent4 2 2 9" xfId="1880" xr:uid="{880F6EBA-0F23-4FB1-8BCE-6C7D8998ACEF}"/>
    <cellStyle name="60% - Accent4 2 3" xfId="1073" xr:uid="{9AEA5F68-867F-4577-AACA-4F3BB022A84C}"/>
    <cellStyle name="60% - Accent4 2 4" xfId="1200" xr:uid="{E92C49F5-6B1E-4025-BE4E-AFE9BC53AAC9}"/>
    <cellStyle name="60% - Accent4 2 5" xfId="1302" xr:uid="{50496503-1B9B-464E-ABBA-A8DCF3F5908E}"/>
    <cellStyle name="60% - Accent4 2 6" xfId="1394" xr:uid="{C0AEB27D-6296-4506-AAFA-73A32F49CB24}"/>
    <cellStyle name="60% - Accent4 2 7" xfId="1482" xr:uid="{AE64628F-5BE5-4565-BC8E-613F42A5C438}"/>
    <cellStyle name="60% - Accent4 2 8" xfId="1565" xr:uid="{DEC20EF9-617C-4A91-89E1-20E7F48D187A}"/>
    <cellStyle name="60% - Accent4 2 9" xfId="1656" xr:uid="{B2CA9069-0F70-4F11-A89C-77B6A6D61AAA}"/>
    <cellStyle name="60% - Accent4 3" xfId="732" xr:uid="{00000000-0005-0000-0000-0000B1000000}"/>
    <cellStyle name="60% - Accent4 3 10" xfId="1991" xr:uid="{57D04088-9CC8-4E98-AFBB-EF5FFA701CAC}"/>
    <cellStyle name="60% - Accent4 3 11" xfId="2079" xr:uid="{2BDB5B43-D04F-4A6F-9C32-3B9FC88A5DFB}"/>
    <cellStyle name="60% - Accent4 3 12" xfId="2263" xr:uid="{161DAA55-ECBB-4601-9CF4-012858CEEC68}"/>
    <cellStyle name="60% - Accent4 3 2" xfId="1202" xr:uid="{0A70DBE7-A376-4766-B148-EC5E6B5A494D}"/>
    <cellStyle name="60% - Accent4 3 3" xfId="1304" xr:uid="{C3C1D313-CE4D-4C4D-AB2F-7DABA60CFA63}"/>
    <cellStyle name="60% - Accent4 3 4" xfId="1396" xr:uid="{AD329563-6C6D-4049-A863-7FF210CE3DB7}"/>
    <cellStyle name="60% - Accent4 3 5" xfId="1484" xr:uid="{BE344029-1CE9-4316-A2E1-4C61F8B9A079}"/>
    <cellStyle name="60% - Accent4 3 6" xfId="1604" xr:uid="{F8EBECEE-C357-4FBB-AF94-B2CCF342E9C3}"/>
    <cellStyle name="60% - Accent4 3 7" xfId="1695" xr:uid="{F20905B0-8015-4283-80FF-725D09940DCD}"/>
    <cellStyle name="60% - Accent4 3 8" xfId="1785" xr:uid="{A9C31103-189F-4C91-989B-0FD464AF6DC4}"/>
    <cellStyle name="60% - Accent4 3 9" xfId="1881" xr:uid="{31242B1D-9231-4ABD-A2CC-16AA172C1AD3}"/>
    <cellStyle name="60% - Accent4 4" xfId="1019" xr:uid="{4E7C3B95-BD53-4ED6-982D-716EDABC1DED}"/>
    <cellStyle name="60% - Accent4 4 2" xfId="1882" xr:uid="{5D3334FB-89E6-4F9A-9092-E5CFB506B6F1}"/>
    <cellStyle name="60% - Accent4 4 3" xfId="2264" xr:uid="{4E3439F9-1E80-4CCD-9841-6BEF1FC33206}"/>
    <cellStyle name="60% - Accent4 5" xfId="1072" xr:uid="{E83CCF7F-F520-4989-B685-83CEC82E7BE0}"/>
    <cellStyle name="60% - Accent4 6" xfId="1199" xr:uid="{9E272AE8-2381-41C9-84A2-AA7B99383356}"/>
    <cellStyle name="60% - Accent4 7" xfId="1301" xr:uid="{398BF30A-82CF-4F6F-B7B1-7D9809510F25}"/>
    <cellStyle name="60% - Accent4 8" xfId="1393" xr:uid="{ACB59E57-99C0-4453-9921-ADEEEEEC2B59}"/>
    <cellStyle name="60% - Accent4 9" xfId="1481" xr:uid="{D9F84FC9-6118-452D-8D95-2CA471C41B79}"/>
    <cellStyle name="60% - Accent5" xfId="78" builtinId="48" customBuiltin="1"/>
    <cellStyle name="60% - Accent5 10" xfId="1546" xr:uid="{EB86F78A-8B7F-4520-A43D-98EB859367A8}"/>
    <cellStyle name="60% - Accent5 11" xfId="1637" xr:uid="{927C0E46-F303-483D-816B-BE06C717F4B9}"/>
    <cellStyle name="60% - Accent5 12" xfId="1727" xr:uid="{EBE5CF19-5E97-48E7-AA0B-F9E46BF39BCC}"/>
    <cellStyle name="60% - Accent5 13" xfId="1933" xr:uid="{12AE04AE-6E1A-4E50-9380-DED7F374CFB7}"/>
    <cellStyle name="60% - Accent5 14" xfId="2021" xr:uid="{172D5F5B-0C30-42DC-9051-B72671BB7D99}"/>
    <cellStyle name="60% - Accent5 2" xfId="79" xr:uid="{00000000-0005-0000-0000-0000B3000000}"/>
    <cellStyle name="60% - Accent5 2 10" xfId="1749" xr:uid="{E151DF84-D3B2-43AC-9E16-1E75918E417A}"/>
    <cellStyle name="60% - Accent5 2 11" xfId="1883" xr:uid="{462B5011-9CD5-4AE0-9850-FF950BC46DB7}"/>
    <cellStyle name="60% - Accent5 2 12" xfId="1955" xr:uid="{FF2C4DAC-9ADA-403B-9CD1-E9673ED7DE35}"/>
    <cellStyle name="60% - Accent5 2 13" xfId="2043" xr:uid="{5101F2FD-6102-482C-A8FD-1602770BD627}"/>
    <cellStyle name="60% - Accent5 2 14" xfId="2121" xr:uid="{D369FB99-0DBA-441C-B0C5-86C9CF670EF5}"/>
    <cellStyle name="60% - Accent5 2 15" xfId="2185" xr:uid="{8B19B18E-63F6-4BF3-B186-3434E7F5C4FB}"/>
    <cellStyle name="60% - Accent5 2 16" xfId="2265" xr:uid="{2B890431-2A81-43F2-87F4-7A6A78E0FA06}"/>
    <cellStyle name="60% - Accent5 2 2" xfId="1022" xr:uid="{8B026352-7AC9-490C-9B97-5D2F5C63CD23}"/>
    <cellStyle name="60% - Accent5 2 2 10" xfId="1994" xr:uid="{597392C0-5706-43E8-8FDA-0C2E9A13781D}"/>
    <cellStyle name="60% - Accent5 2 2 11" xfId="2082" xr:uid="{3E0483BA-0EB6-4984-9530-6E1B67241D59}"/>
    <cellStyle name="60% - Accent5 2 2 12" xfId="2266" xr:uid="{2BA6207D-103C-48ED-8283-29E217D3E2E6}"/>
    <cellStyle name="60% - Accent5 2 2 2" xfId="1205" xr:uid="{8FB500FB-5F6D-4880-B9A8-25C8B15AE1C2}"/>
    <cellStyle name="60% - Accent5 2 2 3" xfId="1307" xr:uid="{33A619A9-64C1-45A9-8089-4618676C26B5}"/>
    <cellStyle name="60% - Accent5 2 2 4" xfId="1399" xr:uid="{07C2D015-F0D5-49D5-85CA-0228E0239181}"/>
    <cellStyle name="60% - Accent5 2 2 5" xfId="1487" xr:uid="{A572ED4D-090E-4962-BD59-3EC965E0C7D0}"/>
    <cellStyle name="60% - Accent5 2 2 6" xfId="1607" xr:uid="{69A06444-4C71-4821-85A4-0D04FBF2C91E}"/>
    <cellStyle name="60% - Accent5 2 2 7" xfId="1698" xr:uid="{606737A2-09FE-486B-8A0F-459A5FE47584}"/>
    <cellStyle name="60% - Accent5 2 2 8" xfId="1788" xr:uid="{ED6CF10E-BD2A-431B-B007-ADE968B85442}"/>
    <cellStyle name="60% - Accent5 2 2 9" xfId="1884" xr:uid="{20B6263D-7BC4-4D54-A59C-30158B0246AB}"/>
    <cellStyle name="60% - Accent5 2 3" xfId="1075" xr:uid="{01C26543-B22F-444C-B557-B4570BF3C671}"/>
    <cellStyle name="60% - Accent5 2 4" xfId="1204" xr:uid="{49BBA6B2-48D9-4D00-86C6-847CD0E12E86}"/>
    <cellStyle name="60% - Accent5 2 5" xfId="1306" xr:uid="{F7089C36-6E07-4452-80A5-AFED18F9D63D}"/>
    <cellStyle name="60% - Accent5 2 6" xfId="1398" xr:uid="{00819DFA-7F14-4544-BEF3-08ED050559A0}"/>
    <cellStyle name="60% - Accent5 2 7" xfId="1486" xr:uid="{FC02D433-0ADD-44AA-BD10-B6AB49E615F1}"/>
    <cellStyle name="60% - Accent5 2 8" xfId="1568" xr:uid="{6F84DE56-1EDE-4CC1-B9AC-F2FDE2173606}"/>
    <cellStyle name="60% - Accent5 2 9" xfId="1659" xr:uid="{092DD71E-23DB-401E-B72D-C5228D6970FC}"/>
    <cellStyle name="60% - Accent5 3" xfId="733" xr:uid="{00000000-0005-0000-0000-0000B4000000}"/>
    <cellStyle name="60% - Accent5 3 10" xfId="1993" xr:uid="{5C84A2FE-AC71-4CB9-9953-BA8C912049D8}"/>
    <cellStyle name="60% - Accent5 3 11" xfId="2081" xr:uid="{C48673F1-E0E0-4B87-B26D-69C678B0B185}"/>
    <cellStyle name="60% - Accent5 3 12" xfId="2267" xr:uid="{6F063F5E-BAA0-4B42-90A9-923223D8F727}"/>
    <cellStyle name="60% - Accent5 3 2" xfId="1206" xr:uid="{00212910-A667-4408-BA2E-6D8C1C1085E8}"/>
    <cellStyle name="60% - Accent5 3 3" xfId="1308" xr:uid="{03A9C05C-EB83-4692-86C4-3EE813E2970F}"/>
    <cellStyle name="60% - Accent5 3 4" xfId="1400" xr:uid="{17D9FA30-CC83-41FA-92D2-FF8E66BE4238}"/>
    <cellStyle name="60% - Accent5 3 5" xfId="1488" xr:uid="{94B66246-8726-4B1F-8D95-9B3D2974CE34}"/>
    <cellStyle name="60% - Accent5 3 6" xfId="1606" xr:uid="{B3241BC7-461F-49B9-9679-73BF021E87C1}"/>
    <cellStyle name="60% - Accent5 3 7" xfId="1697" xr:uid="{BF6B2471-1429-441A-A482-722C1C8E2FC3}"/>
    <cellStyle name="60% - Accent5 3 8" xfId="1787" xr:uid="{F7C2C840-9A11-44B2-95A2-048D04CCDCF0}"/>
    <cellStyle name="60% - Accent5 3 9" xfId="1885" xr:uid="{203DE625-1C63-4BB1-A241-D9233C7459C8}"/>
    <cellStyle name="60% - Accent5 4" xfId="1021" xr:uid="{0364D665-A543-46F6-A73D-E38281030C7F}"/>
    <cellStyle name="60% - Accent5 4 2" xfId="1886" xr:uid="{EE2F98D1-6959-4368-8F3D-E59E5227DFBC}"/>
    <cellStyle name="60% - Accent5 4 3" xfId="2268" xr:uid="{F53B5122-B4F1-421B-9EF2-626CAB481ABD}"/>
    <cellStyle name="60% - Accent5 5" xfId="1074" xr:uid="{05B1AE16-8D07-4F60-94B5-91B4FBA67C82}"/>
    <cellStyle name="60% - Accent5 6" xfId="1203" xr:uid="{360244D8-EDF5-4B71-AB3C-F6B55033CADE}"/>
    <cellStyle name="60% - Accent5 7" xfId="1305" xr:uid="{FEFF43E5-BDB3-4F95-B33B-5F3C17E8EA44}"/>
    <cellStyle name="60% - Accent5 8" xfId="1397" xr:uid="{3A90F991-258E-4E96-B71F-27F9A5FBF25D}"/>
    <cellStyle name="60% - Accent5 9" xfId="1485" xr:uid="{8E09DFF8-90B7-431D-83F8-D68238FCA48F}"/>
    <cellStyle name="60% - Accent6" xfId="80" builtinId="52" customBuiltin="1"/>
    <cellStyle name="60% - Accent6 10" xfId="1549" xr:uid="{1EB05815-147C-4D84-A6EA-EC10983DFCA8}"/>
    <cellStyle name="60% - Accent6 11" xfId="1640" xr:uid="{9DEAE9F5-B68A-4C1C-9C74-385E3CE21B1A}"/>
    <cellStyle name="60% - Accent6 12" xfId="1730" xr:uid="{E4DEA297-FBA1-41FE-9EC4-71880DA6A49F}"/>
    <cellStyle name="60% - Accent6 13" xfId="1936" xr:uid="{EB878F77-D984-4467-BEB5-5844E3340C41}"/>
    <cellStyle name="60% - Accent6 14" xfId="2024" xr:uid="{3F5E63E8-6EC8-4236-837D-F2C4DBBBA008}"/>
    <cellStyle name="60% - Accent6 2" xfId="81" xr:uid="{00000000-0005-0000-0000-0000B6000000}"/>
    <cellStyle name="60% - Accent6 2 10" xfId="1752" xr:uid="{AA80F8CC-D0F5-4BB5-AF5F-EE67E0017582}"/>
    <cellStyle name="60% - Accent6 2 11" xfId="1887" xr:uid="{1833EA71-E697-4A3D-B319-D628C0D15E9E}"/>
    <cellStyle name="60% - Accent6 2 12" xfId="1958" xr:uid="{3A271778-848E-4CFF-A2F1-7A83EFDAE62A}"/>
    <cellStyle name="60% - Accent6 2 13" xfId="2046" xr:uid="{A34B7DD3-FA5D-4122-ABBD-EA1D7458356D}"/>
    <cellStyle name="60% - Accent6 2 14" xfId="2122" xr:uid="{7E583C0C-48E5-42E4-8E26-58C69C4B163C}"/>
    <cellStyle name="60% - Accent6 2 15" xfId="2186" xr:uid="{82DC1530-28AB-4216-8F9B-EAB8C21F5DCD}"/>
    <cellStyle name="60% - Accent6 2 16" xfId="2269" xr:uid="{7B8720A9-EB32-4744-92B6-CF6FB3E3A2A2}"/>
    <cellStyle name="60% - Accent6 2 2" xfId="1024" xr:uid="{62328171-5980-42E9-A9AA-93F4DF8BA4A4}"/>
    <cellStyle name="60% - Accent6 2 2 10" xfId="1996" xr:uid="{1B4D34F9-DD41-44FC-A9F7-A635EBA22DF5}"/>
    <cellStyle name="60% - Accent6 2 2 11" xfId="2084" xr:uid="{31A38F5D-86E2-42A3-8A8A-03FCB712B6FB}"/>
    <cellStyle name="60% - Accent6 2 2 12" xfId="2270" xr:uid="{C73D4BE0-72D5-4D06-A9D5-CCB843F93C10}"/>
    <cellStyle name="60% - Accent6 2 2 2" xfId="1209" xr:uid="{9EB0AFEF-8D1B-440D-87FA-80CB2085FC18}"/>
    <cellStyle name="60% - Accent6 2 2 3" xfId="1311" xr:uid="{686551AD-3F44-4FF1-8C7F-983964BACF3A}"/>
    <cellStyle name="60% - Accent6 2 2 4" xfId="1403" xr:uid="{5D8E2E80-0A95-45B5-9E95-3E11BD928760}"/>
    <cellStyle name="60% - Accent6 2 2 5" xfId="1491" xr:uid="{A8371F8F-3E5F-47F3-939D-E6DFAB904B2C}"/>
    <cellStyle name="60% - Accent6 2 2 6" xfId="1609" xr:uid="{02016ACB-F0FA-41E2-9A0A-346B111BBC62}"/>
    <cellStyle name="60% - Accent6 2 2 7" xfId="1700" xr:uid="{B9BFF479-3185-4E02-B7D3-00A1A6794F10}"/>
    <cellStyle name="60% - Accent6 2 2 8" xfId="1790" xr:uid="{DBD2A1EF-4D34-4470-9751-AC676E293633}"/>
    <cellStyle name="60% - Accent6 2 2 9" xfId="1888" xr:uid="{CDE068CB-B964-4C39-A5FF-03D96ABD38C5}"/>
    <cellStyle name="60% - Accent6 2 3" xfId="1077" xr:uid="{D3CA9317-D6F2-4517-9A2E-41DC6FAF7724}"/>
    <cellStyle name="60% - Accent6 2 4" xfId="1208" xr:uid="{BDAC3D32-0DA0-4DC6-A5B5-AB23FFDDF586}"/>
    <cellStyle name="60% - Accent6 2 5" xfId="1310" xr:uid="{804EC060-5244-4D80-ADA2-008CC0E408A5}"/>
    <cellStyle name="60% - Accent6 2 6" xfId="1402" xr:uid="{EB4E7280-E720-4C05-97D0-A1A1FE40BB8D}"/>
    <cellStyle name="60% - Accent6 2 7" xfId="1490" xr:uid="{2FC42EDB-2652-4938-B3E0-B36027DA3231}"/>
    <cellStyle name="60% - Accent6 2 8" xfId="1571" xr:uid="{59146DF0-D260-46F5-BED4-1D5059F6534C}"/>
    <cellStyle name="60% - Accent6 2 9" xfId="1662" xr:uid="{E6BDB13D-DB16-4D79-9C27-613BD83FA08E}"/>
    <cellStyle name="60% - Accent6 3" xfId="734" xr:uid="{00000000-0005-0000-0000-0000B7000000}"/>
    <cellStyle name="60% - Accent6 3 10" xfId="1995" xr:uid="{0EEACA1C-A01B-4F5E-AEBC-FBEC3C5ACA8A}"/>
    <cellStyle name="60% - Accent6 3 11" xfId="2083" xr:uid="{8EDF26F1-70F9-4979-997A-463E84670B6C}"/>
    <cellStyle name="60% - Accent6 3 12" xfId="2271" xr:uid="{76C166F3-8316-4208-98CF-B453020BD244}"/>
    <cellStyle name="60% - Accent6 3 2" xfId="1210" xr:uid="{73ACEC85-58CF-4BAD-80C9-D9C0C0D1C371}"/>
    <cellStyle name="60% - Accent6 3 3" xfId="1312" xr:uid="{36B16524-6E1A-4317-8E04-FEAF4D935252}"/>
    <cellStyle name="60% - Accent6 3 4" xfId="1404" xr:uid="{948EEA97-1F8F-4ED1-A26E-59856CCE5AD6}"/>
    <cellStyle name="60% - Accent6 3 5" xfId="1492" xr:uid="{153211B8-CC4C-4DAC-BEA7-32065693A727}"/>
    <cellStyle name="60% - Accent6 3 6" xfId="1608" xr:uid="{BE6AC38F-9757-44F7-B0DA-06E80EC45018}"/>
    <cellStyle name="60% - Accent6 3 7" xfId="1699" xr:uid="{09E982C8-4298-4C71-B47D-7CCE5C47A45E}"/>
    <cellStyle name="60% - Accent6 3 8" xfId="1789" xr:uid="{C9A4702E-3122-4DE2-A309-55E034D6CE10}"/>
    <cellStyle name="60% - Accent6 3 9" xfId="1889" xr:uid="{33BACB7E-C46E-429C-ADFF-8824C1C11F82}"/>
    <cellStyle name="60% - Accent6 4" xfId="1023" xr:uid="{27AB51D4-5CB8-4DB7-B5BE-5DFDCB9F74AD}"/>
    <cellStyle name="60% - Accent6 4 2" xfId="1890" xr:uid="{04EFD26F-1FDB-426D-A13D-E6EC7190CC47}"/>
    <cellStyle name="60% - Accent6 4 3" xfId="2272" xr:uid="{533AA287-7614-4316-A8CB-738A65858822}"/>
    <cellStyle name="60% - Accent6 5" xfId="1076" xr:uid="{0905F238-A395-4483-90E5-435C0CBBAD19}"/>
    <cellStyle name="60% - Accent6 6" xfId="1207" xr:uid="{F4D27716-0537-44AD-B21D-295B4AD3E759}"/>
    <cellStyle name="60% - Accent6 7" xfId="1309" xr:uid="{AD8A85B4-ADFE-421D-A2E3-C7FF3ADBDA95}"/>
    <cellStyle name="60% - Accent6 8" xfId="1401" xr:uid="{04D827A2-3CF6-4342-9FA7-DCCE188A5AB5}"/>
    <cellStyle name="60% - Accent6 9" xfId="1489" xr:uid="{A5BCBB8C-2C24-4836-8643-1909B3F9A856}"/>
    <cellStyle name="Accent1" xfId="82" builtinId="29" customBuiltin="1"/>
    <cellStyle name="Accent1 2" xfId="83" xr:uid="{00000000-0005-0000-0000-0000B9000000}"/>
    <cellStyle name="Accent1 2 2" xfId="2123" xr:uid="{D9547112-3162-47EF-ADE5-1B5B269D7256}"/>
    <cellStyle name="Accent1 2 3" xfId="2303" xr:uid="{C2262AF3-6706-4A3B-A2BB-AD6FCFE4F754}"/>
    <cellStyle name="Accent1 3" xfId="735" xr:uid="{00000000-0005-0000-0000-0000BA000000}"/>
    <cellStyle name="Accent2" xfId="84" builtinId="33" customBuiltin="1"/>
    <cellStyle name="Accent2 2" xfId="85" xr:uid="{00000000-0005-0000-0000-0000BC000000}"/>
    <cellStyle name="Accent2 2 2" xfId="2124" xr:uid="{B63DF8E6-31C0-48EB-8404-9DCED424957B}"/>
    <cellStyle name="Accent2 2 3" xfId="2304" xr:uid="{BEBB0662-3C9A-40DE-8F35-EAC6BDD517E9}"/>
    <cellStyle name="Accent2 3" xfId="736" xr:uid="{00000000-0005-0000-0000-0000BD000000}"/>
    <cellStyle name="Accent3" xfId="86" builtinId="37" customBuiltin="1"/>
    <cellStyle name="Accent3 2" xfId="87" xr:uid="{00000000-0005-0000-0000-0000BF000000}"/>
    <cellStyle name="Accent3 2 2" xfId="2125" xr:uid="{5A464319-E2AF-4EDD-A465-01D167CEA834}"/>
    <cellStyle name="Accent3 2 3" xfId="2305" xr:uid="{1EA6143C-0F04-4F8D-BE2C-DE97DEDA6560}"/>
    <cellStyle name="Accent3 3" xfId="737" xr:uid="{00000000-0005-0000-0000-0000C0000000}"/>
    <cellStyle name="Accent4" xfId="88" builtinId="41" customBuiltin="1"/>
    <cellStyle name="Accent4 2" xfId="89" xr:uid="{00000000-0005-0000-0000-0000C2000000}"/>
    <cellStyle name="Accent4 2 2" xfId="2126" xr:uid="{E4EB85D3-839E-4F05-820B-884FF31092F6}"/>
    <cellStyle name="Accent4 2 3" xfId="2306" xr:uid="{4A5FCFBD-B208-4F3E-A3AE-CDFE1A1BEC7E}"/>
    <cellStyle name="Accent4 3" xfId="738" xr:uid="{00000000-0005-0000-0000-0000C3000000}"/>
    <cellStyle name="Accent5" xfId="90" builtinId="45" customBuiltin="1"/>
    <cellStyle name="Accent5 2" xfId="91" xr:uid="{00000000-0005-0000-0000-0000C5000000}"/>
    <cellStyle name="Accent5 2 2" xfId="2127" xr:uid="{E51531AC-6F02-4458-8DA8-889024A8DBE1}"/>
    <cellStyle name="Accent5 2 3" xfId="2307" xr:uid="{482E0FEE-756C-4C25-85AB-2DE93DAFAF8B}"/>
    <cellStyle name="Accent5 3" xfId="739" xr:uid="{00000000-0005-0000-0000-0000C6000000}"/>
    <cellStyle name="Accent6" xfId="92" builtinId="49" customBuiltin="1"/>
    <cellStyle name="Accent6 2" xfId="93" xr:uid="{00000000-0005-0000-0000-0000C8000000}"/>
    <cellStyle name="Accent6 2 2" xfId="2128" xr:uid="{7BD9E977-A7F1-4D5D-B3FB-86E20B2DC759}"/>
    <cellStyle name="Accent6 2 3" xfId="2308" xr:uid="{BFC9A6E2-6149-4D0D-A688-917EE6838AE4}"/>
    <cellStyle name="Accent6 3" xfId="740" xr:uid="{00000000-0005-0000-0000-0000C9000000}"/>
    <cellStyle name="Adjustable" xfId="94" xr:uid="{00000000-0005-0000-0000-0000CA000000}"/>
    <cellStyle name="Bad" xfId="95" builtinId="27" customBuiltin="1"/>
    <cellStyle name="Bad 2" xfId="96" xr:uid="{00000000-0005-0000-0000-0000CC000000}"/>
    <cellStyle name="Bad 2 2" xfId="2129" xr:uid="{B9457AB4-6723-4906-A8E3-3F539FD77B82}"/>
    <cellStyle name="Bad 2 3" xfId="2309" xr:uid="{DFE9F2D9-D693-4522-858E-AC85FFD2D65B}"/>
    <cellStyle name="Bad 3" xfId="741" xr:uid="{00000000-0005-0000-0000-0000CD000000}"/>
    <cellStyle name="Bid £m format" xfId="97" xr:uid="{00000000-0005-0000-0000-0000CE000000}"/>
    <cellStyle name="Bid £m format 2" xfId="559" xr:uid="{00000000-0005-0000-0000-0000CF000000}"/>
    <cellStyle name="blue" xfId="98" xr:uid="{00000000-0005-0000-0000-0000D0000000}"/>
    <cellStyle name="Border" xfId="99" xr:uid="{00000000-0005-0000-0000-0000D1000000}"/>
    <cellStyle name="Brand Align Left Text" xfId="100" xr:uid="{00000000-0005-0000-0000-0000D2000000}"/>
    <cellStyle name="Brand Default" xfId="101" xr:uid="{00000000-0005-0000-0000-0000D3000000}"/>
    <cellStyle name="Brand Percent" xfId="102" xr:uid="{00000000-0005-0000-0000-0000D4000000}"/>
    <cellStyle name="Brand Source" xfId="103" xr:uid="{00000000-0005-0000-0000-0000D5000000}"/>
    <cellStyle name="Brand Subtitle with Underline" xfId="104" xr:uid="{00000000-0005-0000-0000-0000D6000000}"/>
    <cellStyle name="Brand Subtitle without Underline" xfId="105" xr:uid="{00000000-0005-0000-0000-0000D7000000}"/>
    <cellStyle name="Brand Title" xfId="106" xr:uid="{00000000-0005-0000-0000-0000D8000000}"/>
    <cellStyle name="Calculation" xfId="107" builtinId="22" customBuiltin="1"/>
    <cellStyle name="Calculation 2" xfId="108" xr:uid="{00000000-0005-0000-0000-0000DA000000}"/>
    <cellStyle name="Calculation 2 2" xfId="2130" xr:uid="{FA2E6C52-A334-4D98-9294-8E8A6831FE0D}"/>
    <cellStyle name="Calculation 2 3" xfId="2310" xr:uid="{4FDEE698-E1E1-4C7C-8254-488B7CEAA491}"/>
    <cellStyle name="Calculation 3" xfId="742" xr:uid="{00000000-0005-0000-0000-0000DB000000}"/>
    <cellStyle name="Characteristic" xfId="109" xr:uid="{00000000-0005-0000-0000-0000DC000000}"/>
    <cellStyle name="Characteristic 2" xfId="560" xr:uid="{00000000-0005-0000-0000-0000DD000000}"/>
    <cellStyle name="CharactGroup" xfId="110" xr:uid="{00000000-0005-0000-0000-0000DE000000}"/>
    <cellStyle name="CharactNote" xfId="111" xr:uid="{00000000-0005-0000-0000-0000DF000000}"/>
    <cellStyle name="CharactNote 2" xfId="561" xr:uid="{00000000-0005-0000-0000-0000E0000000}"/>
    <cellStyle name="CharactType" xfId="112" xr:uid="{00000000-0005-0000-0000-0000E1000000}"/>
    <cellStyle name="CharactType 2" xfId="562" xr:uid="{00000000-0005-0000-0000-0000E2000000}"/>
    <cellStyle name="CharactValue" xfId="113" xr:uid="{00000000-0005-0000-0000-0000E3000000}"/>
    <cellStyle name="CharactValueNote" xfId="114" xr:uid="{00000000-0005-0000-0000-0000E4000000}"/>
    <cellStyle name="CharactValueNote 2" xfId="563" xr:uid="{00000000-0005-0000-0000-0000E5000000}"/>
    <cellStyle name="CharShortType" xfId="115" xr:uid="{00000000-0005-0000-0000-0000E6000000}"/>
    <cellStyle name="Check Cell" xfId="116" builtinId="23" customBuiltin="1"/>
    <cellStyle name="Check Cell 2" xfId="117" xr:uid="{00000000-0005-0000-0000-0000E8000000}"/>
    <cellStyle name="Check Cell 2 2" xfId="2131" xr:uid="{F093A6B8-E72B-41BB-9984-C260F357B4D6}"/>
    <cellStyle name="Check Cell 2 3" xfId="2311" xr:uid="{9AAD3334-16AA-45E4-9357-9646FB412E6C}"/>
    <cellStyle name="Check Cell 3" xfId="743" xr:uid="{00000000-0005-0000-0000-0000E9000000}"/>
    <cellStyle name="CIL" xfId="118" xr:uid="{00000000-0005-0000-0000-0000EA000000}"/>
    <cellStyle name="CIL 2" xfId="564" xr:uid="{00000000-0005-0000-0000-0000EB000000}"/>
    <cellStyle name="CIU" xfId="119" xr:uid="{00000000-0005-0000-0000-0000EC000000}"/>
    <cellStyle name="CIU 2" xfId="565" xr:uid="{00000000-0005-0000-0000-0000ED000000}"/>
    <cellStyle name="Comma" xfId="531" builtinId="3"/>
    <cellStyle name="Comma -" xfId="120" xr:uid="{00000000-0005-0000-0000-0000EF000000}"/>
    <cellStyle name="Comma  - Style1" xfId="121" xr:uid="{00000000-0005-0000-0000-0000F0000000}"/>
    <cellStyle name="Comma  - Style2" xfId="122" xr:uid="{00000000-0005-0000-0000-0000F1000000}"/>
    <cellStyle name="Comma  - Style3" xfId="123" xr:uid="{00000000-0005-0000-0000-0000F2000000}"/>
    <cellStyle name="Comma  - Style4" xfId="124" xr:uid="{00000000-0005-0000-0000-0000F3000000}"/>
    <cellStyle name="Comma  - Style5" xfId="125" xr:uid="{00000000-0005-0000-0000-0000F4000000}"/>
    <cellStyle name="Comma  - Style6" xfId="126" xr:uid="{00000000-0005-0000-0000-0000F5000000}"/>
    <cellStyle name="Comma  - Style7" xfId="127" xr:uid="{00000000-0005-0000-0000-0000F6000000}"/>
    <cellStyle name="Comma  - Style8" xfId="128" xr:uid="{00000000-0005-0000-0000-0000F7000000}"/>
    <cellStyle name="Comma 0" xfId="129" xr:uid="{00000000-0005-0000-0000-0000F8000000}"/>
    <cellStyle name="Comma 0*" xfId="130" xr:uid="{00000000-0005-0000-0000-0000F9000000}"/>
    <cellStyle name="Comma 0__MasterJRComps" xfId="131" xr:uid="{00000000-0005-0000-0000-0000FA000000}"/>
    <cellStyle name="Comma 2" xfId="132" xr:uid="{00000000-0005-0000-0000-0000FB000000}"/>
    <cellStyle name="Comma 2 2" xfId="133" xr:uid="{00000000-0005-0000-0000-0000FC000000}"/>
    <cellStyle name="Comma 2 2 2" xfId="567" xr:uid="{00000000-0005-0000-0000-0000FD000000}"/>
    <cellStyle name="Comma 2 3" xfId="566" xr:uid="{00000000-0005-0000-0000-0000FE000000}"/>
    <cellStyle name="Comma 2 4" xfId="981" xr:uid="{E9897ADB-C252-461D-86CB-C78DA83F3548}"/>
    <cellStyle name="Comma 2*" xfId="134" xr:uid="{00000000-0005-0000-0000-0000FF000000}"/>
    <cellStyle name="Comma 2__MasterJRComps" xfId="135" xr:uid="{00000000-0005-0000-0000-000000010000}"/>
    <cellStyle name="Comma 3" xfId="136" xr:uid="{00000000-0005-0000-0000-000001010000}"/>
    <cellStyle name="Comma 3 2" xfId="137" xr:uid="{00000000-0005-0000-0000-000002010000}"/>
    <cellStyle name="Comma 3 2 2" xfId="569" xr:uid="{00000000-0005-0000-0000-000003010000}"/>
    <cellStyle name="Comma 3 3" xfId="138" xr:uid="{00000000-0005-0000-0000-000004010000}"/>
    <cellStyle name="Comma 3 3 2" xfId="570" xr:uid="{00000000-0005-0000-0000-000005010000}"/>
    <cellStyle name="Comma 3 4" xfId="568" xr:uid="{00000000-0005-0000-0000-000006010000}"/>
    <cellStyle name="Comma 3*" xfId="139" xr:uid="{00000000-0005-0000-0000-000007010000}"/>
    <cellStyle name="Comma 4" xfId="140" xr:uid="{00000000-0005-0000-0000-000008010000}"/>
    <cellStyle name="Comma 4 2" xfId="571" xr:uid="{00000000-0005-0000-0000-000009010000}"/>
    <cellStyle name="Comma 5" xfId="141" xr:uid="{00000000-0005-0000-0000-00000A010000}"/>
    <cellStyle name="Comma 5 2" xfId="572" xr:uid="{00000000-0005-0000-0000-00000B010000}"/>
    <cellStyle name="Comma 6" xfId="982" xr:uid="{85F5C6AC-8F64-4BBF-9BD8-56B3B9D414CB}"/>
    <cellStyle name="Comma 7" xfId="2187" xr:uid="{E4E56E37-6489-4E15-8239-9A682BAB64C7}"/>
    <cellStyle name="Comma 8" xfId="2220" xr:uid="{C8852F85-A0AC-4F5D-BA9D-B423BC646A71}"/>
    <cellStyle name="Comma*" xfId="142" xr:uid="{00000000-0005-0000-0000-00000C010000}"/>
    <cellStyle name="Comma0" xfId="143" xr:uid="{00000000-0005-0000-0000-00000D010000}"/>
    <cellStyle name="Comma0 - Modelo1" xfId="144" xr:uid="{00000000-0005-0000-0000-00000E010000}"/>
    <cellStyle name="Comma0 - Style1" xfId="145" xr:uid="{00000000-0005-0000-0000-00000F010000}"/>
    <cellStyle name="Comma1 - Modelo2" xfId="146" xr:uid="{00000000-0005-0000-0000-000010010000}"/>
    <cellStyle name="Comma1 - Style2" xfId="147" xr:uid="{00000000-0005-0000-0000-000011010000}"/>
    <cellStyle name="Condition" xfId="148" xr:uid="{00000000-0005-0000-0000-000012010000}"/>
    <cellStyle name="Condition 2" xfId="573" xr:uid="{00000000-0005-0000-0000-000013010000}"/>
    <cellStyle name="CondMandatory" xfId="149" xr:uid="{00000000-0005-0000-0000-000014010000}"/>
    <cellStyle name="CondMandatory 2" xfId="574" xr:uid="{00000000-0005-0000-0000-000015010000}"/>
    <cellStyle name="Content1" xfId="150" xr:uid="{00000000-0005-0000-0000-000016010000}"/>
    <cellStyle name="Content1 2" xfId="575" xr:uid="{00000000-0005-0000-0000-000017010000}"/>
    <cellStyle name="Content2" xfId="151" xr:uid="{00000000-0005-0000-0000-000018010000}"/>
    <cellStyle name="Content3" xfId="152" xr:uid="{00000000-0005-0000-0000-000019010000}"/>
    <cellStyle name="Cover Date" xfId="153" xr:uid="{00000000-0005-0000-0000-00001A010000}"/>
    <cellStyle name="Cover Date 2" xfId="576" xr:uid="{00000000-0005-0000-0000-00001B010000}"/>
    <cellStyle name="Cover Subtitle" xfId="154" xr:uid="{00000000-0005-0000-0000-00001C010000}"/>
    <cellStyle name="Cover Subtitle 2" xfId="577" xr:uid="{00000000-0005-0000-0000-00001D010000}"/>
    <cellStyle name="Cover Title" xfId="155" xr:uid="{00000000-0005-0000-0000-00001E010000}"/>
    <cellStyle name="Cover Title 2" xfId="578" xr:uid="{00000000-0005-0000-0000-00001F010000}"/>
    <cellStyle name="Currency 0" xfId="156" xr:uid="{00000000-0005-0000-0000-000020010000}"/>
    <cellStyle name="Currency 2" xfId="157" xr:uid="{00000000-0005-0000-0000-000021010000}"/>
    <cellStyle name="Currency 2 2" xfId="158" xr:uid="{00000000-0005-0000-0000-000022010000}"/>
    <cellStyle name="Currency 2 2 2" xfId="580" xr:uid="{00000000-0005-0000-0000-000023010000}"/>
    <cellStyle name="Currency 2 3" xfId="159" xr:uid="{00000000-0005-0000-0000-000024010000}"/>
    <cellStyle name="Currency 2 3 2" xfId="581" xr:uid="{00000000-0005-0000-0000-000025010000}"/>
    <cellStyle name="Currency 2 4" xfId="579" xr:uid="{00000000-0005-0000-0000-000026010000}"/>
    <cellStyle name="Currency 2*" xfId="160" xr:uid="{00000000-0005-0000-0000-000027010000}"/>
    <cellStyle name="Currency 2_% Change" xfId="161" xr:uid="{00000000-0005-0000-0000-000028010000}"/>
    <cellStyle name="Currency 3*" xfId="162" xr:uid="{00000000-0005-0000-0000-000029010000}"/>
    <cellStyle name="Currency*" xfId="163" xr:uid="{00000000-0005-0000-0000-00002A010000}"/>
    <cellStyle name="Currency0" xfId="164" xr:uid="{00000000-0005-0000-0000-00002B010000}"/>
    <cellStyle name="Date" xfId="165" xr:uid="{00000000-0005-0000-0000-00002C010000}"/>
    <cellStyle name="Date Aligned" xfId="166" xr:uid="{00000000-0005-0000-0000-00002D010000}"/>
    <cellStyle name="Date Aligned*" xfId="167" xr:uid="{00000000-0005-0000-0000-00002E010000}"/>
    <cellStyle name="Date Aligned__MasterJRComps" xfId="168" xr:uid="{00000000-0005-0000-0000-00002F010000}"/>
    <cellStyle name="Description" xfId="169" xr:uid="{00000000-0005-0000-0000-000030010000}"/>
    <cellStyle name="Dia" xfId="170" xr:uid="{00000000-0005-0000-0000-000031010000}"/>
    <cellStyle name="Dia 2" xfId="582" xr:uid="{00000000-0005-0000-0000-000032010000}"/>
    <cellStyle name="DistributionType" xfId="171" xr:uid="{00000000-0005-0000-0000-000033010000}"/>
    <cellStyle name="DistributionType 2" xfId="583" xr:uid="{00000000-0005-0000-0000-000034010000}"/>
    <cellStyle name="Dotted Line" xfId="172" xr:uid="{00000000-0005-0000-0000-000035010000}"/>
    <cellStyle name="Encabez1" xfId="173" xr:uid="{00000000-0005-0000-0000-000036010000}"/>
    <cellStyle name="Encabez1 2" xfId="584" xr:uid="{00000000-0005-0000-0000-000037010000}"/>
    <cellStyle name="Encabez2" xfId="174" xr:uid="{00000000-0005-0000-0000-000038010000}"/>
    <cellStyle name="Encabez2 2" xfId="585" xr:uid="{00000000-0005-0000-0000-000039010000}"/>
    <cellStyle name="Euro" xfId="175" xr:uid="{00000000-0005-0000-0000-00003A010000}"/>
    <cellStyle name="Euro 2" xfId="176" xr:uid="{00000000-0005-0000-0000-00003B010000}"/>
    <cellStyle name="Euro 3" xfId="586" xr:uid="{00000000-0005-0000-0000-00003C010000}"/>
    <cellStyle name="Explanatory Text" xfId="177" builtinId="53" customBuiltin="1"/>
    <cellStyle name="Explanatory Text 2" xfId="178" xr:uid="{00000000-0005-0000-0000-00003E010000}"/>
    <cellStyle name="Explanatory Text 2 2" xfId="2132" xr:uid="{C96CFB81-D83B-4EB3-8D51-4A6ED87D8EE8}"/>
    <cellStyle name="Explanatory Text 2 3" xfId="2312" xr:uid="{0FD441A1-4EAE-4D28-8822-C92CCFB603C7}"/>
    <cellStyle name="Explanatory Text 3" xfId="744" xr:uid="{00000000-0005-0000-0000-00003F010000}"/>
    <cellStyle name="F2" xfId="179" xr:uid="{00000000-0005-0000-0000-000040010000}"/>
    <cellStyle name="F2 2" xfId="587" xr:uid="{00000000-0005-0000-0000-000041010000}"/>
    <cellStyle name="F3" xfId="180" xr:uid="{00000000-0005-0000-0000-000042010000}"/>
    <cellStyle name="F3 2" xfId="588" xr:uid="{00000000-0005-0000-0000-000043010000}"/>
    <cellStyle name="F4" xfId="181" xr:uid="{00000000-0005-0000-0000-000044010000}"/>
    <cellStyle name="F4 2" xfId="589" xr:uid="{00000000-0005-0000-0000-000045010000}"/>
    <cellStyle name="F5" xfId="182" xr:uid="{00000000-0005-0000-0000-000046010000}"/>
    <cellStyle name="F5 2" xfId="590" xr:uid="{00000000-0005-0000-0000-000047010000}"/>
    <cellStyle name="F6" xfId="183" xr:uid="{00000000-0005-0000-0000-000048010000}"/>
    <cellStyle name="F6 2" xfId="591" xr:uid="{00000000-0005-0000-0000-000049010000}"/>
    <cellStyle name="F7" xfId="184" xr:uid="{00000000-0005-0000-0000-00004A010000}"/>
    <cellStyle name="F7 2" xfId="592" xr:uid="{00000000-0005-0000-0000-00004B010000}"/>
    <cellStyle name="F8" xfId="185" xr:uid="{00000000-0005-0000-0000-00004C010000}"/>
    <cellStyle name="F8 2" xfId="593" xr:uid="{00000000-0005-0000-0000-00004D010000}"/>
    <cellStyle name="Fijo" xfId="186" xr:uid="{00000000-0005-0000-0000-00004E010000}"/>
    <cellStyle name="Fijo 2" xfId="594" xr:uid="{00000000-0005-0000-0000-00004F010000}"/>
    <cellStyle name="Financiero" xfId="187" xr:uid="{00000000-0005-0000-0000-000050010000}"/>
    <cellStyle name="Financiero 2" xfId="595" xr:uid="{00000000-0005-0000-0000-000051010000}"/>
    <cellStyle name="Fixed" xfId="188" xr:uid="{00000000-0005-0000-0000-000052010000}"/>
    <cellStyle name="Flag" xfId="189" xr:uid="{00000000-0005-0000-0000-000053010000}"/>
    <cellStyle name="Flash" xfId="190" xr:uid="{00000000-0005-0000-0000-000054010000}"/>
    <cellStyle name="Fonts" xfId="191" xr:uid="{00000000-0005-0000-0000-000055010000}"/>
    <cellStyle name="Footer SBILogo1" xfId="192" xr:uid="{00000000-0005-0000-0000-000056010000}"/>
    <cellStyle name="Footer SBILogo1 2" xfId="596" xr:uid="{00000000-0005-0000-0000-000057010000}"/>
    <cellStyle name="Footer SBILogo2" xfId="193" xr:uid="{00000000-0005-0000-0000-000058010000}"/>
    <cellStyle name="Footnote" xfId="194" xr:uid="{00000000-0005-0000-0000-000059010000}"/>
    <cellStyle name="footnote ref" xfId="195" xr:uid="{00000000-0005-0000-0000-00005A010000}"/>
    <cellStyle name="Footnote Reference" xfId="196" xr:uid="{00000000-0005-0000-0000-00005B010000}"/>
    <cellStyle name="footnote text" xfId="197" xr:uid="{00000000-0005-0000-0000-00005C010000}"/>
    <cellStyle name="Footnote_% Change" xfId="198" xr:uid="{00000000-0005-0000-0000-00005D010000}"/>
    <cellStyle name="General" xfId="199" xr:uid="{00000000-0005-0000-0000-00005E010000}"/>
    <cellStyle name="General 2" xfId="200" xr:uid="{00000000-0005-0000-0000-00005F010000}"/>
    <cellStyle name="General 2 2" xfId="598" xr:uid="{00000000-0005-0000-0000-000060010000}"/>
    <cellStyle name="General 3" xfId="597" xr:uid="{00000000-0005-0000-0000-000061010000}"/>
    <cellStyle name="Good" xfId="201" builtinId="26" customBuiltin="1"/>
    <cellStyle name="Good 2" xfId="202" xr:uid="{00000000-0005-0000-0000-000063010000}"/>
    <cellStyle name="Good 2 2" xfId="2133" xr:uid="{2B6D8E84-3A30-4C97-A302-4FAB6EE4270A}"/>
    <cellStyle name="Good 2 3" xfId="2313" xr:uid="{DCFDAE64-CFC8-4795-9C3B-9056B3BFDAEC}"/>
    <cellStyle name="Good 3" xfId="745" xr:uid="{00000000-0005-0000-0000-000064010000}"/>
    <cellStyle name="Grey" xfId="203" xr:uid="{00000000-0005-0000-0000-000065010000}"/>
    <cellStyle name="Grey 2" xfId="599" xr:uid="{00000000-0005-0000-0000-000066010000}"/>
    <cellStyle name="Group" xfId="204" xr:uid="{00000000-0005-0000-0000-000067010000}"/>
    <cellStyle name="Group 2" xfId="600" xr:uid="{00000000-0005-0000-0000-000068010000}"/>
    <cellStyle name="GroupNote" xfId="205" xr:uid="{00000000-0005-0000-0000-000069010000}"/>
    <cellStyle name="Hard Percent" xfId="206" xr:uid="{00000000-0005-0000-0000-00006A010000}"/>
    <cellStyle name="Header" xfId="207" xr:uid="{00000000-0005-0000-0000-00006B010000}"/>
    <cellStyle name="Header Draft Stamp" xfId="208" xr:uid="{00000000-0005-0000-0000-00006C010000}"/>
    <cellStyle name="Header_% Change" xfId="209" xr:uid="{00000000-0005-0000-0000-00006D010000}"/>
    <cellStyle name="Header1" xfId="210" xr:uid="{00000000-0005-0000-0000-00006E010000}"/>
    <cellStyle name="Header2" xfId="211" xr:uid="{00000000-0005-0000-0000-00006F010000}"/>
    <cellStyle name="HeaderLabel" xfId="212" xr:uid="{00000000-0005-0000-0000-000070010000}"/>
    <cellStyle name="HeaderText" xfId="213" xr:uid="{00000000-0005-0000-0000-000071010000}"/>
    <cellStyle name="Heading" xfId="214" xr:uid="{00000000-0005-0000-0000-000072010000}"/>
    <cellStyle name="Heading 1" xfId="215" builtinId="16" customBuiltin="1"/>
    <cellStyle name="Heading 1 10" xfId="833" xr:uid="{00000000-0005-0000-0000-000074010000}"/>
    <cellStyle name="Heading 1 2" xfId="216" xr:uid="{00000000-0005-0000-0000-000075010000}"/>
    <cellStyle name="Heading 1 2 2" xfId="217" xr:uid="{00000000-0005-0000-0000-000076010000}"/>
    <cellStyle name="Heading 1 2 3" xfId="2134" xr:uid="{55D037BC-0158-4C05-BAEF-4CB6BC21D042}"/>
    <cellStyle name="Heading 1 2 4" xfId="2314" xr:uid="{5BB21400-BDC1-4332-9B4F-37CC9F46E42E}"/>
    <cellStyle name="Heading 1 2_asset sales" xfId="218" xr:uid="{00000000-0005-0000-0000-000077010000}"/>
    <cellStyle name="Heading 1 3" xfId="219" xr:uid="{00000000-0005-0000-0000-000078010000}"/>
    <cellStyle name="Heading 1 4" xfId="220" xr:uid="{00000000-0005-0000-0000-000079010000}"/>
    <cellStyle name="Heading 1 5" xfId="746" xr:uid="{00000000-0005-0000-0000-00007A010000}"/>
    <cellStyle name="Heading 1 6" xfId="762" xr:uid="{00000000-0005-0000-0000-00007B010000}"/>
    <cellStyle name="Heading 1 7" xfId="777" xr:uid="{00000000-0005-0000-0000-00007C010000}"/>
    <cellStyle name="Heading 1 8" xfId="834" xr:uid="{00000000-0005-0000-0000-00007D010000}"/>
    <cellStyle name="Heading 1 9" xfId="820" xr:uid="{00000000-0005-0000-0000-00007E010000}"/>
    <cellStyle name="Heading 1 Above" xfId="221" xr:uid="{00000000-0005-0000-0000-00007F010000}"/>
    <cellStyle name="Heading 1+" xfId="222" xr:uid="{00000000-0005-0000-0000-000080010000}"/>
    <cellStyle name="Heading 1+ 2" xfId="601" xr:uid="{00000000-0005-0000-0000-000081010000}"/>
    <cellStyle name="Heading 2" xfId="223" builtinId="17" customBuiltin="1"/>
    <cellStyle name="Heading 2 2" xfId="224" xr:uid="{00000000-0005-0000-0000-000083010000}"/>
    <cellStyle name="Heading 2 2 2" xfId="2135" xr:uid="{A62DDB5C-6141-4389-8834-3C99A952F393}"/>
    <cellStyle name="Heading 2 2 3" xfId="2315" xr:uid="{A31A8954-0C7C-4C82-8AAD-9890AF55EC14}"/>
    <cellStyle name="Heading 2 3" xfId="225" xr:uid="{00000000-0005-0000-0000-000084010000}"/>
    <cellStyle name="Heading 2 4" xfId="747" xr:uid="{00000000-0005-0000-0000-000085010000}"/>
    <cellStyle name="Heading 2 Below" xfId="226" xr:uid="{00000000-0005-0000-0000-000086010000}"/>
    <cellStyle name="Heading 2+" xfId="227" xr:uid="{00000000-0005-0000-0000-000087010000}"/>
    <cellStyle name="Heading 2+ 2" xfId="602" xr:uid="{00000000-0005-0000-0000-000088010000}"/>
    <cellStyle name="Heading 3" xfId="228" builtinId="18" customBuiltin="1"/>
    <cellStyle name="Heading 3 2" xfId="229" xr:uid="{00000000-0005-0000-0000-00008A010000}"/>
    <cellStyle name="Heading 3 2 2" xfId="2136" xr:uid="{EE725C86-1A92-4EF6-B44D-2D7D012EE0EF}"/>
    <cellStyle name="Heading 3 2 3" xfId="2316" xr:uid="{D7436A9D-6E39-4F24-9508-07D735843059}"/>
    <cellStyle name="Heading 3 3" xfId="230" xr:uid="{00000000-0005-0000-0000-00008B010000}"/>
    <cellStyle name="Heading 3 4" xfId="748" xr:uid="{00000000-0005-0000-0000-00008C010000}"/>
    <cellStyle name="Heading 3+" xfId="231" xr:uid="{00000000-0005-0000-0000-00008D010000}"/>
    <cellStyle name="Heading 4" xfId="232" builtinId="19" customBuiltin="1"/>
    <cellStyle name="Heading 4 2" xfId="233" xr:uid="{00000000-0005-0000-0000-00008F010000}"/>
    <cellStyle name="Heading 4 2 2" xfId="2137" xr:uid="{E571F59B-1576-45CD-987E-3517D47788F4}"/>
    <cellStyle name="Heading 4 2 3" xfId="2317" xr:uid="{C17229F4-31D3-4A99-A6A6-4BBFF02A6BAE}"/>
    <cellStyle name="Heading 4 3" xfId="234" xr:uid="{00000000-0005-0000-0000-000090010000}"/>
    <cellStyle name="Heading 4 4" xfId="749" xr:uid="{00000000-0005-0000-0000-000091010000}"/>
    <cellStyle name="Heading 5" xfId="235" xr:uid="{00000000-0005-0000-0000-000092010000}"/>
    <cellStyle name="Heading 6" xfId="236" xr:uid="{00000000-0005-0000-0000-000093010000}"/>
    <cellStyle name="Heading 7" xfId="237" xr:uid="{00000000-0005-0000-0000-000094010000}"/>
    <cellStyle name="Heading 8" xfId="238" xr:uid="{00000000-0005-0000-0000-000095010000}"/>
    <cellStyle name="Heading1" xfId="239" xr:uid="{00000000-0005-0000-0000-000096010000}"/>
    <cellStyle name="Heading2" xfId="240" xr:uid="{00000000-0005-0000-0000-000097010000}"/>
    <cellStyle name="Heading3" xfId="241" xr:uid="{00000000-0005-0000-0000-000098010000}"/>
    <cellStyle name="Heading4" xfId="242" xr:uid="{00000000-0005-0000-0000-000099010000}"/>
    <cellStyle name="Heading5" xfId="243" xr:uid="{00000000-0005-0000-0000-00009A010000}"/>
    <cellStyle name="Horizontal" xfId="244" xr:uid="{00000000-0005-0000-0000-00009B010000}"/>
    <cellStyle name="Hyperlink" xfId="528" builtinId="8"/>
    <cellStyle name="Hyperlink 2" xfId="245" xr:uid="{00000000-0005-0000-0000-00009D010000}"/>
    <cellStyle name="Hyperlink 2 2" xfId="246" xr:uid="{00000000-0005-0000-0000-00009E010000}"/>
    <cellStyle name="Hyperlink 2 2 2" xfId="983" xr:uid="{27B5DEE3-D787-45D8-8555-4C96CCE9DD30}"/>
    <cellStyle name="Hyperlink 2 3" xfId="979" xr:uid="{883CB9CF-3D60-45A3-B579-917AD01933B2}"/>
    <cellStyle name="Hyperlink 2 4" xfId="2188" xr:uid="{36CE2222-D8F2-42C1-817A-FA6329378124}"/>
    <cellStyle name="Hyperlink 3" xfId="525" xr:uid="{00000000-0005-0000-0000-00009F010000}"/>
    <cellStyle name="Hyperlink 4" xfId="705" xr:uid="{00000000-0005-0000-0000-0000A0010000}"/>
    <cellStyle name="Information" xfId="247" xr:uid="{00000000-0005-0000-0000-0000A1010000}"/>
    <cellStyle name="Input" xfId="248" builtinId="20" customBuiltin="1"/>
    <cellStyle name="Input [yellow]" xfId="249" xr:uid="{00000000-0005-0000-0000-0000A3010000}"/>
    <cellStyle name="Input [yellow] 2" xfId="603" xr:uid="{00000000-0005-0000-0000-0000A4010000}"/>
    <cellStyle name="Input 10" xfId="250" xr:uid="{00000000-0005-0000-0000-0000A5010000}"/>
    <cellStyle name="Input 11" xfId="251" xr:uid="{00000000-0005-0000-0000-0000A6010000}"/>
    <cellStyle name="Input 12" xfId="252" xr:uid="{00000000-0005-0000-0000-0000A7010000}"/>
    <cellStyle name="Input 13" xfId="253" xr:uid="{00000000-0005-0000-0000-0000A8010000}"/>
    <cellStyle name="Input 14" xfId="254" xr:uid="{00000000-0005-0000-0000-0000A9010000}"/>
    <cellStyle name="Input 15" xfId="255" xr:uid="{00000000-0005-0000-0000-0000AA010000}"/>
    <cellStyle name="Input 16" xfId="256" xr:uid="{00000000-0005-0000-0000-0000AB010000}"/>
    <cellStyle name="Input 17" xfId="257" xr:uid="{00000000-0005-0000-0000-0000AC010000}"/>
    <cellStyle name="Input 18" xfId="258" xr:uid="{00000000-0005-0000-0000-0000AD010000}"/>
    <cellStyle name="Input 19" xfId="259" xr:uid="{00000000-0005-0000-0000-0000AE010000}"/>
    <cellStyle name="Input 2" xfId="260" xr:uid="{00000000-0005-0000-0000-0000AF010000}"/>
    <cellStyle name="Input 2 2" xfId="2139" xr:uid="{841275DC-9F1C-48C4-BA13-6709AC4FF3B2}"/>
    <cellStyle name="Input 2 3" xfId="2318" xr:uid="{C0B056FA-577F-4A08-9394-8B5DD8CB0F78}"/>
    <cellStyle name="Input 20" xfId="750" xr:uid="{00000000-0005-0000-0000-0000B0010000}"/>
    <cellStyle name="Input 21" xfId="763" xr:uid="{00000000-0005-0000-0000-0000B1010000}"/>
    <cellStyle name="Input 22" xfId="778" xr:uid="{00000000-0005-0000-0000-0000B2010000}"/>
    <cellStyle name="Input 23" xfId="836" xr:uid="{00000000-0005-0000-0000-0000B3010000}"/>
    <cellStyle name="Input 24" xfId="842" xr:uid="{00000000-0005-0000-0000-0000B4010000}"/>
    <cellStyle name="Input 25" xfId="835" xr:uid="{00000000-0005-0000-0000-0000B5010000}"/>
    <cellStyle name="Input 26" xfId="843" xr:uid="{00000000-0005-0000-0000-0000B6010000}"/>
    <cellStyle name="Input 27" xfId="837" xr:uid="{00000000-0005-0000-0000-0000B7010000}"/>
    <cellStyle name="Input 28" xfId="844" xr:uid="{00000000-0005-0000-0000-0000B8010000}"/>
    <cellStyle name="Input 29" xfId="838" xr:uid="{00000000-0005-0000-0000-0000B9010000}"/>
    <cellStyle name="Input 3" xfId="261" xr:uid="{00000000-0005-0000-0000-0000BA010000}"/>
    <cellStyle name="Input 30" xfId="886" xr:uid="{00000000-0005-0000-0000-0000BB010000}"/>
    <cellStyle name="Input 31" xfId="890" xr:uid="{00000000-0005-0000-0000-0000BC010000}"/>
    <cellStyle name="Input 32" xfId="914" xr:uid="{00000000-0005-0000-0000-0000BD010000}"/>
    <cellStyle name="Input 33" xfId="919" xr:uid="{00000000-0005-0000-0000-0000BE010000}"/>
    <cellStyle name="Input 34" xfId="913" xr:uid="{00000000-0005-0000-0000-0000BF010000}"/>
    <cellStyle name="Input 35" xfId="957" xr:uid="{00000000-0005-0000-0000-0000C0010000}"/>
    <cellStyle name="Input 36" xfId="962" xr:uid="{00000000-0005-0000-0000-0000C1010000}"/>
    <cellStyle name="Input 37" xfId="958" xr:uid="{00000000-0005-0000-0000-0000C2010000}"/>
    <cellStyle name="Input 38" xfId="952" xr:uid="{00000000-0005-0000-0000-0000C3010000}"/>
    <cellStyle name="Input 39" xfId="1026" xr:uid="{8F7D3459-0BAD-4569-B981-86E34E7CBCA9}"/>
    <cellStyle name="Input 4" xfId="262" xr:uid="{00000000-0005-0000-0000-0000C4010000}"/>
    <cellStyle name="Input 40" xfId="1037" xr:uid="{84CE8941-2A6C-4A88-8AB6-1A7369B68020}"/>
    <cellStyle name="Input 41" xfId="1025" xr:uid="{AF8B4E0D-5738-4B03-BF13-49025A804B32}"/>
    <cellStyle name="Input 42" xfId="1078" xr:uid="{2810A382-1397-49AA-AB1C-DF8DF5B98E95}"/>
    <cellStyle name="Input 43" xfId="1087" xr:uid="{2B5088DC-0485-4A54-9BEA-0854584584DA}"/>
    <cellStyle name="Input 44" xfId="1102" xr:uid="{5F5EE23A-2E7D-429E-AD6A-0E65391B8D8B}"/>
    <cellStyle name="Input 45" xfId="1124" xr:uid="{C3087F52-0296-40EA-BA2B-DBF26572B0DC}"/>
    <cellStyle name="Input 46" xfId="1130" xr:uid="{A2DC0AA4-2996-4BAE-A7C5-FA907D247C8F}"/>
    <cellStyle name="Input 47" xfId="1122" xr:uid="{0102A839-0873-43CA-A101-9DC7BAE0E3A2}"/>
    <cellStyle name="Input 48" xfId="1131" xr:uid="{734B3EDA-ABEF-4552-9176-C1EA5238BE65}"/>
    <cellStyle name="Input 49" xfId="1123" xr:uid="{BF97BFB2-B6BE-4DE9-8653-7D39FB509C31}"/>
    <cellStyle name="Input 5" xfId="263" xr:uid="{00000000-0005-0000-0000-0000C5010000}"/>
    <cellStyle name="Input 50" xfId="1214" xr:uid="{E38B7A7E-7370-4F4A-B940-06AE2D6C6037}"/>
    <cellStyle name="Input 51" xfId="1233" xr:uid="{9A86FE8C-BE69-4362-8AD1-4372214C84FE}"/>
    <cellStyle name="Input 52" xfId="1211" xr:uid="{25B7AD88-2A80-4631-8DC8-3C69EB344582}"/>
    <cellStyle name="Input 53" xfId="1234" xr:uid="{936B1091-EC31-4AF7-A911-D47F1954606F}"/>
    <cellStyle name="Input 54" xfId="1212" xr:uid="{02B299CE-B419-4C07-AD46-281C2CB6ADD8}"/>
    <cellStyle name="Input 55" xfId="1230" xr:uid="{F23AF7F3-9BDB-4066-BFB1-0520B5715966}"/>
    <cellStyle name="Input 56" xfId="1213" xr:uid="{86D92BF5-7D6A-45AF-A64F-95E18BD29CED}"/>
    <cellStyle name="Input 57" xfId="1231" xr:uid="{5F7C00D5-85F9-4352-B651-ABE906FE1F20}"/>
    <cellStyle name="Input 58" xfId="1314" xr:uid="{6CA0E9C4-F337-4BF8-8641-D19B69B2981F}"/>
    <cellStyle name="Input 59" xfId="1330" xr:uid="{A190F581-1C89-4EB3-9287-9A291F20BB6C}"/>
    <cellStyle name="Input 6" xfId="264" xr:uid="{00000000-0005-0000-0000-0000C6010000}"/>
    <cellStyle name="Input 60" xfId="1313" xr:uid="{506BBF07-456D-448F-B9D2-C01231905C48}"/>
    <cellStyle name="Input 61" xfId="1405" xr:uid="{82B9E2A1-1936-4638-8718-C66BA13B7C42}"/>
    <cellStyle name="Input 62" xfId="1493" xr:uid="{1689F53E-FEA9-471E-B871-93F431323CE8}"/>
    <cellStyle name="Input 63" xfId="1521" xr:uid="{2442E0A6-8BBE-449C-BB7D-3558E39851CB}"/>
    <cellStyle name="Input 64" xfId="1526" xr:uid="{BC9DB569-F003-4BCB-B9E3-24897F9CA38A}"/>
    <cellStyle name="Input 65" xfId="1528" xr:uid="{8F5275D3-C763-493C-BBDE-8151C95E758C}"/>
    <cellStyle name="Input 66" xfId="1619" xr:uid="{877AF01F-17E3-4F2B-A656-516920B0EEB0}"/>
    <cellStyle name="Input 67" xfId="1617" xr:uid="{803ADEB2-F91A-4B58-B2FC-53D6B28A1263}"/>
    <cellStyle name="Input 68" xfId="1618" xr:uid="{B419E94D-3D2D-416F-8477-DE82CBDD2FBD}"/>
    <cellStyle name="Input 69" xfId="1622" xr:uid="{5E92EA21-3E82-4E2F-9662-12564AB5D69E}"/>
    <cellStyle name="Input 7" xfId="265" xr:uid="{00000000-0005-0000-0000-0000C7010000}"/>
    <cellStyle name="Input 70" xfId="1711" xr:uid="{3729051B-2DF4-42EF-AF08-ECCB75F2FE9E}"/>
    <cellStyle name="Input 71" xfId="1798" xr:uid="{E5B1626C-CC43-4ACB-AAC0-78894C184115}"/>
    <cellStyle name="Input 72" xfId="1710" xr:uid="{421935F9-F3C2-4510-BE72-A477007D4E21}"/>
    <cellStyle name="Input 73" xfId="1814" xr:uid="{75E8E3D2-235F-44CC-AB50-FB462AAC72FA}"/>
    <cellStyle name="Input 74" xfId="1891" xr:uid="{854ABE77-F6C8-4B68-B340-5F36F5513B5E}"/>
    <cellStyle name="Input 75" xfId="1912" xr:uid="{15B8B8B4-1C87-4AC1-B990-BA3E9C2E904F}"/>
    <cellStyle name="Input 76" xfId="1818" xr:uid="{82B206A5-9190-45FF-8E23-2A431288F00C}"/>
    <cellStyle name="Input 77" xfId="1913" xr:uid="{6B819F7C-FE51-448E-BE12-E338038DC709}"/>
    <cellStyle name="Input 78" xfId="1911" xr:uid="{341FFFC0-7381-42A4-BA34-D729F5D13250}"/>
    <cellStyle name="Input 79" xfId="1918" xr:uid="{39CDF22B-473C-4B7F-8109-2006AAB42ACF}"/>
    <cellStyle name="Input 8" xfId="266" xr:uid="{00000000-0005-0000-0000-0000C8010000}"/>
    <cellStyle name="Input 80" xfId="2006" xr:uid="{8EA589C0-DA64-4757-B2F5-DE2B958B5163}"/>
    <cellStyle name="Input 81" xfId="2138" xr:uid="{152D0D28-5BE7-42C2-B6B5-3BEF588F5E35}"/>
    <cellStyle name="Input 82" xfId="2162" xr:uid="{5E577637-EAAE-41C6-B151-35289FD486A7}"/>
    <cellStyle name="Input 83" xfId="2189" xr:uid="{AA2BFBE6-AA8D-4049-8059-F40019E68325}"/>
    <cellStyle name="Input 84" xfId="2227" xr:uid="{850A72FB-0141-4C7A-80B9-554D2AED157D}"/>
    <cellStyle name="Input 85" xfId="2273" xr:uid="{6CA26036-578A-4CD9-BDEC-BA65EE5848C6}"/>
    <cellStyle name="Input 9" xfId="267" xr:uid="{00000000-0005-0000-0000-0000C9010000}"/>
    <cellStyle name="Input Currency" xfId="268" xr:uid="{00000000-0005-0000-0000-0000CA010000}"/>
    <cellStyle name="Input Currency 2" xfId="269" xr:uid="{00000000-0005-0000-0000-0000CB010000}"/>
    <cellStyle name="Input Multiple" xfId="270" xr:uid="{00000000-0005-0000-0000-0000CC010000}"/>
    <cellStyle name="Input Percent" xfId="271" xr:uid="{00000000-0005-0000-0000-0000CD010000}"/>
    <cellStyle name="LabelIntersect" xfId="272" xr:uid="{00000000-0005-0000-0000-0000CE010000}"/>
    <cellStyle name="LabelLeft" xfId="273" xr:uid="{00000000-0005-0000-0000-0000CF010000}"/>
    <cellStyle name="LabelTop" xfId="274" xr:uid="{00000000-0005-0000-0000-0000D0010000}"/>
    <cellStyle name="Level" xfId="275" xr:uid="{00000000-0005-0000-0000-0000D1010000}"/>
    <cellStyle name="Level 2" xfId="604" xr:uid="{00000000-0005-0000-0000-0000D2010000}"/>
    <cellStyle name="Linked Cell" xfId="276" builtinId="24" customBuiltin="1"/>
    <cellStyle name="Linked Cell 2" xfId="277" xr:uid="{00000000-0005-0000-0000-0000D4010000}"/>
    <cellStyle name="Linked Cell 2 2" xfId="2140" xr:uid="{E95C82BD-F367-402E-AD9B-CAE010485FA7}"/>
    <cellStyle name="Linked Cell 2 3" xfId="2319" xr:uid="{D2136F65-357B-4757-A167-7D07D3C9A228}"/>
    <cellStyle name="Linked Cell 3" xfId="751" xr:uid="{00000000-0005-0000-0000-0000D5010000}"/>
    <cellStyle name="Mik" xfId="278" xr:uid="{00000000-0005-0000-0000-0000D6010000}"/>
    <cellStyle name="Mik 2" xfId="279" xr:uid="{00000000-0005-0000-0000-0000D7010000}"/>
    <cellStyle name="Mik 2 2" xfId="606" xr:uid="{00000000-0005-0000-0000-0000D8010000}"/>
    <cellStyle name="Mik 3" xfId="605" xr:uid="{00000000-0005-0000-0000-0000D9010000}"/>
    <cellStyle name="Mik_Fiscal Tables" xfId="280" xr:uid="{00000000-0005-0000-0000-0000DA010000}"/>
    <cellStyle name="Millares [0]_10 AVERIAS MASIVAS + ANT" xfId="281" xr:uid="{00000000-0005-0000-0000-0000DB010000}"/>
    <cellStyle name="Millares_10 AVERIAS MASIVAS + ANT" xfId="282" xr:uid="{00000000-0005-0000-0000-0000DC010000}"/>
    <cellStyle name="Moneda [0]_Clasif por Diferencial" xfId="283" xr:uid="{00000000-0005-0000-0000-0000DD010000}"/>
    <cellStyle name="Moneda_Clasif por Diferencial" xfId="284" xr:uid="{00000000-0005-0000-0000-0000DE010000}"/>
    <cellStyle name="MS_English" xfId="285" xr:uid="{00000000-0005-0000-0000-0000DF010000}"/>
    <cellStyle name="Multiple" xfId="286" xr:uid="{00000000-0005-0000-0000-0000E0010000}"/>
    <cellStyle name="MultipleBelow" xfId="287" xr:uid="{00000000-0005-0000-0000-0000E1010000}"/>
    <cellStyle name="N" xfId="288" xr:uid="{00000000-0005-0000-0000-0000E2010000}"/>
    <cellStyle name="N 2" xfId="289" xr:uid="{00000000-0005-0000-0000-0000E3010000}"/>
    <cellStyle name="N 2 2" xfId="608" xr:uid="{00000000-0005-0000-0000-0000E4010000}"/>
    <cellStyle name="N 3" xfId="607" xr:uid="{00000000-0005-0000-0000-0000E5010000}"/>
    <cellStyle name="Neutral" xfId="290" builtinId="28" customBuiltin="1"/>
    <cellStyle name="Neutral 2" xfId="291" xr:uid="{00000000-0005-0000-0000-0000E7010000}"/>
    <cellStyle name="Neutral 2 2" xfId="1892" xr:uid="{B9DC976C-CF69-421A-8685-2F6FC4C28CA9}"/>
    <cellStyle name="Neutral 2 3" xfId="2141" xr:uid="{03EE92D9-8F57-427D-B0E1-F7E47DDF7767}"/>
    <cellStyle name="Neutral 2 4" xfId="2190" xr:uid="{C9142572-9B6B-4976-A5A7-2BB20187BB3B}"/>
    <cellStyle name="Neutral 3" xfId="752" xr:uid="{00000000-0005-0000-0000-0000E8010000}"/>
    <cellStyle name="Neutral 4" xfId="1027" xr:uid="{54032694-59FE-48E0-840E-B3E87453B195}"/>
    <cellStyle name="no dec" xfId="292" xr:uid="{00000000-0005-0000-0000-0000E9010000}"/>
    <cellStyle name="Normal" xfId="0" builtinId="0"/>
    <cellStyle name="Normal - Style1" xfId="293" xr:uid="{00000000-0005-0000-0000-0000EB010000}"/>
    <cellStyle name="Normal - Style1 2" xfId="294" xr:uid="{00000000-0005-0000-0000-0000EC010000}"/>
    <cellStyle name="Normal - Style2" xfId="295" xr:uid="{00000000-0005-0000-0000-0000ED010000}"/>
    <cellStyle name="Normal - Style3" xfId="296" xr:uid="{00000000-0005-0000-0000-0000EE010000}"/>
    <cellStyle name="Normal - Style4" xfId="297" xr:uid="{00000000-0005-0000-0000-0000EF010000}"/>
    <cellStyle name="Normal - Style5" xfId="298" xr:uid="{00000000-0005-0000-0000-0000F0010000}"/>
    <cellStyle name="Normal 0" xfId="299" xr:uid="{00000000-0005-0000-0000-0000F1010000}"/>
    <cellStyle name="Normal 10" xfId="300" xr:uid="{00000000-0005-0000-0000-0000F2010000}"/>
    <cellStyle name="Normal 10 2" xfId="609" xr:uid="{00000000-0005-0000-0000-0000F3010000}"/>
    <cellStyle name="Normal 100" xfId="861" xr:uid="{00000000-0005-0000-0000-0000F4010000}"/>
    <cellStyle name="Normal 101" xfId="862" xr:uid="{00000000-0005-0000-0000-0000F5010000}"/>
    <cellStyle name="Normal 102" xfId="863" xr:uid="{00000000-0005-0000-0000-0000F6010000}"/>
    <cellStyle name="Normal 103" xfId="865" xr:uid="{00000000-0005-0000-0000-0000F7010000}"/>
    <cellStyle name="Normal 104" xfId="866" xr:uid="{00000000-0005-0000-0000-0000F8010000}"/>
    <cellStyle name="Normal 105" xfId="871" xr:uid="{00000000-0005-0000-0000-0000F9010000}"/>
    <cellStyle name="Normal 106" xfId="889" xr:uid="{00000000-0005-0000-0000-0000FA010000}"/>
    <cellStyle name="Normal 107" xfId="870" xr:uid="{00000000-0005-0000-0000-0000FB010000}"/>
    <cellStyle name="Normal 108" xfId="882" xr:uid="{00000000-0005-0000-0000-0000FC010000}"/>
    <cellStyle name="Normal 109" xfId="883" xr:uid="{00000000-0005-0000-0000-0000FD010000}"/>
    <cellStyle name="Normal 11" xfId="301" xr:uid="{00000000-0005-0000-0000-0000FE010000}"/>
    <cellStyle name="Normal 11 2" xfId="610" xr:uid="{00000000-0005-0000-0000-0000FF010000}"/>
    <cellStyle name="Normal 11 3" xfId="2191" xr:uid="{72EA0FE2-B661-4A14-85F6-5445B5130A27}"/>
    <cellStyle name="Normal 110" xfId="884" xr:uid="{00000000-0005-0000-0000-000000020000}"/>
    <cellStyle name="Normal 111" xfId="885" xr:uid="{00000000-0005-0000-0000-000001020000}"/>
    <cellStyle name="Normal 112" xfId="887" xr:uid="{00000000-0005-0000-0000-000002020000}"/>
    <cellStyle name="Normal 113" xfId="891" xr:uid="{00000000-0005-0000-0000-000003020000}"/>
    <cellStyle name="Normal 114" xfId="892" xr:uid="{00000000-0005-0000-0000-000004020000}"/>
    <cellStyle name="Normal 115" xfId="893" xr:uid="{00000000-0005-0000-0000-000005020000}"/>
    <cellStyle name="Normal 116" xfId="894" xr:uid="{00000000-0005-0000-0000-000006020000}"/>
    <cellStyle name="Normal 117" xfId="895" xr:uid="{00000000-0005-0000-0000-000007020000}"/>
    <cellStyle name="Normal 118" xfId="896" xr:uid="{00000000-0005-0000-0000-000008020000}"/>
    <cellStyle name="Normal 119" xfId="900" xr:uid="{00000000-0005-0000-0000-000009020000}"/>
    <cellStyle name="Normal 12" xfId="302" xr:uid="{00000000-0005-0000-0000-00000A020000}"/>
    <cellStyle name="Normal 12 2" xfId="611" xr:uid="{00000000-0005-0000-0000-00000B020000}"/>
    <cellStyle name="Normal 120" xfId="918" xr:uid="{00000000-0005-0000-0000-00000C020000}"/>
    <cellStyle name="Normal 121" xfId="920" xr:uid="{00000000-0005-0000-0000-00000D020000}"/>
    <cellStyle name="Normal 122" xfId="921" xr:uid="{00000000-0005-0000-0000-00000E020000}"/>
    <cellStyle name="Normal 123" xfId="916" xr:uid="{00000000-0005-0000-0000-00000F020000}"/>
    <cellStyle name="Normal 124" xfId="915" xr:uid="{00000000-0005-0000-0000-000010020000}"/>
    <cellStyle name="Normal 125" xfId="912" xr:uid="{00000000-0005-0000-0000-000011020000}"/>
    <cellStyle name="Normal 126" xfId="911" xr:uid="{00000000-0005-0000-0000-000012020000}"/>
    <cellStyle name="Normal 127" xfId="922" xr:uid="{00000000-0005-0000-0000-000013020000}"/>
    <cellStyle name="Normal 128" xfId="923" xr:uid="{00000000-0005-0000-0000-000014020000}"/>
    <cellStyle name="Normal 129" xfId="924" xr:uid="{00000000-0005-0000-0000-000015020000}"/>
    <cellStyle name="Normal 13" xfId="303" xr:uid="{00000000-0005-0000-0000-000016020000}"/>
    <cellStyle name="Normal 13 2" xfId="612" xr:uid="{00000000-0005-0000-0000-000017020000}"/>
    <cellStyle name="Normal 130" xfId="926" xr:uid="{00000000-0005-0000-0000-000018020000}"/>
    <cellStyle name="Normal 131" xfId="928" xr:uid="{00000000-0005-0000-0000-000019020000}"/>
    <cellStyle name="Normal 132" xfId="929" xr:uid="{00000000-0005-0000-0000-00001A020000}"/>
    <cellStyle name="Normal 133" xfId="925" xr:uid="{00000000-0005-0000-0000-00001B020000}"/>
    <cellStyle name="Normal 134" xfId="930" xr:uid="{00000000-0005-0000-0000-00001C020000}"/>
    <cellStyle name="Normal 135" xfId="931" xr:uid="{00000000-0005-0000-0000-00001D020000}"/>
    <cellStyle name="Normal 136" xfId="932" xr:uid="{00000000-0005-0000-0000-00001E020000}"/>
    <cellStyle name="Normal 137" xfId="933" xr:uid="{00000000-0005-0000-0000-00001F020000}"/>
    <cellStyle name="Normal 138" xfId="935" xr:uid="{00000000-0005-0000-0000-000020020000}"/>
    <cellStyle name="Normal 139" xfId="940" xr:uid="{00000000-0005-0000-0000-000021020000}"/>
    <cellStyle name="Normal 14" xfId="304" xr:uid="{00000000-0005-0000-0000-000022020000}"/>
    <cellStyle name="Normal 14 2" xfId="613" xr:uid="{00000000-0005-0000-0000-000023020000}"/>
    <cellStyle name="Normal 140" xfId="942" xr:uid="{00000000-0005-0000-0000-000024020000}"/>
    <cellStyle name="Normal 141" xfId="943" xr:uid="{00000000-0005-0000-0000-000025020000}"/>
    <cellStyle name="Normal 142" xfId="941" xr:uid="{00000000-0005-0000-0000-000026020000}"/>
    <cellStyle name="Normal 143" xfId="960" xr:uid="{00000000-0005-0000-0000-000027020000}"/>
    <cellStyle name="Normal 144" xfId="964" xr:uid="{00000000-0005-0000-0000-000028020000}"/>
    <cellStyle name="Normal 145" xfId="965" xr:uid="{00000000-0005-0000-0000-000029020000}"/>
    <cellStyle name="Normal 146" xfId="966" xr:uid="{00000000-0005-0000-0000-00002A020000}"/>
    <cellStyle name="Normal 147" xfId="963" xr:uid="{00000000-0005-0000-0000-00002B020000}"/>
    <cellStyle name="Normal 148" xfId="961" xr:uid="{00000000-0005-0000-0000-00002C020000}"/>
    <cellStyle name="Normal 149" xfId="953" xr:uid="{00000000-0005-0000-0000-00002D020000}"/>
    <cellStyle name="Normal 15" xfId="305" xr:uid="{00000000-0005-0000-0000-00002E020000}"/>
    <cellStyle name="Normal 15 2" xfId="614" xr:uid="{00000000-0005-0000-0000-00002F020000}"/>
    <cellStyle name="Normal 15 3" xfId="306" xr:uid="{00000000-0005-0000-0000-000030020000}"/>
    <cellStyle name="Normal 15 3 2" xfId="615" xr:uid="{00000000-0005-0000-0000-000031020000}"/>
    <cellStyle name="Normal 150" xfId="954" xr:uid="{00000000-0005-0000-0000-000032020000}"/>
    <cellStyle name="Normal 151" xfId="955" xr:uid="{00000000-0005-0000-0000-000033020000}"/>
    <cellStyle name="Normal 152" xfId="956" xr:uid="{00000000-0005-0000-0000-000034020000}"/>
    <cellStyle name="Normal 153" xfId="967" xr:uid="{00000000-0005-0000-0000-000035020000}"/>
    <cellStyle name="Normal 154" xfId="969" xr:uid="{00000000-0005-0000-0000-000036020000}"/>
    <cellStyle name="Normal 155" xfId="970" xr:uid="{00000000-0005-0000-0000-000037020000}"/>
    <cellStyle name="Normal 156" xfId="971" xr:uid="{00000000-0005-0000-0000-000038020000}"/>
    <cellStyle name="Normal 157" xfId="972" xr:uid="{00000000-0005-0000-0000-000039020000}"/>
    <cellStyle name="Normal 158" xfId="973" xr:uid="{00000000-0005-0000-0000-00003A020000}"/>
    <cellStyle name="Normal 159" xfId="974" xr:uid="{00000000-0005-0000-0000-00003B020000}"/>
    <cellStyle name="Normal 16" xfId="307" xr:uid="{00000000-0005-0000-0000-00003C020000}"/>
    <cellStyle name="Normal 16 2" xfId="616" xr:uid="{00000000-0005-0000-0000-00003D020000}"/>
    <cellStyle name="Normal 160" xfId="976" xr:uid="{00000000-0005-0000-0000-00003E020000}"/>
    <cellStyle name="Normal 161" xfId="977" xr:uid="{00000000-0005-0000-0000-00003F020000}"/>
    <cellStyle name="Normal 162" xfId="984" xr:uid="{F48554B2-CBE1-4027-BF30-77D123309FC2}"/>
    <cellStyle name="Normal 163" xfId="987" xr:uid="{53B14F64-D81C-4A85-BC7A-28FB609B7D03}"/>
    <cellStyle name="Normal 164" xfId="988" xr:uid="{3C7F95A7-A7ED-4CE6-AD6C-2AED9F84F202}"/>
    <cellStyle name="Normal 165" xfId="1036" xr:uid="{DAC0D2A4-07FF-48F5-ABD3-14C443F2B5CB}"/>
    <cellStyle name="Normal 166" xfId="1038" xr:uid="{AE66D4CF-06AF-4FB5-8EAF-EF81FEA9006E}"/>
    <cellStyle name="Normal 167" xfId="1039" xr:uid="{41433185-16B7-4EC4-A069-90B7589E87B8}"/>
    <cellStyle name="Normal 168" xfId="1040" xr:uid="{69F8BFA3-014F-446C-8E2E-BA142CB8B87C}"/>
    <cellStyle name="Normal 169" xfId="1041" xr:uid="{893F7743-278A-49B2-8981-61A91AA7E05B}"/>
    <cellStyle name="Normal 17" xfId="308" xr:uid="{00000000-0005-0000-0000-000040020000}"/>
    <cellStyle name="Normal 17 2" xfId="617" xr:uid="{00000000-0005-0000-0000-000041020000}"/>
    <cellStyle name="Normal 170" xfId="1086" xr:uid="{807B0E13-EB5B-4F84-86A8-84665FC4F986}"/>
    <cellStyle name="Normal 171" xfId="1088" xr:uid="{E733F62D-B179-4BEF-8340-A4B85EB97AC6}"/>
    <cellStyle name="Normal 172" xfId="1089" xr:uid="{F6146E3B-D555-4960-BCDF-A4A2F5FFE403}"/>
    <cellStyle name="Normal 173" xfId="1107" xr:uid="{29201549-5712-45C7-B05B-089DB32BF50B}"/>
    <cellStyle name="Normal 174" xfId="1108" xr:uid="{E17A8A6A-868B-4645-8565-9BD6169C405D}"/>
    <cellStyle name="Normal 175" xfId="1109" xr:uid="{F903D955-2A0C-4B12-84CB-D3F3436C8633}"/>
    <cellStyle name="Normal 176" xfId="1129" xr:uid="{0AF198E4-AF9F-4B21-9D39-6BE8D21EF5B5}"/>
    <cellStyle name="Normal 177" xfId="1132" xr:uid="{929AC752-09AD-447D-BC6E-F4CD7C35006B}"/>
    <cellStyle name="Normal 178" xfId="1134" xr:uid="{4FF067ED-0970-4368-8852-B47E6AB34CBF}"/>
    <cellStyle name="Normal 179" xfId="1135" xr:uid="{576AB7DE-1230-46D0-A471-0F18D779DFD7}"/>
    <cellStyle name="Normal 18" xfId="309" xr:uid="{00000000-0005-0000-0000-000042020000}"/>
    <cellStyle name="Normal 18 2" xfId="618" xr:uid="{00000000-0005-0000-0000-000043020000}"/>
    <cellStyle name="Normal 180" xfId="1136" xr:uid="{F39C5739-BBD5-44F6-AD3A-DFD4DAC7BE94}"/>
    <cellStyle name="Normal 181" xfId="1133" xr:uid="{A35A542F-9996-4CEB-94D8-B955C7624721}"/>
    <cellStyle name="Normal 182" xfId="1128" xr:uid="{831FC37E-55EF-4B00-832A-6A3B4DAA3E8F}"/>
    <cellStyle name="Normal 183" xfId="1137" xr:uid="{EAE94C07-7D64-4F0D-9B77-1C641799B0EE}"/>
    <cellStyle name="Normal 184" xfId="1138" xr:uid="{271A11EF-442A-45C7-BBF0-6A47F381D1F3}"/>
    <cellStyle name="Normal 185" xfId="1229" xr:uid="{53964D97-3D87-40E0-B427-6EFBF79B00E8}"/>
    <cellStyle name="Normal 186" xfId="1235" xr:uid="{09886B86-C7B7-4168-979D-D890CFD803B5}"/>
    <cellStyle name="Normal 187" xfId="1236" xr:uid="{D15D560C-788D-479B-8C68-B37DEACD6C84}"/>
    <cellStyle name="Normal 188" xfId="1237" xr:uid="{709EE065-8D1F-4B3F-BD77-E2386E2EC16D}"/>
    <cellStyle name="Normal 189" xfId="1238" xr:uid="{BFBDBC51-D69C-4DD1-B861-12D5E69B9327}"/>
    <cellStyle name="Normal 19" xfId="310" xr:uid="{00000000-0005-0000-0000-000044020000}"/>
    <cellStyle name="Normal 19 2" xfId="619" xr:uid="{00000000-0005-0000-0000-000045020000}"/>
    <cellStyle name="Normal 190" xfId="1232" xr:uid="{B1BF0046-BCBB-4837-99B1-2234A0E8800F}"/>
    <cellStyle name="Normal 191" xfId="1239" xr:uid="{DC536DE6-8AD0-4736-93C2-9BCC0EEA56DC}"/>
    <cellStyle name="Normal 192" xfId="1240" xr:uid="{7CDECD0C-C12D-4A2D-ADF5-72E88E080174}"/>
    <cellStyle name="Normal 193" xfId="1329" xr:uid="{1836BAF8-10C8-44B0-8C1A-D46732FB60F5}"/>
    <cellStyle name="Normal 194" xfId="1331" xr:uid="{43424B38-3E2A-4579-BB28-B29FF8A12491}"/>
    <cellStyle name="Normal 195" xfId="1332" xr:uid="{26AE9B4B-8F81-4084-AE36-9AFF566D5F9E}"/>
    <cellStyle name="Normal 196" xfId="1420" xr:uid="{D9E424CA-4EFD-444D-A6E5-B69513A53E5A}"/>
    <cellStyle name="Normal 197" xfId="1508" xr:uid="{F44ECDA3-B89F-46B2-9082-311B7DBA8837}"/>
    <cellStyle name="Normal 198" xfId="1524" xr:uid="{333925C3-334E-4114-A6F9-9FB9C9191FD3}"/>
    <cellStyle name="Normal 199" xfId="1529" xr:uid="{87DE7C60-3492-400F-854D-51D4563E419C}"/>
    <cellStyle name="Normal 2" xfId="311" xr:uid="{00000000-0005-0000-0000-000046020000}"/>
    <cellStyle name="Normal 2 2" xfId="312" xr:uid="{00000000-0005-0000-0000-000047020000}"/>
    <cellStyle name="Normal 2 2 2" xfId="753" xr:uid="{00000000-0005-0000-0000-000048020000}"/>
    <cellStyle name="Normal 2 3" xfId="620" xr:uid="{00000000-0005-0000-0000-000049020000}"/>
    <cellStyle name="Normal 2 3 2" xfId="1103" xr:uid="{FBEBD1F1-EE2B-4B67-A24A-B18EAF1CD0F4}"/>
    <cellStyle name="Normal 2 3 3" xfId="2287" xr:uid="{354BF76C-B76F-4D27-BB64-5914228646F1}"/>
    <cellStyle name="Normal 2 4" xfId="980" xr:uid="{08D7892F-99E0-4D81-9E9C-44DA80E146EF}"/>
    <cellStyle name="Normal 2 4 2" xfId="1104" xr:uid="{1AEFDCEA-B715-4B06-864C-8A9DA57B62C6}"/>
    <cellStyle name="Normal 2 5" xfId="985" xr:uid="{011C5C4A-A2CC-425C-805A-25ED72DCE200}"/>
    <cellStyle name="Normal 2_Fiscal Tables" xfId="313" xr:uid="{00000000-0005-0000-0000-00004A020000}"/>
    <cellStyle name="Normal 20" xfId="314" xr:uid="{00000000-0005-0000-0000-00004B020000}"/>
    <cellStyle name="Normal 20 2" xfId="621" xr:uid="{00000000-0005-0000-0000-00004C020000}"/>
    <cellStyle name="Normal 200" xfId="1540" xr:uid="{CF8BBB6E-A5B5-45A5-85FB-6B458DB21B33}"/>
    <cellStyle name="Normal 201" xfId="1527" xr:uid="{C8A7EB00-EE93-46AC-9165-D5BBC2E8CA4F}"/>
    <cellStyle name="Normal 202" xfId="1530" xr:uid="{A5CD9BFB-79A6-4CC9-88A0-1C1EE30CC04B}"/>
    <cellStyle name="Normal 203" xfId="1620" xr:uid="{D42AED61-EE17-4FA0-8811-D98DFDA58A73}"/>
    <cellStyle name="Normal 204" xfId="1708" xr:uid="{F41AFF4B-EA7D-45BB-B748-0AE54E66F203}"/>
    <cellStyle name="Normal 205" xfId="1712" xr:uid="{A906D312-1BCA-46C4-AB2B-CF44383318E3}"/>
    <cellStyle name="Normal 206" xfId="1799" xr:uid="{F1D6BDB1-41E6-4370-9855-4143126CD268}"/>
    <cellStyle name="Normal 207" xfId="1800" xr:uid="{332BF81D-C6EE-4BBC-BAC4-F484CB3CEDCB}"/>
    <cellStyle name="Normal 208" xfId="1801" xr:uid="{57B595D2-1E61-4209-B19A-F0E492E3C18D}"/>
    <cellStyle name="Normal 209" xfId="1817" xr:uid="{3D4B8781-46EF-417A-A1FD-C2A3D9695AB5}"/>
    <cellStyle name="Normal 21" xfId="315" xr:uid="{00000000-0005-0000-0000-00004D020000}"/>
    <cellStyle name="Normal 21 2" xfId="316" xr:uid="{00000000-0005-0000-0000-00004E020000}"/>
    <cellStyle name="Normal 21 2 2" xfId="623" xr:uid="{00000000-0005-0000-0000-00004F020000}"/>
    <cellStyle name="Normal 21 3" xfId="622" xr:uid="{00000000-0005-0000-0000-000050020000}"/>
    <cellStyle name="Normal 21_Book1" xfId="317" xr:uid="{00000000-0005-0000-0000-000051020000}"/>
    <cellStyle name="Normal 210" xfId="1910" xr:uid="{8D635A24-D054-4043-B4D5-C1375B15E30C}"/>
    <cellStyle name="Normal 211" xfId="1914" xr:uid="{6E740A57-E29D-4BC1-8043-541EE39554D5}"/>
    <cellStyle name="Normal 212" xfId="1893" xr:uid="{21F2D7C4-6886-411F-AE0C-02762A238DDF}"/>
    <cellStyle name="Normal 213" xfId="1915" xr:uid="{8237D361-D437-48A5-85AB-9CFEFEEE4315}"/>
    <cellStyle name="Normal 214" xfId="1916" xr:uid="{2BE5CD35-13B3-4522-ADA7-CD3780E4CBE7}"/>
    <cellStyle name="Normal 215" xfId="2004" xr:uid="{595000DD-E886-445C-9E55-662B76424E84}"/>
    <cellStyle name="Normal 216" xfId="2092" xr:uid="{C59B1786-3696-417F-97BB-3EA25CD62C40}"/>
    <cellStyle name="Normal 217" xfId="2149" xr:uid="{0FCF5C8E-F360-4C18-B8E4-5FE5DB035A3F}"/>
    <cellStyle name="Normal 218" xfId="2164" xr:uid="{67CF3696-316B-4EE2-A5AB-B17F13243D2E}"/>
    <cellStyle name="Normal 219" xfId="2166" xr:uid="{B0F88E49-6A96-40FC-AB16-3147AD1F0091}"/>
    <cellStyle name="Normal 22" xfId="318" xr:uid="{00000000-0005-0000-0000-000052020000}"/>
    <cellStyle name="Normal 22 2" xfId="319" xr:uid="{00000000-0005-0000-0000-000053020000}"/>
    <cellStyle name="Normal 22 2 2" xfId="625" xr:uid="{00000000-0005-0000-0000-000054020000}"/>
    <cellStyle name="Normal 22 3" xfId="624" xr:uid="{00000000-0005-0000-0000-000055020000}"/>
    <cellStyle name="Normal 22_Book1" xfId="320" xr:uid="{00000000-0005-0000-0000-000056020000}"/>
    <cellStyle name="Normal 220" xfId="2167" xr:uid="{117666CF-FB30-4B6B-9027-6DA0C1872E88}"/>
    <cellStyle name="Normal 221" xfId="2168" xr:uid="{77572A87-5BAD-4C93-A88D-069147E9BC1F}"/>
    <cellStyle name="Normal 222" xfId="2195" xr:uid="{7BCE4594-FC67-49EF-82B2-ACBD3DD06810}"/>
    <cellStyle name="Normal 223" xfId="2236" xr:uid="{0987D477-6225-439C-9AAE-EF87B9904F98}"/>
    <cellStyle name="Normal 23" xfId="321" xr:uid="{00000000-0005-0000-0000-000057020000}"/>
    <cellStyle name="Normal 23 2" xfId="626" xr:uid="{00000000-0005-0000-0000-000058020000}"/>
    <cellStyle name="Normal 24" xfId="322" xr:uid="{00000000-0005-0000-0000-000059020000}"/>
    <cellStyle name="Normal 25" xfId="323" xr:uid="{00000000-0005-0000-0000-00005A020000}"/>
    <cellStyle name="Normal 26" xfId="324" xr:uid="{00000000-0005-0000-0000-00005B020000}"/>
    <cellStyle name="Normal 27" xfId="325" xr:uid="{00000000-0005-0000-0000-00005C020000}"/>
    <cellStyle name="Normal 28" xfId="326" xr:uid="{00000000-0005-0000-0000-00005D020000}"/>
    <cellStyle name="Normal 29" xfId="327" xr:uid="{00000000-0005-0000-0000-00005E020000}"/>
    <cellStyle name="Normal 3" xfId="328" xr:uid="{00000000-0005-0000-0000-00005F020000}"/>
    <cellStyle name="Normal 3 2" xfId="329" xr:uid="{00000000-0005-0000-0000-000060020000}"/>
    <cellStyle name="Normal 3 2 2" xfId="801" xr:uid="{00000000-0005-0000-0000-000061020000}"/>
    <cellStyle name="Normal 3 3" xfId="627" xr:uid="{00000000-0005-0000-0000-000062020000}"/>
    <cellStyle name="Normal 3 3 2" xfId="857" xr:uid="{00000000-0005-0000-0000-000063020000}"/>
    <cellStyle name="Normal 3 4" xfId="706" xr:uid="{00000000-0005-0000-0000-000064020000}"/>
    <cellStyle name="Normal 3 5" xfId="754" xr:uid="{00000000-0005-0000-0000-000065020000}"/>
    <cellStyle name="Normal 3 6" xfId="978" xr:uid="{4BD397AC-0987-4CA9-A0C9-AFF1C422F878}"/>
    <cellStyle name="Normal 3_asset sales" xfId="330" xr:uid="{00000000-0005-0000-0000-000066020000}"/>
    <cellStyle name="Normal 30" xfId="526" xr:uid="{00000000-0005-0000-0000-000067020000}"/>
    <cellStyle name="Normal 30 2" xfId="699" xr:uid="{00000000-0005-0000-0000-000068020000}"/>
    <cellStyle name="Normal 31" xfId="530" xr:uid="{00000000-0005-0000-0000-000069020000}"/>
    <cellStyle name="Normal 31 2" xfId="700" xr:uid="{00000000-0005-0000-0000-00006A020000}"/>
    <cellStyle name="Normal 32" xfId="532" xr:uid="{00000000-0005-0000-0000-00006B020000}"/>
    <cellStyle name="Normal 32 2" xfId="701" xr:uid="{00000000-0005-0000-0000-00006C020000}"/>
    <cellStyle name="Normal 33" xfId="533" xr:uid="{00000000-0005-0000-0000-00006D020000}"/>
    <cellStyle name="Normal 34" xfId="702" xr:uid="{00000000-0005-0000-0000-00006E020000}"/>
    <cellStyle name="Normal 35" xfId="704" xr:uid="{00000000-0005-0000-0000-00006F020000}"/>
    <cellStyle name="Normal 36" xfId="708" xr:uid="{00000000-0005-0000-0000-000070020000}"/>
    <cellStyle name="Normal 37" xfId="707" xr:uid="{00000000-0005-0000-0000-000071020000}"/>
    <cellStyle name="Normal 38" xfId="703" xr:uid="{00000000-0005-0000-0000-000072020000}"/>
    <cellStyle name="Normal 39" xfId="709" xr:uid="{00000000-0005-0000-0000-000073020000}"/>
    <cellStyle name="Normal 4" xfId="331" xr:uid="{00000000-0005-0000-0000-000074020000}"/>
    <cellStyle name="Normal 4 10" xfId="858" xr:uid="{00000000-0005-0000-0000-000075020000}"/>
    <cellStyle name="Normal 4 11" xfId="864" xr:uid="{00000000-0005-0000-0000-000076020000}"/>
    <cellStyle name="Normal 4 12" xfId="872" xr:uid="{00000000-0005-0000-0000-000077020000}"/>
    <cellStyle name="Normal 4 13" xfId="901" xr:uid="{00000000-0005-0000-0000-000078020000}"/>
    <cellStyle name="Normal 4 14" xfId="927" xr:uid="{00000000-0005-0000-0000-000079020000}"/>
    <cellStyle name="Normal 4 15" xfId="936" xr:uid="{00000000-0005-0000-0000-00007A020000}"/>
    <cellStyle name="Normal 4 16" xfId="968" xr:uid="{00000000-0005-0000-0000-00007B020000}"/>
    <cellStyle name="Normal 4 17" xfId="975" xr:uid="{00000000-0005-0000-0000-00007C020000}"/>
    <cellStyle name="Normal 4 18" xfId="1028" xr:uid="{7EAB6CE7-15B7-442E-A3CC-5E69372B25DF}"/>
    <cellStyle name="Normal 4 19" xfId="1079" xr:uid="{19CC21E0-2C57-44B1-8A38-ECCB9C1F3DD7}"/>
    <cellStyle name="Normal 4 2" xfId="332" xr:uid="{00000000-0005-0000-0000-00007D020000}"/>
    <cellStyle name="Normal 4 2 10" xfId="1663" xr:uid="{F378CE38-F404-416B-A828-33C8967A272A}"/>
    <cellStyle name="Normal 4 2 11" xfId="1753" xr:uid="{65790E59-504D-40C7-B411-7360EF751939}"/>
    <cellStyle name="Normal 4 2 12" xfId="1895" xr:uid="{809A760A-2363-4788-96EB-6AA94F48FBDB}"/>
    <cellStyle name="Normal 4 2 13" xfId="1959" xr:uid="{3197A252-BEAA-48F2-8EC2-7647C7726CAD}"/>
    <cellStyle name="Normal 4 2 14" xfId="2047" xr:uid="{07904B54-7B58-4E47-AE99-81F7AEACE8A0}"/>
    <cellStyle name="Normal 4 2 15" xfId="2274" xr:uid="{E6C2789E-0307-45FD-ABC5-83B6BCEBF124}"/>
    <cellStyle name="Normal 4 2 2" xfId="629" xr:uid="{00000000-0005-0000-0000-00007E020000}"/>
    <cellStyle name="Normal 4 2 2 10" xfId="1998" xr:uid="{AA8A6773-CF4B-4ABD-9C3A-1F8E07C6DD3B}"/>
    <cellStyle name="Normal 4 2 2 11" xfId="2086" xr:uid="{A1438C8E-BDDF-489A-8F78-DB1CF74D0AFD}"/>
    <cellStyle name="Normal 4 2 2 12" xfId="2275" xr:uid="{9D338872-9576-4081-9B18-00DB87435A45}"/>
    <cellStyle name="Normal 4 2 2 2" xfId="1217" xr:uid="{9564678B-3881-4005-95BF-7A39139E45EC}"/>
    <cellStyle name="Normal 4 2 2 3" xfId="1317" xr:uid="{4C6A3518-3CCA-41AB-8C12-17F6C770D356}"/>
    <cellStyle name="Normal 4 2 2 4" xfId="1408" xr:uid="{324AA15A-5935-48BC-973D-5B520AC7BC6A}"/>
    <cellStyle name="Normal 4 2 2 5" xfId="1496" xr:uid="{F4BCE140-A1E2-48C7-A48C-CE7BC8F51DDA}"/>
    <cellStyle name="Normal 4 2 2 6" xfId="1611" xr:uid="{B2C6E572-7441-4C3A-8B69-9240FF39AE6D}"/>
    <cellStyle name="Normal 4 2 2 7" xfId="1702" xr:uid="{EC936F25-E101-4DFF-8D1F-59F1439D20DA}"/>
    <cellStyle name="Normal 4 2 2 8" xfId="1792" xr:uid="{CEDBC10D-8E74-4EA6-85BB-A08D0990F5B7}"/>
    <cellStyle name="Normal 4 2 2 9" xfId="1896" xr:uid="{A1BB976F-9D36-4C9E-BAC5-F3F8B98D47AC}"/>
    <cellStyle name="Normal 4 2 3" xfId="1029" xr:uid="{C3F68F59-ED7B-4CBE-A761-CA4216FD2FD9}"/>
    <cellStyle name="Normal 4 2 4" xfId="1080" xr:uid="{6A25F2A5-0415-43AF-BE94-CFB5337881D5}"/>
    <cellStyle name="Normal 4 2 5" xfId="1216" xr:uid="{BF9600CE-F2D4-4A33-9BFF-688043753E33}"/>
    <cellStyle name="Normal 4 2 6" xfId="1316" xr:uid="{F7C29724-EF88-4896-8AD2-BEBA1ACB276E}"/>
    <cellStyle name="Normal 4 2 7" xfId="1407" xr:uid="{35693C88-A268-4C84-9569-72E339C4434D}"/>
    <cellStyle name="Normal 4 2 8" xfId="1495" xr:uid="{9D81016D-1612-43FE-9814-5891B4D26E86}"/>
    <cellStyle name="Normal 4 2 9" xfId="1572" xr:uid="{CCB48516-5247-46AD-B33D-8400EC974CF8}"/>
    <cellStyle name="Normal 4 20" xfId="1105" xr:uid="{03918682-26EF-4F7C-A619-14FAD3888279}"/>
    <cellStyle name="Normal 4 21" xfId="1125" xr:uid="{0807BEDA-BDE3-492C-B7AC-DA7EF1A30E7F}"/>
    <cellStyle name="Normal 4 22" xfId="1215" xr:uid="{60F6E747-44C4-4F10-A09C-D2CD53607720}"/>
    <cellStyle name="Normal 4 23" xfId="1315" xr:uid="{CC89CF30-DB94-4537-AAEA-441AB434D5DA}"/>
    <cellStyle name="Normal 4 24" xfId="1406" xr:uid="{BB8FA2D2-974E-4505-8FFB-8C2492C21439}"/>
    <cellStyle name="Normal 4 25" xfId="1494" xr:uid="{77951818-D8FC-4CAF-AE52-B7F605AF15CE}"/>
    <cellStyle name="Normal 4 26" xfId="1522" xr:uid="{37D049FD-6E6F-4682-9C29-9157F4FA2846}"/>
    <cellStyle name="Normal 4 27" xfId="1525" xr:uid="{19FBDF05-E13B-4202-90B1-60335D62ABA1}"/>
    <cellStyle name="Normal 4 28" xfId="1621" xr:uid="{FB90D948-E183-4060-BBC6-D31D0E846B61}"/>
    <cellStyle name="Normal 4 29" xfId="1709" xr:uid="{259C08AC-05EB-4A78-BF57-580104928F53}"/>
    <cellStyle name="Normal 4 3" xfId="333" xr:uid="{00000000-0005-0000-0000-00007F020000}"/>
    <cellStyle name="Normal 4 3 10" xfId="1897" xr:uid="{FE9B3E25-A1C5-4C86-ABE3-AC351C38E182}"/>
    <cellStyle name="Normal 4 3 11" xfId="1997" xr:uid="{77104FD0-8F0E-4A69-812B-DCDC72E4AEE9}"/>
    <cellStyle name="Normal 4 3 12" xfId="2085" xr:uid="{13B9E040-4F10-4FE8-A07E-FB82C5328ADC}"/>
    <cellStyle name="Normal 4 3 13" xfId="2276" xr:uid="{3206D867-782D-4C68-9E92-BF5B375C3887}"/>
    <cellStyle name="Normal 4 3 2" xfId="630" xr:uid="{00000000-0005-0000-0000-000080020000}"/>
    <cellStyle name="Normal 4 3 3" xfId="1218" xr:uid="{409C529B-74B4-4241-A8F6-CDF9F3C0888B}"/>
    <cellStyle name="Normal 4 3 4" xfId="1318" xr:uid="{0B30C6B9-6A8C-44CF-B8A6-5989FF9E711D}"/>
    <cellStyle name="Normal 4 3 5" xfId="1409" xr:uid="{F6447079-98DD-4FF9-AEA0-E67AD8434D64}"/>
    <cellStyle name="Normal 4 3 6" xfId="1497" xr:uid="{011F8F50-6DAA-4881-9B49-6F22A6EC4990}"/>
    <cellStyle name="Normal 4 3 7" xfId="1610" xr:uid="{9D432A93-349A-4869-9028-E9FCA1023174}"/>
    <cellStyle name="Normal 4 3 8" xfId="1701" xr:uid="{C60355B4-5845-4C7A-B61B-4B4A82A2DE7F}"/>
    <cellStyle name="Normal 4 3 9" xfId="1791" xr:uid="{D0D2DA97-7578-4EA3-846B-7C49B3147632}"/>
    <cellStyle name="Normal 4 30" xfId="1815" xr:uid="{EBF0E890-8861-4870-BD49-632773BEAF43}"/>
    <cellStyle name="Normal 4 31" xfId="1894" xr:uid="{94303EFD-0E0E-4D14-953F-BCD43E33D3CB}"/>
    <cellStyle name="Normal 4 32" xfId="1917" xr:uid="{F3CEB2AB-5939-412A-97DF-04C9220F2972}"/>
    <cellStyle name="Normal 4 33" xfId="2005" xr:uid="{06C077A8-56B6-4D59-900A-0D3551930048}"/>
    <cellStyle name="Normal 4 34" xfId="2142" xr:uid="{D920B6A2-0B75-4593-9266-69B5C9235F5E}"/>
    <cellStyle name="Normal 4 35" xfId="2163" xr:uid="{082CD984-C640-4682-B85D-6E306BB4CC31}"/>
    <cellStyle name="Normal 4 36" xfId="2192" xr:uid="{1BE37C7E-E59F-4A0A-9D24-468AFDC426B0}"/>
    <cellStyle name="Normal 4 37" xfId="2233" xr:uid="{B0F84800-200A-413F-B207-A22E4C750A4B}"/>
    <cellStyle name="Normal 4 4" xfId="628" xr:uid="{00000000-0005-0000-0000-000081020000}"/>
    <cellStyle name="Normal 4 5" xfId="755" xr:uid="{00000000-0005-0000-0000-000082020000}"/>
    <cellStyle name="Normal 4 6" xfId="779" xr:uid="{00000000-0005-0000-0000-000083020000}"/>
    <cellStyle name="Normal 4 7" xfId="802" xr:uid="{00000000-0005-0000-0000-000084020000}"/>
    <cellStyle name="Normal 4 8" xfId="807" xr:uid="{00000000-0005-0000-0000-000085020000}"/>
    <cellStyle name="Normal 4 9" xfId="839" xr:uid="{00000000-0005-0000-0000-000086020000}"/>
    <cellStyle name="Normal 4_inc to ex AS12 EFOsupps" xfId="334" xr:uid="{00000000-0005-0000-0000-000087020000}"/>
    <cellStyle name="Normal 40" xfId="710" xr:uid="{00000000-0005-0000-0000-000088020000}"/>
    <cellStyle name="Normal 41" xfId="711" xr:uid="{00000000-0005-0000-0000-000089020000}"/>
    <cellStyle name="Normal 42" xfId="712" xr:uid="{00000000-0005-0000-0000-00008A020000}"/>
    <cellStyle name="Normal 43" xfId="713" xr:uid="{00000000-0005-0000-0000-00008B020000}"/>
    <cellStyle name="Normal 44" xfId="714" xr:uid="{00000000-0005-0000-0000-00008C020000}"/>
    <cellStyle name="Normal 45" xfId="715" xr:uid="{00000000-0005-0000-0000-00008D020000}"/>
    <cellStyle name="Normal 46" xfId="716" xr:uid="{00000000-0005-0000-0000-00008E020000}"/>
    <cellStyle name="Normal 47" xfId="756" xr:uid="{00000000-0005-0000-0000-00008F020000}"/>
    <cellStyle name="Normal 48" xfId="764" xr:uid="{00000000-0005-0000-0000-000090020000}"/>
    <cellStyle name="Normal 49" xfId="781" xr:uid="{00000000-0005-0000-0000-000091020000}"/>
    <cellStyle name="Normal 5" xfId="335" xr:uid="{00000000-0005-0000-0000-000092020000}"/>
    <cellStyle name="Normal 5 10" xfId="1641" xr:uid="{9E8E471A-E1EA-4427-ADD8-D29A80D255A8}"/>
    <cellStyle name="Normal 5 11" xfId="1731" xr:uid="{47145A61-9892-4239-A286-C915243206EA}"/>
    <cellStyle name="Normal 5 12" xfId="1898" xr:uid="{3A442377-DC7B-4269-9367-307B9BB0C1FB}"/>
    <cellStyle name="Normal 5 13" xfId="1937" xr:uid="{075E4F0B-C6A7-4DC8-9E37-730F7A46B74F}"/>
    <cellStyle name="Normal 5 14" xfId="2025" xr:uid="{DA6E4A6F-BA7B-4E62-B5FD-040071CC81FF}"/>
    <cellStyle name="Normal 5 15" xfId="2277" xr:uid="{3579DB9E-DA86-4A52-A85E-389F561D431C}"/>
    <cellStyle name="Normal 5 2" xfId="529" xr:uid="{00000000-0005-0000-0000-000093020000}"/>
    <cellStyle name="Normal 5 2 10" xfId="1999" xr:uid="{D3A9A99C-C23F-44E8-985D-BAC104B5949D}"/>
    <cellStyle name="Normal 5 2 11" xfId="2087" xr:uid="{254C6A29-0ECA-4B1B-90B6-2967B5F462FF}"/>
    <cellStyle name="Normal 5 2 12" xfId="2278" xr:uid="{A1A1AAB9-316C-4AE5-BE81-0B1A768D9F4B}"/>
    <cellStyle name="Normal 5 2 2" xfId="1220" xr:uid="{2A496CF5-C9A7-49C7-9230-5270215547F1}"/>
    <cellStyle name="Normal 5 2 3" xfId="1320" xr:uid="{FEBD1E44-490A-4281-AAF0-BB32476ED938}"/>
    <cellStyle name="Normal 5 2 4" xfId="1411" xr:uid="{F6815840-5977-4BB0-AFF8-5ED2BB9A0114}"/>
    <cellStyle name="Normal 5 2 5" xfId="1499" xr:uid="{18F7A4F9-11C7-449B-B64A-EBBBA7101534}"/>
    <cellStyle name="Normal 5 2 6" xfId="1612" xr:uid="{DFDBC493-3353-4761-BD22-4E231A9CCAF4}"/>
    <cellStyle name="Normal 5 2 7" xfId="1703" xr:uid="{E2DDEA7A-16EA-4E6A-B61B-BC88C299909D}"/>
    <cellStyle name="Normal 5 2 8" xfId="1793" xr:uid="{252AC988-D5D1-42E8-ACDF-BB132288F6DC}"/>
    <cellStyle name="Normal 5 2 9" xfId="1899" xr:uid="{304C06C5-5B17-452D-A148-9FC121A79D5D}"/>
    <cellStyle name="Normal 5 3" xfId="1030" xr:uid="{F2714187-B564-4995-9230-8CFD366E8CF7}"/>
    <cellStyle name="Normal 5 4" xfId="1081" xr:uid="{804D19D3-AD74-4660-8FA1-1C941C2CDE7D}"/>
    <cellStyle name="Normal 5 5" xfId="1219" xr:uid="{8A33837F-D0A9-4760-813B-E2C3923E7F37}"/>
    <cellStyle name="Normal 5 6" xfId="1319" xr:uid="{D1E76499-029D-4829-8F08-D5A2856AED16}"/>
    <cellStyle name="Normal 5 7" xfId="1410" xr:uid="{BA256E26-DA05-41D3-928B-31FE24E79757}"/>
    <cellStyle name="Normal 5 8" xfId="1498" xr:uid="{14DC369B-5E60-4BC0-B975-9D9338331E4C}"/>
    <cellStyle name="Normal 5 9" xfId="1550" xr:uid="{8CBEBE8A-1491-4747-83E8-81D578F0213C}"/>
    <cellStyle name="Normal 50" xfId="782" xr:uid="{00000000-0005-0000-0000-000094020000}"/>
    <cellStyle name="Normal 51" xfId="783" xr:uid="{00000000-0005-0000-0000-000095020000}"/>
    <cellStyle name="Normal 52" xfId="784" xr:uid="{00000000-0005-0000-0000-000096020000}"/>
    <cellStyle name="Normal 53" xfId="785" xr:uid="{00000000-0005-0000-0000-000097020000}"/>
    <cellStyle name="Normal 54" xfId="786" xr:uid="{00000000-0005-0000-0000-000098020000}"/>
    <cellStyle name="Normal 55" xfId="787" xr:uid="{00000000-0005-0000-0000-000099020000}"/>
    <cellStyle name="Normal 56" xfId="788" xr:uid="{00000000-0005-0000-0000-00009A020000}"/>
    <cellStyle name="Normal 57" xfId="789" xr:uid="{00000000-0005-0000-0000-00009B020000}"/>
    <cellStyle name="Normal 58" xfId="790" xr:uid="{00000000-0005-0000-0000-00009C020000}"/>
    <cellStyle name="Normal 59" xfId="791" xr:uid="{00000000-0005-0000-0000-00009D020000}"/>
    <cellStyle name="Normal 6" xfId="336" xr:uid="{00000000-0005-0000-0000-00009E020000}"/>
    <cellStyle name="Normal 6 10" xfId="1552" xr:uid="{89CCB93A-C3EB-494D-B30A-BC827B67DC4A}"/>
    <cellStyle name="Normal 6 11" xfId="1643" xr:uid="{8403D6EA-CD2C-402C-A0E2-E092054D82C1}"/>
    <cellStyle name="Normal 6 12" xfId="1733" xr:uid="{3911DA26-AB69-47F8-AA79-FC3AA47DEFB6}"/>
    <cellStyle name="Normal 6 13" xfId="1900" xr:uid="{5A8EA936-56D0-41CF-8243-86C2E842DBD0}"/>
    <cellStyle name="Normal 6 14" xfId="1939" xr:uid="{F3D7C56E-44F2-461F-BD4F-F216BD7886AE}"/>
    <cellStyle name="Normal 6 15" xfId="2027" xr:uid="{ECCD5BDB-1457-4AB7-8382-B8652FCBB757}"/>
    <cellStyle name="Normal 6 16" xfId="2279" xr:uid="{F04DB98B-3D76-40AF-B22A-C44D43664F89}"/>
    <cellStyle name="Normal 6 2" xfId="631" xr:uid="{00000000-0005-0000-0000-00009F020000}"/>
    <cellStyle name="Normal 6 2 10" xfId="2000" xr:uid="{E8C81AEF-0D00-4D73-8F17-533CE3F23D66}"/>
    <cellStyle name="Normal 6 2 11" xfId="2088" xr:uid="{F7A4BDB9-F600-4BA6-8D23-F2B779637CCF}"/>
    <cellStyle name="Normal 6 2 12" xfId="2280" xr:uid="{9201B862-648D-4BA0-93C5-87BC58D02B86}"/>
    <cellStyle name="Normal 6 2 2" xfId="1222" xr:uid="{2EC77A75-087D-4BFF-B6F4-468F60CF4402}"/>
    <cellStyle name="Normal 6 2 3" xfId="1322" xr:uid="{8F99A8F5-CEBB-4286-A516-0439A737B0C9}"/>
    <cellStyle name="Normal 6 2 4" xfId="1413" xr:uid="{8F9AA7F8-E03B-46E6-BD1F-03C10BCEE7E3}"/>
    <cellStyle name="Normal 6 2 5" xfId="1501" xr:uid="{66763DEB-183F-4117-8EBC-D9EA28BD54AB}"/>
    <cellStyle name="Normal 6 2 6" xfId="1613" xr:uid="{8CBA3536-1E1E-45F8-B328-BAB4B3E2E14B}"/>
    <cellStyle name="Normal 6 2 7" xfId="1704" xr:uid="{D6070ABE-4124-4678-B174-80AB1A325E6F}"/>
    <cellStyle name="Normal 6 2 8" xfId="1794" xr:uid="{81D78E8A-8C21-4324-87F5-24EF627A3D22}"/>
    <cellStyle name="Normal 6 2 9" xfId="1901" xr:uid="{97BA6DB4-E2A6-442F-ABF4-59AAC54E8EDE}"/>
    <cellStyle name="Normal 6 3" xfId="1031" xr:uid="{EAC18F67-2F68-4203-BCD0-9FAEEE176442}"/>
    <cellStyle name="Normal 6 4" xfId="1082" xr:uid="{26C65265-08F1-4691-963A-A90125940863}"/>
    <cellStyle name="Normal 6 5" xfId="1126" xr:uid="{29FC28CB-6BC0-4E08-A728-830C7DE75A72}"/>
    <cellStyle name="Normal 6 6" xfId="1221" xr:uid="{D4E1155F-F2E6-4B37-88B7-F1A338919BA2}"/>
    <cellStyle name="Normal 6 7" xfId="1321" xr:uid="{1A18BCD2-2612-47BF-AC2F-984B797604A7}"/>
    <cellStyle name="Normal 6 8" xfId="1412" xr:uid="{213031BA-FDB8-4ACE-BB4C-EB491C686D81}"/>
    <cellStyle name="Normal 6 9" xfId="1500" xr:uid="{B8A1E6CA-9A12-491D-9753-EF6D332608F4}"/>
    <cellStyle name="Normal 60" xfId="792" xr:uid="{00000000-0005-0000-0000-0000A0020000}"/>
    <cellStyle name="Normal 61" xfId="793" xr:uid="{00000000-0005-0000-0000-0000A1020000}"/>
    <cellStyle name="Normal 62" xfId="794" xr:uid="{00000000-0005-0000-0000-0000A2020000}"/>
    <cellStyle name="Normal 63" xfId="795" xr:uid="{00000000-0005-0000-0000-0000A3020000}"/>
    <cellStyle name="Normal 64" xfId="796" xr:uid="{00000000-0005-0000-0000-0000A4020000}"/>
    <cellStyle name="Normal 65" xfId="797" xr:uid="{00000000-0005-0000-0000-0000A5020000}"/>
    <cellStyle name="Normal 66" xfId="798" xr:uid="{00000000-0005-0000-0000-0000A6020000}"/>
    <cellStyle name="Normal 67" xfId="799" xr:uid="{00000000-0005-0000-0000-0000A7020000}"/>
    <cellStyle name="Normal 68" xfId="800" xr:uid="{00000000-0005-0000-0000-0000A8020000}"/>
    <cellStyle name="Normal 69" xfId="803" xr:uid="{00000000-0005-0000-0000-0000A9020000}"/>
    <cellStyle name="Normal 7" xfId="337" xr:uid="{00000000-0005-0000-0000-0000AA020000}"/>
    <cellStyle name="Normal 7 10" xfId="1664" xr:uid="{A5B54CE5-634D-42A1-871C-7854D6BB5F71}"/>
    <cellStyle name="Normal 7 11" xfId="1754" xr:uid="{0EC0F11A-A2D5-4773-8213-F2958B1A31CF}"/>
    <cellStyle name="Normal 7 12" xfId="1902" xr:uid="{599B97EA-C83D-4B1E-824D-37C826E4FBF7}"/>
    <cellStyle name="Normal 7 13" xfId="1960" xr:uid="{D9E3471D-0DA8-407B-BB53-EB0D37F852BC}"/>
    <cellStyle name="Normal 7 14" xfId="2048" xr:uid="{6933211C-7DE0-491F-A157-FD549BACE14A}"/>
    <cellStyle name="Normal 7 15" xfId="2143" xr:uid="{9F533C05-F36C-4A0E-85C7-910592C87D0E}"/>
    <cellStyle name="Normal 7 16" xfId="2281" xr:uid="{489D7991-5BF1-4317-95C5-4C45701B81E8}"/>
    <cellStyle name="Normal 7 2" xfId="632" xr:uid="{00000000-0005-0000-0000-0000AB020000}"/>
    <cellStyle name="Normal 7 2 10" xfId="2001" xr:uid="{06AB66A6-CC51-4B19-9FB4-4E7D85ADAE54}"/>
    <cellStyle name="Normal 7 2 11" xfId="2089" xr:uid="{6E445075-1AAC-4D76-ABC6-1ED3FC0C406F}"/>
    <cellStyle name="Normal 7 2 12" xfId="2282" xr:uid="{A2FEF7AE-BC83-43E3-9157-6D8BB6E09AFF}"/>
    <cellStyle name="Normal 7 2 2" xfId="1224" xr:uid="{ADCB68F2-D6DD-4FBC-B147-868875B17D45}"/>
    <cellStyle name="Normal 7 2 3" xfId="1324" xr:uid="{9AA248F1-5620-4096-8C08-3C5285B7E379}"/>
    <cellStyle name="Normal 7 2 4" xfId="1415" xr:uid="{CD944BBB-FADA-4499-9C82-FF252EFAFAD8}"/>
    <cellStyle name="Normal 7 2 5" xfId="1503" xr:uid="{FC8092FE-2E81-4561-B40C-80F8CD644D58}"/>
    <cellStyle name="Normal 7 2 6" xfId="1614" xr:uid="{61913DE7-56DB-4B1B-BCC8-6493E5B52DAE}"/>
    <cellStyle name="Normal 7 2 7" xfId="1705" xr:uid="{6762A2A1-B9C3-4CDF-9D90-5233465B5983}"/>
    <cellStyle name="Normal 7 2 8" xfId="1795" xr:uid="{05374A32-BD4A-43F9-B065-1D44DBE9E5E3}"/>
    <cellStyle name="Normal 7 2 9" xfId="1903" xr:uid="{AB0C0741-9A78-47C4-BD31-0B0FBDB88FFF}"/>
    <cellStyle name="Normal 7 3" xfId="1032" xr:uid="{07865B98-F4B8-493C-97CC-C637BCE94DAD}"/>
    <cellStyle name="Normal 7 4" xfId="1083" xr:uid="{EE042993-EBC3-43E6-99FF-6EB4C4E1371E}"/>
    <cellStyle name="Normal 7 5" xfId="1223" xr:uid="{38F16135-8D59-49D7-B732-F24B5B02651B}"/>
    <cellStyle name="Normal 7 6" xfId="1323" xr:uid="{311A3FA8-184D-415C-B21A-70F989698B54}"/>
    <cellStyle name="Normal 7 7" xfId="1414" xr:uid="{F08A8911-6255-4828-B1A5-2133F2BEC3A1}"/>
    <cellStyle name="Normal 7 8" xfId="1502" xr:uid="{876C731E-F83A-47DC-B05E-96F344757840}"/>
    <cellStyle name="Normal 7 9" xfId="1573" xr:uid="{E570595D-9BDA-4ED9-A085-3053AA122717}"/>
    <cellStyle name="Normal 70" xfId="804" xr:uid="{00000000-0005-0000-0000-0000AC020000}"/>
    <cellStyle name="Normal 71" xfId="805" xr:uid="{00000000-0005-0000-0000-0000AD020000}"/>
    <cellStyle name="Normal 72" xfId="806" xr:uid="{00000000-0005-0000-0000-0000AE020000}"/>
    <cellStyle name="Normal 73" xfId="808" xr:uid="{00000000-0005-0000-0000-0000AF020000}"/>
    <cellStyle name="Normal 74" xfId="809" xr:uid="{00000000-0005-0000-0000-0000B0020000}"/>
    <cellStyle name="Normal 75" xfId="810" xr:uid="{00000000-0005-0000-0000-0000B1020000}"/>
    <cellStyle name="Normal 76" xfId="811" xr:uid="{00000000-0005-0000-0000-0000B2020000}"/>
    <cellStyle name="Normal 77" xfId="812" xr:uid="{00000000-0005-0000-0000-0000B3020000}"/>
    <cellStyle name="Normal 78" xfId="813" xr:uid="{00000000-0005-0000-0000-0000B4020000}"/>
    <cellStyle name="Normal 79" xfId="814" xr:uid="{00000000-0005-0000-0000-0000B5020000}"/>
    <cellStyle name="Normal 8" xfId="338" xr:uid="{00000000-0005-0000-0000-0000B6020000}"/>
    <cellStyle name="Normal 8 2" xfId="633" xr:uid="{00000000-0005-0000-0000-0000B7020000}"/>
    <cellStyle name="Normal 8 2 2" xfId="2320" xr:uid="{0C8F5CFB-2BD7-4EC0-BC29-F9A949DD9B34}"/>
    <cellStyle name="Normal 8 3" xfId="1904" xr:uid="{89009CEE-5366-42D5-9674-8A67EB195DB0}"/>
    <cellStyle name="Normal 80" xfId="815" xr:uid="{00000000-0005-0000-0000-0000B8020000}"/>
    <cellStyle name="Normal 81" xfId="816" xr:uid="{00000000-0005-0000-0000-0000B9020000}"/>
    <cellStyle name="Normal 82" xfId="817" xr:uid="{00000000-0005-0000-0000-0000BA020000}"/>
    <cellStyle name="Normal 83" xfId="818" xr:uid="{00000000-0005-0000-0000-0000BB020000}"/>
    <cellStyle name="Normal 84" xfId="819" xr:uid="{00000000-0005-0000-0000-0000BC020000}"/>
    <cellStyle name="Normal 85" xfId="841" xr:uid="{00000000-0005-0000-0000-0000BD020000}"/>
    <cellStyle name="Normal 86" xfId="845" xr:uid="{00000000-0005-0000-0000-0000BE020000}"/>
    <cellStyle name="Normal 87" xfId="846" xr:uid="{00000000-0005-0000-0000-0000BF020000}"/>
    <cellStyle name="Normal 88" xfId="847" xr:uid="{00000000-0005-0000-0000-0000C0020000}"/>
    <cellStyle name="Normal 89" xfId="848" xr:uid="{00000000-0005-0000-0000-0000C1020000}"/>
    <cellStyle name="Normal 9" xfId="339" xr:uid="{00000000-0005-0000-0000-0000C2020000}"/>
    <cellStyle name="Normal 9 2" xfId="634" xr:uid="{00000000-0005-0000-0000-0000C3020000}"/>
    <cellStyle name="Normal 9 3" xfId="2286" xr:uid="{B9FBA2DE-C092-4291-9553-1C4A66BCAE71}"/>
    <cellStyle name="Normal 90" xfId="849" xr:uid="{00000000-0005-0000-0000-0000C4020000}"/>
    <cellStyle name="Normal 91" xfId="850" xr:uid="{00000000-0005-0000-0000-0000C5020000}"/>
    <cellStyle name="Normal 92" xfId="851" xr:uid="{00000000-0005-0000-0000-0000C6020000}"/>
    <cellStyle name="Normal 93" xfId="852" xr:uid="{00000000-0005-0000-0000-0000C7020000}"/>
    <cellStyle name="Normal 94" xfId="853" xr:uid="{00000000-0005-0000-0000-0000C8020000}"/>
    <cellStyle name="Normal 95" xfId="854" xr:uid="{00000000-0005-0000-0000-0000C9020000}"/>
    <cellStyle name="Normal 96" xfId="855" xr:uid="{00000000-0005-0000-0000-0000CA020000}"/>
    <cellStyle name="Normal 97" xfId="856" xr:uid="{00000000-0005-0000-0000-0000CB020000}"/>
    <cellStyle name="Normal 98" xfId="859" xr:uid="{00000000-0005-0000-0000-0000CC020000}"/>
    <cellStyle name="Normal 99" xfId="860" xr:uid="{00000000-0005-0000-0000-0000CD020000}"/>
    <cellStyle name="Normal_Fiscal Tables" xfId="340" xr:uid="{00000000-0005-0000-0000-0000CE020000}"/>
    <cellStyle name="Note" xfId="341" builtinId="10" customBuiltin="1"/>
    <cellStyle name="Note 2" xfId="342" xr:uid="{00000000-0005-0000-0000-0000D0020000}"/>
    <cellStyle name="Note 2 10" xfId="1084" xr:uid="{8E6D5FC5-0494-4BB4-8810-9ADBF324B85D}"/>
    <cellStyle name="Note 2 11" xfId="1106" xr:uid="{FEEB3417-2EEC-4301-8F5B-B2D3C0331403}"/>
    <cellStyle name="Note 2 12" xfId="1127" xr:uid="{FA8853E3-0036-445B-B705-EB39CA8DE263}"/>
    <cellStyle name="Note 2 13" xfId="1225" xr:uid="{D0F9743C-48DA-46F2-993B-1A033E56702B}"/>
    <cellStyle name="Note 2 14" xfId="1325" xr:uid="{1C556971-291C-47FD-985B-396503FD4399}"/>
    <cellStyle name="Note 2 15" xfId="1416" xr:uid="{A77228AA-DF4E-4568-A132-D67BE51C44F6}"/>
    <cellStyle name="Note 2 16" xfId="1504" xr:uid="{0A34BD00-FCA6-4927-8A8D-E1C5301A1526}"/>
    <cellStyle name="Note 2 17" xfId="1523" xr:uid="{269862A9-835D-4016-B0CB-4046F050D203}"/>
    <cellStyle name="Note 2 18" xfId="1551" xr:uid="{D556ECDF-273F-4F44-8DF0-300288A1FF7D}"/>
    <cellStyle name="Note 2 19" xfId="1642" xr:uid="{F66176F7-848D-422A-8DE5-193FFC706A37}"/>
    <cellStyle name="Note 2 2" xfId="635" xr:uid="{00000000-0005-0000-0000-0000D1020000}"/>
    <cellStyle name="Note 2 2 10" xfId="2002" xr:uid="{85D51544-0C8E-4833-9E78-4FBC0D1F8EAF}"/>
    <cellStyle name="Note 2 2 11" xfId="2090" xr:uid="{B60CABF9-DE6B-45CE-9610-5DE5895A8522}"/>
    <cellStyle name="Note 2 2 12" xfId="2283" xr:uid="{38669D48-2FB5-4A54-89D6-1103961C624E}"/>
    <cellStyle name="Note 2 2 2" xfId="1226" xr:uid="{E8370FDB-DF41-4F64-948C-EDA98B25091B}"/>
    <cellStyle name="Note 2 2 3" xfId="1326" xr:uid="{DCC78892-2062-47C3-B30D-6963EE271A05}"/>
    <cellStyle name="Note 2 2 4" xfId="1417" xr:uid="{9BC227FF-18D5-48E9-A85B-6AE834326F73}"/>
    <cellStyle name="Note 2 2 5" xfId="1505" xr:uid="{EB1ED916-C2BE-46CF-9165-5704D09837CA}"/>
    <cellStyle name="Note 2 2 6" xfId="1615" xr:uid="{48CA59E7-1737-4A95-AE06-ABE73ADC0E58}"/>
    <cellStyle name="Note 2 2 7" xfId="1706" xr:uid="{DC347703-0830-4859-BF22-206080AC8DDC}"/>
    <cellStyle name="Note 2 2 8" xfId="1796" xr:uid="{8FCFA399-A446-42A3-8D40-E2E3BA301E37}"/>
    <cellStyle name="Note 2 2 9" xfId="1906" xr:uid="{61F210F6-22C2-42E0-A996-3F75668A444E}"/>
    <cellStyle name="Note 2 20" xfId="1732" xr:uid="{71B66A48-DC74-4CD3-9B6B-FA6ECEEE2DCA}"/>
    <cellStyle name="Note 2 21" xfId="1816" xr:uid="{BC1FDD7F-8F72-4D6D-B01F-6328E876858A}"/>
    <cellStyle name="Note 2 22" xfId="1905" xr:uid="{34AF0A18-AE9E-4A9D-85CF-DDA0E5DC9BB9}"/>
    <cellStyle name="Note 2 23" xfId="1938" xr:uid="{6DBB32F9-90BA-4207-8E36-8BF6FBF3E2B2}"/>
    <cellStyle name="Note 2 24" xfId="2026" xr:uid="{87549D90-BD6F-4BC7-8AB4-A284BF19561B}"/>
    <cellStyle name="Note 2 25" xfId="2144" xr:uid="{D72E2A1B-14B3-454A-A771-D7064B4DDE18}"/>
    <cellStyle name="Note 2 26" xfId="2165" xr:uid="{D9A7EE8B-340C-4C54-8E70-EB745C369D7E}"/>
    <cellStyle name="Note 2 27" xfId="2193" xr:uid="{EF36016F-09DB-4A3F-879E-D903656D8E68}"/>
    <cellStyle name="Note 2 28" xfId="2235" xr:uid="{04E52E5C-76F1-45AA-AF1A-E76BD5B4E605}"/>
    <cellStyle name="Note 2 3" xfId="757" xr:uid="{00000000-0005-0000-0000-0000D2020000}"/>
    <cellStyle name="Note 2 4" xfId="780" xr:uid="{00000000-0005-0000-0000-0000D3020000}"/>
    <cellStyle name="Note 2 5" xfId="840" xr:uid="{00000000-0005-0000-0000-0000D4020000}"/>
    <cellStyle name="Note 2 6" xfId="888" xr:uid="{00000000-0005-0000-0000-0000D5020000}"/>
    <cellStyle name="Note 2 7" xfId="917" xr:uid="{00000000-0005-0000-0000-0000D6020000}"/>
    <cellStyle name="Note 2 8" xfId="959" xr:uid="{00000000-0005-0000-0000-0000D7020000}"/>
    <cellStyle name="Note 2 9" xfId="1033" xr:uid="{40C3FD50-571B-4B1E-BF98-8E7B2D106C43}"/>
    <cellStyle name="Note 3" xfId="1034" xr:uid="{9F9CE828-9760-42D3-9578-149CB3D0D554}"/>
    <cellStyle name="Note 3 10" xfId="1907" xr:uid="{13C9C4E1-9A9F-454A-A032-4CC718CDCFF0}"/>
    <cellStyle name="Note 3 11" xfId="1940" xr:uid="{B8048E6B-567C-4D26-A7FE-5FD1A1314761}"/>
    <cellStyle name="Note 3 12" xfId="2028" xr:uid="{1E9BAFD6-ACE9-4925-BD45-0B381E0F7B7D}"/>
    <cellStyle name="Note 3 13" xfId="2145" xr:uid="{2E2270A3-9987-4155-9C5E-939024268AF1}"/>
    <cellStyle name="Note 3 14" xfId="2284" xr:uid="{2B20004D-517B-42CA-BBDC-C3CB18911DF5}"/>
    <cellStyle name="Note 3 2" xfId="1085" xr:uid="{0B4A6660-EC35-4B3F-A796-1229916C2EF4}"/>
    <cellStyle name="Note 3 2 10" xfId="2003" xr:uid="{6BD666CC-BE4D-4123-818B-0E9F6CD5618A}"/>
    <cellStyle name="Note 3 2 11" xfId="2091" xr:uid="{B09C448C-1568-4C41-B4A7-884D8817CD54}"/>
    <cellStyle name="Note 3 2 12" xfId="2285" xr:uid="{C23AE832-F7C9-4EB0-AADE-03F554A6339F}"/>
    <cellStyle name="Note 3 2 2" xfId="1228" xr:uid="{B836AA65-7F9A-4051-AB40-8BDD38DFD55E}"/>
    <cellStyle name="Note 3 2 3" xfId="1328" xr:uid="{2285DB21-0C60-4BBB-88BB-FFF97531E1E4}"/>
    <cellStyle name="Note 3 2 4" xfId="1419" xr:uid="{9B8E78BF-C9D4-4449-994B-BC32877FDCD4}"/>
    <cellStyle name="Note 3 2 5" xfId="1507" xr:uid="{27406B02-3893-4939-AF35-4AA720463473}"/>
    <cellStyle name="Note 3 2 6" xfId="1616" xr:uid="{538E5431-9CD0-4908-BA05-7FED9260994C}"/>
    <cellStyle name="Note 3 2 7" xfId="1707" xr:uid="{168385EA-D150-4AB3-9D68-B04B246FA751}"/>
    <cellStyle name="Note 3 2 8" xfId="1797" xr:uid="{E55DD6B9-5DB8-47BD-8D98-25EB28CEE11F}"/>
    <cellStyle name="Note 3 2 9" xfId="1908" xr:uid="{3BC388EE-1EA5-436C-89B0-181299514BCC}"/>
    <cellStyle name="Note 3 3" xfId="1227" xr:uid="{DB1FF122-08FE-44DE-BF72-BD3C68525132}"/>
    <cellStyle name="Note 3 4" xfId="1327" xr:uid="{1C3EF3E8-6F51-44B9-BA47-78A0F796EDE9}"/>
    <cellStyle name="Note 3 5" xfId="1418" xr:uid="{E089B210-71CC-466E-8E40-9658030E5806}"/>
    <cellStyle name="Note 3 6" xfId="1506" xr:uid="{F565BF67-C63C-4D30-8745-650D0FEFA22E}"/>
    <cellStyle name="Note 3 7" xfId="1553" xr:uid="{95844914-3EF5-4E60-9798-CB0B0A01DE3C}"/>
    <cellStyle name="Note 3 8" xfId="1644" xr:uid="{C8B47F1A-AB19-42A6-B361-149952E0992D}"/>
    <cellStyle name="Note 3 9" xfId="1734" xr:uid="{F2552F5E-8C47-4E29-9490-4A186A7845E3}"/>
    <cellStyle name="Option" xfId="343" xr:uid="{00000000-0005-0000-0000-0000D8020000}"/>
    <cellStyle name="OptionHeading" xfId="344" xr:uid="{00000000-0005-0000-0000-0000D9020000}"/>
    <cellStyle name="OptionHeading2" xfId="345" xr:uid="{00000000-0005-0000-0000-0000DA020000}"/>
    <cellStyle name="Output" xfId="346" builtinId="21" customBuiltin="1"/>
    <cellStyle name="Output 2" xfId="347" xr:uid="{00000000-0005-0000-0000-0000DC020000}"/>
    <cellStyle name="Output 2 2" xfId="2146" xr:uid="{2681E363-10CE-4D54-B59B-B23274528304}"/>
    <cellStyle name="Output 2 3" xfId="2321" xr:uid="{C4274716-1114-4FAA-81C3-7E6DAA4D8C2E}"/>
    <cellStyle name="Output 3" xfId="758" xr:uid="{00000000-0005-0000-0000-0000DD020000}"/>
    <cellStyle name="Output Amounts" xfId="348" xr:uid="{00000000-0005-0000-0000-0000DE020000}"/>
    <cellStyle name="Output Column Headings" xfId="349" xr:uid="{00000000-0005-0000-0000-0000DF020000}"/>
    <cellStyle name="Output Line Items" xfId="350" xr:uid="{00000000-0005-0000-0000-0000E0020000}"/>
    <cellStyle name="Output Report Heading" xfId="351" xr:uid="{00000000-0005-0000-0000-0000E1020000}"/>
    <cellStyle name="Output Report Title" xfId="352" xr:uid="{00000000-0005-0000-0000-0000E2020000}"/>
    <cellStyle name="Output-Text" xfId="2289" xr:uid="{BBE223CF-7930-4733-A193-624F6440AE81}"/>
    <cellStyle name="Output-Total" xfId="2288" xr:uid="{8C04D00F-9FF8-41CA-946E-F1A681F955F0}"/>
    <cellStyle name="Output-Value-NegSym" xfId="2290" xr:uid="{C17D06FC-F980-431F-BAF4-F57BF6F2A432}"/>
    <cellStyle name="P" xfId="353" xr:uid="{00000000-0005-0000-0000-0000E3020000}"/>
    <cellStyle name="P 2" xfId="354" xr:uid="{00000000-0005-0000-0000-0000E4020000}"/>
    <cellStyle name="P 2 2" xfId="637" xr:uid="{00000000-0005-0000-0000-0000E5020000}"/>
    <cellStyle name="P 3" xfId="636" xr:uid="{00000000-0005-0000-0000-0000E6020000}"/>
    <cellStyle name="Page Number" xfId="355" xr:uid="{00000000-0005-0000-0000-0000E7020000}"/>
    <cellStyle name="Per cent" xfId="527" builtinId="5"/>
    <cellStyle name="Percent [0]" xfId="356" xr:uid="{00000000-0005-0000-0000-0000E9020000}"/>
    <cellStyle name="Percent [2]" xfId="357" xr:uid="{00000000-0005-0000-0000-0000EA020000}"/>
    <cellStyle name="Percent [2] 2" xfId="638" xr:uid="{00000000-0005-0000-0000-0000EB020000}"/>
    <cellStyle name="Percent 2" xfId="358" xr:uid="{00000000-0005-0000-0000-0000EC020000}"/>
    <cellStyle name="Percent 2 2" xfId="359" xr:uid="{00000000-0005-0000-0000-0000ED020000}"/>
    <cellStyle name="Percent 2 3" xfId="360" xr:uid="{00000000-0005-0000-0000-0000EE020000}"/>
    <cellStyle name="Percent 2 3 2" xfId="639" xr:uid="{00000000-0005-0000-0000-0000EF020000}"/>
    <cellStyle name="Percent 3" xfId="361" xr:uid="{00000000-0005-0000-0000-0000F0020000}"/>
    <cellStyle name="Percent 3 2" xfId="362" xr:uid="{00000000-0005-0000-0000-0000F1020000}"/>
    <cellStyle name="Percent 3 2 2" xfId="363" xr:uid="{00000000-0005-0000-0000-0000F2020000}"/>
    <cellStyle name="Percent 3 2 3" xfId="641" xr:uid="{00000000-0005-0000-0000-0000F3020000}"/>
    <cellStyle name="Percent 3 3" xfId="364" xr:uid="{00000000-0005-0000-0000-0000F4020000}"/>
    <cellStyle name="Percent 3 4" xfId="640" xr:uid="{00000000-0005-0000-0000-0000F5020000}"/>
    <cellStyle name="Percent 4" xfId="365" xr:uid="{00000000-0005-0000-0000-0000F6020000}"/>
    <cellStyle name="Percent 4 2" xfId="366" xr:uid="{00000000-0005-0000-0000-0000F7020000}"/>
    <cellStyle name="Percent 4 2 2" xfId="643" xr:uid="{00000000-0005-0000-0000-0000F8020000}"/>
    <cellStyle name="Percent 4 3" xfId="642" xr:uid="{00000000-0005-0000-0000-0000F9020000}"/>
    <cellStyle name="Percent 5" xfId="367" xr:uid="{00000000-0005-0000-0000-0000FA020000}"/>
    <cellStyle name="Percent 5 2" xfId="644" xr:uid="{00000000-0005-0000-0000-0000FB020000}"/>
    <cellStyle name="Percent 6" xfId="986" xr:uid="{FDF0A2A2-AA9D-469B-8257-839A54E8991D}"/>
    <cellStyle name="Percent*" xfId="368" xr:uid="{00000000-0005-0000-0000-0000FC020000}"/>
    <cellStyle name="Percent.0" xfId="369" xr:uid="{00000000-0005-0000-0000-0000FD020000}"/>
    <cellStyle name="Percent.00" xfId="370" xr:uid="{00000000-0005-0000-0000-0000FE020000}"/>
    <cellStyle name="Price" xfId="371" xr:uid="{00000000-0005-0000-0000-0000FF020000}"/>
    <cellStyle name="ProductClass" xfId="372" xr:uid="{00000000-0005-0000-0000-000000030000}"/>
    <cellStyle name="ProductType" xfId="373" xr:uid="{00000000-0005-0000-0000-000001030000}"/>
    <cellStyle name="ProductType 2" xfId="645" xr:uid="{00000000-0005-0000-0000-000002030000}"/>
    <cellStyle name="QvB" xfId="374" xr:uid="{00000000-0005-0000-0000-000003030000}"/>
    <cellStyle name="RebateValue" xfId="375" xr:uid="{00000000-0005-0000-0000-000004030000}"/>
    <cellStyle name="RebateValue 2" xfId="646" xr:uid="{00000000-0005-0000-0000-000005030000}"/>
    <cellStyle name="Refdb standard" xfId="376" xr:uid="{00000000-0005-0000-0000-000006030000}"/>
    <cellStyle name="Refdb standard 2" xfId="647" xr:uid="{00000000-0005-0000-0000-000007030000}"/>
    <cellStyle name="ReportData" xfId="377" xr:uid="{00000000-0005-0000-0000-000008030000}"/>
    <cellStyle name="ReportElements" xfId="378" xr:uid="{00000000-0005-0000-0000-000009030000}"/>
    <cellStyle name="ReportHeader" xfId="379" xr:uid="{00000000-0005-0000-0000-00000A030000}"/>
    <cellStyle name="ResellerType" xfId="380" xr:uid="{00000000-0005-0000-0000-00000B030000}"/>
    <cellStyle name="ResellerType 2" xfId="648" xr:uid="{00000000-0005-0000-0000-00000C030000}"/>
    <cellStyle name="Sample" xfId="381" xr:uid="{00000000-0005-0000-0000-00000D030000}"/>
    <cellStyle name="SAPBEXaggData" xfId="382" xr:uid="{00000000-0005-0000-0000-00000E030000}"/>
    <cellStyle name="SAPBEXaggData 2" xfId="649" xr:uid="{00000000-0005-0000-0000-00000F030000}"/>
    <cellStyle name="SAPBEXaggDataEmph" xfId="383" xr:uid="{00000000-0005-0000-0000-000010030000}"/>
    <cellStyle name="SAPBEXaggItem" xfId="384" xr:uid="{00000000-0005-0000-0000-000011030000}"/>
    <cellStyle name="SAPBEXaggItem 2" xfId="650" xr:uid="{00000000-0005-0000-0000-000012030000}"/>
    <cellStyle name="SAPBEXaggItemX" xfId="385" xr:uid="{00000000-0005-0000-0000-000013030000}"/>
    <cellStyle name="SAPBEXaggItemX 2" xfId="651" xr:uid="{00000000-0005-0000-0000-000014030000}"/>
    <cellStyle name="SAPBEXchaText" xfId="386" xr:uid="{00000000-0005-0000-0000-000015030000}"/>
    <cellStyle name="SAPBEXchaText 2" xfId="652" xr:uid="{00000000-0005-0000-0000-000016030000}"/>
    <cellStyle name="SAPBEXexcBad7" xfId="387" xr:uid="{00000000-0005-0000-0000-000017030000}"/>
    <cellStyle name="SAPBEXexcBad7 2" xfId="653" xr:uid="{00000000-0005-0000-0000-000018030000}"/>
    <cellStyle name="SAPBEXexcBad8" xfId="388" xr:uid="{00000000-0005-0000-0000-000019030000}"/>
    <cellStyle name="SAPBEXexcBad8 2" xfId="654" xr:uid="{00000000-0005-0000-0000-00001A030000}"/>
    <cellStyle name="SAPBEXexcBad9" xfId="389" xr:uid="{00000000-0005-0000-0000-00001B030000}"/>
    <cellStyle name="SAPBEXexcBad9 2" xfId="655" xr:uid="{00000000-0005-0000-0000-00001C030000}"/>
    <cellStyle name="SAPBEXexcCritical4" xfId="390" xr:uid="{00000000-0005-0000-0000-00001D030000}"/>
    <cellStyle name="SAPBEXexcCritical4 2" xfId="656" xr:uid="{00000000-0005-0000-0000-00001E030000}"/>
    <cellStyle name="SAPBEXexcCritical5" xfId="391" xr:uid="{00000000-0005-0000-0000-00001F030000}"/>
    <cellStyle name="SAPBEXexcCritical5 2" xfId="657" xr:uid="{00000000-0005-0000-0000-000020030000}"/>
    <cellStyle name="SAPBEXexcCritical6" xfId="392" xr:uid="{00000000-0005-0000-0000-000021030000}"/>
    <cellStyle name="SAPBEXexcCritical6 2" xfId="658" xr:uid="{00000000-0005-0000-0000-000022030000}"/>
    <cellStyle name="SAPBEXexcGood1" xfId="393" xr:uid="{00000000-0005-0000-0000-000023030000}"/>
    <cellStyle name="SAPBEXexcGood1 2" xfId="659" xr:uid="{00000000-0005-0000-0000-000024030000}"/>
    <cellStyle name="SAPBEXexcGood2" xfId="394" xr:uid="{00000000-0005-0000-0000-000025030000}"/>
    <cellStyle name="SAPBEXexcGood2 2" xfId="660" xr:uid="{00000000-0005-0000-0000-000026030000}"/>
    <cellStyle name="SAPBEXexcGood3" xfId="395" xr:uid="{00000000-0005-0000-0000-000027030000}"/>
    <cellStyle name="SAPBEXexcGood3 2" xfId="661" xr:uid="{00000000-0005-0000-0000-000028030000}"/>
    <cellStyle name="SAPBEXfilterDrill" xfId="396" xr:uid="{00000000-0005-0000-0000-000029030000}"/>
    <cellStyle name="SAPBEXfilterItem" xfId="397" xr:uid="{00000000-0005-0000-0000-00002A030000}"/>
    <cellStyle name="SAPBEXfilterItem 2" xfId="662" xr:uid="{00000000-0005-0000-0000-00002B030000}"/>
    <cellStyle name="SAPBEXfilterText" xfId="398" xr:uid="{00000000-0005-0000-0000-00002C030000}"/>
    <cellStyle name="SAPBEXformats" xfId="399" xr:uid="{00000000-0005-0000-0000-00002D030000}"/>
    <cellStyle name="SAPBEXformats 2" xfId="663" xr:uid="{00000000-0005-0000-0000-00002E030000}"/>
    <cellStyle name="SAPBEXheaderItem" xfId="400" xr:uid="{00000000-0005-0000-0000-00002F030000}"/>
    <cellStyle name="SAPBEXheaderItem 2" xfId="664" xr:uid="{00000000-0005-0000-0000-000030030000}"/>
    <cellStyle name="SAPBEXheaderText" xfId="401" xr:uid="{00000000-0005-0000-0000-000031030000}"/>
    <cellStyle name="SAPBEXheaderText 2" xfId="665" xr:uid="{00000000-0005-0000-0000-000032030000}"/>
    <cellStyle name="SAPBEXHLevel0" xfId="402" xr:uid="{00000000-0005-0000-0000-000033030000}"/>
    <cellStyle name="SAPBEXHLevel0 2" xfId="666" xr:uid="{00000000-0005-0000-0000-000034030000}"/>
    <cellStyle name="SAPBEXHLevel0X" xfId="403" xr:uid="{00000000-0005-0000-0000-000035030000}"/>
    <cellStyle name="SAPBEXHLevel0X 2" xfId="667" xr:uid="{00000000-0005-0000-0000-000036030000}"/>
    <cellStyle name="SAPBEXHLevel1" xfId="404" xr:uid="{00000000-0005-0000-0000-000037030000}"/>
    <cellStyle name="SAPBEXHLevel1 2" xfId="668" xr:uid="{00000000-0005-0000-0000-000038030000}"/>
    <cellStyle name="SAPBEXHLevel1X" xfId="405" xr:uid="{00000000-0005-0000-0000-000039030000}"/>
    <cellStyle name="SAPBEXHLevel1X 2" xfId="669" xr:uid="{00000000-0005-0000-0000-00003A030000}"/>
    <cellStyle name="SAPBEXHLevel2" xfId="406" xr:uid="{00000000-0005-0000-0000-00003B030000}"/>
    <cellStyle name="SAPBEXHLevel2 2" xfId="670" xr:uid="{00000000-0005-0000-0000-00003C030000}"/>
    <cellStyle name="SAPBEXHLevel2X" xfId="407" xr:uid="{00000000-0005-0000-0000-00003D030000}"/>
    <cellStyle name="SAPBEXHLevel2X 2" xfId="671" xr:uid="{00000000-0005-0000-0000-00003E030000}"/>
    <cellStyle name="SAPBEXHLevel3" xfId="408" xr:uid="{00000000-0005-0000-0000-00003F030000}"/>
    <cellStyle name="SAPBEXHLevel3 2" xfId="672" xr:uid="{00000000-0005-0000-0000-000040030000}"/>
    <cellStyle name="SAPBEXHLevel3X" xfId="409" xr:uid="{00000000-0005-0000-0000-000041030000}"/>
    <cellStyle name="SAPBEXHLevel3X 2" xfId="673" xr:uid="{00000000-0005-0000-0000-000042030000}"/>
    <cellStyle name="SAPBEXresData" xfId="410" xr:uid="{00000000-0005-0000-0000-000043030000}"/>
    <cellStyle name="SAPBEXresData 2" xfId="674" xr:uid="{00000000-0005-0000-0000-000044030000}"/>
    <cellStyle name="SAPBEXresDataEmph" xfId="411" xr:uid="{00000000-0005-0000-0000-000045030000}"/>
    <cellStyle name="SAPBEXresItem" xfId="412" xr:uid="{00000000-0005-0000-0000-000046030000}"/>
    <cellStyle name="SAPBEXresItem 2" xfId="675" xr:uid="{00000000-0005-0000-0000-000047030000}"/>
    <cellStyle name="SAPBEXresItemX" xfId="413" xr:uid="{00000000-0005-0000-0000-000048030000}"/>
    <cellStyle name="SAPBEXresItemX 2" xfId="676" xr:uid="{00000000-0005-0000-0000-000049030000}"/>
    <cellStyle name="SAPBEXstdData" xfId="414" xr:uid="{00000000-0005-0000-0000-00004A030000}"/>
    <cellStyle name="SAPBEXstdData 2" xfId="677" xr:uid="{00000000-0005-0000-0000-00004B030000}"/>
    <cellStyle name="SAPBEXstdDataEmph" xfId="415" xr:uid="{00000000-0005-0000-0000-00004C030000}"/>
    <cellStyle name="SAPBEXstdItem" xfId="416" xr:uid="{00000000-0005-0000-0000-00004D030000}"/>
    <cellStyle name="SAPBEXstdItem 2" xfId="678" xr:uid="{00000000-0005-0000-0000-00004E030000}"/>
    <cellStyle name="SAPBEXstdItemX" xfId="417" xr:uid="{00000000-0005-0000-0000-00004F030000}"/>
    <cellStyle name="SAPBEXstdItemX 2" xfId="679" xr:uid="{00000000-0005-0000-0000-000050030000}"/>
    <cellStyle name="SAPBEXtitle" xfId="418" xr:uid="{00000000-0005-0000-0000-000051030000}"/>
    <cellStyle name="SAPBEXundefined" xfId="419" xr:uid="{00000000-0005-0000-0000-000052030000}"/>
    <cellStyle name="Size" xfId="420" xr:uid="{00000000-0005-0000-0000-000053030000}"/>
    <cellStyle name="Style 1" xfId="421" xr:uid="{00000000-0005-0000-0000-000054030000}"/>
    <cellStyle name="Style 1 2" xfId="422" xr:uid="{00000000-0005-0000-0000-000055030000}"/>
    <cellStyle name="Style 1 3" xfId="423" xr:uid="{00000000-0005-0000-0000-000056030000}"/>
    <cellStyle name="Style 2" xfId="424" xr:uid="{00000000-0005-0000-0000-000057030000}"/>
    <cellStyle name="Style 2 2" xfId="680" xr:uid="{00000000-0005-0000-0000-000058030000}"/>
    <cellStyle name="Style1" xfId="425" xr:uid="{00000000-0005-0000-0000-000059030000}"/>
    <cellStyle name="Style2" xfId="426" xr:uid="{00000000-0005-0000-0000-00005A030000}"/>
    <cellStyle name="Style3" xfId="427" xr:uid="{00000000-0005-0000-0000-00005B030000}"/>
    <cellStyle name="Style4" xfId="428" xr:uid="{00000000-0005-0000-0000-00005C030000}"/>
    <cellStyle name="Style5" xfId="429" xr:uid="{00000000-0005-0000-0000-00005D030000}"/>
    <cellStyle name="Style6" xfId="430" xr:uid="{00000000-0005-0000-0000-00005E030000}"/>
    <cellStyle name="Styles" xfId="431" xr:uid="{00000000-0005-0000-0000-00005F030000}"/>
    <cellStyle name="Table Footnote" xfId="432" xr:uid="{00000000-0005-0000-0000-000060030000}"/>
    <cellStyle name="Table Footnote 2" xfId="433" xr:uid="{00000000-0005-0000-0000-000061030000}"/>
    <cellStyle name="Table Footnote 2 2" xfId="434" xr:uid="{00000000-0005-0000-0000-000062030000}"/>
    <cellStyle name="Table Footnote_Table 5.6 sales of assets 23Feb2010" xfId="435" xr:uid="{00000000-0005-0000-0000-000063030000}"/>
    <cellStyle name="Table Head" xfId="436" xr:uid="{00000000-0005-0000-0000-000064030000}"/>
    <cellStyle name="Table Head Aligned" xfId="437" xr:uid="{00000000-0005-0000-0000-000065030000}"/>
    <cellStyle name="Table Head Blue" xfId="438" xr:uid="{00000000-0005-0000-0000-000066030000}"/>
    <cellStyle name="Table Head Green" xfId="439" xr:uid="{00000000-0005-0000-0000-000067030000}"/>
    <cellStyle name="Table Head_% Change" xfId="440" xr:uid="{00000000-0005-0000-0000-000068030000}"/>
    <cellStyle name="Table Header" xfId="441" xr:uid="{00000000-0005-0000-0000-000069030000}"/>
    <cellStyle name="Table Header 2" xfId="442" xr:uid="{00000000-0005-0000-0000-00006A030000}"/>
    <cellStyle name="Table Header 2 2" xfId="443" xr:uid="{00000000-0005-0000-0000-00006B030000}"/>
    <cellStyle name="Table Header_Table 5.6 sales of assets 23Feb2010" xfId="444" xr:uid="{00000000-0005-0000-0000-00006C030000}"/>
    <cellStyle name="Table Heading" xfId="445" xr:uid="{00000000-0005-0000-0000-00006D030000}"/>
    <cellStyle name="Table Heading 1" xfId="446" xr:uid="{00000000-0005-0000-0000-00006E030000}"/>
    <cellStyle name="Table Heading 1 2" xfId="447" xr:uid="{00000000-0005-0000-0000-00006F030000}"/>
    <cellStyle name="Table Heading 1 2 2" xfId="448" xr:uid="{00000000-0005-0000-0000-000070030000}"/>
    <cellStyle name="Table Heading 1_Table 5.6 sales of assets 23Feb2010" xfId="449" xr:uid="{00000000-0005-0000-0000-000071030000}"/>
    <cellStyle name="Table Heading 2" xfId="450" xr:uid="{00000000-0005-0000-0000-000072030000}"/>
    <cellStyle name="Table Heading 2 2" xfId="451" xr:uid="{00000000-0005-0000-0000-000073030000}"/>
    <cellStyle name="Table Heading 2_Table 5.6 sales of assets 23Feb2010" xfId="452" xr:uid="{00000000-0005-0000-0000-000074030000}"/>
    <cellStyle name="Table Of Which" xfId="453" xr:uid="{00000000-0005-0000-0000-000075030000}"/>
    <cellStyle name="Table Of Which 2" xfId="454" xr:uid="{00000000-0005-0000-0000-000076030000}"/>
    <cellStyle name="Table Of Which_Table 5.6 sales of assets 23Feb2010" xfId="455" xr:uid="{00000000-0005-0000-0000-000077030000}"/>
    <cellStyle name="Table Row Billions" xfId="456" xr:uid="{00000000-0005-0000-0000-000078030000}"/>
    <cellStyle name="Table Row Billions 2" xfId="457" xr:uid="{00000000-0005-0000-0000-000079030000}"/>
    <cellStyle name="Table Row Billions 2 2" xfId="682" xr:uid="{00000000-0005-0000-0000-00007A030000}"/>
    <cellStyle name="Table Row Billions 3" xfId="681" xr:uid="{00000000-0005-0000-0000-00007B030000}"/>
    <cellStyle name="Table Row Billions Check" xfId="458" xr:uid="{00000000-0005-0000-0000-00007C030000}"/>
    <cellStyle name="Table Row Billions Check 2" xfId="459" xr:uid="{00000000-0005-0000-0000-00007D030000}"/>
    <cellStyle name="Table Row Billions Check 3" xfId="460" xr:uid="{00000000-0005-0000-0000-00007E030000}"/>
    <cellStyle name="Table Row Billions Check_asset sales" xfId="461" xr:uid="{00000000-0005-0000-0000-00007F030000}"/>
    <cellStyle name="Table Row Billions_Live" xfId="462" xr:uid="{00000000-0005-0000-0000-000080030000}"/>
    <cellStyle name="Table Row Millions" xfId="463" xr:uid="{00000000-0005-0000-0000-000081030000}"/>
    <cellStyle name="Table Row Millions 2" xfId="464" xr:uid="{00000000-0005-0000-0000-000082030000}"/>
    <cellStyle name="Table Row Millions 2 2" xfId="465" xr:uid="{00000000-0005-0000-0000-000083030000}"/>
    <cellStyle name="Table Row Millions 2 2 2" xfId="685" xr:uid="{00000000-0005-0000-0000-000084030000}"/>
    <cellStyle name="Table Row Millions 2 3" xfId="684" xr:uid="{00000000-0005-0000-0000-000085030000}"/>
    <cellStyle name="Table Row Millions 3" xfId="683" xr:uid="{00000000-0005-0000-0000-000086030000}"/>
    <cellStyle name="Table Row Millions Check" xfId="466" xr:uid="{00000000-0005-0000-0000-000087030000}"/>
    <cellStyle name="Table Row Millions Check 2" xfId="467" xr:uid="{00000000-0005-0000-0000-000088030000}"/>
    <cellStyle name="Table Row Millions Check 3" xfId="468" xr:uid="{00000000-0005-0000-0000-000089030000}"/>
    <cellStyle name="Table Row Millions Check 4" xfId="469" xr:uid="{00000000-0005-0000-0000-00008A030000}"/>
    <cellStyle name="Table Row Millions Check_asset sales" xfId="470" xr:uid="{00000000-0005-0000-0000-00008B030000}"/>
    <cellStyle name="Table Row Millions_Live" xfId="471" xr:uid="{00000000-0005-0000-0000-00008C030000}"/>
    <cellStyle name="Table Row Percentage" xfId="472" xr:uid="{00000000-0005-0000-0000-00008D030000}"/>
    <cellStyle name="Table Row Percentage 2" xfId="473" xr:uid="{00000000-0005-0000-0000-00008E030000}"/>
    <cellStyle name="Table Row Percentage 2 2" xfId="687" xr:uid="{00000000-0005-0000-0000-00008F030000}"/>
    <cellStyle name="Table Row Percentage 3" xfId="686" xr:uid="{00000000-0005-0000-0000-000090030000}"/>
    <cellStyle name="Table Row Percentage Check" xfId="474" xr:uid="{00000000-0005-0000-0000-000091030000}"/>
    <cellStyle name="Table Row Percentage Check 2" xfId="475" xr:uid="{00000000-0005-0000-0000-000092030000}"/>
    <cellStyle name="Table Row Percentage Check 3" xfId="476" xr:uid="{00000000-0005-0000-0000-000093030000}"/>
    <cellStyle name="Table Row Percentage Check_asset sales" xfId="477" xr:uid="{00000000-0005-0000-0000-000094030000}"/>
    <cellStyle name="Table Row Percentage_Live" xfId="478" xr:uid="{00000000-0005-0000-0000-000095030000}"/>
    <cellStyle name="Table Source" xfId="479" xr:uid="{00000000-0005-0000-0000-000096030000}"/>
    <cellStyle name="Table Text" xfId="480" xr:uid="{00000000-0005-0000-0000-000097030000}"/>
    <cellStyle name="Table Title" xfId="481" xr:uid="{00000000-0005-0000-0000-000098030000}"/>
    <cellStyle name="Table Total Billions" xfId="482" xr:uid="{00000000-0005-0000-0000-000099030000}"/>
    <cellStyle name="Table Total Billions 2" xfId="483" xr:uid="{00000000-0005-0000-0000-00009A030000}"/>
    <cellStyle name="Table Total Billions_Table 5.6 sales of assets 23Feb2010" xfId="484" xr:uid="{00000000-0005-0000-0000-00009B030000}"/>
    <cellStyle name="Table Total Millions" xfId="485" xr:uid="{00000000-0005-0000-0000-00009C030000}"/>
    <cellStyle name="Table Total Millions 2" xfId="486" xr:uid="{00000000-0005-0000-0000-00009D030000}"/>
    <cellStyle name="Table Total Millions 2 2" xfId="487" xr:uid="{00000000-0005-0000-0000-00009E030000}"/>
    <cellStyle name="Table Total Millions_Table 5.6 sales of assets 23Feb2010" xfId="488" xr:uid="{00000000-0005-0000-0000-00009F030000}"/>
    <cellStyle name="Table Total Percentage" xfId="489" xr:uid="{00000000-0005-0000-0000-0000A0030000}"/>
    <cellStyle name="Table Total Percentage 2" xfId="490" xr:uid="{00000000-0005-0000-0000-0000A1030000}"/>
    <cellStyle name="Table Total Percentage_Table 5.6 sales of assets 23Feb2010" xfId="491" xr:uid="{00000000-0005-0000-0000-0000A2030000}"/>
    <cellStyle name="Table Units" xfId="492" xr:uid="{00000000-0005-0000-0000-0000A3030000}"/>
    <cellStyle name="Table Units 2" xfId="493" xr:uid="{00000000-0005-0000-0000-0000A4030000}"/>
    <cellStyle name="Table Units 2 2" xfId="494" xr:uid="{00000000-0005-0000-0000-0000A5030000}"/>
    <cellStyle name="Table Units 3" xfId="495" xr:uid="{00000000-0005-0000-0000-0000A6030000}"/>
    <cellStyle name="Table Units 3 2" xfId="688" xr:uid="{00000000-0005-0000-0000-0000A7030000}"/>
    <cellStyle name="Table Units_LA Capital - Bud12 PRE MEASURES-AS11 POST MEASURES" xfId="496" xr:uid="{00000000-0005-0000-0000-0000A8030000}"/>
    <cellStyle name="TableBody" xfId="497" xr:uid="{00000000-0005-0000-0000-0000A9030000}"/>
    <cellStyle name="TableBody 2" xfId="689" xr:uid="{00000000-0005-0000-0000-0000AA030000}"/>
    <cellStyle name="TableColHeads" xfId="498" xr:uid="{00000000-0005-0000-0000-0000AB030000}"/>
    <cellStyle name="TableColHeads 2" xfId="690" xr:uid="{00000000-0005-0000-0000-0000AC030000}"/>
    <cellStyle name="Term" xfId="499" xr:uid="{00000000-0005-0000-0000-0000AD030000}"/>
    <cellStyle name="Term 2" xfId="691" xr:uid="{00000000-0005-0000-0000-0000AE030000}"/>
    <cellStyle name="Text 1" xfId="500" xr:uid="{00000000-0005-0000-0000-0000AF030000}"/>
    <cellStyle name="Text 2" xfId="501" xr:uid="{00000000-0005-0000-0000-0000B0030000}"/>
    <cellStyle name="Text Head 1" xfId="502" xr:uid="{00000000-0005-0000-0000-0000B1030000}"/>
    <cellStyle name="Text Head 1 2" xfId="692" xr:uid="{00000000-0005-0000-0000-0000B2030000}"/>
    <cellStyle name="Text Head 2" xfId="503" xr:uid="{00000000-0005-0000-0000-0000B3030000}"/>
    <cellStyle name="Text Head 2 2" xfId="693" xr:uid="{00000000-0005-0000-0000-0000B4030000}"/>
    <cellStyle name="Text Indent 1" xfId="504" xr:uid="{00000000-0005-0000-0000-0000B5030000}"/>
    <cellStyle name="Text Indent 2" xfId="505" xr:uid="{00000000-0005-0000-0000-0000B6030000}"/>
    <cellStyle name="Times New Roman" xfId="506" xr:uid="{00000000-0005-0000-0000-0000B7030000}"/>
    <cellStyle name="Title" xfId="507" builtinId="15" customBuiltin="1"/>
    <cellStyle name="Title 2" xfId="508" xr:uid="{00000000-0005-0000-0000-0000B9030000}"/>
    <cellStyle name="Title 2 2" xfId="1909" xr:uid="{301006F2-5766-4926-A41D-E254B5019373}"/>
    <cellStyle name="Title 2 3" xfId="2194" xr:uid="{3F43BE04-010B-4C4A-848F-48941F7DC332}"/>
    <cellStyle name="Title 3" xfId="509" xr:uid="{00000000-0005-0000-0000-0000BA030000}"/>
    <cellStyle name="Title 4" xfId="510" xr:uid="{00000000-0005-0000-0000-0000BB030000}"/>
    <cellStyle name="Title 5" xfId="759" xr:uid="{00000000-0005-0000-0000-0000BC030000}"/>
    <cellStyle name="Title 6" xfId="1035" xr:uid="{715449BB-03C3-4DCA-BF4B-BC28A149E924}"/>
    <cellStyle name="TOC 1" xfId="511" xr:uid="{00000000-0005-0000-0000-0000BD030000}"/>
    <cellStyle name="TOC 1 2" xfId="694" xr:uid="{00000000-0005-0000-0000-0000BE030000}"/>
    <cellStyle name="TOC 2" xfId="512" xr:uid="{00000000-0005-0000-0000-0000BF030000}"/>
    <cellStyle name="Total" xfId="513" builtinId="25" customBuiltin="1"/>
    <cellStyle name="Total 2" xfId="514" xr:uid="{00000000-0005-0000-0000-0000C1030000}"/>
    <cellStyle name="Total 2 2" xfId="2147" xr:uid="{36E9AA55-ED2C-4A5E-90CE-F773099419EA}"/>
    <cellStyle name="Total 2 3" xfId="2322" xr:uid="{362EF942-828A-4D16-9E29-8FD04C0895C0}"/>
    <cellStyle name="Total 3" xfId="760" xr:uid="{00000000-0005-0000-0000-0000C2030000}"/>
    <cellStyle name="Total Currency" xfId="515" xr:uid="{00000000-0005-0000-0000-0000C3030000}"/>
    <cellStyle name="Total Normal" xfId="516" xr:uid="{00000000-0005-0000-0000-0000C4030000}"/>
    <cellStyle name="TypeNote" xfId="517" xr:uid="{00000000-0005-0000-0000-0000C5030000}"/>
    <cellStyle name="TypeNote 2" xfId="695" xr:uid="{00000000-0005-0000-0000-0000C6030000}"/>
    <cellStyle name="Unit" xfId="518" xr:uid="{00000000-0005-0000-0000-0000C7030000}"/>
    <cellStyle name="UnitOfMeasure" xfId="519" xr:uid="{00000000-0005-0000-0000-0000C8030000}"/>
    <cellStyle name="UnitOfMeasure 2" xfId="696" xr:uid="{00000000-0005-0000-0000-0000C9030000}"/>
    <cellStyle name="Value" xfId="520" xr:uid="{00000000-0005-0000-0000-0000CA030000}"/>
    <cellStyle name="Value 2" xfId="697" xr:uid="{00000000-0005-0000-0000-0000CB030000}"/>
    <cellStyle name="Vertical" xfId="521" xr:uid="{00000000-0005-0000-0000-0000CC030000}"/>
    <cellStyle name="Warning Text" xfId="522" builtinId="11" customBuiltin="1"/>
    <cellStyle name="Warning Text 2" xfId="523" xr:uid="{00000000-0005-0000-0000-0000CE030000}"/>
    <cellStyle name="Warning Text 2 2" xfId="2148" xr:uid="{9F1E6133-30C7-4A94-9186-FA2670EE8BE8}"/>
    <cellStyle name="Warning Text 2 3" xfId="2323" xr:uid="{2C9801D1-554A-49F7-B4A5-4A721D071923}"/>
    <cellStyle name="Warning Text 3" xfId="761" xr:uid="{00000000-0005-0000-0000-0000CF030000}"/>
    <cellStyle name="whole number" xfId="524" xr:uid="{00000000-0005-0000-0000-0000D0030000}"/>
    <cellStyle name="whole number 2" xfId="698" xr:uid="{00000000-0005-0000-0000-0000D1030000}"/>
  </cellStyles>
  <dxfs count="3">
    <dxf>
      <font>
        <color auto="1"/>
      </font>
      <fill>
        <patternFill>
          <bgColor rgb="FFFFC000"/>
        </patternFill>
      </fill>
    </dxf>
    <dxf>
      <font>
        <color auto="1"/>
      </font>
      <fill>
        <patternFill>
          <bgColor rgb="FFFFC0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DBE3E8"/>
      <rgbColor rgb="00B5C7D4"/>
      <rgbColor rgb="0091ABBD"/>
      <rgbColor rgb="0099CCFF"/>
      <rgbColor rgb="00477391"/>
      <rgbColor rgb="00CC99FF"/>
      <rgbColor rgb="006B8FA8"/>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77391"/>
      <color rgb="FFD7E3EA"/>
      <color rgb="FFFFFF99"/>
      <color rgb="FFD7E3EC"/>
      <color rgb="FFDEA900"/>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2.xml"/><Relationship Id="rId21" Type="http://schemas.openxmlformats.org/officeDocument/2006/relationships/calcChain" Target="calcChain.xml"/><Relationship Id="rId7" Type="http://schemas.openxmlformats.org/officeDocument/2006/relationships/worksheet" Target="worksheets/sheet6.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chartsheet" Target="chartsheets/sheet1.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externalLink" Target="externalLinks/externalLink3.xml"/><Relationship Id="rId5" Type="http://schemas.openxmlformats.org/officeDocument/2006/relationships/worksheet" Target="worksheets/sheet4.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en-GB" sz="1400"/>
              <a:t>Total government spending and receipts (% of GDP)</a:t>
            </a:r>
          </a:p>
        </c:rich>
      </c:tx>
      <c:layout>
        <c:manualLayout>
          <c:xMode val="edge"/>
          <c:yMode val="edge"/>
          <c:x val="0.29162357807652534"/>
          <c:y val="2.0338983050847456E-2"/>
        </c:manualLayout>
      </c:layout>
      <c:overlay val="0"/>
      <c:spPr>
        <a:noFill/>
        <a:ln w="25400">
          <a:noFill/>
        </a:ln>
      </c:spPr>
    </c:title>
    <c:autoTitleDeleted val="0"/>
    <c:plotArea>
      <c:layout>
        <c:manualLayout>
          <c:layoutTarget val="inner"/>
          <c:xMode val="edge"/>
          <c:yMode val="edge"/>
          <c:x val="4.963805584281282E-2"/>
          <c:y val="7.9661016949152536E-2"/>
          <c:w val="0.9410548086866598"/>
          <c:h val="0.85593220338983056"/>
        </c:manualLayout>
      </c:layout>
      <c:barChart>
        <c:barDir val="col"/>
        <c:grouping val="clustered"/>
        <c:varyColors val="0"/>
        <c:ser>
          <c:idx val="2"/>
          <c:order val="2"/>
          <c:tx>
            <c:strRef>
              <c:f>'Aggregates (per cent of GDP)'!$BS$4</c:f>
              <c:strCache>
                <c:ptCount val="1"/>
                <c:pt idx="0">
                  <c:v>Forecast</c:v>
                </c:pt>
              </c:strCache>
            </c:strRef>
          </c:tx>
          <c:spPr>
            <a:solidFill>
              <a:schemeClr val="accent2">
                <a:alpha val="50000"/>
              </a:schemeClr>
            </a:solidFill>
          </c:spPr>
          <c:invertIfNegative val="0"/>
          <c:cat>
            <c:strRef>
              <c:f>'Aggregates (£bn)'!$B$8:$B$82</c:f>
              <c:strCache>
                <c:ptCount val="75"/>
                <c:pt idx="0">
                  <c:v>1946-47</c:v>
                </c:pt>
                <c:pt idx="1">
                  <c:v>1947-48</c:v>
                </c:pt>
                <c:pt idx="2">
                  <c:v>1948-49</c:v>
                </c:pt>
                <c:pt idx="3">
                  <c:v>1949-50</c:v>
                </c:pt>
                <c:pt idx="4">
                  <c:v>1950-51</c:v>
                </c:pt>
                <c:pt idx="5">
                  <c:v>1951-52</c:v>
                </c:pt>
                <c:pt idx="6">
                  <c:v>1952-53</c:v>
                </c:pt>
                <c:pt idx="7">
                  <c:v>1953-54</c:v>
                </c:pt>
                <c:pt idx="8">
                  <c:v>1954-55</c:v>
                </c:pt>
                <c:pt idx="9">
                  <c:v>1955-56</c:v>
                </c:pt>
                <c:pt idx="10">
                  <c:v>1956-57</c:v>
                </c:pt>
                <c:pt idx="11">
                  <c:v>1957-58</c:v>
                </c:pt>
                <c:pt idx="12">
                  <c:v>1958-59</c:v>
                </c:pt>
                <c:pt idx="13">
                  <c:v>1959-60</c:v>
                </c:pt>
                <c:pt idx="14">
                  <c:v>1960-61</c:v>
                </c:pt>
                <c:pt idx="15">
                  <c:v>1961-62</c:v>
                </c:pt>
                <c:pt idx="16">
                  <c:v>1962-63</c:v>
                </c:pt>
                <c:pt idx="17">
                  <c:v>1963-64</c:v>
                </c:pt>
                <c:pt idx="18">
                  <c:v>1964-65</c:v>
                </c:pt>
                <c:pt idx="19">
                  <c:v>1965-66</c:v>
                </c:pt>
                <c:pt idx="20">
                  <c:v>1966-67</c:v>
                </c:pt>
                <c:pt idx="21">
                  <c:v>1967-68</c:v>
                </c:pt>
                <c:pt idx="22">
                  <c:v>1968-69</c:v>
                </c:pt>
                <c:pt idx="23">
                  <c:v>1969-70</c:v>
                </c:pt>
                <c:pt idx="24">
                  <c:v>1970-71</c:v>
                </c:pt>
                <c:pt idx="25">
                  <c:v>1971-72</c:v>
                </c:pt>
                <c:pt idx="26">
                  <c:v>1972-73</c:v>
                </c:pt>
                <c:pt idx="27">
                  <c:v>1973-74</c:v>
                </c:pt>
                <c:pt idx="28">
                  <c:v>1974-75</c:v>
                </c:pt>
                <c:pt idx="29">
                  <c:v>1975-76</c:v>
                </c:pt>
                <c:pt idx="30">
                  <c:v>1976-77</c:v>
                </c:pt>
                <c:pt idx="31">
                  <c:v>1977-78</c:v>
                </c:pt>
                <c:pt idx="32">
                  <c:v>1978-79</c:v>
                </c:pt>
                <c:pt idx="33">
                  <c:v>1979-80</c:v>
                </c:pt>
                <c:pt idx="34">
                  <c:v>1980-81</c:v>
                </c:pt>
                <c:pt idx="35">
                  <c:v>1981-82</c:v>
                </c:pt>
                <c:pt idx="36">
                  <c:v>1982-83</c:v>
                </c:pt>
                <c:pt idx="37">
                  <c:v>1983-84</c:v>
                </c:pt>
                <c:pt idx="38">
                  <c:v>1984-85</c:v>
                </c:pt>
                <c:pt idx="39">
                  <c:v>1985-86</c:v>
                </c:pt>
                <c:pt idx="40">
                  <c:v>1986-87</c:v>
                </c:pt>
                <c:pt idx="41">
                  <c:v>1987-88</c:v>
                </c:pt>
                <c:pt idx="42">
                  <c:v>1988-89</c:v>
                </c:pt>
                <c:pt idx="43">
                  <c:v>1989-90</c:v>
                </c:pt>
                <c:pt idx="44">
                  <c:v>1990-91</c:v>
                </c:pt>
                <c:pt idx="45">
                  <c:v>1991-92</c:v>
                </c:pt>
                <c:pt idx="46">
                  <c:v>1992-93</c:v>
                </c:pt>
                <c:pt idx="47">
                  <c:v>1993-94</c:v>
                </c:pt>
                <c:pt idx="48">
                  <c:v>1994-95</c:v>
                </c:pt>
                <c:pt idx="49">
                  <c:v>1995-96</c:v>
                </c:pt>
                <c:pt idx="50">
                  <c:v>1996-97</c:v>
                </c:pt>
                <c:pt idx="51">
                  <c:v>1997-98</c:v>
                </c:pt>
                <c:pt idx="52">
                  <c:v>1998-99</c:v>
                </c:pt>
                <c:pt idx="53">
                  <c:v>1999-00</c:v>
                </c:pt>
                <c:pt idx="54">
                  <c:v>2000-01</c:v>
                </c:pt>
                <c:pt idx="55">
                  <c:v>2001-02</c:v>
                </c:pt>
                <c:pt idx="56">
                  <c:v>2002-03</c:v>
                </c:pt>
                <c:pt idx="57">
                  <c:v>2003-04</c:v>
                </c:pt>
                <c:pt idx="58">
                  <c:v>2004-05</c:v>
                </c:pt>
                <c:pt idx="59">
                  <c:v>2005-06</c:v>
                </c:pt>
                <c:pt idx="60">
                  <c:v>2006-07</c:v>
                </c:pt>
                <c:pt idx="61">
                  <c:v>2007-08</c:v>
                </c:pt>
                <c:pt idx="62">
                  <c:v>2008-09</c:v>
                </c:pt>
                <c:pt idx="63">
                  <c:v>2009-10</c:v>
                </c:pt>
                <c:pt idx="64">
                  <c:v>2010-11</c:v>
                </c:pt>
                <c:pt idx="65">
                  <c:v>2011-12</c:v>
                </c:pt>
                <c:pt idx="66">
                  <c:v>2012-13</c:v>
                </c:pt>
                <c:pt idx="67">
                  <c:v>2013-14</c:v>
                </c:pt>
                <c:pt idx="68">
                  <c:v>2014-15</c:v>
                </c:pt>
                <c:pt idx="69">
                  <c:v>2015-16</c:v>
                </c:pt>
                <c:pt idx="70">
                  <c:v>2016-17</c:v>
                </c:pt>
                <c:pt idx="71">
                  <c:v>2017-18</c:v>
                </c:pt>
                <c:pt idx="72">
                  <c:v>2018-19</c:v>
                </c:pt>
                <c:pt idx="73">
                  <c:v>2019-20</c:v>
                </c:pt>
                <c:pt idx="74">
                  <c:v>2020-21</c:v>
                </c:pt>
              </c:strCache>
            </c:strRef>
          </c:cat>
          <c:val>
            <c:numRef>
              <c:f>'Aggregates (per cent of GDP)'!$BS$5:$BS$82</c:f>
            </c:numRef>
          </c:val>
          <c:extLst>
            <c:ext xmlns:c16="http://schemas.microsoft.com/office/drawing/2014/chart" uri="{C3380CC4-5D6E-409C-BE32-E72D297353CC}">
              <c16:uniqueId val="{00000000-0F45-400C-B3E9-2572FE4F25CC}"/>
            </c:ext>
          </c:extLst>
        </c:ser>
        <c:dLbls>
          <c:showLegendKey val="0"/>
          <c:showVal val="0"/>
          <c:showCatName val="0"/>
          <c:showSerName val="0"/>
          <c:showPercent val="0"/>
          <c:showBubbleSize val="0"/>
        </c:dLbls>
        <c:gapWidth val="0"/>
        <c:overlap val="100"/>
        <c:axId val="427186384"/>
        <c:axId val="297461712"/>
      </c:barChart>
      <c:lineChart>
        <c:grouping val="standard"/>
        <c:varyColors val="0"/>
        <c:ser>
          <c:idx val="0"/>
          <c:order val="0"/>
          <c:tx>
            <c:strRef>
              <c:f>'Aggregates (£bn)'!$C$4</c:f>
              <c:strCache>
                <c:ptCount val="1"/>
                <c:pt idx="0">
                  <c:v>Public sector current receipts</c:v>
                </c:pt>
              </c:strCache>
            </c:strRef>
          </c:tx>
          <c:spPr>
            <a:ln w="38100">
              <a:solidFill>
                <a:srgbClr val="FFC000"/>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GDP)'!$C$5:$C$84</c:f>
              <c:numCache>
                <c:formatCode>0.0</c:formatCode>
                <c:ptCount val="80"/>
                <c:pt idx="0">
                  <c:v>42.940919037199123</c:v>
                </c:pt>
                <c:pt idx="1">
                  <c:v>43.298545484427642</c:v>
                </c:pt>
                <c:pt idx="2">
                  <c:v>42.8414442700157</c:v>
                </c:pt>
                <c:pt idx="3">
                  <c:v>41.131231210235612</c:v>
                </c:pt>
                <c:pt idx="4">
                  <c:v>39.926622039134919</c:v>
                </c:pt>
                <c:pt idx="5">
                  <c:v>37.998201977824394</c:v>
                </c:pt>
                <c:pt idx="6">
                  <c:v>37.463780467018928</c:v>
                </c:pt>
                <c:pt idx="7">
                  <c:v>35.982622029133651</c:v>
                </c:pt>
                <c:pt idx="8">
                  <c:v>35.595063596387533</c:v>
                </c:pt>
                <c:pt idx="9">
                  <c:v>35.18378594604205</c:v>
                </c:pt>
                <c:pt idx="10">
                  <c:v>35.665594855305471</c:v>
                </c:pt>
                <c:pt idx="11">
                  <c:v>33.673879816587565</c:v>
                </c:pt>
                <c:pt idx="12">
                  <c:v>33.47228481297882</c:v>
                </c:pt>
                <c:pt idx="13">
                  <c:v>35.480659840728102</c:v>
                </c:pt>
                <c:pt idx="14">
                  <c:v>35.492527173913039</c:v>
                </c:pt>
                <c:pt idx="15">
                  <c:v>34.644188888540718</c:v>
                </c:pt>
                <c:pt idx="16">
                  <c:v>35.176787969234297</c:v>
                </c:pt>
                <c:pt idx="17">
                  <c:v>36.970975407866277</c:v>
                </c:pt>
                <c:pt idx="18">
                  <c:v>37.649916122086182</c:v>
                </c:pt>
                <c:pt idx="19">
                  <c:v>39.095957456821495</c:v>
                </c:pt>
                <c:pt idx="20">
                  <c:v>40.816632087780455</c:v>
                </c:pt>
                <c:pt idx="21">
                  <c:v>41.859778888145726</c:v>
                </c:pt>
                <c:pt idx="22">
                  <c:v>40.065513535997781</c:v>
                </c:pt>
                <c:pt idx="23">
                  <c:v>38.396578706788354</c:v>
                </c:pt>
                <c:pt idx="24">
                  <c:v>35.919450726541449</c:v>
                </c:pt>
                <c:pt idx="25">
                  <c:v>36.228047910850044</c:v>
                </c:pt>
                <c:pt idx="26">
                  <c:v>39.06914595212109</c:v>
                </c:pt>
                <c:pt idx="27">
                  <c:v>40.174013921113691</c:v>
                </c:pt>
                <c:pt idx="28">
                  <c:v>40.269837801258959</c:v>
                </c:pt>
                <c:pt idx="29">
                  <c:v>38.450265947823567</c:v>
                </c:pt>
                <c:pt idx="30">
                  <c:v>36.965827544186716</c:v>
                </c:pt>
                <c:pt idx="31">
                  <c:v>37.333741084042593</c:v>
                </c:pt>
                <c:pt idx="32">
                  <c:v>38.563853689224409</c:v>
                </c:pt>
                <c:pt idx="33">
                  <c:v>40.952038667333959</c:v>
                </c:pt>
                <c:pt idx="34">
                  <c:v>40.648956542487774</c:v>
                </c:pt>
                <c:pt idx="35">
                  <c:v>39.537999395858272</c:v>
                </c:pt>
                <c:pt idx="36">
                  <c:v>39.270601726334256</c:v>
                </c:pt>
                <c:pt idx="37">
                  <c:v>38.326888233223642</c:v>
                </c:pt>
                <c:pt idx="38">
                  <c:v>37.402022811549884</c:v>
                </c:pt>
                <c:pt idx="39">
                  <c:v>36.207476737907236</c:v>
                </c:pt>
                <c:pt idx="40">
                  <c:v>35.523373200039259</c:v>
                </c:pt>
                <c:pt idx="41">
                  <c:v>34.75420259905416</c:v>
                </c:pt>
                <c:pt idx="42">
                  <c:v>33.900307840817455</c:v>
                </c:pt>
                <c:pt idx="43">
                  <c:v>33.454839394210154</c:v>
                </c:pt>
                <c:pt idx="44">
                  <c:v>32.059462348857508</c:v>
                </c:pt>
                <c:pt idx="45">
                  <c:v>31.244198562073311</c:v>
                </c:pt>
                <c:pt idx="46">
                  <c:v>32.18895817490494</c:v>
                </c:pt>
                <c:pt idx="47">
                  <c:v>33.16625146321698</c:v>
                </c:pt>
                <c:pt idx="48">
                  <c:v>32.499622931412588</c:v>
                </c:pt>
                <c:pt idx="49">
                  <c:v>34.629717741475694</c:v>
                </c:pt>
                <c:pt idx="50">
                  <c:v>35.157740496710545</c:v>
                </c:pt>
                <c:pt idx="51">
                  <c:v>35.824532285840121</c:v>
                </c:pt>
                <c:pt idx="52">
                  <c:v>36.510664867658029</c:v>
                </c:pt>
                <c:pt idx="53">
                  <c:v>35.83028958756919</c:v>
                </c:pt>
                <c:pt idx="54">
                  <c:v>34.638250984602884</c:v>
                </c:pt>
                <c:pt idx="55">
                  <c:v>35.466155168701604</c:v>
                </c:pt>
                <c:pt idx="56">
                  <c:v>36.044027767326078</c:v>
                </c:pt>
                <c:pt idx="57">
                  <c:v>36.698234722229081</c:v>
                </c:pt>
                <c:pt idx="58">
                  <c:v>37.168949587351825</c:v>
                </c:pt>
                <c:pt idx="59">
                  <c:v>37.398096719744181</c:v>
                </c:pt>
                <c:pt idx="60">
                  <c:v>36.095993692904329</c:v>
                </c:pt>
                <c:pt idx="61">
                  <c:v>36.138183681871048</c:v>
                </c:pt>
                <c:pt idx="62">
                  <c:v>37.025585705571181</c:v>
                </c:pt>
                <c:pt idx="63">
                  <c:v>37.342095559341949</c:v>
                </c:pt>
                <c:pt idx="64">
                  <c:v>36.870493276973392</c:v>
                </c:pt>
                <c:pt idx="65">
                  <c:v>36.758795334877433</c:v>
                </c:pt>
                <c:pt idx="66">
                  <c:v>36.783420301354056</c:v>
                </c:pt>
                <c:pt idx="67">
                  <c:v>36.971067750116454</c:v>
                </c:pt>
                <c:pt idx="68">
                  <c:v>37.522981159174137</c:v>
                </c:pt>
                <c:pt idx="69">
                  <c:v>37.188472128716803</c:v>
                </c:pt>
                <c:pt idx="70">
                  <c:v>37.390013001077442</c:v>
                </c:pt>
                <c:pt idx="71">
                  <c:v>36.9312393054879</c:v>
                </c:pt>
                <c:pt idx="72">
                  <c:v>37.973507712944333</c:v>
                </c:pt>
                <c:pt idx="73">
                  <c:v>39.102153140397725</c:v>
                </c:pt>
                <c:pt idx="74">
                  <c:v>40.026711521375994</c:v>
                </c:pt>
                <c:pt idx="75">
                  <c:v>39.966445469883574</c:v>
                </c:pt>
                <c:pt idx="76">
                  <c:v>39.252084652378329</c:v>
                </c:pt>
                <c:pt idx="77">
                  <c:v>41.067447936937896</c:v>
                </c:pt>
                <c:pt idx="78">
                  <c:v>41.669876704561418</c:v>
                </c:pt>
                <c:pt idx="79">
                  <c:v>41.949114720405319</c:v>
                </c:pt>
              </c:numCache>
            </c:numRef>
          </c:val>
          <c:smooth val="0"/>
          <c:extLst>
            <c:ext xmlns:c16="http://schemas.microsoft.com/office/drawing/2014/chart" uri="{C3380CC4-5D6E-409C-BE32-E72D297353CC}">
              <c16:uniqueId val="{00000001-0F45-400C-B3E9-2572FE4F25CC}"/>
            </c:ext>
          </c:extLst>
        </c:ser>
        <c:ser>
          <c:idx val="1"/>
          <c:order val="1"/>
          <c:tx>
            <c:strRef>
              <c:f>'Aggregates (£bn)'!$D$4</c:f>
              <c:strCache>
                <c:ptCount val="1"/>
                <c:pt idx="0">
                  <c:v>Total managed expenditure</c:v>
                </c:pt>
              </c:strCache>
            </c:strRef>
          </c:tx>
          <c:spPr>
            <a:ln w="38100">
              <a:solidFill>
                <a:srgbClr val="477391"/>
              </a:solidFill>
              <a:prstDash val="solid"/>
            </a:ln>
          </c:spPr>
          <c:marker>
            <c:symbol val="none"/>
          </c:marker>
          <c:cat>
            <c:strRef>
              <c:f>'Aggregates (per cent of GDP)'!$B$5:$B$84</c:f>
              <c:strCache>
                <c:ptCount val="80"/>
                <c:pt idx="0">
                  <c:v>1948-49</c:v>
                </c:pt>
                <c:pt idx="1">
                  <c:v>1949-50</c:v>
                </c:pt>
                <c:pt idx="2">
                  <c:v>1950-51</c:v>
                </c:pt>
                <c:pt idx="3">
                  <c:v>1951-52</c:v>
                </c:pt>
                <c:pt idx="4">
                  <c:v>1952-53</c:v>
                </c:pt>
                <c:pt idx="5">
                  <c:v>1953-54</c:v>
                </c:pt>
                <c:pt idx="6">
                  <c:v>1954-55</c:v>
                </c:pt>
                <c:pt idx="7">
                  <c:v>1955-56</c:v>
                </c:pt>
                <c:pt idx="8">
                  <c:v>1956-57</c:v>
                </c:pt>
                <c:pt idx="9">
                  <c:v>1957-58</c:v>
                </c:pt>
                <c:pt idx="10">
                  <c:v>1958-59</c:v>
                </c:pt>
                <c:pt idx="11">
                  <c:v>1959-60</c:v>
                </c:pt>
                <c:pt idx="12">
                  <c:v>1960-61</c:v>
                </c:pt>
                <c:pt idx="13">
                  <c:v>1961-62</c:v>
                </c:pt>
                <c:pt idx="14">
                  <c:v>1962-63</c:v>
                </c:pt>
                <c:pt idx="15">
                  <c:v>1963-64</c:v>
                </c:pt>
                <c:pt idx="16">
                  <c:v>1964-65</c:v>
                </c:pt>
                <c:pt idx="17">
                  <c:v>1965-66</c:v>
                </c:pt>
                <c:pt idx="18">
                  <c:v>1966-67</c:v>
                </c:pt>
                <c:pt idx="19">
                  <c:v>1967-68</c:v>
                </c:pt>
                <c:pt idx="20">
                  <c:v>1968-69</c:v>
                </c:pt>
                <c:pt idx="21">
                  <c:v>1969-70</c:v>
                </c:pt>
                <c:pt idx="22">
                  <c:v>1970-71</c:v>
                </c:pt>
                <c:pt idx="23">
                  <c:v>1971-72</c:v>
                </c:pt>
                <c:pt idx="24">
                  <c:v>1972-73</c:v>
                </c:pt>
                <c:pt idx="25">
                  <c:v>1973-74</c:v>
                </c:pt>
                <c:pt idx="26">
                  <c:v>1974-75</c:v>
                </c:pt>
                <c:pt idx="27">
                  <c:v>1975-76</c:v>
                </c:pt>
                <c:pt idx="28">
                  <c:v>1976-77</c:v>
                </c:pt>
                <c:pt idx="29">
                  <c:v>1977-78</c:v>
                </c:pt>
                <c:pt idx="30">
                  <c:v>1978-79</c:v>
                </c:pt>
                <c:pt idx="31">
                  <c:v>1979-80</c:v>
                </c:pt>
                <c:pt idx="32">
                  <c:v>1980-81</c:v>
                </c:pt>
                <c:pt idx="33">
                  <c:v>1981-82</c:v>
                </c:pt>
                <c:pt idx="34">
                  <c:v>1982-83</c:v>
                </c:pt>
                <c:pt idx="35">
                  <c:v>1983-84</c:v>
                </c:pt>
                <c:pt idx="36">
                  <c:v>1984-85</c:v>
                </c:pt>
                <c:pt idx="37">
                  <c:v>1985-86</c:v>
                </c:pt>
                <c:pt idx="38">
                  <c:v>1986-87</c:v>
                </c:pt>
                <c:pt idx="39">
                  <c:v>1987-88</c:v>
                </c:pt>
                <c:pt idx="40">
                  <c:v>1988-89</c:v>
                </c:pt>
                <c:pt idx="41">
                  <c:v>1989-90</c:v>
                </c:pt>
                <c:pt idx="42">
                  <c:v>1990-91</c:v>
                </c:pt>
                <c:pt idx="43">
                  <c:v>1991-92</c:v>
                </c:pt>
                <c:pt idx="44">
                  <c:v>1992-93</c:v>
                </c:pt>
                <c:pt idx="45">
                  <c:v>1993-94</c:v>
                </c:pt>
                <c:pt idx="46">
                  <c:v>1994-95</c:v>
                </c:pt>
                <c:pt idx="47">
                  <c:v>1995-96</c:v>
                </c:pt>
                <c:pt idx="48">
                  <c:v>1996-97</c:v>
                </c:pt>
                <c:pt idx="49">
                  <c:v>1997-98</c:v>
                </c:pt>
                <c:pt idx="50">
                  <c:v>1998-99</c:v>
                </c:pt>
                <c:pt idx="51">
                  <c:v>1999-00</c:v>
                </c:pt>
                <c:pt idx="52">
                  <c:v>2000-01</c:v>
                </c:pt>
                <c:pt idx="53">
                  <c:v>2001-02</c:v>
                </c:pt>
                <c:pt idx="54">
                  <c:v>2002-03</c:v>
                </c:pt>
                <c:pt idx="55">
                  <c:v>2003-04</c:v>
                </c:pt>
                <c:pt idx="56">
                  <c:v>2004-05</c:v>
                </c:pt>
                <c:pt idx="57">
                  <c:v>2005-06</c:v>
                </c:pt>
                <c:pt idx="58">
                  <c:v>2006-07</c:v>
                </c:pt>
                <c:pt idx="59">
                  <c:v>2007-08</c:v>
                </c:pt>
                <c:pt idx="60">
                  <c:v>2008-09</c:v>
                </c:pt>
                <c:pt idx="61">
                  <c:v>2009-10</c:v>
                </c:pt>
                <c:pt idx="62">
                  <c:v>2010-11</c:v>
                </c:pt>
                <c:pt idx="63">
                  <c:v>2011-12</c:v>
                </c:pt>
                <c:pt idx="64">
                  <c:v>2012-13</c:v>
                </c:pt>
                <c:pt idx="65">
                  <c:v>2013-14</c:v>
                </c:pt>
                <c:pt idx="66">
                  <c:v>2014-15</c:v>
                </c:pt>
                <c:pt idx="67">
                  <c:v>2015-16</c:v>
                </c:pt>
                <c:pt idx="68">
                  <c:v>2016-17</c:v>
                </c:pt>
                <c:pt idx="69">
                  <c:v>2017-18</c:v>
                </c:pt>
                <c:pt idx="70">
                  <c:v>2018-19</c:v>
                </c:pt>
                <c:pt idx="71">
                  <c:v>2019-20</c:v>
                </c:pt>
                <c:pt idx="72">
                  <c:v>2020-21</c:v>
                </c:pt>
                <c:pt idx="73">
                  <c:v>2021-22</c:v>
                </c:pt>
                <c:pt idx="74">
                  <c:v>2022-23</c:v>
                </c:pt>
                <c:pt idx="75">
                  <c:v>2023-24</c:v>
                </c:pt>
                <c:pt idx="76">
                  <c:v>2024-25</c:v>
                </c:pt>
                <c:pt idx="77">
                  <c:v>2025-26</c:v>
                </c:pt>
                <c:pt idx="78">
                  <c:v>2026-27</c:v>
                </c:pt>
                <c:pt idx="79">
                  <c:v>2027-28</c:v>
                </c:pt>
              </c:strCache>
            </c:strRef>
          </c:cat>
          <c:val>
            <c:numRef>
              <c:f>'Aggregates (per cent of GDP)'!$D$5:$D$84</c:f>
              <c:numCache>
                <c:formatCode>0.0</c:formatCode>
                <c:ptCount val="80"/>
                <c:pt idx="0">
                  <c:v>38.599562363238512</c:v>
                </c:pt>
                <c:pt idx="1">
                  <c:v>38.474813049552139</c:v>
                </c:pt>
                <c:pt idx="2">
                  <c:v>39.183673469387756</c:v>
                </c:pt>
                <c:pt idx="3">
                  <c:v>40.648814933929941</c:v>
                </c:pt>
                <c:pt idx="4">
                  <c:v>41.271884654994849</c:v>
                </c:pt>
                <c:pt idx="5">
                  <c:v>40.503446209169915</c:v>
                </c:pt>
                <c:pt idx="6">
                  <c:v>38.923924777001304</c:v>
                </c:pt>
                <c:pt idx="7">
                  <c:v>35.788397648862762</c:v>
                </c:pt>
                <c:pt idx="8">
                  <c:v>35.982788784339689</c:v>
                </c:pt>
                <c:pt idx="9">
                  <c:v>35.210453797946577</c:v>
                </c:pt>
                <c:pt idx="10">
                  <c:v>35.969989281886392</c:v>
                </c:pt>
                <c:pt idx="11">
                  <c:v>35.962513072158316</c:v>
                </c:pt>
                <c:pt idx="12">
                  <c:v>35.958389665014266</c:v>
                </c:pt>
                <c:pt idx="13">
                  <c:v>37.649317406143346</c:v>
                </c:pt>
                <c:pt idx="14">
                  <c:v>37.319972826086953</c:v>
                </c:pt>
                <c:pt idx="15">
                  <c:v>37.348416006016357</c:v>
                </c:pt>
                <c:pt idx="16">
                  <c:v>37.045115371369533</c:v>
                </c:pt>
                <c:pt idx="17">
                  <c:v>38.495634295479427</c:v>
                </c:pt>
                <c:pt idx="18">
                  <c:v>40.046070257142141</c:v>
                </c:pt>
                <c:pt idx="19">
                  <c:v>42.947903430749683</c:v>
                </c:pt>
                <c:pt idx="20">
                  <c:v>41.394135135713213</c:v>
                </c:pt>
                <c:pt idx="21">
                  <c:v>40.144391548963284</c:v>
                </c:pt>
                <c:pt idx="22">
                  <c:v>39.505702104059068</c:v>
                </c:pt>
                <c:pt idx="23">
                  <c:v>39.378960906146858</c:v>
                </c:pt>
                <c:pt idx="24">
                  <c:v>38.510082201427352</c:v>
                </c:pt>
                <c:pt idx="25">
                  <c:v>40.316907792160706</c:v>
                </c:pt>
                <c:pt idx="26">
                  <c:v>44.772998500596707</c:v>
                </c:pt>
                <c:pt idx="27">
                  <c:v>46.513921113689094</c:v>
                </c:pt>
                <c:pt idx="28">
                  <c:v>45.206995481556149</c:v>
                </c:pt>
                <c:pt idx="29">
                  <c:v>42.32429955012001</c:v>
                </c:pt>
                <c:pt idx="30">
                  <c:v>41.488652578296687</c:v>
                </c:pt>
                <c:pt idx="31">
                  <c:v>41.014696254436437</c:v>
                </c:pt>
                <c:pt idx="32">
                  <c:v>42.884050807345496</c:v>
                </c:pt>
                <c:pt idx="33">
                  <c:v>42.96702595400361</c:v>
                </c:pt>
                <c:pt idx="34">
                  <c:v>43.262036011673501</c:v>
                </c:pt>
                <c:pt idx="35">
                  <c:v>42.838962666278832</c:v>
                </c:pt>
                <c:pt idx="36">
                  <c:v>42.52272072768595</c:v>
                </c:pt>
                <c:pt idx="37">
                  <c:v>40.460976237778127</c:v>
                </c:pt>
                <c:pt idx="38">
                  <c:v>39.322024217500569</c:v>
                </c:pt>
                <c:pt idx="39">
                  <c:v>37.200175297183506</c:v>
                </c:pt>
                <c:pt idx="40">
                  <c:v>34.554163570336925</c:v>
                </c:pt>
                <c:pt idx="41">
                  <c:v>34.773914080197109</c:v>
                </c:pt>
                <c:pt idx="42">
                  <c:v>34.976720641815731</c:v>
                </c:pt>
                <c:pt idx="43">
                  <c:v>36.772499329878485</c:v>
                </c:pt>
                <c:pt idx="44">
                  <c:v>38.331427488818669</c:v>
                </c:pt>
                <c:pt idx="45">
                  <c:v>37.79952018038562</c:v>
                </c:pt>
                <c:pt idx="46">
                  <c:v>37.533323193916345</c:v>
                </c:pt>
                <c:pt idx="47">
                  <c:v>37.268453850078849</c:v>
                </c:pt>
                <c:pt idx="48">
                  <c:v>35.638135686096639</c:v>
                </c:pt>
                <c:pt idx="49">
                  <c:v>35.697322332828499</c:v>
                </c:pt>
                <c:pt idx="50">
                  <c:v>35.153582266136659</c:v>
                </c:pt>
                <c:pt idx="51">
                  <c:v>34.75375655234599</c:v>
                </c:pt>
                <c:pt idx="52">
                  <c:v>35.055818309697415</c:v>
                </c:pt>
                <c:pt idx="53">
                  <c:v>36.332822209668301</c:v>
                </c:pt>
                <c:pt idx="54">
                  <c:v>37.556861282047677</c:v>
                </c:pt>
                <c:pt idx="55">
                  <c:v>38.91915932868249</c:v>
                </c:pt>
                <c:pt idx="56">
                  <c:v>39.930693445531176</c:v>
                </c:pt>
                <c:pt idx="57">
                  <c:v>39.937620600993924</c:v>
                </c:pt>
                <c:pt idx="58">
                  <c:v>39.968067369372939</c:v>
                </c:pt>
                <c:pt idx="59">
                  <c:v>40.31611491209415</c:v>
                </c:pt>
                <c:pt idx="60">
                  <c:v>43.485352616806665</c:v>
                </c:pt>
                <c:pt idx="61">
                  <c:v>46.440881961736096</c:v>
                </c:pt>
                <c:pt idx="62">
                  <c:v>45.717501227099014</c:v>
                </c:pt>
                <c:pt idx="63">
                  <c:v>44.553421110980295</c:v>
                </c:pt>
                <c:pt idx="64">
                  <c:v>44.046416385417601</c:v>
                </c:pt>
                <c:pt idx="65">
                  <c:v>42.495235201962025</c:v>
                </c:pt>
                <c:pt idx="66">
                  <c:v>42.028909001909994</c:v>
                </c:pt>
                <c:pt idx="67">
                  <c:v>41.195486776046792</c:v>
                </c:pt>
                <c:pt idx="68">
                  <c:v>40.386550298320529</c:v>
                </c:pt>
                <c:pt idx="69">
                  <c:v>40.03551538038954</c:v>
                </c:pt>
                <c:pt idx="70">
                  <c:v>39.455095677072741</c:v>
                </c:pt>
                <c:pt idx="71">
                  <c:v>39.643965306512072</c:v>
                </c:pt>
                <c:pt idx="72">
                  <c:v>53.042061895180602</c:v>
                </c:pt>
                <c:pt idx="73">
                  <c:v>44.283997126713551</c:v>
                </c:pt>
                <c:pt idx="74">
                  <c:v>44.94414775729679</c:v>
                </c:pt>
                <c:pt idx="75">
                  <c:v>44.74658246965128</c:v>
                </c:pt>
                <c:pt idx="76">
                  <c:v>44.393000970264445</c:v>
                </c:pt>
                <c:pt idx="77">
                  <c:v>44.998420923426444</c:v>
                </c:pt>
                <c:pt idx="78">
                  <c:v>44.802800066288391</c:v>
                </c:pt>
                <c:pt idx="79">
                  <c:v>44.438891902709287</c:v>
                </c:pt>
              </c:numCache>
            </c:numRef>
          </c:val>
          <c:smooth val="0"/>
          <c:extLst>
            <c:ext xmlns:c16="http://schemas.microsoft.com/office/drawing/2014/chart" uri="{C3380CC4-5D6E-409C-BE32-E72D297353CC}">
              <c16:uniqueId val="{00000002-0F45-400C-B3E9-2572FE4F25CC}"/>
            </c:ext>
          </c:extLst>
        </c:ser>
        <c:dLbls>
          <c:showLegendKey val="0"/>
          <c:showVal val="0"/>
          <c:showCatName val="0"/>
          <c:showSerName val="0"/>
          <c:showPercent val="0"/>
          <c:showBubbleSize val="0"/>
        </c:dLbls>
        <c:marker val="1"/>
        <c:smooth val="0"/>
        <c:axId val="427186384"/>
        <c:axId val="297461712"/>
      </c:lineChart>
      <c:catAx>
        <c:axId val="427186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297461712"/>
        <c:crosses val="autoZero"/>
        <c:auto val="1"/>
        <c:lblAlgn val="ctr"/>
        <c:lblOffset val="100"/>
        <c:tickLblSkip val="5"/>
        <c:tickMarkSkip val="1"/>
        <c:noMultiLvlLbl val="0"/>
      </c:catAx>
      <c:valAx>
        <c:axId val="297461712"/>
        <c:scaling>
          <c:orientation val="minMax"/>
          <c:max val="60"/>
          <c:min val="25"/>
        </c:scaling>
        <c:delete val="0"/>
        <c:axPos val="l"/>
        <c:majorGridlines>
          <c:spPr>
            <a:ln w="3175">
              <a:solidFill>
                <a:srgbClr val="C0C0C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27186384"/>
        <c:crosses val="autoZero"/>
        <c:crossBetween val="between"/>
      </c:valAx>
      <c:spPr>
        <a:solidFill>
          <a:srgbClr val="FFFFFF"/>
        </a:solidFill>
        <a:ln w="12700">
          <a:solidFill>
            <a:srgbClr val="808080"/>
          </a:solidFill>
          <a:prstDash val="solid"/>
        </a:ln>
      </c:spPr>
    </c:plotArea>
    <c:legend>
      <c:legendPos val="r"/>
      <c:layout>
        <c:manualLayout>
          <c:xMode val="edge"/>
          <c:yMode val="edge"/>
          <c:x val="3.8014912044991273E-2"/>
          <c:y val="8.0225988700564965E-2"/>
          <c:w val="0.26109563088481574"/>
          <c:h val="0.2440677966101695"/>
        </c:manualLayout>
      </c:layout>
      <c:overlay val="0"/>
      <c:spPr>
        <a:noFill/>
        <a:ln w="25400">
          <a:noFill/>
        </a:ln>
      </c:spPr>
      <c:txPr>
        <a:bodyPr/>
        <a:lstStyle/>
        <a:p>
          <a:pPr>
            <a:defRPr sz="1200"/>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panose="020F0502020204030204" pitchFamily="34" charset="0"/>
          <a:ea typeface="Futura Bk BT"/>
          <a:cs typeface="Calibri" panose="020F0502020204030204" pitchFamily="34" charset="0"/>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Chart7">
    <tabColor theme="8"/>
  </sheetPr>
  <sheetViews>
    <sheetView tabSelected="1"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13811250" cy="8420100"/>
    <xdr:graphicFrame macro="">
      <xdr:nvGraphicFramePr>
        <xdr:cNvPr id="2" name="Chart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rkyv\CheckOut\Long-term%20model%202009%7bdb5-doc3966101-ma1-mi14%7d.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Groups/PSF/Databank/Working%20Versions/2025/WORKINGFILE%20PSF_aggregates_databank_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Charts_BRC primer"/>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Forecast_data"/>
      <sheetName val="Intro_-_read_first"/>
      <sheetName val="Imp_VAT"/>
      <sheetName val="Home_VAT"/>
      <sheetName val="Reb_oils"/>
      <sheetName val="Tables_1_&amp;_2"/>
      <sheetName val="Daily_(2)"/>
      <sheetName val="CGBR_table"/>
      <sheetName val="BIS_table"/>
      <sheetName val="Tob_accs"/>
      <sheetName val="Acc_adj"/>
      <sheetName val="Data validation"/>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 val="Master Development Programme"/>
      <sheetName val="Commercial - Projects"/>
      <sheetName val="Project timeline"/>
      <sheetName val="Calendar"/>
      <sheetName val="About"/>
      <sheetName val="Team contact details"/>
      <sheetName val="Land Ownership"/>
      <sheetName val="Plot-level breakdowns"/>
      <sheetName val="Corporate Plan"/>
      <sheetName val="calcs"/>
      <sheetName val="Model inputs"/>
      <sheetName val="Master_Development_Programme"/>
      <sheetName val="Commercial_-_Projects"/>
      <sheetName val="Project_timeline"/>
      <sheetName val="Team_contact_details"/>
      <sheetName val="Land_Ownership"/>
      <sheetName val="Plot-level_breakdowns"/>
      <sheetName val="Corporate_Plan"/>
      <sheetName val="Forecast_data4"/>
      <sheetName val="Intro_-_read_first4"/>
      <sheetName val="Imp_VAT4"/>
      <sheetName val="Home_VAT4"/>
      <sheetName val="Reb_oils4"/>
      <sheetName val="Tables_1_&amp;_24"/>
      <sheetName val="Daily_(2)4"/>
      <sheetName val="CGBR_table4"/>
      <sheetName val="BIS_table4"/>
      <sheetName val="Tob_accs4"/>
      <sheetName val="Acc_adj4"/>
      <sheetName val="Data_validation3"/>
      <sheetName val="Master_Development_Programme1"/>
      <sheetName val="Commercial_-_Projects1"/>
      <sheetName val="Project_timeline1"/>
      <sheetName val="Team_contact_details1"/>
      <sheetName val="Land_Ownership1"/>
      <sheetName val="Plot-level_breakdowns1"/>
      <sheetName val="Corporate_Plan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 val="External_Inputs7"/>
      <sheetName val="FAS_Page_17"/>
      <sheetName val="FIN_L-P_regression7"/>
      <sheetName val="HIC_L-P_regression7"/>
      <sheetName val="FIN_Rates7"/>
      <sheetName val="Building_Societies7"/>
      <sheetName val="Rest_of_FIN7"/>
      <sheetName val="FIN_Total7"/>
      <sheetName val="HIC_Rates7"/>
      <sheetName val="HIC_Total7"/>
      <sheetName val="FC_Page_17"/>
      <sheetName val="T3_Page_17"/>
      <sheetName val="diff_with_last7"/>
      <sheetName val="Budget_2005_measures7"/>
      <sheetName val="PBR_2004_measures7"/>
      <sheetName val="Previous_Measures7"/>
      <sheetName val="NG_DATA7"/>
      <sheetName val="NG_HIC_R7_37"/>
      <sheetName val="NG_HIC_R9_37"/>
      <sheetName val="NG_FIN_RA_37"/>
      <sheetName val="NG_FIN_RC_37"/>
      <sheetName val="CHGSPD19_FIN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 val="Figure_1_17"/>
      <sheetName val="Frameworks_comparison_2_1_2_27"/>
      <sheetName val="Figures_3_1_3_27"/>
      <sheetName val="Table_3_17"/>
      <sheetName val="3_1_Inflation_expectations7"/>
      <sheetName val="3_2_Taylor_rules7"/>
      <sheetName val="3_3_UK_Taylor_rule7"/>
      <sheetName val="Chart_3_47"/>
      <sheetName val="3_5_10_years_ahead7"/>
      <sheetName val="3_6_M3_growth7"/>
      <sheetName val="Box_D_Red_triangle7"/>
      <sheetName val="Figure_4_1_UK_fiscal_fwork7"/>
      <sheetName val="Table_4_17"/>
      <sheetName val="Box_D_table7"/>
      <sheetName val="4_1_UK7"/>
      <sheetName val="4_3_and_4_47"/>
      <sheetName val="4_5_deficit_and_interest_rate7"/>
      <sheetName val="4_6_ten_year_bonds7"/>
      <sheetName val="5_1_share_of_gdp7"/>
      <sheetName val="Figure_6_17"/>
      <sheetName val="Table_6_1_Bank_Supervisors7"/>
      <sheetName val="Carbon_Price_Floor4"/>
      <sheetName val="Baseline_results4"/>
      <sheetName val="DECC_Summary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 val="Cov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Changes since last (OLD)"/>
      <sheetName val="Spending and receipts"/>
      <sheetName val="Changes since last"/>
      <sheetName val="PSAT"/>
      <sheetName val="psa1"/>
      <sheetName val="psa2"/>
      <sheetName val="psa7b"/>
      <sheetName val="Debt"/>
      <sheetName val="PSNFL ex REC"/>
      <sheetName val="GDP and GAP"/>
      <sheetName val="NATaxes"/>
      <sheetName val="CycAdjCalcs"/>
      <sheetName val="LIVEaggts"/>
      <sheetName val="Outturnaggts"/>
      <sheetName val="Aggregates (£bn)"/>
      <sheetName val="Aggregates (per cent of GDP)"/>
      <sheetName val="Aggregates (2024-25 prices)"/>
      <sheetName val="Receipts_input"/>
      <sheetName val="Receipts working (2)"/>
      <sheetName val="LIVEreceipts"/>
      <sheetName val="Receipts (£bn)"/>
      <sheetName val="Receipts working"/>
      <sheetName val="A9. Nominal GDP (A)"/>
      <sheetName val="A29. The National Debt"/>
      <sheetName val="Public finances since 1900"/>
      <sheetName val="Glossary"/>
      <sheetName val="A28. Public Sector Borrowing"/>
      <sheetName val="BoE calcs"/>
      <sheetName val="Chart4"/>
      <sheetName val="Receipts(transposed)"/>
      <sheetName val="Aggts(transposed)"/>
      <sheetName val="AggtsGDP(transpos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C8">
            <v>3.6480000000000001</v>
          </cell>
          <cell r="D8">
            <v>4.2770000000000001</v>
          </cell>
          <cell r="E8">
            <v>3.734</v>
          </cell>
          <cell r="F8">
            <v>0.41199999999999998</v>
          </cell>
          <cell r="G8">
            <v>0.13100000000000001</v>
          </cell>
          <cell r="H8">
            <v>0.54300000000000004</v>
          </cell>
          <cell r="I8">
            <v>3.5470000000000002</v>
          </cell>
          <cell r="J8"/>
          <cell r="K8" t="str">
            <v>-</v>
          </cell>
          <cell r="L8">
            <v>-6.6000000000000003E-2</v>
          </cell>
          <cell r="M8" t="str">
            <v>-</v>
          </cell>
          <cell r="N8" t="str">
            <v>-</v>
          </cell>
          <cell r="O8">
            <v>0.629</v>
          </cell>
          <cell r="P8"/>
          <cell r="Q8">
            <v>0.217</v>
          </cell>
          <cell r="R8"/>
          <cell r="S8"/>
          <cell r="T8">
            <v>0.439</v>
          </cell>
          <cell r="U8">
            <v>0.629</v>
          </cell>
          <cell r="V8">
            <v>0.504</v>
          </cell>
          <cell r="W8"/>
          <cell r="X8"/>
          <cell r="Y8"/>
          <cell r="Z8"/>
          <cell r="AA8">
            <v>0.63200000000000001</v>
          </cell>
          <cell r="AB8" t="str">
            <v>-</v>
          </cell>
          <cell r="AC8" t="str">
            <v>-</v>
          </cell>
          <cell r="AD8"/>
          <cell r="AE8" t="str">
            <v>-</v>
          </cell>
        </row>
        <row r="9">
          <cell r="C9">
            <v>3.9489999999999998</v>
          </cell>
          <cell r="D9">
            <v>4.0279999999999996</v>
          </cell>
          <cell r="E9">
            <v>3.4489999999999998</v>
          </cell>
          <cell r="F9">
            <v>0.371</v>
          </cell>
          <cell r="G9">
            <v>0.20799999999999999</v>
          </cell>
          <cell r="H9">
            <v>0.57899999999999996</v>
          </cell>
          <cell r="I9">
            <v>3.7170000000000001</v>
          </cell>
          <cell r="J9"/>
          <cell r="K9" t="str">
            <v>-</v>
          </cell>
          <cell r="L9">
            <v>0.42799999999999999</v>
          </cell>
          <cell r="M9" t="str">
            <v>-</v>
          </cell>
          <cell r="N9" t="str">
            <v>-</v>
          </cell>
          <cell r="O9">
            <v>7.9000000000000001E-2</v>
          </cell>
          <cell r="P9"/>
          <cell r="Q9">
            <v>-0.29199999999999998</v>
          </cell>
          <cell r="R9"/>
          <cell r="S9"/>
          <cell r="T9">
            <v>-0.19700000000000001</v>
          </cell>
          <cell r="U9">
            <v>7.9000000000000001E-2</v>
          </cell>
          <cell r="V9">
            <v>0.52700000000000002</v>
          </cell>
          <cell r="W9"/>
          <cell r="X9"/>
          <cell r="Y9"/>
          <cell r="Z9"/>
          <cell r="AA9">
            <v>0.11899999999999999</v>
          </cell>
          <cell r="AB9" t="str">
            <v>-</v>
          </cell>
          <cell r="AC9" t="str">
            <v>-</v>
          </cell>
          <cell r="AD9"/>
          <cell r="AE9" t="str">
            <v>-</v>
          </cell>
        </row>
        <row r="10">
          <cell r="C10">
            <v>4.9059999999999997</v>
          </cell>
          <cell r="D10">
            <v>4.41</v>
          </cell>
          <cell r="E10">
            <v>3.7970000000000002</v>
          </cell>
          <cell r="F10">
            <v>0.30099999999999999</v>
          </cell>
          <cell r="G10">
            <v>0.312</v>
          </cell>
          <cell r="H10">
            <v>0.61299999999999999</v>
          </cell>
          <cell r="I10">
            <v>4.2510000000000003</v>
          </cell>
          <cell r="J10"/>
          <cell r="K10" t="str">
            <v>-</v>
          </cell>
          <cell r="L10">
            <v>0.879</v>
          </cell>
          <cell r="M10" t="str">
            <v>-</v>
          </cell>
          <cell r="N10" t="str">
            <v>-</v>
          </cell>
          <cell r="O10">
            <v>-0.496</v>
          </cell>
          <cell r="P10"/>
          <cell r="Q10">
            <v>-0.79700000000000004</v>
          </cell>
          <cell r="R10"/>
          <cell r="S10"/>
          <cell r="T10">
            <v>-0.67700000000000005</v>
          </cell>
          <cell r="U10">
            <v>-0.496</v>
          </cell>
          <cell r="V10">
            <v>0.52</v>
          </cell>
          <cell r="W10"/>
          <cell r="X10"/>
          <cell r="Y10"/>
          <cell r="Z10"/>
          <cell r="AA10">
            <v>-0.434</v>
          </cell>
          <cell r="AB10" t="str">
            <v>-</v>
          </cell>
          <cell r="AC10" t="str">
            <v>-</v>
          </cell>
          <cell r="AD10"/>
          <cell r="AE10">
            <v>11.425000000000001</v>
          </cell>
        </row>
        <row r="11">
          <cell r="C11">
            <v>5.2690000000000001</v>
          </cell>
          <cell r="D11">
            <v>4.6820000000000004</v>
          </cell>
          <cell r="E11">
            <v>3.9889999999999999</v>
          </cell>
          <cell r="F11">
            <v>0.36399999999999999</v>
          </cell>
          <cell r="G11">
            <v>0.32900000000000001</v>
          </cell>
          <cell r="H11">
            <v>0.69299999999999995</v>
          </cell>
          <cell r="I11">
            <v>4.4939999999999998</v>
          </cell>
          <cell r="J11"/>
          <cell r="K11" t="str">
            <v>-</v>
          </cell>
          <cell r="L11">
            <v>0.95799999999999996</v>
          </cell>
          <cell r="M11" t="str">
            <v>-</v>
          </cell>
          <cell r="N11" t="str">
            <v>-</v>
          </cell>
          <cell r="O11">
            <v>-0.58699999999999997</v>
          </cell>
          <cell r="P11"/>
          <cell r="Q11">
            <v>-0.95099999999999996</v>
          </cell>
          <cell r="R11"/>
          <cell r="S11"/>
          <cell r="T11">
            <v>-0.79400000000000004</v>
          </cell>
          <cell r="U11">
            <v>-0.58699999999999997</v>
          </cell>
          <cell r="V11">
            <v>0.51900000000000002</v>
          </cell>
          <cell r="W11"/>
          <cell r="X11"/>
          <cell r="Y11"/>
          <cell r="Z11"/>
          <cell r="AA11">
            <v>-0.51500000000000001</v>
          </cell>
          <cell r="AB11" t="str">
            <v>-</v>
          </cell>
          <cell r="AC11" t="str">
            <v>-</v>
          </cell>
          <cell r="AD11"/>
          <cell r="AE11">
            <v>12.169</v>
          </cell>
        </row>
        <row r="12">
          <cell r="C12">
            <v>5.4580000000000002</v>
          </cell>
          <cell r="D12">
            <v>4.992</v>
          </cell>
          <cell r="E12">
            <v>4.157</v>
          </cell>
          <cell r="F12">
            <v>0.47899999999999998</v>
          </cell>
          <cell r="G12">
            <v>0.35599999999999998</v>
          </cell>
          <cell r="H12">
            <v>0.83499999999999996</v>
          </cell>
          <cell r="I12">
            <v>4.5960000000000001</v>
          </cell>
          <cell r="J12"/>
          <cell r="K12" t="str">
            <v>-</v>
          </cell>
          <cell r="L12">
            <v>0.82399999999999995</v>
          </cell>
          <cell r="M12" t="str">
            <v>-</v>
          </cell>
          <cell r="N12" t="str">
            <v>-</v>
          </cell>
          <cell r="O12">
            <v>-0.46600000000000003</v>
          </cell>
          <cell r="P12"/>
          <cell r="Q12">
            <v>-0.94499999999999995</v>
          </cell>
          <cell r="R12"/>
          <cell r="S12"/>
          <cell r="T12">
            <v>-0.745</v>
          </cell>
          <cell r="U12">
            <v>-0.46600000000000003</v>
          </cell>
          <cell r="V12">
            <v>0.53100000000000003</v>
          </cell>
          <cell r="W12"/>
          <cell r="X12"/>
          <cell r="Y12"/>
          <cell r="Z12"/>
          <cell r="AA12">
            <v>-0.41699999999999998</v>
          </cell>
          <cell r="AB12" t="str">
            <v>-</v>
          </cell>
          <cell r="AC12" t="str">
            <v>-</v>
          </cell>
          <cell r="AD12"/>
          <cell r="AE12">
            <v>12.74</v>
          </cell>
        </row>
        <row r="13">
          <cell r="C13">
            <v>5.883</v>
          </cell>
          <cell r="D13">
            <v>5.8140000000000001</v>
          </cell>
          <cell r="E13">
            <v>4.62</v>
          </cell>
          <cell r="F13">
            <v>0.77800000000000002</v>
          </cell>
          <cell r="G13">
            <v>0.41599999999999998</v>
          </cell>
          <cell r="H13">
            <v>1.194</v>
          </cell>
          <cell r="I13">
            <v>4.9749999999999996</v>
          </cell>
          <cell r="J13"/>
          <cell r="K13" t="str">
            <v>-</v>
          </cell>
          <cell r="L13">
            <v>0.48799999999999999</v>
          </cell>
          <cell r="M13" t="str">
            <v>-</v>
          </cell>
          <cell r="N13" t="str">
            <v>-</v>
          </cell>
          <cell r="O13">
            <v>-6.9000000000000006E-2</v>
          </cell>
          <cell r="P13"/>
          <cell r="Q13">
            <v>-0.84699999999999998</v>
          </cell>
          <cell r="R13"/>
          <cell r="S13"/>
          <cell r="T13">
            <v>-0.38400000000000001</v>
          </cell>
          <cell r="U13">
            <v>-6.9000000000000006E-2</v>
          </cell>
          <cell r="V13">
            <v>0.57899999999999996</v>
          </cell>
          <cell r="W13"/>
          <cell r="X13"/>
          <cell r="Y13"/>
          <cell r="Z13"/>
          <cell r="AA13">
            <v>-1E-3</v>
          </cell>
          <cell r="AB13" t="str">
            <v>-</v>
          </cell>
          <cell r="AC13" t="str">
            <v>-</v>
          </cell>
          <cell r="AD13"/>
          <cell r="AE13">
            <v>14.303000000000001</v>
          </cell>
        </row>
        <row r="14">
          <cell r="C14">
            <v>6.2030000000000003</v>
          </cell>
          <cell r="D14">
            <v>6.4119999999999999</v>
          </cell>
          <cell r="E14">
            <v>5.0549999999999997</v>
          </cell>
          <cell r="F14">
            <v>0.89700000000000002</v>
          </cell>
          <cell r="G14">
            <v>0.46</v>
          </cell>
          <cell r="H14">
            <v>1.357</v>
          </cell>
          <cell r="I14">
            <v>5.2750000000000004</v>
          </cell>
          <cell r="J14"/>
          <cell r="K14" t="str">
            <v>-</v>
          </cell>
          <cell r="L14">
            <v>0.29699999999999999</v>
          </cell>
          <cell r="M14" t="str">
            <v>-</v>
          </cell>
          <cell r="N14" t="str">
            <v>-</v>
          </cell>
          <cell r="O14">
            <v>0.20899999999999999</v>
          </cell>
          <cell r="P14"/>
          <cell r="Q14">
            <v>-0.68799999999999994</v>
          </cell>
          <cell r="R14"/>
          <cell r="S14"/>
          <cell r="T14">
            <v>-0.3</v>
          </cell>
          <cell r="U14">
            <v>0.20899999999999999</v>
          </cell>
          <cell r="V14">
            <v>0.63400000000000001</v>
          </cell>
          <cell r="W14"/>
          <cell r="X14"/>
          <cell r="Y14"/>
          <cell r="Z14"/>
          <cell r="AA14">
            <v>0.154</v>
          </cell>
          <cell r="AB14" t="str">
            <v>-</v>
          </cell>
          <cell r="AC14" t="str">
            <v>-</v>
          </cell>
          <cell r="AD14"/>
          <cell r="AE14">
            <v>15.536</v>
          </cell>
        </row>
        <row r="15">
          <cell r="C15">
            <v>6.34</v>
          </cell>
          <cell r="D15">
            <v>6.758</v>
          </cell>
          <cell r="E15">
            <v>5.2729999999999997</v>
          </cell>
          <cell r="F15">
            <v>1.0109999999999999</v>
          </cell>
          <cell r="G15">
            <v>0.47399999999999998</v>
          </cell>
          <cell r="H15">
            <v>1.4850000000000001</v>
          </cell>
          <cell r="I15">
            <v>5.29</v>
          </cell>
          <cell r="J15"/>
          <cell r="K15" t="str">
            <v>-</v>
          </cell>
          <cell r="L15">
            <v>7.5999999999999998E-2</v>
          </cell>
          <cell r="M15" t="str">
            <v>-</v>
          </cell>
          <cell r="N15" t="str">
            <v>-</v>
          </cell>
          <cell r="O15">
            <v>0.41799999999999998</v>
          </cell>
          <cell r="P15"/>
          <cell r="Q15">
            <v>-0.59299999999999997</v>
          </cell>
          <cell r="R15"/>
          <cell r="S15"/>
          <cell r="T15">
            <v>-0.158</v>
          </cell>
          <cell r="U15">
            <v>0.41799999999999998</v>
          </cell>
          <cell r="V15">
            <v>0.65700000000000003</v>
          </cell>
          <cell r="W15"/>
          <cell r="X15"/>
          <cell r="Y15"/>
          <cell r="Z15"/>
          <cell r="AA15">
            <v>0.29399999999999998</v>
          </cell>
          <cell r="AB15" t="str">
            <v>-</v>
          </cell>
          <cell r="AC15" t="str">
            <v>-</v>
          </cell>
          <cell r="AD15"/>
          <cell r="AE15">
            <v>16.684999999999999</v>
          </cell>
        </row>
        <row r="16">
          <cell r="C16">
            <v>6.5940000000000003</v>
          </cell>
          <cell r="D16">
            <v>6.851</v>
          </cell>
          <cell r="E16">
            <v>5.4779999999999998</v>
          </cell>
          <cell r="F16">
            <v>0.874</v>
          </cell>
          <cell r="G16">
            <v>0.499</v>
          </cell>
          <cell r="H16">
            <v>1.373</v>
          </cell>
          <cell r="I16">
            <v>5.4409999999999998</v>
          </cell>
          <cell r="J16"/>
          <cell r="K16" t="str">
            <v>-</v>
          </cell>
          <cell r="L16">
            <v>0.19</v>
          </cell>
          <cell r="M16" t="str">
            <v>-</v>
          </cell>
          <cell r="N16" t="str">
            <v>-</v>
          </cell>
          <cell r="O16">
            <v>0.25700000000000001</v>
          </cell>
          <cell r="P16"/>
          <cell r="Q16">
            <v>-0.61699999999999999</v>
          </cell>
          <cell r="R16"/>
          <cell r="S16"/>
          <cell r="T16">
            <v>-0.307</v>
          </cell>
          <cell r="U16">
            <v>0.25700000000000001</v>
          </cell>
          <cell r="V16">
            <v>0.65600000000000003</v>
          </cell>
          <cell r="W16"/>
          <cell r="X16"/>
          <cell r="Y16"/>
          <cell r="Z16"/>
          <cell r="AA16">
            <v>0.113</v>
          </cell>
          <cell r="AB16" t="str">
            <v>-</v>
          </cell>
          <cell r="AC16" t="str">
            <v>-</v>
          </cell>
          <cell r="AD16"/>
          <cell r="AE16">
            <v>17.600999999999999</v>
          </cell>
        </row>
        <row r="17">
          <cell r="C17">
            <v>7.04</v>
          </cell>
          <cell r="D17">
            <v>7.0019999999999998</v>
          </cell>
          <cell r="E17">
            <v>5.6109999999999998</v>
          </cell>
          <cell r="F17">
            <v>0.84399999999999997</v>
          </cell>
          <cell r="G17">
            <v>0.54700000000000004</v>
          </cell>
          <cell r="H17">
            <v>1.391</v>
          </cell>
          <cell r="I17">
            <v>5.8029999999999999</v>
          </cell>
          <cell r="J17"/>
          <cell r="K17" t="str">
            <v>-</v>
          </cell>
          <cell r="L17">
            <v>0.53900000000000003</v>
          </cell>
          <cell r="M17" t="str">
            <v>-</v>
          </cell>
          <cell r="N17" t="str">
            <v>-</v>
          </cell>
          <cell r="O17">
            <v>-3.7999999999999999E-2</v>
          </cell>
          <cell r="P17"/>
          <cell r="Q17">
            <v>-0.88200000000000001</v>
          </cell>
          <cell r="R17"/>
          <cell r="S17"/>
          <cell r="T17">
            <v>-0.55600000000000005</v>
          </cell>
          <cell r="U17">
            <v>-3.7999999999999999E-2</v>
          </cell>
          <cell r="V17">
            <v>0.74199999999999999</v>
          </cell>
          <cell r="W17"/>
          <cell r="X17"/>
          <cell r="Y17"/>
          <cell r="Z17"/>
          <cell r="AA17">
            <v>-0.108</v>
          </cell>
          <cell r="AB17" t="str">
            <v>-</v>
          </cell>
          <cell r="AC17" t="str">
            <v>-</v>
          </cell>
          <cell r="AD17"/>
          <cell r="AE17">
            <v>19.565000000000001</v>
          </cell>
        </row>
        <row r="18">
          <cell r="C18">
            <v>7.5279999999999996</v>
          </cell>
          <cell r="D18">
            <v>7.61</v>
          </cell>
          <cell r="E18">
            <v>6.1130000000000004</v>
          </cell>
          <cell r="F18">
            <v>0.89900000000000002</v>
          </cell>
          <cell r="G18">
            <v>0.59799999999999998</v>
          </cell>
          <cell r="H18">
            <v>1.4970000000000001</v>
          </cell>
          <cell r="I18">
            <v>6.19</v>
          </cell>
          <cell r="J18"/>
          <cell r="K18" t="str">
            <v>-</v>
          </cell>
          <cell r="L18">
            <v>0.39100000000000001</v>
          </cell>
          <cell r="M18" t="str">
            <v>-</v>
          </cell>
          <cell r="N18" t="str">
            <v>-</v>
          </cell>
          <cell r="O18">
            <v>8.2000000000000003E-2</v>
          </cell>
          <cell r="P18"/>
          <cell r="Q18">
            <v>-0.81699999999999995</v>
          </cell>
          <cell r="R18"/>
          <cell r="S18"/>
          <cell r="T18">
            <v>-0.38</v>
          </cell>
          <cell r="U18">
            <v>8.2000000000000003E-2</v>
          </cell>
          <cell r="V18">
            <v>0.73099999999999998</v>
          </cell>
          <cell r="W18"/>
          <cell r="X18"/>
          <cell r="Y18"/>
          <cell r="Z18"/>
          <cell r="AA18">
            <v>3.2000000000000001E-2</v>
          </cell>
          <cell r="AB18" t="str">
            <v>-</v>
          </cell>
          <cell r="AC18" t="str">
            <v>-</v>
          </cell>
          <cell r="AD18"/>
          <cell r="AE18">
            <v>21.149000000000001</v>
          </cell>
        </row>
        <row r="19">
          <cell r="C19">
            <v>7.9160000000000004</v>
          </cell>
          <cell r="D19">
            <v>7.9219999999999997</v>
          </cell>
          <cell r="E19">
            <v>6.3879999999999999</v>
          </cell>
          <cell r="F19">
            <v>0.89200000000000002</v>
          </cell>
          <cell r="G19">
            <v>0.64200000000000002</v>
          </cell>
          <cell r="H19">
            <v>1.534</v>
          </cell>
          <cell r="I19">
            <v>6.5090000000000003</v>
          </cell>
          <cell r="J19"/>
          <cell r="K19" t="str">
            <v>-</v>
          </cell>
          <cell r="L19">
            <v>0.501</v>
          </cell>
          <cell r="M19" t="str">
            <v>-</v>
          </cell>
          <cell r="N19" t="str">
            <v>-</v>
          </cell>
          <cell r="O19">
            <v>6.0000000000000001E-3</v>
          </cell>
          <cell r="P19"/>
          <cell r="Q19">
            <v>-0.88600000000000001</v>
          </cell>
          <cell r="R19"/>
          <cell r="S19"/>
          <cell r="T19">
            <v>-0.46800000000000003</v>
          </cell>
          <cell r="U19">
            <v>6.0000000000000001E-3</v>
          </cell>
          <cell r="V19">
            <v>0.76900000000000002</v>
          </cell>
          <cell r="W19"/>
          <cell r="X19"/>
          <cell r="Y19"/>
          <cell r="Z19"/>
          <cell r="AA19">
            <v>-9.8000000000000004E-2</v>
          </cell>
          <cell r="AB19" t="str">
            <v>-</v>
          </cell>
          <cell r="AC19" t="str">
            <v>-</v>
          </cell>
          <cell r="AD19"/>
          <cell r="AE19">
            <v>22.498999999999999</v>
          </cell>
        </row>
        <row r="20">
          <cell r="C20">
            <v>8.3190000000000008</v>
          </cell>
          <cell r="D20">
            <v>8.39</v>
          </cell>
          <cell r="E20">
            <v>6.766</v>
          </cell>
          <cell r="F20">
            <v>0.95099999999999996</v>
          </cell>
          <cell r="G20">
            <v>0.67300000000000004</v>
          </cell>
          <cell r="H20">
            <v>1.6240000000000001</v>
          </cell>
          <cell r="I20">
            <v>6.8920000000000003</v>
          </cell>
          <cell r="J20"/>
          <cell r="K20" t="str">
            <v>-</v>
          </cell>
          <cell r="L20">
            <v>0.54600000000000004</v>
          </cell>
          <cell r="M20" t="str">
            <v>-</v>
          </cell>
          <cell r="N20" t="str">
            <v>-</v>
          </cell>
          <cell r="O20">
            <v>7.0999999999999994E-2</v>
          </cell>
          <cell r="P20"/>
          <cell r="Q20">
            <v>-0.88</v>
          </cell>
          <cell r="R20"/>
          <cell r="S20"/>
          <cell r="T20">
            <v>-0.52</v>
          </cell>
          <cell r="U20">
            <v>7.0999999999999994E-2</v>
          </cell>
          <cell r="V20">
            <v>0.79300000000000004</v>
          </cell>
          <cell r="W20"/>
          <cell r="X20"/>
          <cell r="Y20"/>
          <cell r="Z20"/>
          <cell r="AA20">
            <v>-0.17</v>
          </cell>
          <cell r="AB20" t="str">
            <v>-</v>
          </cell>
          <cell r="AC20" t="str">
            <v>-</v>
          </cell>
          <cell r="AD20"/>
          <cell r="AE20">
            <v>23.324999999999999</v>
          </cell>
        </row>
        <row r="21">
          <cell r="C21">
            <v>8.3719999999999999</v>
          </cell>
          <cell r="D21">
            <v>8.9410000000000007</v>
          </cell>
          <cell r="E21">
            <v>7.2320000000000002</v>
          </cell>
          <cell r="F21">
            <v>1.024</v>
          </cell>
          <cell r="G21">
            <v>0.68500000000000005</v>
          </cell>
          <cell r="H21">
            <v>1.7090000000000001</v>
          </cell>
          <cell r="I21">
            <v>7.0720000000000001</v>
          </cell>
          <cell r="J21"/>
          <cell r="K21" t="str">
            <v>-</v>
          </cell>
          <cell r="L21">
            <v>0.36299999999999999</v>
          </cell>
          <cell r="M21" t="str">
            <v>-</v>
          </cell>
          <cell r="N21" t="str">
            <v>-</v>
          </cell>
          <cell r="O21">
            <v>0.56899999999999995</v>
          </cell>
          <cell r="P21"/>
          <cell r="Q21">
            <v>-0.45500000000000002</v>
          </cell>
          <cell r="R21"/>
          <cell r="S21"/>
          <cell r="T21">
            <v>-0.28199999999999997</v>
          </cell>
          <cell r="U21">
            <v>0.56899999999999995</v>
          </cell>
          <cell r="V21">
            <v>0.81899999999999995</v>
          </cell>
          <cell r="W21"/>
          <cell r="X21"/>
          <cell r="Y21"/>
          <cell r="Z21"/>
          <cell r="AA21">
            <v>5.7000000000000002E-2</v>
          </cell>
          <cell r="AB21" t="str">
            <v>-</v>
          </cell>
          <cell r="AC21" t="str">
            <v>-</v>
          </cell>
          <cell r="AD21"/>
          <cell r="AE21">
            <v>24.861999999999998</v>
          </cell>
        </row>
        <row r="22">
          <cell r="C22">
            <v>8.9130000000000003</v>
          </cell>
          <cell r="D22">
            <v>9.5749999999999993</v>
          </cell>
          <cell r="E22">
            <v>7.7670000000000003</v>
          </cell>
          <cell r="F22">
            <v>1.0660000000000001</v>
          </cell>
          <cell r="G22">
            <v>0.74199999999999999</v>
          </cell>
          <cell r="H22">
            <v>1.8080000000000001</v>
          </cell>
          <cell r="I22">
            <v>7.4290000000000003</v>
          </cell>
          <cell r="J22"/>
          <cell r="K22" t="str">
            <v>-</v>
          </cell>
          <cell r="L22">
            <v>0.36699999999999999</v>
          </cell>
          <cell r="M22" t="str">
            <v>-</v>
          </cell>
          <cell r="N22" t="str">
            <v>-</v>
          </cell>
          <cell r="O22">
            <v>0.66200000000000003</v>
          </cell>
          <cell r="P22"/>
          <cell r="Q22">
            <v>-0.40400000000000003</v>
          </cell>
          <cell r="R22"/>
          <cell r="S22"/>
          <cell r="T22">
            <v>-0.21099999999999999</v>
          </cell>
          <cell r="U22">
            <v>0.66200000000000003</v>
          </cell>
          <cell r="V22">
            <v>0.88700000000000001</v>
          </cell>
          <cell r="W22"/>
          <cell r="X22"/>
          <cell r="Y22"/>
          <cell r="Z22"/>
          <cell r="AA22">
            <v>0.16800000000000001</v>
          </cell>
          <cell r="AB22" t="str">
            <v>-</v>
          </cell>
          <cell r="AC22" t="str">
            <v>-</v>
          </cell>
          <cell r="AD22"/>
          <cell r="AE22">
            <v>26.628</v>
          </cell>
        </row>
        <row r="23">
          <cell r="C23">
            <v>9.98</v>
          </cell>
          <cell r="D23">
            <v>10.59</v>
          </cell>
          <cell r="E23">
            <v>8.4860000000000007</v>
          </cell>
          <cell r="F23">
            <v>1.2390000000000001</v>
          </cell>
          <cell r="G23">
            <v>0.86499999999999999</v>
          </cell>
          <cell r="H23">
            <v>2.1040000000000001</v>
          </cell>
          <cell r="I23">
            <v>8.4</v>
          </cell>
          <cell r="J23"/>
          <cell r="K23" t="str">
            <v>-</v>
          </cell>
          <cell r="L23">
            <v>0.50800000000000001</v>
          </cell>
          <cell r="M23" t="str">
            <v>-</v>
          </cell>
          <cell r="N23" t="str">
            <v>-</v>
          </cell>
          <cell r="O23">
            <v>0.61</v>
          </cell>
          <cell r="P23"/>
          <cell r="Q23">
            <v>-0.629</v>
          </cell>
          <cell r="R23"/>
          <cell r="S23"/>
          <cell r="T23">
            <v>-0.47</v>
          </cell>
          <cell r="U23">
            <v>0.61</v>
          </cell>
          <cell r="V23">
            <v>0.94899999999999995</v>
          </cell>
          <cell r="W23"/>
          <cell r="X23"/>
          <cell r="Y23"/>
          <cell r="Z23"/>
          <cell r="AA23">
            <v>4.7E-2</v>
          </cell>
          <cell r="AB23" t="str">
            <v>-</v>
          </cell>
          <cell r="AC23" t="str">
            <v>-</v>
          </cell>
          <cell r="AD23"/>
          <cell r="AE23">
            <v>28.128</v>
          </cell>
        </row>
        <row r="24">
          <cell r="C24">
            <v>10.449</v>
          </cell>
          <cell r="D24">
            <v>10.987</v>
          </cell>
          <cell r="E24">
            <v>8.8079999999999998</v>
          </cell>
          <cell r="F24">
            <v>1.258</v>
          </cell>
          <cell r="G24">
            <v>0.92100000000000004</v>
          </cell>
          <cell r="H24">
            <v>2.1789999999999998</v>
          </cell>
          <cell r="I24">
            <v>8.7309999999999999</v>
          </cell>
          <cell r="J24"/>
          <cell r="K24" t="str">
            <v>-</v>
          </cell>
          <cell r="L24">
            <v>0.55000000000000004</v>
          </cell>
          <cell r="M24" t="str">
            <v>-</v>
          </cell>
          <cell r="N24" t="str">
            <v>-</v>
          </cell>
          <cell r="O24">
            <v>0.53800000000000003</v>
          </cell>
          <cell r="P24"/>
          <cell r="Q24">
            <v>-0.72</v>
          </cell>
          <cell r="R24"/>
          <cell r="S24"/>
          <cell r="T24">
            <v>-0.38400000000000001</v>
          </cell>
          <cell r="U24">
            <v>0.64600000000000002</v>
          </cell>
          <cell r="V24">
            <v>0.93500000000000005</v>
          </cell>
          <cell r="W24"/>
          <cell r="X24"/>
          <cell r="Y24"/>
          <cell r="Z24"/>
          <cell r="AA24">
            <v>6.7000000000000004E-2</v>
          </cell>
          <cell r="AB24" t="str">
            <v>-</v>
          </cell>
          <cell r="AC24" t="str">
            <v>-</v>
          </cell>
          <cell r="AD24"/>
          <cell r="AE24">
            <v>29.44</v>
          </cell>
        </row>
        <row r="25">
          <cell r="C25">
            <v>11.055999999999999</v>
          </cell>
          <cell r="D25">
            <v>11.919</v>
          </cell>
          <cell r="E25">
            <v>9.15</v>
          </cell>
          <cell r="F25">
            <v>1.7669999999999999</v>
          </cell>
          <cell r="G25">
            <v>1.002</v>
          </cell>
          <cell r="H25">
            <v>2.7690000000000001</v>
          </cell>
          <cell r="I25">
            <v>9.16</v>
          </cell>
          <cell r="J25"/>
          <cell r="K25" t="str">
            <v>-</v>
          </cell>
          <cell r="L25">
            <v>0.28899999999999998</v>
          </cell>
          <cell r="M25" t="str">
            <v>-</v>
          </cell>
          <cell r="N25" t="str">
            <v>-</v>
          </cell>
          <cell r="O25">
            <v>0.86299999999999999</v>
          </cell>
          <cell r="P25"/>
          <cell r="Q25">
            <v>-0.90400000000000003</v>
          </cell>
          <cell r="R25"/>
          <cell r="S25"/>
          <cell r="T25">
            <v>0.30299999999999999</v>
          </cell>
          <cell r="U25">
            <v>0.98899999999999999</v>
          </cell>
          <cell r="V25">
            <v>0.98399999999999999</v>
          </cell>
          <cell r="W25"/>
          <cell r="X25"/>
          <cell r="Y25"/>
          <cell r="Z25"/>
          <cell r="AA25">
            <v>0.77300000000000002</v>
          </cell>
          <cell r="AB25" t="str">
            <v>-</v>
          </cell>
          <cell r="AC25" t="str">
            <v>-</v>
          </cell>
          <cell r="AD25"/>
          <cell r="AE25">
            <v>31.913</v>
          </cell>
        </row>
        <row r="26">
          <cell r="C26">
            <v>12.257</v>
          </cell>
          <cell r="D26">
            <v>12.907999999999999</v>
          </cell>
          <cell r="E26">
            <v>9.7240000000000002</v>
          </cell>
          <cell r="F26">
            <v>2.0960000000000001</v>
          </cell>
          <cell r="G26">
            <v>1.0880000000000001</v>
          </cell>
          <cell r="H26">
            <v>3.1840000000000002</v>
          </cell>
          <cell r="I26">
            <v>10.137</v>
          </cell>
          <cell r="J26"/>
          <cell r="K26" t="str">
            <v>-</v>
          </cell>
          <cell r="L26">
            <v>0.53900000000000003</v>
          </cell>
          <cell r="M26" t="str">
            <v>-</v>
          </cell>
          <cell r="N26" t="str">
            <v>-</v>
          </cell>
          <cell r="O26">
            <v>0.65100000000000002</v>
          </cell>
          <cell r="P26"/>
          <cell r="Q26">
            <v>-1.4450000000000001</v>
          </cell>
          <cell r="R26"/>
          <cell r="S26"/>
          <cell r="T26">
            <v>0.32600000000000001</v>
          </cell>
          <cell r="U26">
            <v>0.91400000000000003</v>
          </cell>
          <cell r="V26">
            <v>0.98599999999999999</v>
          </cell>
          <cell r="W26"/>
          <cell r="X26"/>
          <cell r="Y26"/>
          <cell r="Z26"/>
          <cell r="AA26">
            <v>3.1E-2</v>
          </cell>
          <cell r="AB26" t="str">
            <v>-</v>
          </cell>
          <cell r="AC26" t="str">
            <v>-</v>
          </cell>
          <cell r="AD26"/>
          <cell r="AE26">
            <v>34.844000000000001</v>
          </cell>
        </row>
        <row r="27">
          <cell r="C27">
            <v>13.846</v>
          </cell>
          <cell r="D27">
            <v>14.417</v>
          </cell>
          <cell r="E27">
            <v>10.965999999999999</v>
          </cell>
          <cell r="F27">
            <v>2.2509999999999999</v>
          </cell>
          <cell r="G27">
            <v>1.2</v>
          </cell>
          <cell r="H27">
            <v>3.4510000000000001</v>
          </cell>
          <cell r="I27">
            <v>11.497999999999999</v>
          </cell>
          <cell r="J27"/>
          <cell r="K27" t="str">
            <v>-</v>
          </cell>
          <cell r="L27">
            <v>0.66200000000000003</v>
          </cell>
          <cell r="M27" t="str">
            <v>-</v>
          </cell>
          <cell r="N27" t="str">
            <v>-</v>
          </cell>
          <cell r="O27">
            <v>0.57099999999999995</v>
          </cell>
          <cell r="P27"/>
          <cell r="Q27">
            <v>-1.68</v>
          </cell>
          <cell r="R27"/>
          <cell r="S27"/>
          <cell r="T27">
            <v>0.46899999999999997</v>
          </cell>
          <cell r="U27">
            <v>0.92200000000000004</v>
          </cell>
          <cell r="V27">
            <v>1.014</v>
          </cell>
          <cell r="W27"/>
          <cell r="X27"/>
          <cell r="Y27"/>
          <cell r="Z27"/>
          <cell r="AA27">
            <v>0.45700000000000002</v>
          </cell>
          <cell r="AB27" t="str">
            <v>-</v>
          </cell>
          <cell r="AC27" t="str">
            <v>-</v>
          </cell>
          <cell r="AD27"/>
          <cell r="AE27">
            <v>37.451000000000001</v>
          </cell>
        </row>
        <row r="28">
          <cell r="C28">
            <v>15.037000000000001</v>
          </cell>
          <cell r="D28">
            <v>15.994</v>
          </cell>
          <cell r="E28">
            <v>11.958</v>
          </cell>
          <cell r="F28">
            <v>2.6970000000000001</v>
          </cell>
          <cell r="G28">
            <v>1.339</v>
          </cell>
          <cell r="H28">
            <v>4.0359999999999996</v>
          </cell>
          <cell r="I28">
            <v>12.541</v>
          </cell>
          <cell r="J28"/>
          <cell r="K28" t="str">
            <v>-</v>
          </cell>
          <cell r="L28">
            <v>0.38</v>
          </cell>
          <cell r="M28" t="str">
            <v>-</v>
          </cell>
          <cell r="N28" t="str">
            <v>-</v>
          </cell>
          <cell r="O28">
            <v>0.95699999999999996</v>
          </cell>
          <cell r="P28"/>
          <cell r="Q28">
            <v>-1.74</v>
          </cell>
          <cell r="R28"/>
          <cell r="S28"/>
          <cell r="T28">
            <v>0.74299999999999999</v>
          </cell>
          <cell r="U28">
            <v>1.1659999999999999</v>
          </cell>
          <cell r="V28">
            <v>1.115</v>
          </cell>
          <cell r="W28"/>
          <cell r="X28"/>
          <cell r="Y28"/>
          <cell r="Z28"/>
          <cell r="AA28">
            <v>3.2000000000000001E-2</v>
          </cell>
          <cell r="AB28" t="str">
            <v>-</v>
          </cell>
          <cell r="AC28" t="str">
            <v>-</v>
          </cell>
          <cell r="AD28"/>
          <cell r="AE28">
            <v>39.939</v>
          </cell>
        </row>
        <row r="29">
          <cell r="C29">
            <v>16.614999999999998</v>
          </cell>
          <cell r="D29">
            <v>18.251999999999999</v>
          </cell>
          <cell r="E29">
            <v>13.419</v>
          </cell>
          <cell r="F29">
            <v>3.3860000000000001</v>
          </cell>
          <cell r="G29">
            <v>1.4470000000000001</v>
          </cell>
          <cell r="H29">
            <v>4.8330000000000002</v>
          </cell>
          <cell r="I29">
            <v>13.861000000000001</v>
          </cell>
          <cell r="J29"/>
          <cell r="K29" t="str">
            <v>-</v>
          </cell>
          <cell r="L29">
            <v>-7.8E-2</v>
          </cell>
          <cell r="M29" t="str">
            <v>-</v>
          </cell>
          <cell r="N29" t="str">
            <v>-</v>
          </cell>
          <cell r="O29">
            <v>1.637</v>
          </cell>
          <cell r="P29"/>
          <cell r="Q29">
            <v>-1.7490000000000001</v>
          </cell>
          <cell r="R29"/>
          <cell r="S29"/>
          <cell r="T29">
            <v>1.3740000000000001</v>
          </cell>
          <cell r="U29">
            <v>2.0209999999999999</v>
          </cell>
          <cell r="V29">
            <v>1.224</v>
          </cell>
          <cell r="W29"/>
          <cell r="X29"/>
          <cell r="Y29"/>
          <cell r="Z29"/>
          <cell r="AA29">
            <v>0.63100000000000001</v>
          </cell>
          <cell r="AB29" t="str">
            <v>-</v>
          </cell>
          <cell r="AC29" t="str">
            <v>-</v>
          </cell>
          <cell r="AD29"/>
          <cell r="AE29">
            <v>42.497999999999998</v>
          </cell>
        </row>
        <row r="30">
          <cell r="C30">
            <v>19.082999999999998</v>
          </cell>
          <cell r="D30">
            <v>19.353000000000002</v>
          </cell>
          <cell r="E30">
            <v>14.465</v>
          </cell>
          <cell r="F30">
            <v>3.2320000000000002</v>
          </cell>
          <cell r="G30">
            <v>1.6559999999999999</v>
          </cell>
          <cell r="H30">
            <v>4.8879999999999999</v>
          </cell>
          <cell r="I30">
            <v>15.814</v>
          </cell>
          <cell r="J30"/>
          <cell r="K30" t="str">
            <v>-</v>
          </cell>
          <cell r="L30">
            <v>1.3879999999999999</v>
          </cell>
          <cell r="M30" t="str">
            <v>-</v>
          </cell>
          <cell r="N30" t="str">
            <v>-</v>
          </cell>
          <cell r="O30">
            <v>0.27</v>
          </cell>
          <cell r="P30"/>
          <cell r="Q30">
            <v>-2.9620000000000002</v>
          </cell>
          <cell r="R30"/>
          <cell r="S30"/>
          <cell r="T30">
            <v>-0.29199999999999998</v>
          </cell>
          <cell r="U30">
            <v>0.376</v>
          </cell>
          <cell r="V30">
            <v>1.302</v>
          </cell>
          <cell r="W30"/>
          <cell r="X30"/>
          <cell r="Y30"/>
          <cell r="Z30"/>
          <cell r="AA30">
            <v>-0.313</v>
          </cell>
          <cell r="AB30" t="str">
            <v>-</v>
          </cell>
          <cell r="AC30" t="str">
            <v>-</v>
          </cell>
          <cell r="AD30"/>
          <cell r="AE30">
            <v>46.753</v>
          </cell>
        </row>
        <row r="31">
          <cell r="C31">
            <v>21.279</v>
          </cell>
          <cell r="D31">
            <v>20.407</v>
          </cell>
          <cell r="E31">
            <v>15.404999999999999</v>
          </cell>
          <cell r="F31">
            <v>3.137</v>
          </cell>
          <cell r="G31">
            <v>1.865</v>
          </cell>
          <cell r="H31">
            <v>5.0019999999999998</v>
          </cell>
          <cell r="I31">
            <v>17.863</v>
          </cell>
          <cell r="J31"/>
          <cell r="K31" t="str">
            <v>-</v>
          </cell>
          <cell r="L31">
            <v>2.6139999999999999</v>
          </cell>
          <cell r="M31" t="str">
            <v>-</v>
          </cell>
          <cell r="N31" t="str">
            <v>-</v>
          </cell>
          <cell r="O31">
            <v>-0.872</v>
          </cell>
          <cell r="P31"/>
          <cell r="Q31">
            <v>-4.0090000000000003</v>
          </cell>
          <cell r="R31"/>
          <cell r="S31"/>
          <cell r="T31">
            <v>-1.081</v>
          </cell>
          <cell r="U31">
            <v>-0.76800000000000002</v>
          </cell>
          <cell r="V31">
            <v>1.3140000000000001</v>
          </cell>
          <cell r="W31"/>
          <cell r="X31"/>
          <cell r="Y31"/>
          <cell r="Z31"/>
          <cell r="AA31">
            <v>-0.189</v>
          </cell>
          <cell r="AB31" t="str">
            <v>-</v>
          </cell>
          <cell r="AC31" t="str">
            <v>-</v>
          </cell>
          <cell r="AD31"/>
          <cell r="AE31">
            <v>50.834000000000003</v>
          </cell>
        </row>
        <row r="32">
          <cell r="C32">
            <v>23.117000000000001</v>
          </cell>
          <cell r="D32">
            <v>22.794</v>
          </cell>
          <cell r="E32">
            <v>17.05</v>
          </cell>
          <cell r="F32">
            <v>3.6240000000000001</v>
          </cell>
          <cell r="G32">
            <v>2.12</v>
          </cell>
          <cell r="H32">
            <v>5.7439999999999998</v>
          </cell>
          <cell r="I32">
            <v>19.457000000000001</v>
          </cell>
          <cell r="J32"/>
          <cell r="K32" t="str">
            <v>-</v>
          </cell>
          <cell r="L32">
            <v>2.1080000000000001</v>
          </cell>
          <cell r="M32" t="str">
            <v>-</v>
          </cell>
          <cell r="N32" t="str">
            <v>-</v>
          </cell>
          <cell r="O32">
            <v>-0.32300000000000001</v>
          </cell>
          <cell r="P32"/>
          <cell r="Q32">
            <v>-3.9470000000000001</v>
          </cell>
          <cell r="R32"/>
          <cell r="S32"/>
          <cell r="T32">
            <v>-0.13300000000000001</v>
          </cell>
          <cell r="U32">
            <v>0.65500000000000003</v>
          </cell>
          <cell r="V32">
            <v>1.3440000000000001</v>
          </cell>
          <cell r="W32"/>
          <cell r="X32"/>
          <cell r="Y32"/>
          <cell r="Z32"/>
          <cell r="AA32">
            <v>-1.1080000000000001</v>
          </cell>
          <cell r="AB32" t="str">
            <v>-</v>
          </cell>
          <cell r="AC32" t="str">
            <v>-</v>
          </cell>
          <cell r="AD32"/>
          <cell r="AE32">
            <v>57.698</v>
          </cell>
        </row>
        <row r="33">
          <cell r="C33">
            <v>24.78</v>
          </cell>
          <cell r="D33">
            <v>25.414000000000001</v>
          </cell>
          <cell r="E33">
            <v>19.495000000000001</v>
          </cell>
          <cell r="F33">
            <v>3.47</v>
          </cell>
          <cell r="G33">
            <v>2.4489999999999998</v>
          </cell>
          <cell r="H33">
            <v>5.9189999999999996</v>
          </cell>
          <cell r="I33">
            <v>20.707999999999998</v>
          </cell>
          <cell r="J33"/>
          <cell r="K33" t="str">
            <v>-</v>
          </cell>
          <cell r="L33">
            <v>1.276</v>
          </cell>
          <cell r="M33" t="str">
            <v>-</v>
          </cell>
          <cell r="N33" t="str">
            <v>-</v>
          </cell>
          <cell r="O33">
            <v>0.63400000000000001</v>
          </cell>
          <cell r="P33"/>
          <cell r="Q33">
            <v>-2.8359999999999999</v>
          </cell>
          <cell r="R33"/>
          <cell r="S33"/>
          <cell r="T33">
            <v>0.48799999999999999</v>
          </cell>
          <cell r="U33">
            <v>0.85</v>
          </cell>
          <cell r="V33">
            <v>1.544</v>
          </cell>
          <cell r="W33"/>
          <cell r="X33"/>
          <cell r="Y33"/>
          <cell r="Z33"/>
          <cell r="AA33">
            <v>-0.40699999999999997</v>
          </cell>
          <cell r="AB33" t="str">
            <v>-</v>
          </cell>
          <cell r="AC33" t="str">
            <v>-</v>
          </cell>
          <cell r="AD33"/>
          <cell r="AE33">
            <v>64.537000000000006</v>
          </cell>
        </row>
        <row r="34">
          <cell r="C34">
            <v>26.524000000000001</v>
          </cell>
          <cell r="D34">
            <v>28.437000000000001</v>
          </cell>
          <cell r="E34">
            <v>22.036000000000001</v>
          </cell>
          <cell r="F34">
            <v>3.6339999999999999</v>
          </cell>
          <cell r="G34">
            <v>2.7669999999999999</v>
          </cell>
          <cell r="H34">
            <v>6.4009999999999998</v>
          </cell>
          <cell r="I34">
            <v>22.053000000000001</v>
          </cell>
          <cell r="J34"/>
          <cell r="K34" t="str">
            <v>-</v>
          </cell>
          <cell r="L34">
            <v>0.11</v>
          </cell>
          <cell r="M34" t="str">
            <v>-</v>
          </cell>
          <cell r="N34" t="str">
            <v>-</v>
          </cell>
          <cell r="O34">
            <v>1.913</v>
          </cell>
          <cell r="P34"/>
          <cell r="Q34">
            <v>-1.7210000000000001</v>
          </cell>
          <cell r="R34"/>
          <cell r="S34"/>
          <cell r="T34">
            <v>1.9079999999999999</v>
          </cell>
          <cell r="U34">
            <v>2.4489999999999998</v>
          </cell>
          <cell r="V34">
            <v>1.726</v>
          </cell>
          <cell r="W34"/>
          <cell r="X34"/>
          <cell r="Y34"/>
          <cell r="Z34"/>
          <cell r="AA34">
            <v>1.4530000000000001</v>
          </cell>
          <cell r="AB34" t="str">
            <v>-</v>
          </cell>
          <cell r="AC34" t="str">
            <v>-</v>
          </cell>
          <cell r="AD34"/>
          <cell r="AE34">
            <v>73.843000000000004</v>
          </cell>
        </row>
        <row r="35">
          <cell r="C35">
            <v>29.974</v>
          </cell>
          <cell r="D35">
            <v>33.356999999999999</v>
          </cell>
          <cell r="E35">
            <v>25.684000000000001</v>
          </cell>
          <cell r="F35">
            <v>4.3449999999999998</v>
          </cell>
          <cell r="G35">
            <v>3.3279999999999998</v>
          </cell>
          <cell r="H35">
            <v>7.673</v>
          </cell>
          <cell r="I35">
            <v>24.687999999999999</v>
          </cell>
          <cell r="J35"/>
          <cell r="K35" t="str">
            <v>-</v>
          </cell>
          <cell r="L35">
            <v>-0.871</v>
          </cell>
          <cell r="M35" t="str">
            <v>-</v>
          </cell>
          <cell r="N35" t="str">
            <v>-</v>
          </cell>
          <cell r="O35">
            <v>3.383</v>
          </cell>
          <cell r="P35"/>
          <cell r="Q35">
            <v>-0.96199999999999997</v>
          </cell>
          <cell r="R35"/>
          <cell r="S35"/>
          <cell r="T35">
            <v>2.1349999999999998</v>
          </cell>
          <cell r="U35">
            <v>4.3710000000000004</v>
          </cell>
          <cell r="V35">
            <v>2.0169999999999999</v>
          </cell>
          <cell r="W35"/>
          <cell r="X35"/>
          <cell r="Y35"/>
          <cell r="Z35"/>
          <cell r="AA35">
            <v>3.0339999999999998</v>
          </cell>
          <cell r="AB35" t="str">
            <v>-</v>
          </cell>
          <cell r="AC35" t="str">
            <v>-</v>
          </cell>
          <cell r="AD35"/>
          <cell r="AE35">
            <v>82.736999999999995</v>
          </cell>
        </row>
        <row r="36">
          <cell r="C36">
            <v>38.302999999999997</v>
          </cell>
          <cell r="D36">
            <v>43.895000000000003</v>
          </cell>
          <cell r="E36">
            <v>34.139000000000003</v>
          </cell>
          <cell r="F36">
            <v>5.4260000000000002</v>
          </cell>
          <cell r="G36">
            <v>4.33</v>
          </cell>
          <cell r="H36">
            <v>9.7560000000000002</v>
          </cell>
          <cell r="I36">
            <v>31.902000000000001</v>
          </cell>
          <cell r="J36"/>
          <cell r="K36" t="str">
            <v>-</v>
          </cell>
          <cell r="L36">
            <v>-2.2549999999999999</v>
          </cell>
          <cell r="M36" t="str">
            <v>-</v>
          </cell>
          <cell r="N36" t="str">
            <v>-</v>
          </cell>
          <cell r="O36">
            <v>5.5919999999999996</v>
          </cell>
          <cell r="P36"/>
          <cell r="Q36">
            <v>0.16600000000000001</v>
          </cell>
          <cell r="R36"/>
          <cell r="S36"/>
          <cell r="T36">
            <v>5.0940000000000003</v>
          </cell>
          <cell r="U36">
            <v>7.9870000000000001</v>
          </cell>
          <cell r="V36">
            <v>2.3719999999999999</v>
          </cell>
          <cell r="W36"/>
          <cell r="X36">
            <v>52.1</v>
          </cell>
          <cell r="Y36"/>
          <cell r="Z36"/>
          <cell r="AA36">
            <v>3.371</v>
          </cell>
          <cell r="AB36" t="str">
            <v>-</v>
          </cell>
          <cell r="AC36">
            <v>53.67</v>
          </cell>
          <cell r="AD36"/>
          <cell r="AE36">
            <v>98.039000000000001</v>
          </cell>
        </row>
        <row r="37">
          <cell r="C37">
            <v>48.481999999999999</v>
          </cell>
          <cell r="D37">
            <v>56.133000000000003</v>
          </cell>
          <cell r="E37">
            <v>43.92</v>
          </cell>
          <cell r="F37">
            <v>6.72</v>
          </cell>
          <cell r="G37">
            <v>5.4930000000000003</v>
          </cell>
          <cell r="H37">
            <v>12.212999999999999</v>
          </cell>
          <cell r="I37">
            <v>40.305999999999997</v>
          </cell>
          <cell r="J37"/>
          <cell r="K37">
            <v>0.63222566325608676</v>
          </cell>
          <cell r="L37">
            <v>-3.6219999999999999</v>
          </cell>
          <cell r="M37">
            <v>-3.3232256632560873</v>
          </cell>
          <cell r="N37">
            <v>7.3522256632560863</v>
          </cell>
          <cell r="O37">
            <v>7.6509999999999998</v>
          </cell>
          <cell r="P37"/>
          <cell r="Q37">
            <v>0.93100000000000005</v>
          </cell>
          <cell r="R37"/>
          <cell r="S37"/>
          <cell r="T37">
            <v>8.7530000000000001</v>
          </cell>
          <cell r="U37">
            <v>10.281000000000001</v>
          </cell>
          <cell r="V37">
            <v>3.109</v>
          </cell>
          <cell r="X37">
            <v>64.7</v>
          </cell>
          <cell r="Y37"/>
          <cell r="Z37"/>
          <cell r="AA37">
            <v>5.09</v>
          </cell>
          <cell r="AB37">
            <v>4.7912256632560863</v>
          </cell>
          <cell r="AC37">
            <v>65.638000000000005</v>
          </cell>
          <cell r="AD37"/>
          <cell r="AE37">
            <v>120.68</v>
          </cell>
        </row>
        <row r="38">
          <cell r="C38">
            <v>57.128</v>
          </cell>
          <cell r="D38">
            <v>64.132000000000005</v>
          </cell>
          <cell r="E38">
            <v>51.265999999999998</v>
          </cell>
          <cell r="F38">
            <v>6.399</v>
          </cell>
          <cell r="G38">
            <v>6.4669999999999996</v>
          </cell>
          <cell r="H38">
            <v>12.866</v>
          </cell>
          <cell r="I38">
            <v>46.542999999999999</v>
          </cell>
          <cell r="J38"/>
          <cell r="K38">
            <v>-0.34155782058296463</v>
          </cell>
          <cell r="L38">
            <v>-1.857</v>
          </cell>
          <cell r="M38">
            <v>-0.91044217941703542</v>
          </cell>
          <cell r="N38">
            <v>6.057442179417035</v>
          </cell>
          <cell r="O38">
            <v>7.0039999999999996</v>
          </cell>
          <cell r="P38"/>
          <cell r="Q38">
            <v>0.60499999999999998</v>
          </cell>
          <cell r="R38"/>
          <cell r="S38"/>
          <cell r="T38">
            <v>5.8390000000000004</v>
          </cell>
          <cell r="U38">
            <v>8.2460000000000004</v>
          </cell>
          <cell r="V38">
            <v>4.0789999999999997</v>
          </cell>
          <cell r="W38"/>
          <cell r="X38">
            <v>73.599999999999994</v>
          </cell>
          <cell r="Y38"/>
          <cell r="Z38"/>
          <cell r="AA38">
            <v>5.14</v>
          </cell>
          <cell r="AB38">
            <v>4.1934421794170351</v>
          </cell>
          <cell r="AC38">
            <v>75.991</v>
          </cell>
          <cell r="AD38"/>
          <cell r="AE38">
            <v>141.863</v>
          </cell>
        </row>
        <row r="39">
          <cell r="C39">
            <v>63.759</v>
          </cell>
          <cell r="D39">
            <v>70.183000000000007</v>
          </cell>
          <cell r="E39">
            <v>57.555</v>
          </cell>
          <cell r="F39">
            <v>5.2329999999999997</v>
          </cell>
          <cell r="G39">
            <v>7.3949999999999996</v>
          </cell>
          <cell r="H39">
            <v>12.628</v>
          </cell>
          <cell r="I39">
            <v>52.515999999999998</v>
          </cell>
          <cell r="J39"/>
          <cell r="K39">
            <v>0.58995495757778516</v>
          </cell>
          <cell r="L39">
            <v>-0.53600000000000003</v>
          </cell>
          <cell r="M39">
            <v>6.5045042422214677E-2</v>
          </cell>
          <cell r="N39">
            <v>5.8229549575777835</v>
          </cell>
          <cell r="O39">
            <v>6.4240000000000004</v>
          </cell>
          <cell r="P39"/>
          <cell r="Q39">
            <v>1.1910000000000001</v>
          </cell>
          <cell r="R39"/>
          <cell r="S39"/>
          <cell r="T39">
            <v>4.6779999999999999</v>
          </cell>
          <cell r="U39">
            <v>5.5679999999999996</v>
          </cell>
          <cell r="V39">
            <v>4.907</v>
          </cell>
          <cell r="W39"/>
          <cell r="X39">
            <v>79.5</v>
          </cell>
          <cell r="Y39"/>
          <cell r="Z39"/>
          <cell r="AA39">
            <v>5.3490000000000002</v>
          </cell>
          <cell r="AB39">
            <v>4.747954957577786</v>
          </cell>
          <cell r="AC39">
            <v>86.356999999999999</v>
          </cell>
          <cell r="AD39"/>
          <cell r="AE39">
            <v>165.822</v>
          </cell>
        </row>
        <row r="40">
          <cell r="C40">
            <v>70.983999999999995</v>
          </cell>
          <cell r="D40">
            <v>79.668999999999997</v>
          </cell>
          <cell r="E40">
            <v>66.070999999999998</v>
          </cell>
          <cell r="F40">
            <v>5.2430000000000003</v>
          </cell>
          <cell r="G40">
            <v>8.3550000000000004</v>
          </cell>
          <cell r="H40">
            <v>13.598000000000001</v>
          </cell>
          <cell r="I40">
            <v>58.432000000000002</v>
          </cell>
          <cell r="J40"/>
          <cell r="K40">
            <v>4.7609294948317009</v>
          </cell>
          <cell r="L40">
            <v>-2.0270000000000001</v>
          </cell>
          <cell r="M40">
            <v>-3.3459294948317004</v>
          </cell>
          <cell r="N40">
            <v>10.003929494831702</v>
          </cell>
          <cell r="O40">
            <v>8.6850000000000005</v>
          </cell>
          <cell r="P40"/>
          <cell r="Q40">
            <v>3.4420000000000002</v>
          </cell>
          <cell r="R40"/>
          <cell r="S40"/>
          <cell r="T40">
            <v>7.7549999999999999</v>
          </cell>
          <cell r="U40">
            <v>9.0289999999999999</v>
          </cell>
          <cell r="V40">
            <v>5.8559999999999999</v>
          </cell>
          <cell r="W40"/>
          <cell r="X40">
            <v>88.6</v>
          </cell>
          <cell r="Y40"/>
          <cell r="Z40"/>
          <cell r="AA40">
            <v>7.24</v>
          </cell>
          <cell r="AB40">
            <v>8.5589294948317018</v>
          </cell>
          <cell r="AC40">
            <v>96.730999999999995</v>
          </cell>
          <cell r="AD40"/>
          <cell r="AE40">
            <v>192.02600000000001</v>
          </cell>
        </row>
        <row r="41">
          <cell r="C41">
            <v>86.677000000000007</v>
          </cell>
          <cell r="D41">
            <v>95.222999999999999</v>
          </cell>
          <cell r="E41">
            <v>79.491</v>
          </cell>
          <cell r="F41">
            <v>5.8760000000000003</v>
          </cell>
          <cell r="G41">
            <v>9.8559999999999999</v>
          </cell>
          <cell r="H41">
            <v>15.731999999999999</v>
          </cell>
          <cell r="I41">
            <v>72.543000000000006</v>
          </cell>
          <cell r="J41"/>
          <cell r="K41">
            <v>3.2812592605344144</v>
          </cell>
          <cell r="L41">
            <v>-0.16200000000000001</v>
          </cell>
          <cell r="M41">
            <v>-0.77325926053441396</v>
          </cell>
          <cell r="N41">
            <v>9.1572592605344152</v>
          </cell>
          <cell r="O41">
            <v>8.5459999999999994</v>
          </cell>
          <cell r="P41"/>
          <cell r="Q41">
            <v>2.67</v>
          </cell>
          <cell r="R41"/>
          <cell r="S41"/>
          <cell r="T41">
            <v>8.0640000000000001</v>
          </cell>
          <cell r="U41">
            <v>9.7230000000000008</v>
          </cell>
          <cell r="V41">
            <v>7.5869999999999997</v>
          </cell>
          <cell r="W41"/>
          <cell r="X41">
            <v>98.2</v>
          </cell>
          <cell r="Y41"/>
          <cell r="Z41"/>
          <cell r="AA41">
            <v>6.0720000000000001</v>
          </cell>
          <cell r="AB41">
            <v>6.6832592605344141</v>
          </cell>
          <cell r="AC41">
            <v>107.499</v>
          </cell>
          <cell r="AD41"/>
          <cell r="AE41">
            <v>232.16800000000001</v>
          </cell>
        </row>
        <row r="42">
          <cell r="C42">
            <v>102.98399999999999</v>
          </cell>
          <cell r="D42">
            <v>114.521</v>
          </cell>
          <cell r="E42">
            <v>96.635999999999996</v>
          </cell>
          <cell r="F42">
            <v>6.0179999999999998</v>
          </cell>
          <cell r="G42">
            <v>11.867000000000001</v>
          </cell>
          <cell r="H42">
            <v>17.885000000000002</v>
          </cell>
          <cell r="I42">
            <v>85.908000000000001</v>
          </cell>
          <cell r="J42"/>
          <cell r="K42">
            <v>1.7058322677189055</v>
          </cell>
          <cell r="L42">
            <v>-1.4890000000000001</v>
          </cell>
          <cell r="M42">
            <v>2.324167732281095</v>
          </cell>
          <cell r="N42">
            <v>7.7238322677189082</v>
          </cell>
          <cell r="O42">
            <v>11.537000000000001</v>
          </cell>
          <cell r="P42"/>
          <cell r="Q42">
            <v>5.5190000000000001</v>
          </cell>
          <cell r="R42"/>
          <cell r="S42"/>
          <cell r="T42">
            <v>12.497</v>
          </cell>
          <cell r="U42">
            <v>12.266999999999999</v>
          </cell>
          <cell r="V42">
            <v>9.1630000000000003</v>
          </cell>
          <cell r="W42"/>
          <cell r="X42">
            <v>113.8</v>
          </cell>
          <cell r="Y42"/>
          <cell r="Z42"/>
          <cell r="AA42">
            <v>8.9529999999999994</v>
          </cell>
          <cell r="AB42">
            <v>5.139832267718905</v>
          </cell>
          <cell r="AC42">
            <v>126.22199999999999</v>
          </cell>
          <cell r="AD42"/>
          <cell r="AE42">
            <v>267.048</v>
          </cell>
        </row>
        <row r="43">
          <cell r="C43">
            <v>121.922</v>
          </cell>
          <cell r="D43">
            <v>127.92100000000001</v>
          </cell>
          <cell r="E43">
            <v>110.587</v>
          </cell>
          <cell r="F43">
            <v>4.3680000000000003</v>
          </cell>
          <cell r="G43">
            <v>12.965999999999999</v>
          </cell>
          <cell r="H43">
            <v>17.334</v>
          </cell>
          <cell r="I43">
            <v>101.48</v>
          </cell>
          <cell r="J43"/>
          <cell r="K43">
            <v>-4.7545555109290909</v>
          </cell>
          <cell r="L43">
            <v>5.7460000000000004</v>
          </cell>
          <cell r="M43">
            <v>12.13155551092909</v>
          </cell>
          <cell r="N43">
            <v>-0.38655551092909002</v>
          </cell>
          <cell r="O43">
            <v>5.9989999999999997</v>
          </cell>
          <cell r="P43"/>
          <cell r="Q43">
            <v>1.631</v>
          </cell>
          <cell r="R43"/>
          <cell r="S43"/>
          <cell r="T43">
            <v>7.6349999999999998</v>
          </cell>
          <cell r="U43">
            <v>8.6720000000000006</v>
          </cell>
          <cell r="V43">
            <v>11.231999999999999</v>
          </cell>
          <cell r="W43"/>
          <cell r="X43">
            <v>125.2</v>
          </cell>
          <cell r="Y43"/>
          <cell r="Z43"/>
          <cell r="AA43">
            <v>8.3179999999999996</v>
          </cell>
          <cell r="AB43">
            <v>1.9324444890709098</v>
          </cell>
          <cell r="AC43">
            <v>133.648</v>
          </cell>
          <cell r="AD43"/>
          <cell r="AE43">
            <v>297.71899999999999</v>
          </cell>
        </row>
        <row r="44">
          <cell r="C44">
            <v>132.87899999999999</v>
          </cell>
          <cell r="D44">
            <v>141.42099999999999</v>
          </cell>
          <cell r="E44">
            <v>121.43600000000001</v>
          </cell>
          <cell r="F44">
            <v>6.3369999999999997</v>
          </cell>
          <cell r="G44">
            <v>13.648</v>
          </cell>
          <cell r="H44">
            <v>19.984999999999999</v>
          </cell>
          <cell r="I44">
            <v>110.42100000000001</v>
          </cell>
          <cell r="J44"/>
          <cell r="K44">
            <v>-4.2959982189530184</v>
          </cell>
          <cell r="L44">
            <v>3.3660000000000001</v>
          </cell>
          <cell r="M44">
            <v>9.8669982189530181</v>
          </cell>
          <cell r="N44">
            <v>2.0410017810469805</v>
          </cell>
          <cell r="O44">
            <v>8.5419999999999998</v>
          </cell>
          <cell r="P44"/>
          <cell r="Q44">
            <v>2.2050000000000001</v>
          </cell>
          <cell r="R44"/>
          <cell r="S44"/>
          <cell r="T44">
            <v>12.819000000000001</v>
          </cell>
          <cell r="U44">
            <v>8.9979999999999993</v>
          </cell>
          <cell r="V44">
            <v>12.087</v>
          </cell>
          <cell r="W44"/>
          <cell r="X44">
            <v>132.5</v>
          </cell>
          <cell r="Y44"/>
          <cell r="Z44"/>
          <cell r="AA44">
            <v>8.7050000000000001</v>
          </cell>
          <cell r="AB44">
            <v>2.2040017810469816</v>
          </cell>
          <cell r="AC44">
            <v>142.88900000000001</v>
          </cell>
          <cell r="AD44"/>
          <cell r="AE44">
            <v>326.89400000000001</v>
          </cell>
        </row>
        <row r="45">
          <cell r="C45">
            <v>141.36099999999999</v>
          </cell>
          <cell r="D45">
            <v>153.16300000000001</v>
          </cell>
          <cell r="E45">
            <v>131.02699999999999</v>
          </cell>
          <cell r="F45">
            <v>7.83</v>
          </cell>
          <cell r="G45">
            <v>14.305999999999999</v>
          </cell>
          <cell r="H45">
            <v>22.135999999999999</v>
          </cell>
          <cell r="I45">
            <v>118.31</v>
          </cell>
          <cell r="J45"/>
          <cell r="K45">
            <v>-0.62789631459603801</v>
          </cell>
          <cell r="L45">
            <v>0.58099999999999996</v>
          </cell>
          <cell r="M45">
            <v>5.1808963145960378</v>
          </cell>
          <cell r="N45">
            <v>7.2021036854039631</v>
          </cell>
          <cell r="O45">
            <v>11.802</v>
          </cell>
          <cell r="P45"/>
          <cell r="Q45">
            <v>3.972</v>
          </cell>
          <cell r="R45"/>
          <cell r="S45"/>
          <cell r="T45">
            <v>12.288</v>
          </cell>
          <cell r="U45">
            <v>9.7949999999999999</v>
          </cell>
          <cell r="V45">
            <v>13.225</v>
          </cell>
          <cell r="W45"/>
          <cell r="X45">
            <v>143.6</v>
          </cell>
          <cell r="Y45"/>
          <cell r="Z45"/>
          <cell r="AA45">
            <v>11.76</v>
          </cell>
          <cell r="AB45">
            <v>7.1601036854039632</v>
          </cell>
          <cell r="AC45">
            <v>155.148</v>
          </cell>
          <cell r="AD45"/>
          <cell r="AE45">
            <v>357.53199999999998</v>
          </cell>
        </row>
        <row r="46">
          <cell r="C46">
            <v>151.36500000000001</v>
          </cell>
          <cell r="D46">
            <v>163.9</v>
          </cell>
          <cell r="E46">
            <v>141.81899999999999</v>
          </cell>
          <cell r="F46">
            <v>7.468</v>
          </cell>
          <cell r="G46">
            <v>14.613</v>
          </cell>
          <cell r="H46">
            <v>22.081</v>
          </cell>
          <cell r="I46">
            <v>129.74700000000001</v>
          </cell>
          <cell r="J46"/>
          <cell r="K46">
            <v>3.2017754807746623</v>
          </cell>
          <cell r="L46">
            <v>1.42</v>
          </cell>
          <cell r="M46">
            <v>3.2852245192253382</v>
          </cell>
          <cell r="N46">
            <v>10.669775480774662</v>
          </cell>
          <cell r="O46">
            <v>12.535</v>
          </cell>
          <cell r="P46"/>
          <cell r="Q46">
            <v>5.0670000000000002</v>
          </cell>
          <cell r="R46"/>
          <cell r="S46"/>
          <cell r="T46">
            <v>10.273999999999999</v>
          </cell>
          <cell r="U46">
            <v>10.259</v>
          </cell>
          <cell r="V46">
            <v>14.72</v>
          </cell>
          <cell r="W46"/>
          <cell r="X46">
            <v>157</v>
          </cell>
          <cell r="Y46"/>
          <cell r="Z46"/>
          <cell r="AA46">
            <v>11.057</v>
          </cell>
          <cell r="AB46">
            <v>9.1917754807746626</v>
          </cell>
          <cell r="AC46">
            <v>166.482</v>
          </cell>
          <cell r="AD46"/>
          <cell r="AE46">
            <v>385.44099999999997</v>
          </cell>
        </row>
        <row r="47">
          <cell r="C47">
            <v>162.245</v>
          </cell>
          <cell r="D47">
            <v>171.279</v>
          </cell>
          <cell r="E47">
            <v>150.56100000000001</v>
          </cell>
          <cell r="F47">
            <v>6.3310000000000004</v>
          </cell>
          <cell r="G47">
            <v>14.387</v>
          </cell>
          <cell r="H47">
            <v>20.718</v>
          </cell>
          <cell r="I47">
            <v>138.577</v>
          </cell>
          <cell r="J47"/>
          <cell r="K47">
            <v>2.6349629851817764</v>
          </cell>
          <cell r="L47">
            <v>5.5510000000000002</v>
          </cell>
          <cell r="M47">
            <v>5.6190370148182236</v>
          </cell>
          <cell r="N47">
            <v>8.9659629851817755</v>
          </cell>
          <cell r="O47">
            <v>9.0340000000000007</v>
          </cell>
          <cell r="P47"/>
          <cell r="Q47">
            <v>2.7029999999999998</v>
          </cell>
          <cell r="R47"/>
          <cell r="S47"/>
          <cell r="T47">
            <v>11.114000000000001</v>
          </cell>
          <cell r="U47">
            <v>5.7389999999999999</v>
          </cell>
          <cell r="V47">
            <v>16.600999999999999</v>
          </cell>
          <cell r="W47"/>
          <cell r="X47">
            <v>162.5</v>
          </cell>
          <cell r="Y47"/>
          <cell r="Z47"/>
          <cell r="AA47">
            <v>9.6489999999999991</v>
          </cell>
          <cell r="AB47">
            <v>9.5809629851817757</v>
          </cell>
          <cell r="AC47">
            <v>179.28299999999999</v>
          </cell>
          <cell r="AD47"/>
          <cell r="AE47">
            <v>423.31900000000002</v>
          </cell>
        </row>
        <row r="48">
          <cell r="C48">
            <v>170.25700000000001</v>
          </cell>
          <cell r="D48">
            <v>178.99700000000001</v>
          </cell>
          <cell r="E48">
            <v>158.88999999999999</v>
          </cell>
          <cell r="F48">
            <v>4.2469999999999999</v>
          </cell>
          <cell r="G48">
            <v>15.86</v>
          </cell>
          <cell r="H48">
            <v>20.106999999999999</v>
          </cell>
          <cell r="I48">
            <v>147.97900000000001</v>
          </cell>
          <cell r="J48"/>
          <cell r="K48">
            <v>5.1904166381675614</v>
          </cell>
          <cell r="L48">
            <v>6.1790000000000003</v>
          </cell>
          <cell r="M48">
            <v>5.4815833618324383</v>
          </cell>
          <cell r="N48">
            <v>9.4374166381675622</v>
          </cell>
          <cell r="O48">
            <v>8.74</v>
          </cell>
          <cell r="P48"/>
          <cell r="Q48">
            <v>4.4930000000000003</v>
          </cell>
          <cell r="R48"/>
          <cell r="S48"/>
          <cell r="T48">
            <v>10.433</v>
          </cell>
          <cell r="U48">
            <v>3.6869999999999998</v>
          </cell>
          <cell r="V48">
            <v>17.36</v>
          </cell>
          <cell r="W48"/>
          <cell r="X48">
            <v>167.8</v>
          </cell>
          <cell r="Y48"/>
          <cell r="Z48"/>
          <cell r="AA48">
            <v>9.7140000000000004</v>
          </cell>
          <cell r="AB48">
            <v>10.411416638167559</v>
          </cell>
          <cell r="AC48">
            <v>190.684</v>
          </cell>
          <cell r="AD48"/>
          <cell r="AE48">
            <v>455.20800000000003</v>
          </cell>
        </row>
        <row r="49">
          <cell r="C49">
            <v>185.06800000000001</v>
          </cell>
          <cell r="D49">
            <v>190.142</v>
          </cell>
          <cell r="E49">
            <v>170.15899999999999</v>
          </cell>
          <cell r="F49">
            <v>1.4970000000000001</v>
          </cell>
          <cell r="G49">
            <v>18.486000000000001</v>
          </cell>
          <cell r="H49">
            <v>19.983000000000001</v>
          </cell>
          <cell r="I49">
            <v>161.99700000000001</v>
          </cell>
          <cell r="J49"/>
          <cell r="K49">
            <v>9.5002175485863809</v>
          </cell>
          <cell r="L49">
            <v>10.189</v>
          </cell>
          <cell r="M49">
            <v>4.2657824514136182</v>
          </cell>
          <cell r="N49">
            <v>10.997217548586381</v>
          </cell>
          <cell r="O49">
            <v>5.0739999999999998</v>
          </cell>
          <cell r="P49"/>
          <cell r="Q49">
            <v>3.577</v>
          </cell>
          <cell r="R49"/>
          <cell r="S49"/>
          <cell r="T49">
            <v>1.1990000000000001</v>
          </cell>
          <cell r="U49">
            <v>-3.2309999999999999</v>
          </cell>
          <cell r="V49">
            <v>18.605</v>
          </cell>
          <cell r="W49"/>
          <cell r="X49">
            <v>167.4</v>
          </cell>
          <cell r="Y49"/>
          <cell r="Z49"/>
          <cell r="AA49">
            <v>6.2880000000000003</v>
          </cell>
          <cell r="AB49">
            <v>12.211217548586381</v>
          </cell>
          <cell r="AC49">
            <v>200.91499999999999</v>
          </cell>
          <cell r="AD49"/>
          <cell r="AE49">
            <v>511.13200000000001</v>
          </cell>
        </row>
        <row r="50">
          <cell r="C50">
            <v>202.685</v>
          </cell>
          <cell r="D50">
            <v>197.155</v>
          </cell>
          <cell r="E50">
            <v>177.05099999999999</v>
          </cell>
          <cell r="F50">
            <v>0.315</v>
          </cell>
          <cell r="G50">
            <v>19.789000000000001</v>
          </cell>
          <cell r="H50">
            <v>20.103999999999999</v>
          </cell>
          <cell r="I50">
            <v>177.70099999999999</v>
          </cell>
          <cell r="J50"/>
          <cell r="K50">
            <v>6.0128788855598412</v>
          </cell>
          <cell r="L50">
            <v>20.646999999999998</v>
          </cell>
          <cell r="M50">
            <v>8.7891211144401602</v>
          </cell>
          <cell r="N50">
            <v>6.3278788855598416</v>
          </cell>
          <cell r="O50">
            <v>-5.53</v>
          </cell>
          <cell r="P50"/>
          <cell r="Q50">
            <v>-5.8449999999999998</v>
          </cell>
          <cell r="R50"/>
          <cell r="S50"/>
          <cell r="T50">
            <v>-6.9589999999999996</v>
          </cell>
          <cell r="U50">
            <v>-14.504</v>
          </cell>
          <cell r="V50">
            <v>19.170000000000002</v>
          </cell>
          <cell r="W50"/>
          <cell r="X50">
            <v>153.69999999999999</v>
          </cell>
          <cell r="Y50"/>
          <cell r="Z50"/>
          <cell r="AA50">
            <v>-3.3730000000000002</v>
          </cell>
          <cell r="AB50">
            <v>8.4848788855598407</v>
          </cell>
          <cell r="AC50">
            <v>195.244</v>
          </cell>
          <cell r="AD50"/>
          <cell r="AE50">
            <v>570.56799999999998</v>
          </cell>
        </row>
        <row r="51">
          <cell r="C51">
            <v>218.63</v>
          </cell>
          <cell r="D51">
            <v>218.75399999999999</v>
          </cell>
          <cell r="E51">
            <v>192.22300000000001</v>
          </cell>
          <cell r="F51">
            <v>4.9089999999999998</v>
          </cell>
          <cell r="G51">
            <v>21.622</v>
          </cell>
          <cell r="H51">
            <v>26.530999999999999</v>
          </cell>
          <cell r="I51">
            <v>193.24299999999999</v>
          </cell>
          <cell r="J51"/>
          <cell r="K51">
            <v>3.8068299559228826</v>
          </cell>
          <cell r="L51">
            <v>14.349</v>
          </cell>
          <cell r="M51">
            <v>5.7571700440771165</v>
          </cell>
          <cell r="N51">
            <v>8.7158299559228816</v>
          </cell>
          <cell r="O51">
            <v>0.124</v>
          </cell>
          <cell r="P51"/>
          <cell r="Q51">
            <v>-4.7850000000000001</v>
          </cell>
          <cell r="R51"/>
          <cell r="S51"/>
          <cell r="T51">
            <v>-4.5750000000000002</v>
          </cell>
          <cell r="U51">
            <v>-6.99</v>
          </cell>
          <cell r="V51">
            <v>20.021000000000001</v>
          </cell>
          <cell r="W51"/>
          <cell r="X51">
            <v>151.9</v>
          </cell>
          <cell r="Y51"/>
          <cell r="Z51"/>
          <cell r="AA51">
            <v>2.9569999999999999</v>
          </cell>
          <cell r="AB51">
            <v>11.548829955922882</v>
          </cell>
          <cell r="AC51">
            <v>186.65799999999999</v>
          </cell>
          <cell r="AD51"/>
          <cell r="AE51">
            <v>629.07500000000005</v>
          </cell>
        </row>
        <row r="52">
          <cell r="C52">
            <v>230.37700000000001</v>
          </cell>
          <cell r="D52">
            <v>237.69200000000001</v>
          </cell>
          <cell r="E52">
            <v>209.589</v>
          </cell>
          <cell r="F52">
            <v>6.6740000000000004</v>
          </cell>
          <cell r="G52">
            <v>21.428999999999998</v>
          </cell>
          <cell r="H52">
            <v>28.103000000000002</v>
          </cell>
          <cell r="I52">
            <v>206.55799999999999</v>
          </cell>
          <cell r="J52"/>
          <cell r="K52">
            <v>-0.88727754009956383</v>
          </cell>
          <cell r="L52">
            <v>6.8419999999999996</v>
          </cell>
          <cell r="M52">
            <v>8.3702775400995648</v>
          </cell>
          <cell r="N52">
            <v>5.786722459900437</v>
          </cell>
          <cell r="O52">
            <v>7.3150000000000004</v>
          </cell>
          <cell r="P52"/>
          <cell r="Q52">
            <v>0.64100000000000001</v>
          </cell>
          <cell r="R52"/>
          <cell r="S52"/>
          <cell r="T52">
            <v>-2.6349999999999998</v>
          </cell>
          <cell r="U52">
            <v>-0.85099999999999998</v>
          </cell>
          <cell r="V52">
            <v>19.79</v>
          </cell>
          <cell r="W52"/>
          <cell r="X52">
            <v>151.1</v>
          </cell>
          <cell r="Y52"/>
          <cell r="Z52"/>
          <cell r="AA52">
            <v>9.4380000000000006</v>
          </cell>
          <cell r="AB52">
            <v>7.9097224599004363</v>
          </cell>
          <cell r="AC52">
            <v>188.31899999999999</v>
          </cell>
          <cell r="AD52"/>
          <cell r="AE52">
            <v>679.572</v>
          </cell>
        </row>
        <row r="53">
          <cell r="C53">
            <v>239.63300000000001</v>
          </cell>
          <cell r="D53">
            <v>263.39699999999999</v>
          </cell>
          <cell r="E53">
            <v>233.67500000000001</v>
          </cell>
          <cell r="F53">
            <v>9.0660000000000007</v>
          </cell>
          <cell r="G53">
            <v>20.655999999999999</v>
          </cell>
          <cell r="H53">
            <v>29.722000000000001</v>
          </cell>
          <cell r="I53">
            <v>216.75</v>
          </cell>
          <cell r="J53"/>
          <cell r="K53">
            <v>4.7791404055037203</v>
          </cell>
          <cell r="L53">
            <v>-10.999000000000001</v>
          </cell>
          <cell r="M53">
            <v>-1.08014040550372</v>
          </cell>
          <cell r="N53">
            <v>13.845140405503718</v>
          </cell>
          <cell r="O53">
            <v>23.763999999999999</v>
          </cell>
          <cell r="P53"/>
          <cell r="Q53">
            <v>14.698</v>
          </cell>
          <cell r="R53"/>
          <cell r="S53"/>
          <cell r="T53">
            <v>13.02</v>
          </cell>
          <cell r="U53">
            <v>13.753</v>
          </cell>
          <cell r="V53">
            <v>17.954000000000001</v>
          </cell>
          <cell r="W53"/>
          <cell r="X53">
            <v>165.8</v>
          </cell>
          <cell r="Y53"/>
          <cell r="Z53"/>
          <cell r="AA53">
            <v>23.641999999999999</v>
          </cell>
          <cell r="AB53">
            <v>13.723140405503724</v>
          </cell>
          <cell r="AC53">
            <v>204.68299999999999</v>
          </cell>
          <cell r="AD53"/>
          <cell r="AE53">
            <v>716.28800000000001</v>
          </cell>
        </row>
        <row r="54">
          <cell r="C54">
            <v>236.905</v>
          </cell>
          <cell r="D54">
            <v>283.25200000000001</v>
          </cell>
          <cell r="E54">
            <v>254.584</v>
          </cell>
          <cell r="F54">
            <v>7.819</v>
          </cell>
          <cell r="G54">
            <v>20.849</v>
          </cell>
          <cell r="H54">
            <v>28.667999999999999</v>
          </cell>
          <cell r="I54">
            <v>214.79599999999999</v>
          </cell>
          <cell r="J54"/>
          <cell r="K54">
            <v>26.374009080079471</v>
          </cell>
          <cell r="L54">
            <v>-31.83</v>
          </cell>
          <cell r="M54">
            <v>-19.676009080079471</v>
          </cell>
          <cell r="N54">
            <v>34.193009080079463</v>
          </cell>
          <cell r="O54">
            <v>46.347000000000001</v>
          </cell>
          <cell r="P54"/>
          <cell r="Q54">
            <v>38.527999999999999</v>
          </cell>
          <cell r="R54"/>
          <cell r="S54"/>
          <cell r="T54">
            <v>36.201000000000001</v>
          </cell>
          <cell r="U54">
            <v>36.152999999999999</v>
          </cell>
          <cell r="V54">
            <v>18.879000000000001</v>
          </cell>
          <cell r="W54"/>
          <cell r="X54">
            <v>201.9</v>
          </cell>
          <cell r="Y54"/>
          <cell r="Z54"/>
          <cell r="AA54">
            <v>45.783000000000001</v>
          </cell>
          <cell r="AB54">
            <v>33.62900908007947</v>
          </cell>
          <cell r="AC54">
            <v>248.64599999999999</v>
          </cell>
          <cell r="AD54"/>
          <cell r="AE54">
            <v>738.95500000000004</v>
          </cell>
        </row>
        <row r="55">
          <cell r="C55">
            <v>244.708</v>
          </cell>
          <cell r="D55">
            <v>296.05</v>
          </cell>
          <cell r="E55">
            <v>268.66000000000003</v>
          </cell>
          <cell r="F55">
            <v>6.1529999999999996</v>
          </cell>
          <cell r="G55">
            <v>21.236999999999998</v>
          </cell>
          <cell r="H55">
            <v>27.39</v>
          </cell>
          <cell r="I55">
            <v>221.792</v>
          </cell>
          <cell r="J55"/>
          <cell r="K55">
            <v>35.004783987170157</v>
          </cell>
          <cell r="L55">
            <v>-34.418999999999997</v>
          </cell>
          <cell r="M55">
            <v>-24.23478398717015</v>
          </cell>
          <cell r="N55">
            <v>41.157783987170156</v>
          </cell>
          <cell r="O55">
            <v>51.341999999999999</v>
          </cell>
          <cell r="P55"/>
          <cell r="Q55">
            <v>45.189</v>
          </cell>
          <cell r="R55"/>
          <cell r="S55"/>
          <cell r="T55">
            <v>49.62</v>
          </cell>
          <cell r="U55">
            <v>46.107999999999997</v>
          </cell>
          <cell r="V55">
            <v>20.562000000000001</v>
          </cell>
          <cell r="W55"/>
          <cell r="X55">
            <v>249.8</v>
          </cell>
          <cell r="Y55"/>
          <cell r="Z55"/>
          <cell r="AA55">
            <v>51.267000000000003</v>
          </cell>
          <cell r="AB55">
            <v>41.08278398717016</v>
          </cell>
          <cell r="AC55">
            <v>298.71499999999997</v>
          </cell>
          <cell r="AD55"/>
          <cell r="AE55">
            <v>783.21100000000001</v>
          </cell>
        </row>
        <row r="56">
          <cell r="C56">
            <v>264.553</v>
          </cell>
          <cell r="D56">
            <v>308.47699999999998</v>
          </cell>
          <cell r="E56">
            <v>280.35599999999999</v>
          </cell>
          <cell r="F56">
            <v>6.72</v>
          </cell>
          <cell r="G56">
            <v>21.401</v>
          </cell>
          <cell r="H56">
            <v>28.120999999999999</v>
          </cell>
          <cell r="I56">
            <v>240.98</v>
          </cell>
          <cell r="J56"/>
          <cell r="K56">
            <v>32.60777363590686</v>
          </cell>
          <cell r="L56">
            <v>-24.140999999999998</v>
          </cell>
          <cell r="M56">
            <v>-19.544773635906861</v>
          </cell>
          <cell r="N56">
            <v>39.327773635906858</v>
          </cell>
          <cell r="O56">
            <v>43.923999999999999</v>
          </cell>
          <cell r="P56"/>
          <cell r="Q56">
            <v>37.204000000000001</v>
          </cell>
          <cell r="R56"/>
          <cell r="S56"/>
          <cell r="T56">
            <v>39.026000000000003</v>
          </cell>
          <cell r="U56">
            <v>36.743000000000002</v>
          </cell>
          <cell r="V56">
            <v>23.177</v>
          </cell>
          <cell r="W56"/>
          <cell r="X56">
            <v>290</v>
          </cell>
          <cell r="Y56"/>
          <cell r="Z56"/>
          <cell r="AA56">
            <v>45.823999999999998</v>
          </cell>
          <cell r="AB56">
            <v>41.227773635906857</v>
          </cell>
          <cell r="AC56">
            <v>339.93099999999998</v>
          </cell>
          <cell r="AD56"/>
          <cell r="AE56">
            <v>821.875</v>
          </cell>
        </row>
        <row r="57">
          <cell r="C57">
            <v>287.3</v>
          </cell>
          <cell r="D57">
            <v>322.83499999999998</v>
          </cell>
          <cell r="E57">
            <v>294.28899999999999</v>
          </cell>
          <cell r="F57">
            <v>6.61</v>
          </cell>
          <cell r="G57">
            <v>21.936</v>
          </cell>
          <cell r="H57">
            <v>28.545999999999999</v>
          </cell>
          <cell r="I57">
            <v>260.55799999999999</v>
          </cell>
          <cell r="J57"/>
          <cell r="K57">
            <v>25.013069650610678</v>
          </cell>
          <cell r="L57">
            <v>-12.762</v>
          </cell>
          <cell r="M57">
            <v>-8.8500696506106813</v>
          </cell>
          <cell r="N57">
            <v>31.623069650610692</v>
          </cell>
          <cell r="O57">
            <v>35.534999999999997</v>
          </cell>
          <cell r="P57"/>
          <cell r="Q57">
            <v>28.925000000000001</v>
          </cell>
          <cell r="R57"/>
          <cell r="S57"/>
          <cell r="T57">
            <v>35.338000000000001</v>
          </cell>
          <cell r="U57">
            <v>31.538</v>
          </cell>
          <cell r="V57">
            <v>26.530999999999999</v>
          </cell>
          <cell r="W57"/>
          <cell r="X57">
            <v>322.10000000000002</v>
          </cell>
          <cell r="Y57"/>
          <cell r="Z57"/>
          <cell r="AA57">
            <v>37.363</v>
          </cell>
          <cell r="AB57">
            <v>33.451069650610684</v>
          </cell>
          <cell r="AC57">
            <v>377.35500000000002</v>
          </cell>
          <cell r="AD57"/>
          <cell r="AE57">
            <v>866.24199999999996</v>
          </cell>
        </row>
        <row r="58">
          <cell r="C58">
            <v>299.51100000000002</v>
          </cell>
          <cell r="D58">
            <v>328.435</v>
          </cell>
          <cell r="E58">
            <v>303.46699999999998</v>
          </cell>
          <cell r="F58">
            <v>3.2989999999999999</v>
          </cell>
          <cell r="G58">
            <v>21.669</v>
          </cell>
          <cell r="H58">
            <v>24.968</v>
          </cell>
          <cell r="I58">
            <v>273.89299999999997</v>
          </cell>
          <cell r="J58"/>
          <cell r="K58">
            <v>23.429929982978919</v>
          </cell>
          <cell r="L58">
            <v>-4.718</v>
          </cell>
          <cell r="M58">
            <v>-2.5229299829789174</v>
          </cell>
          <cell r="N58">
            <v>26.728929982978919</v>
          </cell>
          <cell r="O58">
            <v>28.923999999999999</v>
          </cell>
          <cell r="P58"/>
          <cell r="Q58">
            <v>25.625</v>
          </cell>
          <cell r="R58"/>
          <cell r="S58"/>
          <cell r="T58">
            <v>25.105</v>
          </cell>
          <cell r="U58">
            <v>22.620999999999999</v>
          </cell>
          <cell r="V58">
            <v>27.991</v>
          </cell>
          <cell r="W58"/>
          <cell r="X58">
            <v>347</v>
          </cell>
          <cell r="Y58"/>
          <cell r="Z58"/>
          <cell r="AA58">
            <v>30.835000000000001</v>
          </cell>
          <cell r="AB58">
            <v>28.639929982978916</v>
          </cell>
          <cell r="AC58">
            <v>408.36599999999999</v>
          </cell>
          <cell r="AD58"/>
          <cell r="AE58">
            <v>921.58299999999997</v>
          </cell>
        </row>
        <row r="59">
          <cell r="C59">
            <v>334.06700000000001</v>
          </cell>
          <cell r="D59">
            <v>344.36599999999999</v>
          </cell>
          <cell r="E59">
            <v>317.214</v>
          </cell>
          <cell r="F59">
            <v>4.8049999999999997</v>
          </cell>
          <cell r="G59">
            <v>22.347000000000001</v>
          </cell>
          <cell r="H59">
            <v>27.152000000000001</v>
          </cell>
          <cell r="I59">
            <v>301.03899999999999</v>
          </cell>
          <cell r="J59"/>
          <cell r="K59">
            <v>10.972333517752748</v>
          </cell>
          <cell r="L59">
            <v>15.192</v>
          </cell>
          <cell r="M59">
            <v>9.7136664822472483</v>
          </cell>
          <cell r="N59">
            <v>15.777333517752751</v>
          </cell>
          <cell r="O59">
            <v>10.298999999999999</v>
          </cell>
          <cell r="P59"/>
          <cell r="Q59">
            <v>5.4939999999999998</v>
          </cell>
          <cell r="R59"/>
          <cell r="S59"/>
          <cell r="T59">
            <v>3.5430000000000001</v>
          </cell>
          <cell r="U59">
            <v>0.90100000000000002</v>
          </cell>
          <cell r="V59">
            <v>29.82</v>
          </cell>
          <cell r="W59"/>
          <cell r="X59">
            <v>360.4</v>
          </cell>
          <cell r="Y59">
            <v>361.2</v>
          </cell>
          <cell r="Z59"/>
          <cell r="AA59">
            <v>9.5960000000000001</v>
          </cell>
          <cell r="AB59">
            <v>15.074333517752748</v>
          </cell>
          <cell r="AC59">
            <v>412.27800000000002</v>
          </cell>
          <cell r="AD59"/>
          <cell r="AE59">
            <v>964.68299999999999</v>
          </cell>
        </row>
        <row r="60">
          <cell r="C60">
            <v>355.10899999999998</v>
          </cell>
          <cell r="D60">
            <v>355.06700000000001</v>
          </cell>
          <cell r="E60">
            <v>326.88299999999998</v>
          </cell>
          <cell r="F60">
            <v>5.173</v>
          </cell>
          <cell r="G60">
            <v>23.010999999999999</v>
          </cell>
          <cell r="H60">
            <v>28.184000000000001</v>
          </cell>
          <cell r="I60">
            <v>321.166</v>
          </cell>
          <cell r="J60"/>
          <cell r="K60">
            <v>1.8891027193487344</v>
          </cell>
          <cell r="L60">
            <v>25.071999999999999</v>
          </cell>
          <cell r="M60">
            <v>17.967897280651265</v>
          </cell>
          <cell r="N60">
            <v>7.0621027193487347</v>
          </cell>
          <cell r="O60">
            <v>-4.2000000000000003E-2</v>
          </cell>
          <cell r="P60"/>
          <cell r="Q60">
            <v>-5.2149999999999999</v>
          </cell>
          <cell r="R60"/>
          <cell r="S60"/>
          <cell r="T60">
            <v>-4.5449999999999999</v>
          </cell>
          <cell r="U60">
            <v>-7.6879999999999997</v>
          </cell>
          <cell r="V60">
            <v>29.442</v>
          </cell>
          <cell r="W60"/>
          <cell r="X60">
            <v>363.1</v>
          </cell>
          <cell r="Y60">
            <v>364</v>
          </cell>
          <cell r="Z60"/>
          <cell r="AA60">
            <v>-1.226</v>
          </cell>
          <cell r="AB60">
            <v>5.8781027193487345</v>
          </cell>
          <cell r="AC60">
            <v>415.12099999999998</v>
          </cell>
          <cell r="AD60"/>
          <cell r="AE60">
            <v>1010.045</v>
          </cell>
        </row>
        <row r="61">
          <cell r="C61">
            <v>379.03</v>
          </cell>
          <cell r="D61">
            <v>367.70100000000002</v>
          </cell>
          <cell r="E61">
            <v>338.59800000000001</v>
          </cell>
          <cell r="F61">
            <v>4.9119999999999999</v>
          </cell>
          <cell r="G61">
            <v>24.190999999999999</v>
          </cell>
          <cell r="H61">
            <v>29.103000000000002</v>
          </cell>
          <cell r="I61">
            <v>344.32299999999998</v>
          </cell>
          <cell r="J61"/>
          <cell r="K61">
            <v>-9.6630907674224016</v>
          </cell>
          <cell r="L61">
            <v>33.438000000000002</v>
          </cell>
          <cell r="M61">
            <v>26.860090767422403</v>
          </cell>
          <cell r="N61">
            <v>-4.7510907674224025</v>
          </cell>
          <cell r="O61">
            <v>-11.329000000000001</v>
          </cell>
          <cell r="P61"/>
          <cell r="Q61">
            <v>-16.241</v>
          </cell>
          <cell r="R61">
            <v>299.65899999999999</v>
          </cell>
          <cell r="S61"/>
          <cell r="T61">
            <v>-9.1370000000000005</v>
          </cell>
          <cell r="U61">
            <v>-8.76</v>
          </cell>
          <cell r="V61">
            <v>25.899000000000001</v>
          </cell>
          <cell r="W61"/>
          <cell r="X61">
            <v>353.3</v>
          </cell>
          <cell r="Y61">
            <v>354.4</v>
          </cell>
          <cell r="Z61">
            <v>357.32600000000002</v>
          </cell>
          <cell r="AA61">
            <v>-11.237</v>
          </cell>
          <cell r="AB61">
            <v>-4.6590907674224011</v>
          </cell>
          <cell r="AC61">
            <v>408.327</v>
          </cell>
          <cell r="AD61"/>
          <cell r="AE61">
            <v>1058.018</v>
          </cell>
        </row>
        <row r="62">
          <cell r="C62">
            <v>406.98</v>
          </cell>
          <cell r="D62">
            <v>390.76299999999998</v>
          </cell>
          <cell r="E62">
            <v>361.06599999999997</v>
          </cell>
          <cell r="F62">
            <v>4.5110000000000001</v>
          </cell>
          <cell r="G62">
            <v>25.186</v>
          </cell>
          <cell r="H62">
            <v>29.696999999999999</v>
          </cell>
          <cell r="I62">
            <v>368.48399999999998</v>
          </cell>
          <cell r="J62"/>
          <cell r="K62">
            <v>-11.697983908879767</v>
          </cell>
          <cell r="L62">
            <v>37.487000000000002</v>
          </cell>
          <cell r="M62">
            <v>28.456983908879767</v>
          </cell>
          <cell r="N62">
            <v>-7.1869839088797631</v>
          </cell>
          <cell r="O62">
            <v>-16.216999999999999</v>
          </cell>
          <cell r="P62"/>
          <cell r="Q62">
            <v>-20.728000000000002</v>
          </cell>
          <cell r="R62">
            <v>306.70100000000002</v>
          </cell>
          <cell r="S62"/>
          <cell r="T62">
            <v>-35.569000000000003</v>
          </cell>
          <cell r="U62">
            <v>-38.027999999999999</v>
          </cell>
          <cell r="V62">
            <v>26.890999999999998</v>
          </cell>
          <cell r="W62"/>
          <cell r="X62">
            <v>322</v>
          </cell>
          <cell r="Y62">
            <v>323.2</v>
          </cell>
          <cell r="Z62">
            <v>375.24200000000002</v>
          </cell>
          <cell r="AA62">
            <v>-15.45</v>
          </cell>
          <cell r="AB62">
            <v>-6.4199839088797663</v>
          </cell>
          <cell r="AC62">
            <v>398.36500000000001</v>
          </cell>
          <cell r="AD62"/>
          <cell r="AE62">
            <v>1114.6880000000001</v>
          </cell>
        </row>
        <row r="63">
          <cell r="C63">
            <v>412.89499999999998</v>
          </cell>
          <cell r="D63">
            <v>418.68599999999998</v>
          </cell>
          <cell r="E63">
            <v>379.71499999999997</v>
          </cell>
          <cell r="F63">
            <v>12.641</v>
          </cell>
          <cell r="G63">
            <v>26.33</v>
          </cell>
          <cell r="H63">
            <v>38.970999999999997</v>
          </cell>
          <cell r="I63">
            <v>374.52699999999999</v>
          </cell>
          <cell r="J63"/>
          <cell r="K63">
            <v>0.10580179476258252</v>
          </cell>
          <cell r="L63">
            <v>13.8</v>
          </cell>
          <cell r="M63">
            <v>6.8441982052374186</v>
          </cell>
          <cell r="N63">
            <v>12.746801794762581</v>
          </cell>
          <cell r="O63">
            <v>5.7910000000000004</v>
          </cell>
          <cell r="P63"/>
          <cell r="Q63">
            <v>-6.85</v>
          </cell>
          <cell r="R63">
            <v>333.73899999999998</v>
          </cell>
          <cell r="S63"/>
          <cell r="T63">
            <v>2.7709999999999999</v>
          </cell>
          <cell r="U63">
            <v>3.9950000000000001</v>
          </cell>
          <cell r="V63">
            <v>23.015000000000001</v>
          </cell>
          <cell r="W63"/>
          <cell r="X63">
            <v>330.6</v>
          </cell>
          <cell r="Y63">
            <v>331.8</v>
          </cell>
          <cell r="Z63">
            <v>407.63099999999997</v>
          </cell>
          <cell r="AA63">
            <v>5</v>
          </cell>
          <cell r="AB63">
            <v>11.955801794762584</v>
          </cell>
          <cell r="AC63">
            <v>397.654</v>
          </cell>
          <cell r="AD63"/>
          <cell r="AE63">
            <v>1152.3630000000001</v>
          </cell>
        </row>
        <row r="64">
          <cell r="C64">
            <v>418.72899999999998</v>
          </cell>
          <cell r="D64">
            <v>454.01100000000002</v>
          </cell>
          <cell r="E64">
            <v>408.35300000000001</v>
          </cell>
          <cell r="F64">
            <v>17.466000000000001</v>
          </cell>
          <cell r="G64">
            <v>28.192</v>
          </cell>
          <cell r="H64">
            <v>45.658000000000001</v>
          </cell>
          <cell r="I64">
            <v>380.16399999999999</v>
          </cell>
          <cell r="J64"/>
          <cell r="K64">
            <v>19.950776716373287</v>
          </cell>
          <cell r="L64">
            <v>-15.326000000000001</v>
          </cell>
          <cell r="M64">
            <v>-17.460776716373285</v>
          </cell>
          <cell r="N64">
            <v>37.416776716373285</v>
          </cell>
          <cell r="O64">
            <v>35.281999999999996</v>
          </cell>
          <cell r="P64"/>
          <cell r="Q64">
            <v>17.815999999999999</v>
          </cell>
          <cell r="R64">
            <v>388.404</v>
          </cell>
          <cell r="S64"/>
          <cell r="T64">
            <v>21.751000000000001</v>
          </cell>
          <cell r="U64">
            <v>23.382000000000001</v>
          </cell>
          <cell r="V64">
            <v>21.748000000000001</v>
          </cell>
          <cell r="W64"/>
          <cell r="X64">
            <v>369.2</v>
          </cell>
          <cell r="Y64">
            <v>370.3</v>
          </cell>
          <cell r="Z64">
            <v>459.57499999999999</v>
          </cell>
          <cell r="AA64">
            <v>30.498000000000001</v>
          </cell>
          <cell r="AB64">
            <v>32.632776716373293</v>
          </cell>
          <cell r="AC64">
            <v>422.005</v>
          </cell>
          <cell r="AD64"/>
          <cell r="AE64">
            <v>1208.8630000000001</v>
          </cell>
        </row>
        <row r="65">
          <cell r="C65">
            <v>451.34300000000002</v>
          </cell>
          <cell r="D65">
            <v>495.286</v>
          </cell>
          <cell r="E65">
            <v>445.37599999999998</v>
          </cell>
          <cell r="F65">
            <v>21.535</v>
          </cell>
          <cell r="G65">
            <v>28.375</v>
          </cell>
          <cell r="H65">
            <v>49.91</v>
          </cell>
          <cell r="I65">
            <v>411.702</v>
          </cell>
          <cell r="J65"/>
          <cell r="K65">
            <v>25.037594449616599</v>
          </cell>
          <cell r="L65">
            <v>-21.545999999999999</v>
          </cell>
          <cell r="M65">
            <v>-24.17559444961659</v>
          </cell>
          <cell r="N65">
            <v>46.572594449616588</v>
          </cell>
          <cell r="O65">
            <v>43.942999999999998</v>
          </cell>
          <cell r="P65"/>
          <cell r="Q65">
            <v>22.408000000000001</v>
          </cell>
          <cell r="R65">
            <v>409.01400000000001</v>
          </cell>
          <cell r="S65"/>
          <cell r="T65">
            <v>39.390999999999998</v>
          </cell>
          <cell r="U65">
            <v>39.984999999999999</v>
          </cell>
          <cell r="V65">
            <v>23.221</v>
          </cell>
          <cell r="W65"/>
          <cell r="X65">
            <v>404.5</v>
          </cell>
          <cell r="Y65">
            <v>405.9</v>
          </cell>
          <cell r="Z65">
            <v>494.28800000000001</v>
          </cell>
          <cell r="AA65">
            <v>37.652000000000001</v>
          </cell>
          <cell r="AB65">
            <v>40.281594449616591</v>
          </cell>
          <cell r="AC65">
            <v>467.67500000000001</v>
          </cell>
          <cell r="AD65"/>
          <cell r="AE65">
            <v>1272.6020000000001</v>
          </cell>
        </row>
        <row r="66">
          <cell r="C66">
            <v>483.76600000000002</v>
          </cell>
          <cell r="D66">
            <v>535.93100000000004</v>
          </cell>
          <cell r="E66">
            <v>478.62700000000001</v>
          </cell>
          <cell r="F66">
            <v>27.46</v>
          </cell>
          <cell r="G66">
            <v>29.844000000000001</v>
          </cell>
          <cell r="H66">
            <v>57.304000000000002</v>
          </cell>
          <cell r="I66">
            <v>442.16500000000002</v>
          </cell>
          <cell r="J66"/>
          <cell r="K66">
            <v>28.975574775969697</v>
          </cell>
          <cell r="L66">
            <v>-27.969000000000001</v>
          </cell>
          <cell r="M66">
            <v>-32.239574775969693</v>
          </cell>
          <cell r="N66">
            <v>56.435574775969705</v>
          </cell>
          <cell r="O66">
            <v>52.164999999999999</v>
          </cell>
          <cell r="P66"/>
          <cell r="Q66">
            <v>24.704999999999998</v>
          </cell>
          <cell r="R66">
            <v>459.69499999999999</v>
          </cell>
          <cell r="S66"/>
          <cell r="T66">
            <v>41.110999999999997</v>
          </cell>
          <cell r="U66">
            <v>42.363999999999997</v>
          </cell>
          <cell r="V66">
            <v>25.885000000000002</v>
          </cell>
          <cell r="W66"/>
          <cell r="X66">
            <v>460.9</v>
          </cell>
          <cell r="Y66">
            <v>462.4</v>
          </cell>
          <cell r="Z66">
            <v>517.89599999999996</v>
          </cell>
          <cell r="AA66">
            <v>44.683</v>
          </cell>
          <cell r="AB66">
            <v>48.953574775969699</v>
          </cell>
          <cell r="AC66">
            <v>525.61800000000005</v>
          </cell>
          <cell r="AD66"/>
          <cell r="AE66">
            <v>1342.153</v>
          </cell>
        </row>
        <row r="67">
          <cell r="C67">
            <v>520.53399999999999</v>
          </cell>
          <cell r="D67">
            <v>566.48199999999997</v>
          </cell>
          <cell r="E67">
            <v>508.00799999999998</v>
          </cell>
          <cell r="F67">
            <v>26.271000000000001</v>
          </cell>
          <cell r="G67">
            <v>32.203000000000003</v>
          </cell>
          <cell r="H67">
            <v>58.473999999999997</v>
          </cell>
          <cell r="I67">
            <v>473.17</v>
          </cell>
          <cell r="J67"/>
          <cell r="K67">
            <v>23.301616701883319</v>
          </cell>
          <cell r="L67">
            <v>-20.558</v>
          </cell>
          <cell r="M67">
            <v>-24.182616701883319</v>
          </cell>
          <cell r="N67">
            <v>49.572616701883319</v>
          </cell>
          <cell r="O67">
            <v>45.948</v>
          </cell>
          <cell r="P67"/>
          <cell r="Q67">
            <v>19.677</v>
          </cell>
          <cell r="R67">
            <v>471.42099999999999</v>
          </cell>
          <cell r="S67"/>
          <cell r="T67">
            <v>43.04</v>
          </cell>
          <cell r="U67">
            <v>43.04</v>
          </cell>
          <cell r="V67">
            <v>27.797000000000001</v>
          </cell>
          <cell r="W67"/>
          <cell r="X67">
            <v>499.4</v>
          </cell>
          <cell r="Y67">
            <v>501.6</v>
          </cell>
          <cell r="Z67">
            <v>514.23199999999997</v>
          </cell>
          <cell r="AA67">
            <v>42.091999999999999</v>
          </cell>
          <cell r="AB67">
            <v>45.716616701883325</v>
          </cell>
          <cell r="AC67">
            <v>574.74400000000003</v>
          </cell>
          <cell r="AD67"/>
          <cell r="AE67">
            <v>1418.4169999999999</v>
          </cell>
        </row>
        <row r="68">
          <cell r="C68">
            <v>552.42499999999995</v>
          </cell>
          <cell r="D68">
            <v>594.02700000000004</v>
          </cell>
          <cell r="E68">
            <v>532.822</v>
          </cell>
          <cell r="F68">
            <v>26.995999999999999</v>
          </cell>
          <cell r="G68">
            <v>34.209000000000003</v>
          </cell>
          <cell r="H68">
            <v>61.204999999999998</v>
          </cell>
          <cell r="I68">
            <v>502.32499999999999</v>
          </cell>
          <cell r="J68"/>
          <cell r="K68">
            <v>15.609434255264548</v>
          </cell>
          <cell r="L68">
            <v>-13.651</v>
          </cell>
          <cell r="M68">
            <v>-14.654434255264544</v>
          </cell>
          <cell r="N68">
            <v>42.605434255264541</v>
          </cell>
          <cell r="O68">
            <v>41.601999999999997</v>
          </cell>
          <cell r="P68"/>
          <cell r="Q68">
            <v>14.606</v>
          </cell>
          <cell r="R68">
            <v>494.65199999999999</v>
          </cell>
          <cell r="S68"/>
          <cell r="T68">
            <v>37.442</v>
          </cell>
          <cell r="U68">
            <v>35.755000000000003</v>
          </cell>
          <cell r="V68">
            <v>30.763000000000002</v>
          </cell>
          <cell r="W68"/>
          <cell r="X68">
            <v>535.20000000000005</v>
          </cell>
          <cell r="Y68">
            <v>537.20000000000005</v>
          </cell>
          <cell r="Z68">
            <v>539.23099999999999</v>
          </cell>
          <cell r="AA68">
            <v>38.695</v>
          </cell>
          <cell r="AB68">
            <v>39.698434255264537</v>
          </cell>
          <cell r="AC68">
            <v>618.02099999999996</v>
          </cell>
          <cell r="AD68"/>
          <cell r="AE68">
            <v>1486.2539999999999</v>
          </cell>
        </row>
        <row r="69">
          <cell r="C69">
            <v>585.58799999999997</v>
          </cell>
          <cell r="D69">
            <v>631.279</v>
          </cell>
          <cell r="E69">
            <v>566.70299999999997</v>
          </cell>
          <cell r="F69">
            <v>28.067</v>
          </cell>
          <cell r="G69">
            <v>36.509</v>
          </cell>
          <cell r="H69">
            <v>64.575999999999993</v>
          </cell>
          <cell r="I69">
            <v>528.84400000000005</v>
          </cell>
          <cell r="J69"/>
          <cell r="K69">
            <v>23.003042236806806</v>
          </cell>
          <cell r="L69">
            <v>-17.823</v>
          </cell>
          <cell r="M69">
            <v>-23.202042236806804</v>
          </cell>
          <cell r="N69">
            <v>51.070042236806806</v>
          </cell>
          <cell r="O69">
            <v>45.691000000000003</v>
          </cell>
          <cell r="P69"/>
          <cell r="Q69">
            <v>17.623999999999999</v>
          </cell>
          <cell r="R69">
            <v>544.84299999999996</v>
          </cell>
          <cell r="S69"/>
          <cell r="T69">
            <v>33.262999999999998</v>
          </cell>
          <cell r="U69">
            <v>29.123000000000001</v>
          </cell>
          <cell r="V69">
            <v>33.698999999999998</v>
          </cell>
          <cell r="W69"/>
          <cell r="X69">
            <v>567.20000000000005</v>
          </cell>
          <cell r="Y69">
            <v>569.29999999999995</v>
          </cell>
          <cell r="Z69">
            <v>604.00599999999997</v>
          </cell>
          <cell r="AA69">
            <v>45.389000000000003</v>
          </cell>
          <cell r="AB69">
            <v>50.768042236806806</v>
          </cell>
          <cell r="AC69">
            <v>661.92600000000004</v>
          </cell>
          <cell r="AD69"/>
          <cell r="AE69">
            <v>1565.8230000000001</v>
          </cell>
        </row>
        <row r="70">
          <cell r="C70">
            <v>571.39200000000005</v>
          </cell>
          <cell r="D70">
            <v>688.36400000000003</v>
          </cell>
          <cell r="E70">
            <v>600.85900000000004</v>
          </cell>
          <cell r="F70">
            <v>47.573999999999998</v>
          </cell>
          <cell r="G70">
            <v>39.930999999999997</v>
          </cell>
          <cell r="H70">
            <v>87.504999999999995</v>
          </cell>
          <cell r="I70">
            <v>510.197</v>
          </cell>
          <cell r="J70"/>
          <cell r="K70">
            <v>63.929668280077237</v>
          </cell>
          <cell r="L70">
            <v>-86.355000000000004</v>
          </cell>
          <cell r="M70">
            <v>-80.886668280077259</v>
          </cell>
          <cell r="N70">
            <v>111.50366828007724</v>
          </cell>
          <cell r="O70">
            <v>116.97199999999999</v>
          </cell>
          <cell r="P70"/>
          <cell r="Q70">
            <v>69.397999999999996</v>
          </cell>
          <cell r="R70">
            <v>739.66</v>
          </cell>
          <cell r="S70"/>
          <cell r="T70">
            <v>163.82900000000001</v>
          </cell>
          <cell r="U70">
            <v>173.91</v>
          </cell>
          <cell r="V70">
            <v>33.518000000000001</v>
          </cell>
          <cell r="W70"/>
          <cell r="X70">
            <v>787.2</v>
          </cell>
          <cell r="Y70">
            <v>787.7</v>
          </cell>
          <cell r="Z70">
            <v>759.98699999999997</v>
          </cell>
          <cell r="AA70">
            <v>107.114</v>
          </cell>
          <cell r="AB70">
            <v>101.64566828007726</v>
          </cell>
          <cell r="AC70">
            <v>847.40700000000004</v>
          </cell>
          <cell r="AD70"/>
          <cell r="AE70">
            <v>1582.979</v>
          </cell>
        </row>
        <row r="71">
          <cell r="C71">
            <v>562.68200000000002</v>
          </cell>
          <cell r="D71">
            <v>723.09799999999996</v>
          </cell>
          <cell r="E71">
            <v>634.58600000000001</v>
          </cell>
          <cell r="F71">
            <v>46.756</v>
          </cell>
          <cell r="G71">
            <v>41.756</v>
          </cell>
          <cell r="H71">
            <v>88.512</v>
          </cell>
          <cell r="I71">
            <v>503.858</v>
          </cell>
          <cell r="J71"/>
          <cell r="K71">
            <v>86.426111297008333</v>
          </cell>
          <cell r="L71">
            <v>-129.09100000000001</v>
          </cell>
          <cell r="M71">
            <v>-101.85711129700832</v>
          </cell>
          <cell r="N71">
            <v>133.18211129700833</v>
          </cell>
          <cell r="O71">
            <v>160.416</v>
          </cell>
          <cell r="P71"/>
          <cell r="Q71">
            <v>113.66</v>
          </cell>
          <cell r="R71">
            <v>867.40599999999995</v>
          </cell>
          <cell r="S71"/>
          <cell r="T71">
            <v>198.59200000000001</v>
          </cell>
          <cell r="U71">
            <v>200.77699999999999</v>
          </cell>
          <cell r="V71">
            <v>28.059000000000001</v>
          </cell>
          <cell r="W71"/>
          <cell r="X71">
            <v>1027.9000000000001</v>
          </cell>
          <cell r="Y71">
            <v>1015.4</v>
          </cell>
          <cell r="Z71">
            <v>883.63400000000001</v>
          </cell>
          <cell r="AA71">
            <v>156.46600000000001</v>
          </cell>
          <cell r="AB71">
            <v>129.23211129700834</v>
          </cell>
          <cell r="AC71">
            <v>1102.32</v>
          </cell>
          <cell r="AD71"/>
          <cell r="AE71">
            <v>1557.029</v>
          </cell>
        </row>
        <row r="72">
          <cell r="C72">
            <v>602.71100000000001</v>
          </cell>
          <cell r="D72">
            <v>744.2</v>
          </cell>
          <cell r="E72">
            <v>662.24</v>
          </cell>
          <cell r="F72">
            <v>39.793999999999997</v>
          </cell>
          <cell r="G72">
            <v>42.165999999999997</v>
          </cell>
          <cell r="H72">
            <v>81.96</v>
          </cell>
          <cell r="I72">
            <v>540.76800000000003</v>
          </cell>
          <cell r="J72"/>
          <cell r="K72">
            <v>72.142116306735488</v>
          </cell>
          <cell r="L72">
            <v>-99.552000000000007</v>
          </cell>
          <cell r="M72">
            <v>-69.999116306735459</v>
          </cell>
          <cell r="N72">
            <v>111.93611630673553</v>
          </cell>
          <cell r="O72">
            <v>141.489</v>
          </cell>
          <cell r="P72"/>
          <cell r="Q72">
            <v>101.69499999999999</v>
          </cell>
          <cell r="R72">
            <v>971.66099999999994</v>
          </cell>
          <cell r="S72"/>
          <cell r="T72">
            <v>134.01300000000001</v>
          </cell>
          <cell r="U72">
            <v>126.04300000000001</v>
          </cell>
          <cell r="V72">
            <v>41.003999999999998</v>
          </cell>
          <cell r="W72"/>
          <cell r="X72">
            <v>1168.7</v>
          </cell>
          <cell r="Y72">
            <v>1164.0999999999999</v>
          </cell>
          <cell r="Z72">
            <v>825.73099999999999</v>
          </cell>
          <cell r="AA72">
            <v>142.18600000000001</v>
          </cell>
          <cell r="AB72">
            <v>112.63311630673547</v>
          </cell>
          <cell r="AC72">
            <v>1240.6379999999999</v>
          </cell>
          <cell r="AD72"/>
          <cell r="AE72">
            <v>1627.8230000000001</v>
          </cell>
        </row>
        <row r="73">
          <cell r="C73">
            <v>624.82399999999996</v>
          </cell>
          <cell r="D73">
            <v>745.48699999999997</v>
          </cell>
          <cell r="E73">
            <v>671.16099999999994</v>
          </cell>
          <cell r="F73">
            <v>30.823</v>
          </cell>
          <cell r="G73">
            <v>43.503</v>
          </cell>
          <cell r="H73">
            <v>74.325999999999993</v>
          </cell>
          <cell r="I73">
            <v>559.85599999999999</v>
          </cell>
          <cell r="J73"/>
          <cell r="K73">
            <v>60.938336062182508</v>
          </cell>
          <cell r="L73">
            <v>-77.238</v>
          </cell>
          <cell r="M73">
            <v>-48.336336062182511</v>
          </cell>
          <cell r="N73">
            <v>91.761336062182494</v>
          </cell>
          <cell r="O73">
            <v>120.663</v>
          </cell>
          <cell r="P73"/>
          <cell r="Q73">
            <v>89.84</v>
          </cell>
          <cell r="R73">
            <v>1103.625</v>
          </cell>
          <cell r="S73"/>
          <cell r="T73">
            <v>117.672</v>
          </cell>
          <cell r="U73">
            <v>107.806</v>
          </cell>
          <cell r="V73">
            <v>43.466999999999999</v>
          </cell>
          <cell r="W73"/>
          <cell r="X73">
            <v>1261.2</v>
          </cell>
          <cell r="Y73">
            <v>1266.5999999999999</v>
          </cell>
          <cell r="Z73">
            <v>935.77800000000002</v>
          </cell>
          <cell r="AA73">
            <v>122.855</v>
          </cell>
          <cell r="AB73">
            <v>93.953336062182501</v>
          </cell>
          <cell r="AC73">
            <v>1374.1220000000001</v>
          </cell>
          <cell r="AD73"/>
          <cell r="AE73">
            <v>1673.2429999999999</v>
          </cell>
        </row>
        <row r="74">
          <cell r="C74">
            <v>636.14099999999996</v>
          </cell>
          <cell r="D74">
            <v>759.95</v>
          </cell>
          <cell r="E74">
            <v>682.81100000000004</v>
          </cell>
          <cell r="F74">
            <v>32.433999999999997</v>
          </cell>
          <cell r="G74">
            <v>44.704999999999998</v>
          </cell>
          <cell r="H74">
            <v>77.138999999999996</v>
          </cell>
          <cell r="I74">
            <v>566.04600000000005</v>
          </cell>
          <cell r="J74"/>
          <cell r="K74">
            <v>64.147428146485439</v>
          </cell>
          <cell r="L74">
            <v>-84.795000000000002</v>
          </cell>
          <cell r="M74">
            <v>-57.567428146485433</v>
          </cell>
          <cell r="N74">
            <v>96.581428146485422</v>
          </cell>
          <cell r="O74">
            <v>123.809</v>
          </cell>
          <cell r="P74"/>
          <cell r="Q74">
            <v>91.375</v>
          </cell>
          <cell r="R74">
            <v>1229.1279999999999</v>
          </cell>
          <cell r="S74"/>
          <cell r="T74">
            <v>95.861999999999995</v>
          </cell>
          <cell r="U74">
            <v>86.884</v>
          </cell>
          <cell r="V74">
            <v>38.637</v>
          </cell>
          <cell r="W74"/>
          <cell r="X74">
            <v>1366.2</v>
          </cell>
          <cell r="Y74">
            <v>1343.8</v>
          </cell>
          <cell r="Z74">
            <v>1044.4190000000001</v>
          </cell>
          <cell r="AA74">
            <v>124.249</v>
          </cell>
          <cell r="AB74">
            <v>97.021428146485434</v>
          </cell>
          <cell r="AC74">
            <v>1448.047</v>
          </cell>
          <cell r="AD74"/>
          <cell r="AE74">
            <v>1725.3389999999999</v>
          </cell>
        </row>
        <row r="75">
          <cell r="C75">
            <v>663.07500000000005</v>
          </cell>
          <cell r="D75">
            <v>766.55200000000002</v>
          </cell>
          <cell r="E75">
            <v>694.41700000000003</v>
          </cell>
          <cell r="F75">
            <v>26.204000000000001</v>
          </cell>
          <cell r="G75">
            <v>45.930999999999997</v>
          </cell>
          <cell r="H75">
            <v>72.135000000000005</v>
          </cell>
          <cell r="I75">
            <v>589.94299999999998</v>
          </cell>
          <cell r="J75"/>
          <cell r="K75">
            <v>55.338464700823707</v>
          </cell>
          <cell r="L75">
            <v>-65.656999999999996</v>
          </cell>
          <cell r="M75">
            <v>-43.722464700823707</v>
          </cell>
          <cell r="N75">
            <v>81.542464700823729</v>
          </cell>
          <cell r="O75">
            <v>103.477</v>
          </cell>
          <cell r="P75"/>
          <cell r="Q75">
            <v>77.272999999999996</v>
          </cell>
          <cell r="R75">
            <v>1304.6289999999999</v>
          </cell>
          <cell r="S75"/>
          <cell r="T75">
            <v>78.433000000000007</v>
          </cell>
          <cell r="U75">
            <v>64.603999999999999</v>
          </cell>
          <cell r="V75">
            <v>37.814</v>
          </cell>
          <cell r="W75"/>
          <cell r="X75">
            <v>1461.1</v>
          </cell>
          <cell r="Y75">
            <v>1419.4</v>
          </cell>
          <cell r="Z75">
            <v>1046.9369999999999</v>
          </cell>
          <cell r="AA75">
            <v>100.345</v>
          </cell>
          <cell r="AB75">
            <v>78.410464700823695</v>
          </cell>
          <cell r="AC75">
            <v>1539.787</v>
          </cell>
          <cell r="AD75"/>
          <cell r="AE75">
            <v>1803.854</v>
          </cell>
        </row>
        <row r="76">
          <cell r="C76">
            <v>689.83699999999999</v>
          </cell>
          <cell r="D76">
            <v>788.21100000000001</v>
          </cell>
          <cell r="E76">
            <v>704.96699999999998</v>
          </cell>
          <cell r="F76">
            <v>36.179000000000002</v>
          </cell>
          <cell r="G76">
            <v>47.064999999999998</v>
          </cell>
          <cell r="H76">
            <v>83.244</v>
          </cell>
          <cell r="I76">
            <v>612.01</v>
          </cell>
          <cell r="J76"/>
          <cell r="K76">
            <v>50.256905146527139</v>
          </cell>
          <cell r="L76">
            <v>-64.275000000000006</v>
          </cell>
          <cell r="M76">
            <v>-52.336905146527144</v>
          </cell>
          <cell r="N76">
            <v>86.435905146527148</v>
          </cell>
          <cell r="O76">
            <v>98.373999999999995</v>
          </cell>
          <cell r="P76"/>
          <cell r="Q76">
            <v>62.195</v>
          </cell>
          <cell r="R76">
            <v>1386.3230000000001</v>
          </cell>
          <cell r="S76"/>
          <cell r="T76">
            <v>84.54</v>
          </cell>
          <cell r="U76">
            <v>81.867999999999995</v>
          </cell>
          <cell r="V76">
            <v>34.164999999999999</v>
          </cell>
          <cell r="W76"/>
          <cell r="X76">
            <v>1551.8</v>
          </cell>
          <cell r="Y76">
            <v>1506.5</v>
          </cell>
          <cell r="Z76">
            <v>1021.522</v>
          </cell>
          <cell r="AA76">
            <v>94.081999999999994</v>
          </cell>
          <cell r="AB76">
            <v>82.143905146527146</v>
          </cell>
          <cell r="AC76">
            <v>1621.4090000000001</v>
          </cell>
          <cell r="AD76"/>
          <cell r="AE76">
            <v>1875.402</v>
          </cell>
        </row>
        <row r="77">
          <cell r="C77">
            <v>714.31799999999998</v>
          </cell>
          <cell r="D77">
            <v>795.93799999999999</v>
          </cell>
          <cell r="E77">
            <v>715.61</v>
          </cell>
          <cell r="F77">
            <v>32.250999999999998</v>
          </cell>
          <cell r="G77">
            <v>48.076999999999998</v>
          </cell>
          <cell r="H77">
            <v>80.328000000000003</v>
          </cell>
          <cell r="I77">
            <v>634.072</v>
          </cell>
          <cell r="J77"/>
          <cell r="K77">
            <v>45.949071743816894</v>
          </cell>
          <cell r="L77">
            <v>-47.640999999999998</v>
          </cell>
          <cell r="M77">
            <v>-44.2210717438169</v>
          </cell>
          <cell r="N77">
            <v>78.200071743816906</v>
          </cell>
          <cell r="O77">
            <v>81.62</v>
          </cell>
          <cell r="P77"/>
          <cell r="Q77">
            <v>49.369</v>
          </cell>
          <cell r="R77">
            <v>1450.741</v>
          </cell>
          <cell r="S77"/>
          <cell r="T77">
            <v>60.747999999999998</v>
          </cell>
          <cell r="U77">
            <v>50.156999999999996</v>
          </cell>
          <cell r="V77">
            <v>34.470999999999997</v>
          </cell>
          <cell r="W77"/>
          <cell r="X77">
            <v>1595</v>
          </cell>
          <cell r="Y77">
            <v>1551.9</v>
          </cell>
          <cell r="Z77">
            <v>1020.274</v>
          </cell>
          <cell r="AA77">
            <v>84.019000000000005</v>
          </cell>
          <cell r="AB77">
            <v>80.599071743816907</v>
          </cell>
          <cell r="AC77">
            <v>1670.2360000000001</v>
          </cell>
          <cell r="AD77"/>
          <cell r="AE77">
            <v>1932.1</v>
          </cell>
        </row>
        <row r="78">
          <cell r="C78">
            <v>755.56500000000005</v>
          </cell>
          <cell r="D78">
            <v>813.226</v>
          </cell>
          <cell r="E78">
            <v>727.17700000000002</v>
          </cell>
          <cell r="F78">
            <v>36.448999999999998</v>
          </cell>
          <cell r="G78">
            <v>49.6</v>
          </cell>
          <cell r="H78">
            <v>86.049000000000007</v>
          </cell>
          <cell r="I78">
            <v>676.803</v>
          </cell>
          <cell r="J78"/>
          <cell r="K78">
            <v>19.020449160961796</v>
          </cell>
          <cell r="L78">
            <v>-18.515000000000001</v>
          </cell>
          <cell r="M78">
            <v>-16.323449160961797</v>
          </cell>
          <cell r="N78">
            <v>55.469449160961801</v>
          </cell>
          <cell r="O78">
            <v>57.661000000000001</v>
          </cell>
          <cell r="P78"/>
          <cell r="Q78">
            <v>21.212</v>
          </cell>
          <cell r="R78">
            <v>1522.145</v>
          </cell>
          <cell r="S78"/>
          <cell r="T78">
            <v>66.960999999999999</v>
          </cell>
          <cell r="U78">
            <v>101.289</v>
          </cell>
          <cell r="V78">
            <v>36.749000000000002</v>
          </cell>
          <cell r="W78"/>
          <cell r="X78">
            <v>1714.5</v>
          </cell>
          <cell r="Y78">
            <v>1592.9</v>
          </cell>
          <cell r="Z78">
            <v>1259.644</v>
          </cell>
          <cell r="AA78">
            <v>54.341999999999999</v>
          </cell>
          <cell r="AB78">
            <v>52.150449160961799</v>
          </cell>
          <cell r="AC78">
            <v>1737.66</v>
          </cell>
          <cell r="AD78"/>
          <cell r="AE78">
            <v>2013.606</v>
          </cell>
        </row>
        <row r="79">
          <cell r="C79">
            <v>780.51499999999999</v>
          </cell>
          <cell r="D79">
            <v>840.27</v>
          </cell>
          <cell r="E79">
            <v>743.53399999999999</v>
          </cell>
          <cell r="F79">
            <v>46.360999999999997</v>
          </cell>
          <cell r="G79">
            <v>50.375</v>
          </cell>
          <cell r="H79">
            <v>96.736000000000004</v>
          </cell>
          <cell r="I79">
            <v>700.798</v>
          </cell>
          <cell r="J79"/>
          <cell r="K79">
            <v>13.44511390349466</v>
          </cell>
          <cell r="L79">
            <v>-18.689</v>
          </cell>
          <cell r="M79">
            <v>-18.74011390349466</v>
          </cell>
          <cell r="N79">
            <v>59.806113903494655</v>
          </cell>
          <cell r="O79">
            <v>59.755000000000003</v>
          </cell>
          <cell r="P79"/>
          <cell r="Q79">
            <v>13.394</v>
          </cell>
          <cell r="R79">
            <v>1497.819</v>
          </cell>
          <cell r="S79"/>
          <cell r="T79">
            <v>38.615000000000002</v>
          </cell>
          <cell r="U79">
            <v>81.02</v>
          </cell>
          <cell r="V79">
            <v>42.851999999999997</v>
          </cell>
          <cell r="W79"/>
          <cell r="X79">
            <v>1757.7</v>
          </cell>
          <cell r="Y79">
            <v>1574.9</v>
          </cell>
          <cell r="Z79">
            <v>1339.2249999999999</v>
          </cell>
          <cell r="AA79">
            <v>59.112000000000002</v>
          </cell>
          <cell r="AB79">
            <v>59.163113903494661</v>
          </cell>
          <cell r="AC79">
            <v>1784.098</v>
          </cell>
          <cell r="AD79"/>
          <cell r="AE79">
            <v>2098.8090000000002</v>
          </cell>
        </row>
        <row r="80">
          <cell r="C80">
            <v>812.73400000000004</v>
          </cell>
          <cell r="D80">
            <v>857.62199999999996</v>
          </cell>
          <cell r="E80">
            <v>760.97199999999998</v>
          </cell>
          <cell r="F80">
            <v>45.65</v>
          </cell>
          <cell r="G80">
            <v>51</v>
          </cell>
          <cell r="H80">
            <v>96.65</v>
          </cell>
          <cell r="I80">
            <v>734.947</v>
          </cell>
          <cell r="J80"/>
          <cell r="K80">
            <v>3.6901080317388359</v>
          </cell>
          <cell r="L80">
            <v>-10.012</v>
          </cell>
          <cell r="M80">
            <v>-14.464108031738835</v>
          </cell>
          <cell r="N80">
            <v>49.340108031738843</v>
          </cell>
          <cell r="O80">
            <v>44.887999999999998</v>
          </cell>
          <cell r="P80"/>
          <cell r="Q80">
            <v>-0.76200000000000001</v>
          </cell>
          <cell r="R80">
            <v>1481.173</v>
          </cell>
          <cell r="S80"/>
          <cell r="T80">
            <v>34.814</v>
          </cell>
          <cell r="U80">
            <v>16.983000000000001</v>
          </cell>
          <cell r="V80">
            <v>39.061</v>
          </cell>
          <cell r="W80"/>
          <cell r="X80">
            <v>1775.9</v>
          </cell>
          <cell r="Y80">
            <v>1600.5</v>
          </cell>
          <cell r="Z80">
            <v>1295.152</v>
          </cell>
          <cell r="AA80">
            <v>40.473999999999997</v>
          </cell>
          <cell r="AB80">
            <v>44.926108031738842</v>
          </cell>
          <cell r="AC80">
            <v>1842.2139999999999</v>
          </cell>
          <cell r="AD80"/>
          <cell r="AE80">
            <v>2173.6660000000002</v>
          </cell>
        </row>
        <row r="81">
          <cell r="C81">
            <v>827.92600000000004</v>
          </cell>
          <cell r="D81">
            <v>888.74</v>
          </cell>
          <cell r="E81">
            <v>793.61599999999999</v>
          </cell>
          <cell r="F81">
            <v>42.555</v>
          </cell>
          <cell r="G81">
            <v>52.569000000000003</v>
          </cell>
          <cell r="H81">
            <v>95.123999999999995</v>
          </cell>
          <cell r="I81">
            <v>743.79100000000005</v>
          </cell>
          <cell r="J81"/>
          <cell r="K81">
            <v>26.149760630056583</v>
          </cell>
          <cell r="L81">
            <v>-29.812999999999999</v>
          </cell>
          <cell r="M81">
            <v>-37.703760630056586</v>
          </cell>
          <cell r="N81">
            <v>68.704760630056583</v>
          </cell>
          <cell r="O81">
            <v>60.814</v>
          </cell>
          <cell r="P81"/>
          <cell r="Q81">
            <v>18.259</v>
          </cell>
          <cell r="R81">
            <v>1589.29</v>
          </cell>
          <cell r="S81"/>
          <cell r="T81">
            <v>56.076000000000001</v>
          </cell>
          <cell r="U81">
            <v>27.018999999999998</v>
          </cell>
          <cell r="V81">
            <v>39.185000000000002</v>
          </cell>
          <cell r="W81"/>
          <cell r="X81">
            <v>1815.7</v>
          </cell>
          <cell r="Y81">
            <v>1643.3</v>
          </cell>
          <cell r="Z81">
            <v>1421.654</v>
          </cell>
          <cell r="AA81">
            <v>66.358000000000004</v>
          </cell>
          <cell r="AB81">
            <v>74.24876063005658</v>
          </cell>
          <cell r="AC81">
            <v>1898.8789999999999</v>
          </cell>
          <cell r="AD81"/>
          <cell r="AE81">
            <v>2241.8040000000001</v>
          </cell>
        </row>
        <row r="82">
          <cell r="C82">
            <v>792.65899999999999</v>
          </cell>
          <cell r="D82">
            <v>1107.2</v>
          </cell>
          <cell r="E82">
            <v>981.59199999999998</v>
          </cell>
          <cell r="F82">
            <v>71.965000000000003</v>
          </cell>
          <cell r="G82">
            <v>53.643000000000001</v>
          </cell>
          <cell r="H82">
            <v>125.608</v>
          </cell>
          <cell r="I82">
            <v>710.971</v>
          </cell>
          <cell r="J82"/>
          <cell r="K82">
            <v>241.88166287618463</v>
          </cell>
          <cell r="L82">
            <v>-293.40199999999999</v>
          </cell>
          <cell r="M82">
            <v>-292.70766287618454</v>
          </cell>
          <cell r="N82">
            <v>313.84666287618461</v>
          </cell>
          <cell r="O82">
            <v>314.541</v>
          </cell>
          <cell r="P82"/>
          <cell r="Q82">
            <v>242.57599999999999</v>
          </cell>
          <cell r="R82">
            <v>1854.3130000000001</v>
          </cell>
          <cell r="S82"/>
          <cell r="T82">
            <v>337.983</v>
          </cell>
          <cell r="U82">
            <v>331.70100000000002</v>
          </cell>
          <cell r="V82">
            <v>25.202000000000002</v>
          </cell>
          <cell r="W82"/>
          <cell r="X82">
            <v>2154.9</v>
          </cell>
          <cell r="Y82">
            <v>1930.1</v>
          </cell>
          <cell r="Z82">
            <v>1634.7249999999999</v>
          </cell>
          <cell r="AA82">
            <v>319.392</v>
          </cell>
          <cell r="AB82">
            <v>318.69766287618455</v>
          </cell>
          <cell r="AC82">
            <v>2244.3440000000001</v>
          </cell>
          <cell r="AD82"/>
          <cell r="AE82">
            <v>2087.4</v>
          </cell>
        </row>
        <row r="83">
          <cell r="C83">
            <v>921.59199999999998</v>
          </cell>
          <cell r="D83">
            <v>1043.722</v>
          </cell>
          <cell r="E83">
            <v>935.13499999999999</v>
          </cell>
          <cell r="F83">
            <v>53.277999999999999</v>
          </cell>
          <cell r="G83">
            <v>55.308999999999997</v>
          </cell>
          <cell r="H83">
            <v>108.587</v>
          </cell>
          <cell r="I83">
            <v>832.30100000000004</v>
          </cell>
          <cell r="J83"/>
          <cell r="K83">
            <v>88.489850868563948</v>
          </cell>
          <cell r="L83">
            <v>-73.391000000000005</v>
          </cell>
          <cell r="M83">
            <v>-93.02885086856395</v>
          </cell>
          <cell r="N83">
            <v>141.76785086856395</v>
          </cell>
          <cell r="O83">
            <v>122.13</v>
          </cell>
          <cell r="P83"/>
          <cell r="Q83">
            <v>68.852000000000004</v>
          </cell>
          <cell r="R83">
            <v>1987.2940000000001</v>
          </cell>
          <cell r="S83"/>
          <cell r="T83">
            <v>128.81</v>
          </cell>
          <cell r="U83">
            <v>86.343000000000004</v>
          </cell>
          <cell r="V83">
            <v>55.356000000000002</v>
          </cell>
          <cell r="W83"/>
          <cell r="X83">
            <v>2380.9</v>
          </cell>
          <cell r="Y83">
            <v>2050.4</v>
          </cell>
          <cell r="Z83">
            <v>1651.0619999999999</v>
          </cell>
          <cell r="AA83">
            <v>136.36199999999999</v>
          </cell>
          <cell r="AB83">
            <v>155.99985086856395</v>
          </cell>
          <cell r="AC83">
            <v>2385.3220000000001</v>
          </cell>
          <cell r="AD83"/>
          <cell r="AE83">
            <v>2356.8829999999998</v>
          </cell>
        </row>
        <row r="84">
          <cell r="C84">
            <v>1033.952</v>
          </cell>
          <cell r="D84">
            <v>1160.9770000000001</v>
          </cell>
          <cell r="E84">
            <v>1053.1020000000001</v>
          </cell>
          <cell r="F84">
            <v>47.570999999999998</v>
          </cell>
          <cell r="G84">
            <v>60.304000000000002</v>
          </cell>
          <cell r="H84">
            <v>107.875</v>
          </cell>
          <cell r="I84">
            <v>927.21400000000006</v>
          </cell>
          <cell r="J84"/>
          <cell r="K84">
            <v>101.93965503331592</v>
          </cell>
          <cell r="L84">
            <v>-30.646999999999998</v>
          </cell>
          <cell r="M84">
            <v>-53.132655033315906</v>
          </cell>
          <cell r="N84">
            <v>149.51065503331591</v>
          </cell>
          <cell r="O84">
            <v>127.02500000000001</v>
          </cell>
          <cell r="P84"/>
          <cell r="Q84">
            <v>79.453999999999994</v>
          </cell>
          <cell r="R84">
            <v>2160.3679999999999</v>
          </cell>
          <cell r="S84"/>
          <cell r="T84">
            <v>111.36199999999999</v>
          </cell>
          <cell r="U84">
            <v>50.093000000000004</v>
          </cell>
          <cell r="V84">
            <v>111.93899999999999</v>
          </cell>
          <cell r="W84"/>
          <cell r="X84">
            <v>2545.4</v>
          </cell>
          <cell r="Y84">
            <v>2252.6999999999998</v>
          </cell>
          <cell r="Z84">
            <v>1854.8530000000001</v>
          </cell>
          <cell r="AA84">
            <v>137.548</v>
          </cell>
          <cell r="AB84">
            <v>160.03365503331591</v>
          </cell>
          <cell r="AC84">
            <v>2538.4070000000002</v>
          </cell>
          <cell r="AD84"/>
          <cell r="AE84">
            <v>2583.1550000000002</v>
          </cell>
        </row>
        <row r="85">
          <cell r="C85">
            <v>1097.9349999999999</v>
          </cell>
          <cell r="D85">
            <v>1228.998</v>
          </cell>
          <cell r="E85">
            <v>1094.521</v>
          </cell>
          <cell r="F85">
            <v>69.162000000000006</v>
          </cell>
          <cell r="G85">
            <v>65.314999999999998</v>
          </cell>
          <cell r="H85">
            <v>134.477</v>
          </cell>
          <cell r="I85">
            <v>975.63900000000001</v>
          </cell>
          <cell r="J85"/>
          <cell r="K85">
            <v>67.766131402073327</v>
          </cell>
          <cell r="L85">
            <v>-48.408999999999999</v>
          </cell>
          <cell r="M85">
            <v>-54.274131402073323</v>
          </cell>
          <cell r="N85">
            <v>136.92813140207332</v>
          </cell>
          <cell r="O85">
            <v>131.06299999999999</v>
          </cell>
          <cell r="P85"/>
          <cell r="Q85">
            <v>61.901000000000003</v>
          </cell>
          <cell r="R85">
            <v>2271.056</v>
          </cell>
          <cell r="S85"/>
          <cell r="T85">
            <v>157.53399999999999</v>
          </cell>
          <cell r="U85">
            <v>62.594999999999999</v>
          </cell>
          <cell r="V85">
            <v>106.902</v>
          </cell>
          <cell r="W85"/>
          <cell r="X85">
            <v>2685.9</v>
          </cell>
          <cell r="Y85">
            <v>2446.4</v>
          </cell>
          <cell r="Z85">
            <v>1982.9549999999999</v>
          </cell>
          <cell r="AA85">
            <v>156.46299999999999</v>
          </cell>
          <cell r="AB85">
            <v>162.32813140207332</v>
          </cell>
          <cell r="AC85">
            <v>2736.518</v>
          </cell>
          <cell r="AD85"/>
          <cell r="AE85">
            <v>2746.5740000000001</v>
          </cell>
        </row>
        <row r="86">
          <cell r="C86">
            <v>1136.539</v>
          </cell>
          <cell r="D86">
            <v>1285.2159999999999</v>
          </cell>
          <cell r="E86">
            <v>1138.345</v>
          </cell>
          <cell r="F86">
            <v>77.825999999999993</v>
          </cell>
          <cell r="G86">
            <v>69.045000000000002</v>
          </cell>
          <cell r="H86">
            <v>146.87100000000001</v>
          </cell>
          <cell r="I86">
            <v>1012.641</v>
          </cell>
          <cell r="J86"/>
          <cell r="K86">
            <v>65.296335928608144</v>
          </cell>
          <cell r="L86">
            <v>-66.36</v>
          </cell>
          <cell r="M86">
            <v>-60.805335928608137</v>
          </cell>
          <cell r="N86">
            <v>143.12233592860818</v>
          </cell>
          <cell r="O86">
            <v>148.67699999999999</v>
          </cell>
          <cell r="P86"/>
          <cell r="Q86">
            <v>70.850999999999999</v>
          </cell>
          <cell r="R86">
            <v>2433.0450000000001</v>
          </cell>
          <cell r="S86"/>
          <cell r="T86">
            <v>179.12299999999999</v>
          </cell>
          <cell r="U86">
            <v>73.028999999999996</v>
          </cell>
          <cell r="V86">
            <v>105.014</v>
          </cell>
          <cell r="W86"/>
          <cell r="X86">
            <v>2810.2</v>
          </cell>
          <cell r="Y86">
            <v>2644.7</v>
          </cell>
          <cell r="Z86">
            <v>2119.971</v>
          </cell>
          <cell r="AA86">
            <v>166.56299999999999</v>
          </cell>
          <cell r="AB86">
            <v>161.00833592860815</v>
          </cell>
          <cell r="AC86">
            <v>2925.1779999999999</v>
          </cell>
          <cell r="AD86"/>
          <cell r="AE86">
            <v>2893.4029999999998</v>
          </cell>
        </row>
        <row r="87">
          <cell r="C87">
            <v>1229.4985058656325</v>
          </cell>
          <cell r="D87">
            <v>1347.1860091384792</v>
          </cell>
          <cell r="E87">
            <v>1191.5268034794528</v>
          </cell>
          <cell r="F87">
            <v>81.546664445781047</v>
          </cell>
          <cell r="G87">
            <v>74.112541213245251</v>
          </cell>
          <cell r="H87">
            <v>155.6592056590263</v>
          </cell>
          <cell r="I87">
            <v>1101.5566597240761</v>
          </cell>
          <cell r="J87"/>
          <cell r="K87">
            <v>26.253081690262523</v>
          </cell>
          <cell r="L87">
            <v>-27.079473260849518</v>
          </cell>
          <cell r="M87">
            <v>-17.191716124046501</v>
          </cell>
          <cell r="N87">
            <v>107.79974613604361</v>
          </cell>
          <cell r="O87">
            <v>117.68750327284663</v>
          </cell>
          <cell r="P87"/>
          <cell r="Q87">
            <v>36.140838827065544</v>
          </cell>
          <cell r="R87">
            <v>2525.5471754745613</v>
          </cell>
          <cell r="S87"/>
          <cell r="T87">
            <v>142.99698122360766</v>
          </cell>
          <cell r="U87">
            <v>71.565324777722424</v>
          </cell>
          <cell r="V87">
            <v>111.21396885716256</v>
          </cell>
          <cell r="W87"/>
          <cell r="X87">
            <v>2897.1967144625842</v>
          </cell>
          <cell r="Y87">
            <v>2801.0418071408958</v>
          </cell>
          <cell r="Z87">
            <v>2122.8674652060513</v>
          </cell>
          <cell r="AA87">
            <v>128.87977489880689</v>
          </cell>
          <cell r="AB87">
            <v>118.99201776200385</v>
          </cell>
          <cell r="AC87">
            <v>3103.8800777734359</v>
          </cell>
          <cell r="AD87"/>
          <cell r="AE87">
            <v>2993.8517429999997</v>
          </cell>
        </row>
        <row r="88">
          <cell r="C88">
            <v>1292.3063469533176</v>
          </cell>
          <cell r="D88">
            <v>1389.4675834403672</v>
          </cell>
          <cell r="E88">
            <v>1229.3290171187584</v>
          </cell>
          <cell r="F88">
            <v>83.74220064325155</v>
          </cell>
          <cell r="G88">
            <v>76.396365678357057</v>
          </cell>
          <cell r="H88">
            <v>160.13856632160861</v>
          </cell>
          <cell r="I88">
            <v>1161.0632556160454</v>
          </cell>
          <cell r="J88"/>
          <cell r="K88">
            <v>8.4165241520749809</v>
          </cell>
          <cell r="L88">
            <v>-6.4119582876166463</v>
          </cell>
          <cell r="M88">
            <v>-1.4094465958937989</v>
          </cell>
          <cell r="N88">
            <v>92.158724795326535</v>
          </cell>
          <cell r="O88">
            <v>97.161236487049379</v>
          </cell>
          <cell r="P88"/>
          <cell r="Q88">
            <v>13.419035843797829</v>
          </cell>
          <cell r="R88">
            <v>2638.5010008138538</v>
          </cell>
          <cell r="S88"/>
          <cell r="T88">
            <v>129.85900841420292</v>
          </cell>
          <cell r="U88">
            <v>117.14665138881715</v>
          </cell>
          <cell r="V88">
            <v>111.37396585669073</v>
          </cell>
          <cell r="W88"/>
          <cell r="X88">
            <v>3026.2918876727704</v>
          </cell>
          <cell r="Y88">
            <v>2951.7307839707441</v>
          </cell>
          <cell r="Z88">
            <v>2212.9529503068275</v>
          </cell>
          <cell r="AA88">
            <v>116.05872093812535</v>
          </cell>
          <cell r="AB88">
            <v>111.0562092464025</v>
          </cell>
          <cell r="AC88">
            <v>3256.8576612917273</v>
          </cell>
          <cell r="AD88"/>
          <cell r="AE88">
            <v>3101.2963059999997</v>
          </cell>
        </row>
        <row r="89">
          <cell r="C89">
            <v>1350.6552226267656</v>
          </cell>
          <cell r="D89">
            <v>1430.8197404448263</v>
          </cell>
          <cell r="E89">
            <v>1265.533103778371</v>
          </cell>
          <cell r="F89">
            <v>86.166856923661399</v>
          </cell>
          <cell r="G89">
            <v>79.11977974279371</v>
          </cell>
          <cell r="H89">
            <v>165.28663666645511</v>
          </cell>
          <cell r="I89">
            <v>1214.8776247323719</v>
          </cell>
          <cell r="J89"/>
          <cell r="K89">
            <v>-6.7828973267698682</v>
          </cell>
          <cell r="L89">
            <v>16.747950086153089</v>
          </cell>
          <cell r="M89">
            <v>17.52850830732206</v>
          </cell>
          <cell r="N89">
            <v>79.383959596891515</v>
          </cell>
          <cell r="O89">
            <v>80.164517818060489</v>
          </cell>
          <cell r="P89"/>
          <cell r="Q89">
            <v>-6.0023391056008988</v>
          </cell>
          <cell r="R89">
            <v>2733.9216824208111</v>
          </cell>
          <cell r="S89"/>
          <cell r="T89">
            <v>131.7082986459682</v>
          </cell>
          <cell r="U89">
            <v>131.06179383142413</v>
          </cell>
          <cell r="V89">
            <v>117.86186639156108</v>
          </cell>
          <cell r="W89"/>
          <cell r="X89">
            <v>3152.1370756213387</v>
          </cell>
          <cell r="Y89">
            <v>3088.0175048661167</v>
          </cell>
          <cell r="Z89">
            <v>2286.7543781990425</v>
          </cell>
          <cell r="AA89">
            <v>100.45971390776744</v>
          </cell>
          <cell r="AB89">
            <v>99.679155686598463</v>
          </cell>
          <cell r="AC89">
            <v>3396.4305685891327</v>
          </cell>
          <cell r="AD89"/>
          <cell r="AE89">
            <v>3219.746666</v>
          </cell>
        </row>
      </sheetData>
      <sheetData sheetId="16">
        <row r="5">
          <cell r="C5">
            <v>42.940919037199123</v>
          </cell>
          <cell r="D5">
            <v>38.599562363238512</v>
          </cell>
          <cell r="E5">
            <v>33.23413566739606</v>
          </cell>
          <cell r="F5">
            <v>2.634573304157549</v>
          </cell>
          <cell r="G5">
            <v>2.7308533916849012</v>
          </cell>
          <cell r="H5">
            <v>5.3654266958424506</v>
          </cell>
          <cell r="I5">
            <v>37.207877461706786</v>
          </cell>
          <cell r="J5"/>
          <cell r="K5" t="str">
            <v>-</v>
          </cell>
          <cell r="L5">
            <v>7.6936542669584247</v>
          </cell>
          <cell r="M5" t="str">
            <v>-</v>
          </cell>
          <cell r="N5" t="str">
            <v>-</v>
          </cell>
          <cell r="O5">
            <v>-4.3413566739606129</v>
          </cell>
          <cell r="P5"/>
          <cell r="Q5">
            <v>-6.9759299781181614</v>
          </cell>
          <cell r="R5"/>
          <cell r="S5"/>
          <cell r="T5">
            <v>-5.9256017505470462</v>
          </cell>
          <cell r="U5">
            <v>-4.3413566739606129</v>
          </cell>
          <cell r="V5">
            <v>4.5514223194748356</v>
          </cell>
          <cell r="W5"/>
          <cell r="Y5"/>
          <cell r="Z5"/>
          <cell r="AA5">
            <v>-3.7986870897155356</v>
          </cell>
        </row>
        <row r="6">
          <cell r="C6">
            <v>43.298545484427642</v>
          </cell>
          <cell r="D6">
            <v>38.474813049552139</v>
          </cell>
          <cell r="E6">
            <v>32.78001479168379</v>
          </cell>
          <cell r="F6">
            <v>2.9912071657490342</v>
          </cell>
          <cell r="G6">
            <v>2.7035910921193196</v>
          </cell>
          <cell r="H6">
            <v>5.6947982578683529</v>
          </cell>
          <cell r="I6">
            <v>36.929903854055382</v>
          </cell>
          <cell r="J6"/>
          <cell r="K6" t="str">
            <v>-</v>
          </cell>
          <cell r="L6">
            <v>7.8724628153504801</v>
          </cell>
          <cell r="M6" t="str">
            <v>-</v>
          </cell>
          <cell r="N6" t="str">
            <v>-</v>
          </cell>
          <cell r="O6">
            <v>-4.8237324348755033</v>
          </cell>
          <cell r="P6"/>
          <cell r="Q6">
            <v>-7.8149396006245375</v>
          </cell>
          <cell r="R6"/>
          <cell r="S6"/>
          <cell r="T6">
            <v>-6.5247760703426732</v>
          </cell>
          <cell r="U6">
            <v>-4.8237324348755033</v>
          </cell>
          <cell r="V6">
            <v>4.2649354918234854</v>
          </cell>
          <cell r="W6"/>
          <cell r="Y6"/>
          <cell r="Z6"/>
          <cell r="AA6">
            <v>-4.2320650834086617</v>
          </cell>
        </row>
        <row r="7">
          <cell r="C7">
            <v>42.8414442700157</v>
          </cell>
          <cell r="D7">
            <v>39.183673469387756</v>
          </cell>
          <cell r="E7">
            <v>32.629513343799061</v>
          </cell>
          <cell r="F7">
            <v>3.7598116169544742</v>
          </cell>
          <cell r="G7">
            <v>2.794348508634223</v>
          </cell>
          <cell r="H7">
            <v>6.5541601255886972</v>
          </cell>
          <cell r="I7">
            <v>36.07535321821036</v>
          </cell>
          <cell r="J7"/>
          <cell r="K7" t="str">
            <v>-</v>
          </cell>
          <cell r="L7">
            <v>6.4678178963893247</v>
          </cell>
          <cell r="M7" t="str">
            <v>-</v>
          </cell>
          <cell r="N7" t="str">
            <v>-</v>
          </cell>
          <cell r="O7">
            <v>-3.6577708006279437</v>
          </cell>
          <cell r="P7"/>
          <cell r="Q7">
            <v>-7.4175824175824179</v>
          </cell>
          <cell r="R7"/>
          <cell r="S7"/>
          <cell r="T7">
            <v>-5.8477237048665618</v>
          </cell>
          <cell r="U7">
            <v>-3.6577708006279437</v>
          </cell>
          <cell r="V7">
            <v>4.1679748822605962</v>
          </cell>
          <cell r="W7"/>
          <cell r="Y7"/>
          <cell r="Z7"/>
          <cell r="AA7">
            <v>-3.2731554160125591</v>
          </cell>
        </row>
        <row r="8">
          <cell r="C8">
            <v>41.131231210235612</v>
          </cell>
          <cell r="D8">
            <v>40.648814933929941</v>
          </cell>
          <cell r="E8">
            <v>32.300915891770956</v>
          </cell>
          <cell r="F8">
            <v>5.4394183038523387</v>
          </cell>
          <cell r="G8">
            <v>2.9084807383066487</v>
          </cell>
          <cell r="H8">
            <v>8.3478990421589856</v>
          </cell>
          <cell r="I8">
            <v>34.782912675662445</v>
          </cell>
          <cell r="J8"/>
          <cell r="K8" t="str">
            <v>-</v>
          </cell>
          <cell r="L8">
            <v>3.411871635321261</v>
          </cell>
          <cell r="M8" t="str">
            <v>-</v>
          </cell>
          <cell r="N8" t="str">
            <v>-</v>
          </cell>
          <cell r="O8">
            <v>-0.48241627630567019</v>
          </cell>
          <cell r="P8"/>
          <cell r="Q8">
            <v>-5.9218345801580083</v>
          </cell>
          <cell r="R8"/>
          <cell r="S8"/>
          <cell r="T8">
            <v>-2.6847514507445993</v>
          </cell>
          <cell r="U8">
            <v>-0.48241627630567019</v>
          </cell>
          <cell r="V8">
            <v>4.0481017968258408</v>
          </cell>
          <cell r="W8"/>
          <cell r="Y8"/>
          <cell r="Z8"/>
          <cell r="AA8">
            <v>-6.9915402363140595E-3</v>
          </cell>
        </row>
        <row r="9">
          <cell r="C9">
            <v>39.926622039134919</v>
          </cell>
          <cell r="D9">
            <v>41.271884654994849</v>
          </cell>
          <cell r="E9">
            <v>32.537332646755921</v>
          </cell>
          <cell r="F9">
            <v>5.7736869207003094</v>
          </cell>
          <cell r="G9">
            <v>2.96086508753862</v>
          </cell>
          <cell r="H9">
            <v>8.7345520082389285</v>
          </cell>
          <cell r="I9">
            <v>33.953398558187438</v>
          </cell>
          <cell r="J9"/>
          <cell r="K9" t="str">
            <v>-</v>
          </cell>
          <cell r="L9">
            <v>1.9116889804325439</v>
          </cell>
          <cell r="M9" t="str">
            <v>-</v>
          </cell>
          <cell r="N9" t="str">
            <v>-</v>
          </cell>
          <cell r="O9">
            <v>1.3452626158599383</v>
          </cell>
          <cell r="P9"/>
          <cell r="Q9">
            <v>-4.4284243048403704</v>
          </cell>
          <cell r="R9"/>
          <cell r="S9"/>
          <cell r="T9">
            <v>-1.9309989701338828</v>
          </cell>
          <cell r="U9">
            <v>1.3452626158599383</v>
          </cell>
          <cell r="V9">
            <v>4.0808444902162719</v>
          </cell>
          <cell r="W9"/>
          <cell r="Y9"/>
          <cell r="Z9"/>
          <cell r="AA9">
            <v>0.99124613800205974</v>
          </cell>
        </row>
        <row r="10">
          <cell r="C10">
            <v>37.998201977824394</v>
          </cell>
          <cell r="D10">
            <v>40.503446209169915</v>
          </cell>
          <cell r="E10">
            <v>31.603236439916095</v>
          </cell>
          <cell r="F10">
            <v>6.0593347317950252</v>
          </cell>
          <cell r="G10">
            <v>2.8408750374587957</v>
          </cell>
          <cell r="H10">
            <v>8.9002097692538218</v>
          </cell>
          <cell r="I10">
            <v>31.705124363200483</v>
          </cell>
          <cell r="J10"/>
          <cell r="K10" t="str">
            <v>-</v>
          </cell>
          <cell r="L10">
            <v>0.4554989511537309</v>
          </cell>
          <cell r="M10" t="str">
            <v>-</v>
          </cell>
          <cell r="N10" t="str">
            <v>-</v>
          </cell>
          <cell r="O10">
            <v>2.5052442313455199</v>
          </cell>
          <cell r="P10"/>
          <cell r="Q10">
            <v>-3.5540905004495054</v>
          </cell>
          <cell r="R10"/>
          <cell r="S10"/>
          <cell r="T10">
            <v>-0.94695834581959848</v>
          </cell>
          <cell r="U10">
            <v>2.5052442313455199</v>
          </cell>
          <cell r="V10">
            <v>3.937668564578964</v>
          </cell>
          <cell r="W10"/>
          <cell r="Y10"/>
          <cell r="Z10"/>
          <cell r="AA10">
            <v>1.7620617320946959</v>
          </cell>
        </row>
        <row r="11">
          <cell r="C11">
            <v>37.463780467018928</v>
          </cell>
          <cell r="D11">
            <v>38.923924777001304</v>
          </cell>
          <cell r="E11">
            <v>31.123231634566217</v>
          </cell>
          <cell r="F11">
            <v>4.9656269530140333</v>
          </cell>
          <cell r="G11">
            <v>2.835066189421056</v>
          </cell>
          <cell r="H11">
            <v>7.8006931424350885</v>
          </cell>
          <cell r="I11">
            <v>30.913016305891709</v>
          </cell>
          <cell r="J11"/>
          <cell r="K11" t="str">
            <v>-</v>
          </cell>
          <cell r="L11">
            <v>1.0794841202204422</v>
          </cell>
          <cell r="M11" t="str">
            <v>-</v>
          </cell>
          <cell r="N11" t="str">
            <v>-</v>
          </cell>
          <cell r="O11">
            <v>1.4601443099823874</v>
          </cell>
          <cell r="P11"/>
          <cell r="Q11">
            <v>-3.5054826430316459</v>
          </cell>
          <cell r="R11"/>
          <cell r="S11"/>
          <cell r="T11">
            <v>-1.7442190784614513</v>
          </cell>
          <cell r="U11">
            <v>1.4601443099823874</v>
          </cell>
          <cell r="V11">
            <v>3.7270609624453157</v>
          </cell>
          <cell r="W11"/>
          <cell r="Y11"/>
          <cell r="Z11"/>
          <cell r="AA11">
            <v>0.64200897676268398</v>
          </cell>
        </row>
        <row r="12">
          <cell r="C12">
            <v>35.982622029133651</v>
          </cell>
          <cell r="D12">
            <v>35.788397648862762</v>
          </cell>
          <cell r="E12">
            <v>28.678763097367742</v>
          </cell>
          <cell r="F12">
            <v>4.3138257091745462</v>
          </cell>
          <cell r="G12">
            <v>2.7958088423204703</v>
          </cell>
          <cell r="H12">
            <v>7.1096345514950157</v>
          </cell>
          <cell r="I12">
            <v>29.660107334525936</v>
          </cell>
          <cell r="J12"/>
          <cell r="K12" t="str">
            <v>-</v>
          </cell>
          <cell r="L12">
            <v>2.7549194991055455</v>
          </cell>
          <cell r="M12" t="str">
            <v>-</v>
          </cell>
          <cell r="N12" t="str">
            <v>-</v>
          </cell>
          <cell r="O12">
            <v>-0.19422438027089189</v>
          </cell>
          <cell r="P12"/>
          <cell r="Q12">
            <v>-4.5080500894454385</v>
          </cell>
          <cell r="R12"/>
          <cell r="S12"/>
          <cell r="T12">
            <v>-2.8418093534372604</v>
          </cell>
          <cell r="U12">
            <v>-0.19422438027089189</v>
          </cell>
          <cell r="V12">
            <v>3.7924865831842576</v>
          </cell>
          <cell r="W12"/>
          <cell r="Y12"/>
          <cell r="Z12"/>
          <cell r="AA12">
            <v>-0.55200613340148219</v>
          </cell>
        </row>
        <row r="13">
          <cell r="C13">
            <v>35.595063596387533</v>
          </cell>
          <cell r="D13">
            <v>35.982788784339689</v>
          </cell>
          <cell r="E13">
            <v>28.904439926237647</v>
          </cell>
          <cell r="F13">
            <v>4.2507919996217316</v>
          </cell>
          <cell r="G13">
            <v>2.8275568584803059</v>
          </cell>
          <cell r="H13">
            <v>7.0783488581020375</v>
          </cell>
          <cell r="I13">
            <v>29.268523334436619</v>
          </cell>
          <cell r="J13"/>
          <cell r="K13" t="str">
            <v>-</v>
          </cell>
          <cell r="L13">
            <v>1.8487871766986619</v>
          </cell>
          <cell r="M13" t="str">
            <v>-</v>
          </cell>
          <cell r="N13" t="str">
            <v>-</v>
          </cell>
          <cell r="O13">
            <v>0.38772518795214905</v>
          </cell>
          <cell r="P13"/>
          <cell r="Q13">
            <v>-3.8630668116695821</v>
          </cell>
          <cell r="R13"/>
          <cell r="S13"/>
          <cell r="T13">
            <v>-1.7967752612416663</v>
          </cell>
          <cell r="U13">
            <v>0.38772518795214905</v>
          </cell>
          <cell r="V13">
            <v>3.4564281999148889</v>
          </cell>
          <cell r="W13"/>
          <cell r="Y13"/>
          <cell r="Z13"/>
          <cell r="AA13">
            <v>0.15130739042035085</v>
          </cell>
        </row>
        <row r="14">
          <cell r="C14">
            <v>35.18378594604205</v>
          </cell>
          <cell r="D14">
            <v>35.210453797946577</v>
          </cell>
          <cell r="E14">
            <v>28.392372994355309</v>
          </cell>
          <cell r="F14">
            <v>3.9646206498066583</v>
          </cell>
          <cell r="G14">
            <v>2.8534601537846127</v>
          </cell>
          <cell r="H14">
            <v>6.818080803591271</v>
          </cell>
          <cell r="I14">
            <v>28.930174674429978</v>
          </cell>
          <cell r="J14"/>
          <cell r="K14" t="str">
            <v>-</v>
          </cell>
          <cell r="L14">
            <v>2.2267656340281792</v>
          </cell>
          <cell r="M14" t="str">
            <v>-</v>
          </cell>
          <cell r="N14" t="str">
            <v>-</v>
          </cell>
          <cell r="O14">
            <v>2.666785190452909E-2</v>
          </cell>
          <cell r="P14"/>
          <cell r="Q14">
            <v>-3.9379527979021294</v>
          </cell>
          <cell r="R14"/>
          <cell r="S14"/>
          <cell r="T14">
            <v>-2.0800924485532692</v>
          </cell>
          <cell r="U14">
            <v>2.666785190452909E-2</v>
          </cell>
          <cell r="V14">
            <v>3.417929685763812</v>
          </cell>
          <cell r="W14"/>
          <cell r="Y14"/>
          <cell r="Z14"/>
          <cell r="AA14">
            <v>-0.43557491444064184</v>
          </cell>
        </row>
        <row r="15">
          <cell r="C15">
            <v>35.665594855305471</v>
          </cell>
          <cell r="D15">
            <v>35.969989281886392</v>
          </cell>
          <cell r="E15">
            <v>29.0075026795284</v>
          </cell>
          <cell r="F15">
            <v>4.077170418006431</v>
          </cell>
          <cell r="G15">
            <v>2.8853161843515545</v>
          </cell>
          <cell r="H15">
            <v>6.962486602357985</v>
          </cell>
          <cell r="I15">
            <v>29.54769560557342</v>
          </cell>
          <cell r="J15"/>
          <cell r="K15" t="str">
            <v>-</v>
          </cell>
          <cell r="L15">
            <v>2.3408360128617365</v>
          </cell>
          <cell r="M15" t="str">
            <v>-</v>
          </cell>
          <cell r="N15" t="str">
            <v>-</v>
          </cell>
          <cell r="O15">
            <v>0.30439442658092175</v>
          </cell>
          <cell r="P15"/>
          <cell r="Q15">
            <v>-3.7727759914255095</v>
          </cell>
          <cell r="R15"/>
          <cell r="S15"/>
          <cell r="T15">
            <v>-2.229367631296892</v>
          </cell>
          <cell r="U15">
            <v>0.30439442658092175</v>
          </cell>
          <cell r="V15">
            <v>3.3997856377277604</v>
          </cell>
          <cell r="W15"/>
          <cell r="Y15"/>
          <cell r="Z15"/>
          <cell r="AA15">
            <v>-0.72883172561629161</v>
          </cell>
        </row>
        <row r="16">
          <cell r="C16">
            <v>33.673879816587565</v>
          </cell>
          <cell r="D16">
            <v>35.962513072158316</v>
          </cell>
          <cell r="E16">
            <v>29.088568900329825</v>
          </cell>
          <cell r="F16">
            <v>4.1187354195157271</v>
          </cell>
          <cell r="G16">
            <v>2.7552087523127669</v>
          </cell>
          <cell r="H16">
            <v>6.8739441718284944</v>
          </cell>
          <cell r="I16">
            <v>28.44501649103049</v>
          </cell>
          <cell r="J16"/>
          <cell r="K16" t="str">
            <v>-</v>
          </cell>
          <cell r="L16">
            <v>1.4600595285978604</v>
          </cell>
          <cell r="M16" t="str">
            <v>-</v>
          </cell>
          <cell r="N16" t="str">
            <v>-</v>
          </cell>
          <cell r="O16">
            <v>2.2886332555707507</v>
          </cell>
          <cell r="P16"/>
          <cell r="Q16">
            <v>-1.8301021639449764</v>
          </cell>
          <cell r="R16"/>
          <cell r="S16"/>
          <cell r="T16">
            <v>-1.1342611213900731</v>
          </cell>
          <cell r="U16">
            <v>2.2886332555707507</v>
          </cell>
          <cell r="V16">
            <v>3.2941838951009572</v>
          </cell>
          <cell r="W16"/>
          <cell r="Y16"/>
          <cell r="Z16"/>
          <cell r="AA16">
            <v>0.22926554581288713</v>
          </cell>
        </row>
        <row r="17">
          <cell r="C17">
            <v>33.47228481297882</v>
          </cell>
          <cell r="D17">
            <v>35.958389665014266</v>
          </cell>
          <cell r="E17">
            <v>29.16854438936458</v>
          </cell>
          <cell r="F17">
            <v>4.0033047919483256</v>
          </cell>
          <cell r="G17">
            <v>2.786540483701367</v>
          </cell>
          <cell r="H17">
            <v>6.7898452756496921</v>
          </cell>
          <cell r="I17">
            <v>27.899203845576086</v>
          </cell>
          <cell r="J17"/>
          <cell r="K17" t="str">
            <v>-</v>
          </cell>
          <cell r="L17">
            <v>1.3782484602673877</v>
          </cell>
          <cell r="M17" t="str">
            <v>-</v>
          </cell>
          <cell r="N17" t="str">
            <v>-</v>
          </cell>
          <cell r="O17">
            <v>2.4861048520354516</v>
          </cell>
          <cell r="P17"/>
          <cell r="Q17">
            <v>-1.5171999399128737</v>
          </cell>
          <cell r="R17"/>
          <cell r="S17"/>
          <cell r="T17">
            <v>-0.79239897851885233</v>
          </cell>
          <cell r="U17">
            <v>2.4861048520354516</v>
          </cell>
          <cell r="V17">
            <v>3.3310800660958386</v>
          </cell>
          <cell r="W17"/>
          <cell r="Y17"/>
          <cell r="Z17"/>
          <cell r="AA17">
            <v>0.63091482649842279</v>
          </cell>
        </row>
        <row r="18">
          <cell r="C18">
            <v>35.480659840728102</v>
          </cell>
          <cell r="D18">
            <v>37.649317406143346</v>
          </cell>
          <cell r="E18">
            <v>30.169226393629128</v>
          </cell>
          <cell r="F18">
            <v>4.4048634812286691</v>
          </cell>
          <cell r="G18">
            <v>3.0752275312855519</v>
          </cell>
          <cell r="H18">
            <v>7.4800910125142215</v>
          </cell>
          <cell r="I18">
            <v>29.863481228668942</v>
          </cell>
          <cell r="J18"/>
          <cell r="K18" t="str">
            <v>-</v>
          </cell>
          <cell r="L18">
            <v>1.8060295790671217</v>
          </cell>
          <cell r="M18" t="str">
            <v>-</v>
          </cell>
          <cell r="N18" t="str">
            <v>-</v>
          </cell>
          <cell r="O18">
            <v>2.1686575654152449</v>
          </cell>
          <cell r="P18"/>
          <cell r="Q18">
            <v>-2.2362059158134242</v>
          </cell>
          <cell r="R18"/>
          <cell r="S18"/>
          <cell r="T18">
            <v>-1.670932878270762</v>
          </cell>
          <cell r="U18">
            <v>2.1686575654152449</v>
          </cell>
          <cell r="V18">
            <v>3.3738623435722412</v>
          </cell>
          <cell r="W18"/>
          <cell r="Y18"/>
          <cell r="Z18"/>
          <cell r="AA18">
            <v>0.16709328782707622</v>
          </cell>
        </row>
        <row r="19">
          <cell r="C19">
            <v>35.492527173913039</v>
          </cell>
          <cell r="D19">
            <v>37.319972826086953</v>
          </cell>
          <cell r="E19">
            <v>29.918478260869563</v>
          </cell>
          <cell r="F19">
            <v>4.2730978260869561</v>
          </cell>
          <cell r="G19">
            <v>3.1283967391304346</v>
          </cell>
          <cell r="H19">
            <v>7.4014945652173907</v>
          </cell>
          <cell r="I19">
            <v>29.656929347826082</v>
          </cell>
          <cell r="J19"/>
          <cell r="K19" t="str">
            <v>-</v>
          </cell>
          <cell r="L19">
            <v>1.8682065217391304</v>
          </cell>
          <cell r="M19" t="str">
            <v>-</v>
          </cell>
          <cell r="N19" t="str">
            <v>-</v>
          </cell>
          <cell r="O19">
            <v>1.8274456521739133</v>
          </cell>
          <cell r="P19"/>
          <cell r="Q19">
            <v>-2.445652173913043</v>
          </cell>
          <cell r="R19"/>
          <cell r="S19"/>
          <cell r="T19">
            <v>-1.3043478260869565</v>
          </cell>
          <cell r="U19">
            <v>2.1942934782608692</v>
          </cell>
          <cell r="V19">
            <v>3.1759510869565215</v>
          </cell>
          <cell r="W19"/>
          <cell r="Y19"/>
          <cell r="Z19"/>
          <cell r="AA19">
            <v>0.22758152173913043</v>
          </cell>
        </row>
        <row r="20">
          <cell r="C20">
            <v>34.644188888540718</v>
          </cell>
          <cell r="D20">
            <v>37.348416006016357</v>
          </cell>
          <cell r="E20">
            <v>28.671701187603798</v>
          </cell>
          <cell r="F20">
            <v>5.5369285244257815</v>
          </cell>
          <cell r="G20">
            <v>3.1397862939867767</v>
          </cell>
          <cell r="H20">
            <v>8.6767148184125595</v>
          </cell>
          <cell r="I20">
            <v>28.703036380158558</v>
          </cell>
          <cell r="J20"/>
          <cell r="K20" t="str">
            <v>-</v>
          </cell>
          <cell r="L20">
            <v>0.90558706483251339</v>
          </cell>
          <cell r="M20" t="str">
            <v>-</v>
          </cell>
          <cell r="N20" t="str">
            <v>-</v>
          </cell>
          <cell r="O20">
            <v>2.7042271174756367</v>
          </cell>
          <cell r="P20"/>
          <cell r="Q20">
            <v>-2.8327014069501457</v>
          </cell>
          <cell r="R20"/>
          <cell r="S20"/>
          <cell r="T20">
            <v>0.94945633440917487</v>
          </cell>
          <cell r="U20">
            <v>3.0990505436655909</v>
          </cell>
          <cell r="V20">
            <v>3.0833829473882117</v>
          </cell>
          <cell r="W20"/>
          <cell r="Y20"/>
          <cell r="Z20"/>
          <cell r="AA20">
            <v>2.4222103844828125</v>
          </cell>
        </row>
        <row r="21">
          <cell r="C21">
            <v>35.176787969234297</v>
          </cell>
          <cell r="D21">
            <v>37.045115371369533</v>
          </cell>
          <cell r="E21">
            <v>27.9072437148433</v>
          </cell>
          <cell r="F21">
            <v>6.0153828492710364</v>
          </cell>
          <cell r="G21">
            <v>3.1224888072551948</v>
          </cell>
          <cell r="H21">
            <v>9.1378716565262312</v>
          </cell>
          <cell r="I21">
            <v>29.092526690391455</v>
          </cell>
          <cell r="J21"/>
          <cell r="K21" t="str">
            <v>-</v>
          </cell>
          <cell r="L21">
            <v>1.5468947308001377</v>
          </cell>
          <cell r="M21" t="str">
            <v>-</v>
          </cell>
          <cell r="N21" t="str">
            <v>-</v>
          </cell>
          <cell r="O21">
            <v>1.8683274021352312</v>
          </cell>
          <cell r="P21"/>
          <cell r="Q21">
            <v>-4.1470554471358057</v>
          </cell>
          <cell r="R21"/>
          <cell r="S21"/>
          <cell r="T21">
            <v>0.93559866835036165</v>
          </cell>
          <cell r="U21">
            <v>2.6231201928596031</v>
          </cell>
          <cell r="V21">
            <v>2.8297554815750199</v>
          </cell>
          <cell r="W21"/>
          <cell r="Y21"/>
          <cell r="Z21"/>
          <cell r="AA21">
            <v>8.8967971530249101E-2</v>
          </cell>
        </row>
        <row r="22">
          <cell r="C22">
            <v>36.970975407866277</v>
          </cell>
          <cell r="D22">
            <v>38.495634295479427</v>
          </cell>
          <cell r="E22">
            <v>29.280927078048645</v>
          </cell>
          <cell r="F22">
            <v>6.0105204133400969</v>
          </cell>
          <cell r="G22">
            <v>3.2041868040906785</v>
          </cell>
          <cell r="H22">
            <v>9.2147072174307763</v>
          </cell>
          <cell r="I22">
            <v>30.701449894528849</v>
          </cell>
          <cell r="J22"/>
          <cell r="K22" t="str">
            <v>-</v>
          </cell>
          <cell r="L22">
            <v>1.7676430535900245</v>
          </cell>
          <cell r="M22" t="str">
            <v>-</v>
          </cell>
          <cell r="N22" t="str">
            <v>-</v>
          </cell>
          <cell r="O22">
            <v>1.5246588876131477</v>
          </cell>
          <cell r="P22"/>
          <cell r="Q22">
            <v>-4.4858615257269498</v>
          </cell>
          <cell r="R22"/>
          <cell r="S22"/>
          <cell r="T22">
            <v>1.2523030092654401</v>
          </cell>
          <cell r="U22">
            <v>2.4618835278096713</v>
          </cell>
          <cell r="V22">
            <v>2.7075378494566231</v>
          </cell>
          <cell r="W22"/>
          <cell r="Y22"/>
          <cell r="Z22"/>
          <cell r="AA22">
            <v>1.2202611412245334</v>
          </cell>
        </row>
        <row r="23">
          <cell r="C23">
            <v>37.649916122086182</v>
          </cell>
          <cell r="D23">
            <v>40.046070257142141</v>
          </cell>
          <cell r="E23">
            <v>29.940659505746265</v>
          </cell>
          <cell r="F23">
            <v>6.7527980169758886</v>
          </cell>
          <cell r="G23">
            <v>3.3526127344199907</v>
          </cell>
          <cell r="H23">
            <v>10.105410751395878</v>
          </cell>
          <cell r="I23">
            <v>31.400385588021734</v>
          </cell>
          <cell r="J23"/>
          <cell r="K23" t="str">
            <v>-</v>
          </cell>
          <cell r="L23">
            <v>0.95145096271814522</v>
          </cell>
          <cell r="M23" t="str">
            <v>-</v>
          </cell>
          <cell r="N23" t="str">
            <v>-</v>
          </cell>
          <cell r="O23">
            <v>2.3961541350559603</v>
          </cell>
          <cell r="P23"/>
          <cell r="Q23">
            <v>-4.3566438819199274</v>
          </cell>
          <cell r="R23"/>
          <cell r="S23"/>
          <cell r="T23">
            <v>1.8603370139462683</v>
          </cell>
          <cell r="U23">
            <v>2.9194521645509401</v>
          </cell>
          <cell r="V23">
            <v>2.7917574300808732</v>
          </cell>
          <cell r="W23"/>
          <cell r="Y23"/>
          <cell r="Z23"/>
          <cell r="AA23">
            <v>8.0122186334159601E-2</v>
          </cell>
        </row>
        <row r="24">
          <cell r="C24">
            <v>39.095957456821495</v>
          </cell>
          <cell r="D24">
            <v>42.947903430749683</v>
          </cell>
          <cell r="E24">
            <v>31.575603557814485</v>
          </cell>
          <cell r="F24">
            <v>7.9674337615887811</v>
          </cell>
          <cell r="G24">
            <v>3.4048661113464171</v>
          </cell>
          <cell r="H24">
            <v>11.372299872935198</v>
          </cell>
          <cell r="I24">
            <v>32.615652501294186</v>
          </cell>
          <cell r="J24"/>
          <cell r="K24" t="str">
            <v>-</v>
          </cell>
          <cell r="L24">
            <v>-0.18353804884935762</v>
          </cell>
          <cell r="M24" t="str">
            <v>-</v>
          </cell>
          <cell r="N24" t="str">
            <v>-</v>
          </cell>
          <cell r="O24">
            <v>3.8519459739281849</v>
          </cell>
          <cell r="P24"/>
          <cell r="Q24">
            <v>-4.1154877876605962</v>
          </cell>
          <cell r="R24"/>
          <cell r="S24"/>
          <cell r="T24">
            <v>3.2330933220386848</v>
          </cell>
          <cell r="U24">
            <v>4.7555179067250224</v>
          </cell>
          <cell r="V24">
            <v>2.8801355357899197</v>
          </cell>
          <cell r="W24"/>
          <cell r="Y24"/>
          <cell r="Z24"/>
          <cell r="AA24">
            <v>1.4847757541531368</v>
          </cell>
        </row>
        <row r="25">
          <cell r="C25">
            <v>40.816632087780455</v>
          </cell>
          <cell r="D25">
            <v>41.394135135713213</v>
          </cell>
          <cell r="E25">
            <v>30.939191067952859</v>
          </cell>
          <cell r="F25">
            <v>6.912925373772806</v>
          </cell>
          <cell r="G25">
            <v>3.5420186939875515</v>
          </cell>
          <cell r="H25">
            <v>10.454944067760358</v>
          </cell>
          <cell r="I25">
            <v>33.824567407439091</v>
          </cell>
          <cell r="J25"/>
          <cell r="K25" t="str">
            <v>-</v>
          </cell>
          <cell r="L25">
            <v>2.9687934464098555</v>
          </cell>
          <cell r="M25" t="str">
            <v>-</v>
          </cell>
          <cell r="N25" t="str">
            <v>-</v>
          </cell>
          <cell r="O25">
            <v>0.57750304793275309</v>
          </cell>
          <cell r="P25"/>
          <cell r="Q25">
            <v>-6.3354223258400539</v>
          </cell>
          <cell r="R25"/>
          <cell r="S25"/>
          <cell r="T25">
            <v>-0.62455885183838467</v>
          </cell>
          <cell r="U25">
            <v>0.80422646675079679</v>
          </cell>
          <cell r="V25">
            <v>2.7848480311423867</v>
          </cell>
          <cell r="W25"/>
          <cell r="Y25"/>
          <cell r="Z25"/>
          <cell r="AA25">
            <v>-0.66947575556648764</v>
          </cell>
        </row>
        <row r="26">
          <cell r="C26">
            <v>41.859778888145726</v>
          </cell>
          <cell r="D26">
            <v>40.144391548963284</v>
          </cell>
          <cell r="E26">
            <v>30.304520596451191</v>
          </cell>
          <cell r="F26">
            <v>6.171066608962505</v>
          </cell>
          <cell r="G26">
            <v>3.668804343549593</v>
          </cell>
          <cell r="H26">
            <v>9.8398709525120971</v>
          </cell>
          <cell r="I26">
            <v>35.139867018137465</v>
          </cell>
          <cell r="J26"/>
          <cell r="K26" t="str">
            <v>-</v>
          </cell>
          <cell r="L26">
            <v>5.1422276429161577</v>
          </cell>
          <cell r="M26" t="str">
            <v>-</v>
          </cell>
          <cell r="N26" t="str">
            <v>-</v>
          </cell>
          <cell r="O26">
            <v>-1.7153873391824368</v>
          </cell>
          <cell r="P26"/>
          <cell r="Q26">
            <v>-7.8864539481449416</v>
          </cell>
          <cell r="R26"/>
          <cell r="S26"/>
          <cell r="T26">
            <v>-2.1265294881378605</v>
          </cell>
          <cell r="U26">
            <v>-1.5107998583625131</v>
          </cell>
          <cell r="V26">
            <v>2.5848841326671126</v>
          </cell>
          <cell r="W26"/>
          <cell r="Y26"/>
          <cell r="Z26"/>
          <cell r="AA26">
            <v>-0.37179840264389974</v>
          </cell>
        </row>
        <row r="27">
          <cell r="C27">
            <v>40.065513535997781</v>
          </cell>
          <cell r="D27">
            <v>39.505702104059068</v>
          </cell>
          <cell r="E27">
            <v>29.550417692121044</v>
          </cell>
          <cell r="F27">
            <v>6.2809802766127074</v>
          </cell>
          <cell r="G27">
            <v>3.6743041353253147</v>
          </cell>
          <cell r="H27">
            <v>9.9552844119380222</v>
          </cell>
          <cell r="I27">
            <v>33.722139415577665</v>
          </cell>
          <cell r="J27"/>
          <cell r="K27" t="str">
            <v>-</v>
          </cell>
          <cell r="L27">
            <v>3.6535061873895112</v>
          </cell>
          <cell r="M27" t="str">
            <v>-</v>
          </cell>
          <cell r="N27" t="str">
            <v>-</v>
          </cell>
          <cell r="O27">
            <v>-0.55981143193871541</v>
          </cell>
          <cell r="P27"/>
          <cell r="Q27">
            <v>-6.8407917085514232</v>
          </cell>
          <cell r="R27"/>
          <cell r="S27"/>
          <cell r="T27">
            <v>-0.23051058962182397</v>
          </cell>
          <cell r="U27">
            <v>1.1352213248292835</v>
          </cell>
          <cell r="V27">
            <v>2.3293701688100108</v>
          </cell>
          <cell r="W27"/>
          <cell r="Y27"/>
          <cell r="Z27"/>
          <cell r="AA27">
            <v>-1.9203438594058722</v>
          </cell>
        </row>
        <row r="28">
          <cell r="C28">
            <v>38.396578706788354</v>
          </cell>
          <cell r="D28">
            <v>39.378960906146858</v>
          </cell>
          <cell r="E28">
            <v>30.207477880905525</v>
          </cell>
          <cell r="F28">
            <v>5.3767606179400964</v>
          </cell>
          <cell r="G28">
            <v>3.7947224073012373</v>
          </cell>
          <cell r="H28">
            <v>9.1714830252413329</v>
          </cell>
          <cell r="I28">
            <v>32.087019849078821</v>
          </cell>
          <cell r="J28"/>
          <cell r="K28" t="str">
            <v>-</v>
          </cell>
          <cell r="L28">
            <v>1.9771603886142832</v>
          </cell>
          <cell r="M28" t="str">
            <v>-</v>
          </cell>
          <cell r="N28" t="str">
            <v>-</v>
          </cell>
          <cell r="O28">
            <v>0.98238219935850757</v>
          </cell>
          <cell r="P28"/>
          <cell r="Q28">
            <v>-4.3943784185815886</v>
          </cell>
          <cell r="R28"/>
          <cell r="S28"/>
          <cell r="T28">
            <v>0.75615538373336222</v>
          </cell>
          <cell r="U28">
            <v>1.3170739265847498</v>
          </cell>
          <cell r="V28">
            <v>2.392426050172769</v>
          </cell>
          <cell r="W28"/>
          <cell r="Y28"/>
          <cell r="Z28"/>
          <cell r="AA28">
            <v>-0.63064598602352129</v>
          </cell>
        </row>
        <row r="29">
          <cell r="C29">
            <v>35.919450726541449</v>
          </cell>
          <cell r="D29">
            <v>38.510082201427352</v>
          </cell>
          <cell r="E29">
            <v>29.841691155559769</v>
          </cell>
          <cell r="F29">
            <v>4.9212518451308851</v>
          </cell>
          <cell r="G29">
            <v>3.7471392007366982</v>
          </cell>
          <cell r="H29">
            <v>8.6683910458675832</v>
          </cell>
          <cell r="I29">
            <v>29.864712972116518</v>
          </cell>
          <cell r="J29"/>
          <cell r="K29" t="str">
            <v>-</v>
          </cell>
          <cell r="L29">
            <v>0.14896469536719797</v>
          </cell>
          <cell r="M29" t="str">
            <v>-</v>
          </cell>
          <cell r="N29" t="str">
            <v>-</v>
          </cell>
          <cell r="O29">
            <v>2.5906314748859063</v>
          </cell>
          <cell r="P29"/>
          <cell r="Q29">
            <v>-2.3306203702449793</v>
          </cell>
          <cell r="R29"/>
          <cell r="S29"/>
          <cell r="T29">
            <v>2.5838603523692152</v>
          </cell>
          <cell r="U29">
            <v>3.3164958086751621</v>
          </cell>
          <cell r="V29">
            <v>2.3373914927616699</v>
          </cell>
          <cell r="W29"/>
          <cell r="Y29"/>
          <cell r="Z29"/>
          <cell r="AA29">
            <v>1.9676882033503516</v>
          </cell>
        </row>
        <row r="30">
          <cell r="C30">
            <v>36.228047910850044</v>
          </cell>
          <cell r="D30">
            <v>40.316907792160706</v>
          </cell>
          <cell r="E30">
            <v>31.042943302271052</v>
          </cell>
          <cell r="F30">
            <v>5.251580308688979</v>
          </cell>
          <cell r="G30">
            <v>4.022384181200672</v>
          </cell>
          <cell r="H30">
            <v>9.2739644898896501</v>
          </cell>
          <cell r="I30">
            <v>29.839128805733832</v>
          </cell>
          <cell r="J30"/>
          <cell r="K30" t="str">
            <v>-</v>
          </cell>
          <cell r="L30">
            <v>-1.0527333599236135</v>
          </cell>
          <cell r="M30" t="str">
            <v>-</v>
          </cell>
          <cell r="N30" t="str">
            <v>-</v>
          </cell>
          <cell r="O30">
            <v>4.0888598813106594</v>
          </cell>
          <cell r="P30"/>
          <cell r="Q30">
            <v>-1.1627204273783192</v>
          </cell>
          <cell r="R30"/>
          <cell r="S30"/>
          <cell r="T30">
            <v>2.5804658133604068</v>
          </cell>
          <cell r="U30">
            <v>5.28300518510461</v>
          </cell>
          <cell r="V30">
            <v>2.4378452203971621</v>
          </cell>
          <cell r="W30"/>
          <cell r="Y30"/>
          <cell r="Z30"/>
          <cell r="AA30">
            <v>3.6670413478854682</v>
          </cell>
        </row>
        <row r="31">
          <cell r="C31">
            <v>39.06914595212109</v>
          </cell>
          <cell r="D31">
            <v>44.772998500596707</v>
          </cell>
          <cell r="E31">
            <v>34.821856608084538</v>
          </cell>
          <cell r="F31">
            <v>5.5345321759707868</v>
          </cell>
          <cell r="G31">
            <v>4.4166097165413767</v>
          </cell>
          <cell r="H31">
            <v>9.9511418925121635</v>
          </cell>
          <cell r="I31">
            <v>32.540111588245495</v>
          </cell>
          <cell r="J31"/>
          <cell r="K31" t="str">
            <v>-</v>
          </cell>
          <cell r="L31">
            <v>-2.3001050602311324</v>
          </cell>
          <cell r="M31" t="str">
            <v>-</v>
          </cell>
          <cell r="N31" t="str">
            <v>-</v>
          </cell>
          <cell r="O31">
            <v>5.7038525484756057</v>
          </cell>
          <cell r="P31"/>
          <cell r="Q31">
            <v>0.16932037250481952</v>
          </cell>
          <cell r="R31"/>
          <cell r="S31"/>
          <cell r="T31">
            <v>5.1958914309611481</v>
          </cell>
          <cell r="U31">
            <v>8.1467579228674296</v>
          </cell>
          <cell r="V31">
            <v>2.4194453227797097</v>
          </cell>
          <cell r="W31"/>
          <cell r="X31">
            <v>47.815273354686546</v>
          </cell>
          <cell r="Y31"/>
          <cell r="Z31"/>
          <cell r="AA31">
            <v>3.4384275645406421</v>
          </cell>
        </row>
        <row r="32">
          <cell r="C32">
            <v>40.174013921113691</v>
          </cell>
          <cell r="D32">
            <v>46.513921113689094</v>
          </cell>
          <cell r="E32">
            <v>36.39376864434869</v>
          </cell>
          <cell r="F32">
            <v>5.5684454756380504</v>
          </cell>
          <cell r="G32">
            <v>4.5517069937023535</v>
          </cell>
          <cell r="H32">
            <v>10.120152469340402</v>
          </cell>
          <cell r="I32">
            <v>33.39907192575405</v>
          </cell>
          <cell r="J32"/>
          <cell r="K32">
            <v>0.523886031866164</v>
          </cell>
          <cell r="L32">
            <v>-3.0013258203513424</v>
          </cell>
          <cell r="M32">
            <v>-2.7537501352801517</v>
          </cell>
          <cell r="N32">
            <v>6.0923315075042144</v>
          </cell>
          <cell r="O32">
            <v>6.3399071925754056</v>
          </cell>
          <cell r="P32"/>
          <cell r="Q32">
            <v>0.77146171693735499</v>
          </cell>
          <cell r="R32"/>
          <cell r="S32"/>
          <cell r="T32">
            <v>7.2530659595624787</v>
          </cell>
          <cell r="U32">
            <v>8.5192243950944651</v>
          </cell>
          <cell r="V32">
            <v>2.5762346702021874</v>
          </cell>
          <cell r="W32"/>
          <cell r="X32">
            <v>49.398740217598778</v>
          </cell>
          <cell r="Y32"/>
          <cell r="Z32"/>
          <cell r="AA32">
            <v>4.2177659927079878</v>
          </cell>
        </row>
        <row r="33">
          <cell r="C33">
            <v>40.269837801258959</v>
          </cell>
          <cell r="D33">
            <v>45.206995481556149</v>
          </cell>
          <cell r="E33">
            <v>36.13768212994227</v>
          </cell>
          <cell r="F33">
            <v>4.510689890951129</v>
          </cell>
          <cell r="G33">
            <v>4.5586234606627514</v>
          </cell>
          <cell r="H33">
            <v>9.0693133516138804</v>
          </cell>
          <cell r="I33">
            <v>32.808413751295262</v>
          </cell>
          <cell r="J33"/>
          <cell r="K33">
            <v>-0.24076596475681797</v>
          </cell>
          <cell r="L33">
            <v>-1.3090093963894744</v>
          </cell>
          <cell r="M33">
            <v>-0.64177564228659723</v>
          </cell>
          <cell r="N33">
            <v>4.2699239261943109</v>
          </cell>
          <cell r="O33">
            <v>4.9371576802971875</v>
          </cell>
          <cell r="P33"/>
          <cell r="Q33">
            <v>0.42646778934605928</v>
          </cell>
          <cell r="R33"/>
          <cell r="S33"/>
          <cell r="T33">
            <v>4.1159428462671732</v>
          </cell>
          <cell r="U33">
            <v>5.8126502329712473</v>
          </cell>
          <cell r="V33">
            <v>2.8753092772604556</v>
          </cell>
          <cell r="W33"/>
          <cell r="X33">
            <v>47.867739354956193</v>
          </cell>
          <cell r="Y33"/>
          <cell r="Z33"/>
          <cell r="AA33">
            <v>3.6232139458491646</v>
          </cell>
        </row>
        <row r="34">
          <cell r="C34">
            <v>38.450265947823567</v>
          </cell>
          <cell r="D34">
            <v>42.32429955012001</v>
          </cell>
          <cell r="E34">
            <v>34.708904729167422</v>
          </cell>
          <cell r="F34">
            <v>3.1557935617710551</v>
          </cell>
          <cell r="G34">
            <v>4.4596012591815315</v>
          </cell>
          <cell r="H34">
            <v>7.6153948209525879</v>
          </cell>
          <cell r="I34">
            <v>31.670104087515526</v>
          </cell>
          <cell r="J34"/>
          <cell r="K34">
            <v>0.35577604755568326</v>
          </cell>
          <cell r="L34">
            <v>-0.32323817105088593</v>
          </cell>
          <cell r="M34">
            <v>3.9225821918813353E-2</v>
          </cell>
          <cell r="N34">
            <v>3.5115696093267381</v>
          </cell>
          <cell r="O34">
            <v>3.8740336022964388</v>
          </cell>
          <cell r="P34"/>
          <cell r="Q34">
            <v>0.71824004052538259</v>
          </cell>
          <cell r="R34"/>
          <cell r="S34"/>
          <cell r="T34">
            <v>2.821097321223963</v>
          </cell>
          <cell r="U34">
            <v>3.3578174186778589</v>
          </cell>
          <cell r="V34">
            <v>2.9591972114677181</v>
          </cell>
          <cell r="W34"/>
          <cell r="X34">
            <v>44.396542095740159</v>
          </cell>
          <cell r="Y34"/>
          <cell r="Z34"/>
          <cell r="AA34">
            <v>3.2257480913268446</v>
          </cell>
        </row>
        <row r="35">
          <cell r="C35">
            <v>36.965827544186716</v>
          </cell>
          <cell r="D35">
            <v>41.488652578296687</v>
          </cell>
          <cell r="E35">
            <v>34.407319842104712</v>
          </cell>
          <cell r="F35">
            <v>2.7303594304937873</v>
          </cell>
          <cell r="G35">
            <v>4.3509733056981865</v>
          </cell>
          <cell r="H35">
            <v>7.0813327361919738</v>
          </cell>
          <cell r="I35">
            <v>30.429212710778746</v>
          </cell>
          <cell r="J35"/>
          <cell r="K35">
            <v>2.4793150379801174</v>
          </cell>
          <cell r="L35">
            <v>-1.0555862226990096</v>
          </cell>
          <cell r="M35">
            <v>-1.74243565706295</v>
          </cell>
          <cell r="N35">
            <v>5.2096744684739047</v>
          </cell>
          <cell r="O35">
            <v>4.5228250341099647</v>
          </cell>
          <cell r="P35"/>
          <cell r="Q35">
            <v>1.7924656036161768</v>
          </cell>
          <cell r="R35"/>
          <cell r="S35"/>
          <cell r="T35">
            <v>4.0385156176767723</v>
          </cell>
          <cell r="U35">
            <v>4.7019674419089084</v>
          </cell>
          <cell r="V35">
            <v>3.0495870350889982</v>
          </cell>
          <cell r="W35"/>
          <cell r="X35">
            <v>42.254058488010529</v>
          </cell>
          <cell r="Y35"/>
          <cell r="Z35"/>
          <cell r="AA35">
            <v>3.7703227687917265</v>
          </cell>
        </row>
        <row r="36">
          <cell r="C36">
            <v>37.333741084042593</v>
          </cell>
          <cell r="D36">
            <v>41.014696254436437</v>
          </cell>
          <cell r="E36">
            <v>34.238568622721473</v>
          </cell>
          <cell r="F36">
            <v>2.530925881258399</v>
          </cell>
          <cell r="G36">
            <v>4.2452017504565651</v>
          </cell>
          <cell r="H36">
            <v>6.7761276317149646</v>
          </cell>
          <cell r="I36">
            <v>31.245908135488097</v>
          </cell>
          <cell r="J36"/>
          <cell r="K36">
            <v>1.4133124550043135</v>
          </cell>
          <cell r="L36">
            <v>-6.9777057992488206E-2</v>
          </cell>
          <cell r="M36">
            <v>-0.33306022386134776</v>
          </cell>
          <cell r="N36">
            <v>3.9442383362627127</v>
          </cell>
          <cell r="O36">
            <v>3.6809551703938523</v>
          </cell>
          <cell r="P36"/>
          <cell r="Q36">
            <v>1.1500292891354535</v>
          </cell>
          <cell r="R36"/>
          <cell r="S36"/>
          <cell r="T36">
            <v>3.4733468867371902</v>
          </cell>
          <cell r="U36">
            <v>4.187915647289894</v>
          </cell>
          <cell r="V36">
            <v>3.2678922159815307</v>
          </cell>
          <cell r="W36"/>
          <cell r="X36">
            <v>39.147368714794275</v>
          </cell>
          <cell r="Y36"/>
          <cell r="Z36"/>
          <cell r="AA36">
            <v>2.6153475069777059</v>
          </cell>
        </row>
        <row r="37">
          <cell r="C37">
            <v>38.563853689224409</v>
          </cell>
          <cell r="D37">
            <v>42.884050807345496</v>
          </cell>
          <cell r="E37">
            <v>36.18675294329109</v>
          </cell>
          <cell r="F37">
            <v>2.2535274557382943</v>
          </cell>
          <cell r="G37">
            <v>4.4437704083161087</v>
          </cell>
          <cell r="H37">
            <v>6.6972978640544021</v>
          </cell>
          <cell r="I37">
            <v>32.169497618405678</v>
          </cell>
          <cell r="J37"/>
          <cell r="K37">
            <v>0.63877365406927045</v>
          </cell>
          <cell r="L37">
            <v>-0.55757766394056496</v>
          </cell>
          <cell r="M37">
            <v>0.87031834437295719</v>
          </cell>
          <cell r="N37">
            <v>2.8923011098075655</v>
          </cell>
          <cell r="O37">
            <v>4.3201971181210874</v>
          </cell>
          <cell r="P37"/>
          <cell r="Q37">
            <v>2.0666696623827927</v>
          </cell>
          <cell r="R37"/>
          <cell r="S37"/>
          <cell r="T37">
            <v>4.6796830532338758</v>
          </cell>
          <cell r="U37">
            <v>4.5935562146131028</v>
          </cell>
          <cell r="V37">
            <v>3.4312183577484197</v>
          </cell>
          <cell r="W37"/>
          <cell r="X37">
            <v>40.403466603232992</v>
          </cell>
          <cell r="Y37"/>
          <cell r="Z37"/>
          <cell r="AA37">
            <v>3.3525808094424971</v>
          </cell>
        </row>
        <row r="38">
          <cell r="C38">
            <v>40.952038667333959</v>
          </cell>
          <cell r="D38">
            <v>42.96702595400361</v>
          </cell>
          <cell r="E38">
            <v>37.144757304706786</v>
          </cell>
          <cell r="F38">
            <v>1.4671552705739306</v>
          </cell>
          <cell r="G38">
            <v>4.3551133787228897</v>
          </cell>
          <cell r="H38">
            <v>5.8222686492968201</v>
          </cell>
          <cell r="I38">
            <v>34.085832613974922</v>
          </cell>
          <cell r="J38"/>
          <cell r="K38">
            <v>-1.5969943171007195</v>
          </cell>
          <cell r="L38">
            <v>1.9300078261716587</v>
          </cell>
          <cell r="M38">
            <v>4.0748341593680921</v>
          </cell>
          <cell r="N38">
            <v>-0.12983904652678868</v>
          </cell>
          <cell r="O38">
            <v>2.0149872866696446</v>
          </cell>
          <cell r="P38"/>
          <cell r="Q38">
            <v>0.54783201609571441</v>
          </cell>
          <cell r="R38"/>
          <cell r="S38"/>
          <cell r="T38">
            <v>2.5644987387435805</v>
          </cell>
          <cell r="U38">
            <v>2.9128137606266313</v>
          </cell>
          <cell r="V38">
            <v>3.7726849814758214</v>
          </cell>
          <cell r="W38"/>
          <cell r="X38">
            <v>40.091711390913403</v>
          </cell>
          <cell r="Y38"/>
          <cell r="Z38"/>
          <cell r="AA38">
            <v>2.7939096933685792</v>
          </cell>
        </row>
        <row r="39">
          <cell r="C39">
            <v>40.648956542487774</v>
          </cell>
          <cell r="D39">
            <v>43.262036011673501</v>
          </cell>
          <cell r="E39">
            <v>37.148433437138642</v>
          </cell>
          <cell r="F39">
            <v>1.9385488874069268</v>
          </cell>
          <cell r="G39">
            <v>4.1750536871279369</v>
          </cell>
          <cell r="H39">
            <v>6.1136025745348643</v>
          </cell>
          <cell r="I39">
            <v>33.778839623853607</v>
          </cell>
          <cell r="J39"/>
          <cell r="K39">
            <v>-1.3141869287760002</v>
          </cell>
          <cell r="L39">
            <v>1.0296915819807033</v>
          </cell>
          <cell r="M39">
            <v>3.0184090925355065</v>
          </cell>
          <cell r="N39">
            <v>0.62436195863092636</v>
          </cell>
          <cell r="O39">
            <v>2.6130794691857298</v>
          </cell>
          <cell r="P39"/>
          <cell r="Q39">
            <v>0.67453058177880287</v>
          </cell>
          <cell r="R39"/>
          <cell r="S39"/>
          <cell r="T39">
            <v>3.9214546611439798</v>
          </cell>
          <cell r="U39">
            <v>2.7525742289549515</v>
          </cell>
          <cell r="V39">
            <v>3.6975288625670704</v>
          </cell>
          <cell r="W39"/>
          <cell r="X39">
            <v>38.72264938905888</v>
          </cell>
          <cell r="Y39"/>
          <cell r="Z39"/>
          <cell r="AA39">
            <v>2.662942727612009</v>
          </cell>
        </row>
        <row r="40">
          <cell r="C40">
            <v>39.537999395858272</v>
          </cell>
          <cell r="D40">
            <v>42.838962666278832</v>
          </cell>
          <cell r="E40">
            <v>36.647628743720837</v>
          </cell>
          <cell r="F40">
            <v>2.190013761006008</v>
          </cell>
          <cell r="G40">
            <v>4.0013201615519733</v>
          </cell>
          <cell r="H40">
            <v>6.1913339225579813</v>
          </cell>
          <cell r="I40">
            <v>33.090744324983504</v>
          </cell>
          <cell r="J40"/>
          <cell r="K40">
            <v>-0.17561961295661313</v>
          </cell>
          <cell r="L40">
            <v>0.16250293680006267</v>
          </cell>
          <cell r="M40">
            <v>1.4490720591712178</v>
          </cell>
          <cell r="N40">
            <v>2.0143941480493952</v>
          </cell>
          <cell r="O40">
            <v>3.3009632704205498</v>
          </cell>
          <cell r="P40"/>
          <cell r="Q40">
            <v>1.1109495094145418</v>
          </cell>
          <cell r="R40"/>
          <cell r="S40"/>
          <cell r="T40">
            <v>3.4368951590347163</v>
          </cell>
          <cell r="U40">
            <v>2.7396149155879757</v>
          </cell>
          <cell r="V40">
            <v>3.6989696027208749</v>
          </cell>
          <cell r="W40"/>
          <cell r="X40">
            <v>38.878375122171768</v>
          </cell>
          <cell r="Y40"/>
          <cell r="Z40"/>
          <cell r="AA40">
            <v>3.2892160701699433</v>
          </cell>
        </row>
        <row r="41">
          <cell r="C41">
            <v>39.270601726334256</v>
          </cell>
          <cell r="D41">
            <v>42.52272072768595</v>
          </cell>
          <cell r="E41">
            <v>36.793958089564939</v>
          </cell>
          <cell r="F41">
            <v>1.9375209175982837</v>
          </cell>
          <cell r="G41">
            <v>3.7912417205227262</v>
          </cell>
          <cell r="H41">
            <v>5.7287626381210099</v>
          </cell>
          <cell r="I41">
            <v>33.661961234015067</v>
          </cell>
          <cell r="J41"/>
          <cell r="K41">
            <v>0.83067849055358989</v>
          </cell>
          <cell r="L41">
            <v>0.3684091728695183</v>
          </cell>
          <cell r="M41">
            <v>0.85232876606934349</v>
          </cell>
          <cell r="N41">
            <v>2.7681994081518733</v>
          </cell>
          <cell r="O41">
            <v>3.2521190013516983</v>
          </cell>
          <cell r="P41"/>
          <cell r="Q41">
            <v>1.314598083753415</v>
          </cell>
          <cell r="R41"/>
          <cell r="S41"/>
          <cell r="T41">
            <v>2.6655181986348104</v>
          </cell>
          <cell r="U41">
            <v>2.6616265524425269</v>
          </cell>
          <cell r="V41">
            <v>3.8190021300276831</v>
          </cell>
          <cell r="W41"/>
          <cell r="X41">
            <v>38.738458653480791</v>
          </cell>
          <cell r="Y41"/>
          <cell r="Z41"/>
          <cell r="AA41">
            <v>2.8686621298720167</v>
          </cell>
        </row>
        <row r="42">
          <cell r="C42">
            <v>38.326888233223642</v>
          </cell>
          <cell r="D42">
            <v>40.460976237778127</v>
          </cell>
          <cell r="E42">
            <v>35.566794781240624</v>
          </cell>
          <cell r="F42">
            <v>1.4955624481773793</v>
          </cell>
          <cell r="G42">
            <v>3.3986190083601255</v>
          </cell>
          <cell r="H42">
            <v>4.8941814565375044</v>
          </cell>
          <cell r="I42">
            <v>32.735832788039275</v>
          </cell>
          <cell r="J42"/>
          <cell r="K42">
            <v>0.62245327641371551</v>
          </cell>
          <cell r="L42">
            <v>1.3113042410097351</v>
          </cell>
          <cell r="M42">
            <v>1.3273765209731252</v>
          </cell>
          <cell r="N42">
            <v>2.1180157245910944</v>
          </cell>
          <cell r="O42">
            <v>2.134088004554485</v>
          </cell>
          <cell r="P42"/>
          <cell r="Q42">
            <v>0.63852555637710562</v>
          </cell>
          <cell r="R42"/>
          <cell r="S42"/>
          <cell r="T42">
            <v>2.6254432236682028</v>
          </cell>
          <cell r="U42">
            <v>1.3557151935065519</v>
          </cell>
          <cell r="V42">
            <v>3.9216288425513621</v>
          </cell>
          <cell r="W42"/>
          <cell r="X42">
            <v>37.105115939216113</v>
          </cell>
          <cell r="Y42"/>
          <cell r="Z42"/>
          <cell r="AA42">
            <v>2.2793685140520501</v>
          </cell>
        </row>
        <row r="43">
          <cell r="C43">
            <v>37.402022811549884</v>
          </cell>
          <cell r="D43">
            <v>39.322024217500569</v>
          </cell>
          <cell r="E43">
            <v>34.904922584840328</v>
          </cell>
          <cell r="F43">
            <v>0.93298008822340539</v>
          </cell>
          <cell r="G43">
            <v>3.4841215444368285</v>
          </cell>
          <cell r="H43">
            <v>4.4171016326602341</v>
          </cell>
          <cell r="I43">
            <v>32.507996344528216</v>
          </cell>
          <cell r="J43"/>
          <cell r="K43">
            <v>1.140229661642054</v>
          </cell>
          <cell r="L43">
            <v>1.3574014516440835</v>
          </cell>
          <cell r="M43">
            <v>1.2041931077293102</v>
          </cell>
          <cell r="N43">
            <v>2.0732097498654598</v>
          </cell>
          <cell r="O43">
            <v>1.9200014059506862</v>
          </cell>
          <cell r="P43"/>
          <cell r="Q43">
            <v>0.98702131772728063</v>
          </cell>
          <cell r="R43"/>
          <cell r="S43"/>
          <cell r="T43">
            <v>2.2919192984306074</v>
          </cell>
          <cell r="U43">
            <v>0.80995940317393367</v>
          </cell>
          <cell r="V43">
            <v>3.8136412365336283</v>
          </cell>
          <cell r="W43"/>
          <cell r="X43">
            <v>34.84392909945678</v>
          </cell>
          <cell r="Y43"/>
          <cell r="Z43"/>
          <cell r="AA43">
            <v>2.1339695260188747</v>
          </cell>
        </row>
        <row r="44">
          <cell r="C44">
            <v>36.207476737907236</v>
          </cell>
          <cell r="D44">
            <v>37.200175297183506</v>
          </cell>
          <cell r="E44">
            <v>33.290617687798843</v>
          </cell>
          <cell r="F44">
            <v>0.29287933449676407</v>
          </cell>
          <cell r="G44">
            <v>3.6166782748878958</v>
          </cell>
          <cell r="H44">
            <v>3.9095576093846596</v>
          </cell>
          <cell r="I44">
            <v>31.693769906795115</v>
          </cell>
          <cell r="J44"/>
          <cell r="K44">
            <v>1.8586622533095916</v>
          </cell>
          <cell r="L44">
            <v>1.9934185298513887</v>
          </cell>
          <cell r="M44">
            <v>0.83457550132130609</v>
          </cell>
          <cell r="N44">
            <v>2.1515415878063555</v>
          </cell>
          <cell r="O44">
            <v>0.99269855927627304</v>
          </cell>
          <cell r="P44"/>
          <cell r="Q44">
            <v>0.69981922477950897</v>
          </cell>
          <cell r="R44"/>
          <cell r="S44"/>
          <cell r="T44">
            <v>0.23457736944663998</v>
          </cell>
          <cell r="U44">
            <v>-0.63212633918439853</v>
          </cell>
          <cell r="V44">
            <v>3.6399599320723417</v>
          </cell>
          <cell r="W44"/>
          <cell r="X44">
            <v>30.971781265957688</v>
          </cell>
          <cell r="Y44"/>
          <cell r="Z44"/>
          <cell r="AA44">
            <v>1.2302105913932213</v>
          </cell>
        </row>
        <row r="45">
          <cell r="C45">
            <v>35.523373200039259</v>
          </cell>
          <cell r="D45">
            <v>34.554163570336925</v>
          </cell>
          <cell r="E45">
            <v>31.030657169697562</v>
          </cell>
          <cell r="F45">
            <v>5.5208143464056871E-2</v>
          </cell>
          <cell r="G45">
            <v>3.4682982571753063</v>
          </cell>
          <cell r="H45">
            <v>3.5235064006393624</v>
          </cell>
          <cell r="I45">
            <v>31.144578735575777</v>
          </cell>
          <cell r="J45"/>
          <cell r="K45">
            <v>1.053840889352337</v>
          </cell>
          <cell r="L45">
            <v>3.6186747241345465</v>
          </cell>
          <cell r="M45">
            <v>1.5404160616158216</v>
          </cell>
          <cell r="N45">
            <v>1.1090490328163938</v>
          </cell>
          <cell r="O45">
            <v>-0.96920962970233182</v>
          </cell>
          <cell r="P45"/>
          <cell r="Q45">
            <v>-1.0244177731663886</v>
          </cell>
          <cell r="R45"/>
          <cell r="S45"/>
          <cell r="T45">
            <v>-1.2196618106868944</v>
          </cell>
          <cell r="U45">
            <v>-2.542028294611685</v>
          </cell>
          <cell r="V45">
            <v>3.3598098736697475</v>
          </cell>
          <cell r="W45"/>
          <cell r="X45">
            <v>25.613891828385256</v>
          </cell>
          <cell r="Y45"/>
          <cell r="Z45"/>
          <cell r="AA45">
            <v>-0.59116529493417092</v>
          </cell>
        </row>
        <row r="46">
          <cell r="C46">
            <v>34.75420259905416</v>
          </cell>
          <cell r="D46">
            <v>34.773914080197109</v>
          </cell>
          <cell r="E46">
            <v>30.556451933394268</v>
          </cell>
          <cell r="F46">
            <v>0.78035210428009372</v>
          </cell>
          <cell r="G46">
            <v>3.4371100425227517</v>
          </cell>
          <cell r="H46">
            <v>4.2174621468028448</v>
          </cell>
          <cell r="I46">
            <v>30.718594762150776</v>
          </cell>
          <cell r="J46"/>
          <cell r="K46">
            <v>0.60514723298857565</v>
          </cell>
          <cell r="L46">
            <v>2.2809680880658108</v>
          </cell>
          <cell r="M46">
            <v>0.91518023194008913</v>
          </cell>
          <cell r="N46">
            <v>1.3854993372686693</v>
          </cell>
          <cell r="O46">
            <v>1.9711481142947979E-2</v>
          </cell>
          <cell r="P46"/>
          <cell r="Q46">
            <v>-0.76064062313714575</v>
          </cell>
          <cell r="R46"/>
          <cell r="S46"/>
          <cell r="T46">
            <v>-0.72725827604021775</v>
          </cell>
          <cell r="U46">
            <v>-1.1111552676548901</v>
          </cell>
          <cell r="V46">
            <v>3.1826093867980765</v>
          </cell>
          <cell r="W46"/>
          <cell r="X46">
            <v>23.068979133128813</v>
          </cell>
          <cell r="Y46"/>
          <cell r="Z46"/>
          <cell r="AA46">
            <v>0.47005523983626746</v>
          </cell>
        </row>
        <row r="47">
          <cell r="C47">
            <v>33.900307840817455</v>
          </cell>
          <cell r="D47">
            <v>34.976720641815731</v>
          </cell>
          <cell r="E47">
            <v>30.841323656654485</v>
          </cell>
          <cell r="F47">
            <v>0.9820887264336966</v>
          </cell>
          <cell r="G47">
            <v>3.1533082587275518</v>
          </cell>
          <cell r="H47">
            <v>4.1353969851612487</v>
          </cell>
          <cell r="I47">
            <v>30.395307634805434</v>
          </cell>
          <cell r="J47"/>
          <cell r="K47">
            <v>-0.13056416981564334</v>
          </cell>
          <cell r="L47">
            <v>1.006810168753274</v>
          </cell>
          <cell r="M47">
            <v>1.2316984131334965</v>
          </cell>
          <cell r="N47">
            <v>0.85152455661805326</v>
          </cell>
          <cell r="O47">
            <v>1.0764128009982754</v>
          </cell>
          <cell r="P47"/>
          <cell r="Q47">
            <v>9.4324074564578891E-2</v>
          </cell>
          <cell r="R47"/>
          <cell r="S47"/>
          <cell r="T47">
            <v>-0.38774405066718465</v>
          </cell>
          <cell r="U47">
            <v>-0.12522587746405092</v>
          </cell>
          <cell r="V47">
            <v>2.9121270446692917</v>
          </cell>
          <cell r="W47"/>
          <cell r="X47">
            <v>21.670228175599121</v>
          </cell>
          <cell r="Y47"/>
          <cell r="Z47"/>
          <cell r="AA47">
            <v>1.3888153131676997</v>
          </cell>
        </row>
        <row r="48">
          <cell r="C48">
            <v>33.454839394210154</v>
          </cell>
          <cell r="D48">
            <v>36.772499329878485</v>
          </cell>
          <cell r="E48">
            <v>32.623051063259474</v>
          </cell>
          <cell r="F48">
            <v>1.2656920121515369</v>
          </cell>
          <cell r="G48">
            <v>2.8837562544674764</v>
          </cell>
          <cell r="H48">
            <v>4.1494482666190136</v>
          </cell>
          <cell r="I48">
            <v>30.260174678341674</v>
          </cell>
          <cell r="J48"/>
          <cell r="K48">
            <v>0.66720933556107598</v>
          </cell>
          <cell r="L48">
            <v>-1.5355555307362403</v>
          </cell>
          <cell r="M48">
            <v>-0.15079694278051844</v>
          </cell>
          <cell r="N48">
            <v>1.9329013477126127</v>
          </cell>
          <cell r="O48">
            <v>3.3176599356683343</v>
          </cell>
          <cell r="P48"/>
          <cell r="Q48">
            <v>2.0519679235167976</v>
          </cell>
          <cell r="R48"/>
          <cell r="S48"/>
          <cell r="T48">
            <v>1.8177046104360255</v>
          </cell>
          <cell r="U48">
            <v>1.9200377501786992</v>
          </cell>
          <cell r="V48">
            <v>2.5065336847748392</v>
          </cell>
          <cell r="W48"/>
          <cell r="X48">
            <v>22.817884927947503</v>
          </cell>
          <cell r="Y48"/>
          <cell r="Z48"/>
          <cell r="AA48">
            <v>3.3006276804860617</v>
          </cell>
        </row>
        <row r="49">
          <cell r="C49">
            <v>32.059462348857508</v>
          </cell>
          <cell r="D49">
            <v>38.331427488818669</v>
          </cell>
          <cell r="E49">
            <v>34.451894905643783</v>
          </cell>
          <cell r="F49">
            <v>1.0581158527921186</v>
          </cell>
          <cell r="G49">
            <v>2.82141673038277</v>
          </cell>
          <cell r="H49">
            <v>3.8795325831748881</v>
          </cell>
          <cell r="I49">
            <v>29.067534558937957</v>
          </cell>
          <cell r="J49"/>
          <cell r="K49">
            <v>3.5690954226007632</v>
          </cell>
          <cell r="L49">
            <v>-4.3074341468695652</v>
          </cell>
          <cell r="M49">
            <v>-2.6626802823012863</v>
          </cell>
          <cell r="N49">
            <v>4.6272112753928809</v>
          </cell>
          <cell r="O49">
            <v>6.2719651399611607</v>
          </cell>
          <cell r="P49"/>
          <cell r="Q49">
            <v>5.2138492871690421</v>
          </cell>
          <cell r="R49"/>
          <cell r="S49"/>
          <cell r="T49">
            <v>4.8989451319769133</v>
          </cell>
          <cell r="U49">
            <v>4.8924494725659882</v>
          </cell>
          <cell r="V49">
            <v>2.5548240420593951</v>
          </cell>
          <cell r="W49"/>
          <cell r="X49">
            <v>26.60170177107516</v>
          </cell>
          <cell r="Y49"/>
          <cell r="Z49"/>
          <cell r="AA49">
            <v>6.1956411418827937</v>
          </cell>
        </row>
        <row r="50">
          <cell r="C50">
            <v>31.244198562073311</v>
          </cell>
          <cell r="D50">
            <v>37.79952018038562</v>
          </cell>
          <cell r="E50">
            <v>34.302378286311097</v>
          </cell>
          <cell r="F50">
            <v>0.78561205090326869</v>
          </cell>
          <cell r="G50">
            <v>2.7115298431712525</v>
          </cell>
          <cell r="H50">
            <v>3.4971418940745216</v>
          </cell>
          <cell r="I50">
            <v>28.318294814551891</v>
          </cell>
          <cell r="J50"/>
          <cell r="K50">
            <v>4.4693938143323013</v>
          </cell>
          <cell r="L50">
            <v>-4.3946011994213556</v>
          </cell>
          <cell r="M50">
            <v>-3.0942854463446188</v>
          </cell>
          <cell r="N50">
            <v>5.2550058652355691</v>
          </cell>
          <cell r="O50">
            <v>6.5553216183123073</v>
          </cell>
          <cell r="P50"/>
          <cell r="Q50">
            <v>5.7697095674090377</v>
          </cell>
          <cell r="R50"/>
          <cell r="S50"/>
          <cell r="T50">
            <v>6.3354574948513234</v>
          </cell>
          <cell r="U50">
            <v>5.8870470409634184</v>
          </cell>
          <cell r="V50">
            <v>2.6253461710828883</v>
          </cell>
          <cell r="W50"/>
          <cell r="X50">
            <v>31.09223615163253</v>
          </cell>
          <cell r="Y50"/>
          <cell r="Z50"/>
          <cell r="AA50">
            <v>6.5457456547469333</v>
          </cell>
        </row>
        <row r="51">
          <cell r="C51">
            <v>32.18895817490494</v>
          </cell>
          <cell r="D51">
            <v>37.533323193916345</v>
          </cell>
          <cell r="E51">
            <v>34.111756653992394</v>
          </cell>
          <cell r="F51">
            <v>0.81764258555133074</v>
          </cell>
          <cell r="G51">
            <v>2.6039239543726236</v>
          </cell>
          <cell r="H51">
            <v>3.4215665399239543</v>
          </cell>
          <cell r="I51">
            <v>29.320760456273764</v>
          </cell>
          <cell r="J51"/>
          <cell r="K51">
            <v>3.967485765585625</v>
          </cell>
          <cell r="L51">
            <v>-2.9373079847908743</v>
          </cell>
          <cell r="M51">
            <v>-2.378071316916424</v>
          </cell>
          <cell r="N51">
            <v>4.7851283511369562</v>
          </cell>
          <cell r="O51">
            <v>5.3443650190114065</v>
          </cell>
          <cell r="P51"/>
          <cell r="Q51">
            <v>4.5267224334600762</v>
          </cell>
          <cell r="R51"/>
          <cell r="S51"/>
          <cell r="T51">
            <v>4.7484106463878328</v>
          </cell>
          <cell r="U51">
            <v>4.470631178707225</v>
          </cell>
          <cell r="V51">
            <v>2.8200152091254753</v>
          </cell>
          <cell r="W51"/>
          <cell r="X51">
            <v>34.451993523025223</v>
          </cell>
          <cell r="Y51"/>
          <cell r="Z51"/>
          <cell r="AA51">
            <v>5.5755437262357415</v>
          </cell>
        </row>
        <row r="52">
          <cell r="C52">
            <v>33.16625146321698</v>
          </cell>
          <cell r="D52">
            <v>37.268453850078849</v>
          </cell>
          <cell r="E52">
            <v>33.973069881164847</v>
          </cell>
          <cell r="F52">
            <v>0.76306621013527398</v>
          </cell>
          <cell r="G52">
            <v>2.5323177587787247</v>
          </cell>
          <cell r="H52">
            <v>3.2953839689139985</v>
          </cell>
          <cell r="I52">
            <v>30.07912338584368</v>
          </cell>
          <cell r="J52"/>
          <cell r="K52">
            <v>2.8875383149986584</v>
          </cell>
          <cell r="L52">
            <v>-1.4732603591144278</v>
          </cell>
          <cell r="M52">
            <v>-1.0216624973864905</v>
          </cell>
          <cell r="N52">
            <v>3.6506045251339341</v>
          </cell>
          <cell r="O52">
            <v>4.1022023868618698</v>
          </cell>
          <cell r="P52"/>
          <cell r="Q52">
            <v>3.3391361767265959</v>
          </cell>
          <cell r="R52"/>
          <cell r="S52"/>
          <cell r="T52">
            <v>4.0794604740938452</v>
          </cell>
          <cell r="U52">
            <v>3.6407839841522351</v>
          </cell>
          <cell r="V52">
            <v>3.0627699880633816</v>
          </cell>
          <cell r="W52"/>
          <cell r="X52">
            <v>35.956726899672809</v>
          </cell>
          <cell r="Y52"/>
          <cell r="Z52"/>
          <cell r="AA52">
            <v>4.3132288667600971</v>
          </cell>
        </row>
        <row r="53">
          <cell r="C53">
            <v>32.499622931412588</v>
          </cell>
          <cell r="D53">
            <v>35.638135686096639</v>
          </cell>
          <cell r="E53">
            <v>32.928884321867919</v>
          </cell>
          <cell r="F53">
            <v>0.3579710129201602</v>
          </cell>
          <cell r="G53">
            <v>2.3512803513085641</v>
          </cell>
          <cell r="H53">
            <v>2.7092513642287241</v>
          </cell>
          <cell r="I53">
            <v>29.719840752270819</v>
          </cell>
          <cell r="J53"/>
          <cell r="K53">
            <v>2.5423570077767188</v>
          </cell>
          <cell r="L53">
            <v>-0.51194520732261772</v>
          </cell>
          <cell r="M53">
            <v>-0.27376047333543668</v>
          </cell>
          <cell r="N53">
            <v>2.9003280206968793</v>
          </cell>
          <cell r="O53">
            <v>3.1385127546840601</v>
          </cell>
          <cell r="P53"/>
          <cell r="Q53">
            <v>2.7805417417639</v>
          </cell>
          <cell r="R53"/>
          <cell r="S53"/>
          <cell r="T53">
            <v>2.7241170898334715</v>
          </cell>
          <cell r="U53">
            <v>2.4545808679196557</v>
          </cell>
          <cell r="V53">
            <v>3.0372739080473492</v>
          </cell>
          <cell r="W53"/>
          <cell r="X53">
            <v>36.690146950911327</v>
          </cell>
          <cell r="Y53"/>
          <cell r="Z53"/>
          <cell r="AA53">
            <v>3.3458733505283846</v>
          </cell>
        </row>
        <row r="54">
          <cell r="C54">
            <v>34.629717741475694</v>
          </cell>
          <cell r="D54">
            <v>35.697322332828499</v>
          </cell>
          <cell r="E54">
            <v>32.882718986444253</v>
          </cell>
          <cell r="F54">
            <v>0.49809108277019493</v>
          </cell>
          <cell r="G54">
            <v>2.3165122636140576</v>
          </cell>
          <cell r="H54">
            <v>2.8146033463842528</v>
          </cell>
          <cell r="I54">
            <v>31.206002386276111</v>
          </cell>
          <cell r="J54"/>
          <cell r="K54">
            <v>1.1374030140214713</v>
          </cell>
          <cell r="L54">
            <v>1.5748178417158798</v>
          </cell>
          <cell r="M54">
            <v>1.0069283362770203</v>
          </cell>
          <cell r="N54">
            <v>1.6354940967916665</v>
          </cell>
          <cell r="O54">
            <v>1.0676045913528072</v>
          </cell>
          <cell r="P54"/>
          <cell r="Q54">
            <v>0.56951350858261207</v>
          </cell>
          <cell r="R54"/>
          <cell r="S54"/>
          <cell r="T54">
            <v>0.36727090660869943</v>
          </cell>
          <cell r="U54">
            <v>9.3398556831622404E-2</v>
          </cell>
          <cell r="V54">
            <v>3.0911708820410437</v>
          </cell>
          <cell r="W54"/>
          <cell r="X54">
            <v>36.647170317825733</v>
          </cell>
          <cell r="Y54"/>
          <cell r="Z54"/>
          <cell r="AA54">
            <v>0.99473091160515947</v>
          </cell>
        </row>
        <row r="55">
          <cell r="C55">
            <v>35.157740496710545</v>
          </cell>
          <cell r="D55">
            <v>35.153582266136659</v>
          </cell>
          <cell r="E55">
            <v>32.363211540079895</v>
          </cell>
          <cell r="F55">
            <v>0.51215539901687557</v>
          </cell>
          <cell r="G55">
            <v>2.2782153270398844</v>
          </cell>
          <cell r="H55">
            <v>2.7903707260567603</v>
          </cell>
          <cell r="I55">
            <v>31.797197154582225</v>
          </cell>
          <cell r="J55"/>
          <cell r="K55">
            <v>0.18703154011442408</v>
          </cell>
          <cell r="L55">
            <v>2.4822656416298283</v>
          </cell>
          <cell r="M55">
            <v>1.7789204719246436</v>
          </cell>
          <cell r="N55">
            <v>0.69918693913129959</v>
          </cell>
          <cell r="O55">
            <v>-4.1582305738853227E-3</v>
          </cell>
          <cell r="P55"/>
          <cell r="Q55">
            <v>-0.51631362959076077</v>
          </cell>
          <cell r="R55"/>
          <cell r="S55"/>
          <cell r="T55">
            <v>-0.44997995138830449</v>
          </cell>
          <cell r="U55">
            <v>-0.7611542060007227</v>
          </cell>
          <cell r="V55">
            <v>2.9149196322936106</v>
          </cell>
          <cell r="W55"/>
          <cell r="X55">
            <v>35.135864805785083</v>
          </cell>
          <cell r="Y55"/>
          <cell r="Z55"/>
          <cell r="AA55">
            <v>-0.12138073056150962</v>
          </cell>
        </row>
        <row r="56">
          <cell r="C56">
            <v>35.824532285840121</v>
          </cell>
          <cell r="D56">
            <v>34.75375655234599</v>
          </cell>
          <cell r="E56">
            <v>32.003047207136362</v>
          </cell>
          <cell r="F56">
            <v>0.46426431308352029</v>
          </cell>
          <cell r="G56">
            <v>2.2864450321261076</v>
          </cell>
          <cell r="H56">
            <v>2.7507093452096281</v>
          </cell>
          <cell r="I56">
            <v>32.544153313081623</v>
          </cell>
          <cell r="J56"/>
          <cell r="K56">
            <v>-0.91332007276080374</v>
          </cell>
          <cell r="L56">
            <v>3.1604377241218957</v>
          </cell>
          <cell r="M56">
            <v>2.5387177503050422</v>
          </cell>
          <cell r="N56">
            <v>-0.44905575967728362</v>
          </cell>
          <cell r="O56">
            <v>-1.0707757334941372</v>
          </cell>
          <cell r="P56"/>
          <cell r="Q56">
            <v>-1.5350400465776575</v>
          </cell>
          <cell r="R56">
            <v>27.558601078583568</v>
          </cell>
          <cell r="S56"/>
          <cell r="T56">
            <v>-0.86359589345360843</v>
          </cell>
          <cell r="U56">
            <v>-0.82796322935904687</v>
          </cell>
          <cell r="V56">
            <v>2.447878958581045</v>
          </cell>
          <cell r="W56"/>
          <cell r="X56">
            <v>32.491778191422831</v>
          </cell>
          <cell r="Y56">
            <v>32.592941384206767</v>
          </cell>
          <cell r="Z56">
            <v>32.862035477012043</v>
          </cell>
          <cell r="AA56">
            <v>-1.0620802292588594</v>
          </cell>
        </row>
        <row r="57">
          <cell r="C57">
            <v>36.510664867658029</v>
          </cell>
          <cell r="D57">
            <v>35.055818309697415</v>
          </cell>
          <cell r="E57">
            <v>32.391664752827694</v>
          </cell>
          <cell r="F57">
            <v>0.40468723086639485</v>
          </cell>
          <cell r="G57">
            <v>2.2594663260033299</v>
          </cell>
          <cell r="H57">
            <v>2.6641535568697248</v>
          </cell>
          <cell r="I57">
            <v>33.057142447034508</v>
          </cell>
          <cell r="J57"/>
          <cell r="K57">
            <v>-1.0494401939268894</v>
          </cell>
          <cell r="L57">
            <v>3.3630038181087443</v>
          </cell>
          <cell r="M57">
            <v>2.5529102232086256</v>
          </cell>
          <cell r="N57">
            <v>-0.64475296306049423</v>
          </cell>
          <cell r="O57">
            <v>-1.4548465579606129</v>
          </cell>
          <cell r="P57"/>
          <cell r="Q57">
            <v>-1.8595337888270078</v>
          </cell>
          <cell r="R57">
            <v>26.931945907973308</v>
          </cell>
          <cell r="S57"/>
          <cell r="T57">
            <v>-3.1909377332491244</v>
          </cell>
          <cell r="U57">
            <v>-3.4115375782281672</v>
          </cell>
          <cell r="V57">
            <v>2.4124239249009585</v>
          </cell>
          <cell r="W57"/>
          <cell r="X57">
            <v>28.275377590446084</v>
          </cell>
          <cell r="Y57">
            <v>28.380751668422899</v>
          </cell>
          <cell r="Z57">
            <v>32.950649806814191</v>
          </cell>
          <cell r="AA57">
            <v>-1.3860380662571048</v>
          </cell>
        </row>
        <row r="58">
          <cell r="C58">
            <v>35.83028958756919</v>
          </cell>
          <cell r="D58">
            <v>36.332822209668301</v>
          </cell>
          <cell r="E58">
            <v>32.950988533994931</v>
          </cell>
          <cell r="F58">
            <v>1.0969633700491945</v>
          </cell>
          <cell r="G58">
            <v>2.2848703056241826</v>
          </cell>
          <cell r="H58">
            <v>3.3818336756733771</v>
          </cell>
          <cell r="I58">
            <v>32.500783173357704</v>
          </cell>
          <cell r="J58"/>
          <cell r="K58">
            <v>9.1812905102456877E-3</v>
          </cell>
          <cell r="L58">
            <v>1.1975393170381208</v>
          </cell>
          <cell r="M58">
            <v>0.59392727857779348</v>
          </cell>
          <cell r="N58">
            <v>1.1061446605594401</v>
          </cell>
          <cell r="O58">
            <v>0.50253262209911287</v>
          </cell>
          <cell r="P58"/>
          <cell r="Q58">
            <v>-0.59443074795008155</v>
          </cell>
          <cell r="R58">
            <v>28.379166666666666</v>
          </cell>
          <cell r="S58"/>
          <cell r="T58">
            <v>0.24046242373279947</v>
          </cell>
          <cell r="U58">
            <v>0.34667895446139796</v>
          </cell>
          <cell r="V58">
            <v>1.9972005349008948</v>
          </cell>
          <cell r="W58"/>
          <cell r="X58">
            <v>28.112244897959187</v>
          </cell>
          <cell r="Y58">
            <v>28.214285714285715</v>
          </cell>
          <cell r="Z58">
            <v>34.662499999999994</v>
          </cell>
          <cell r="AA58">
            <v>0.43389105689786978</v>
          </cell>
        </row>
        <row r="59">
          <cell r="C59">
            <v>34.638250984602884</v>
          </cell>
          <cell r="D59">
            <v>37.556861282047677</v>
          </cell>
          <cell r="E59">
            <v>33.779923779617704</v>
          </cell>
          <cell r="F59">
            <v>1.4448287357624479</v>
          </cell>
          <cell r="G59">
            <v>2.3321087666675213</v>
          </cell>
          <cell r="H59">
            <v>3.7769375024299694</v>
          </cell>
          <cell r="I59">
            <v>31.448063180029497</v>
          </cell>
          <cell r="J59"/>
          <cell r="K59">
            <v>1.6503753292451906</v>
          </cell>
          <cell r="L59">
            <v>-1.267802885852243</v>
          </cell>
          <cell r="M59">
            <v>-1.444396653415092</v>
          </cell>
          <cell r="N59">
            <v>3.0952040650076382</v>
          </cell>
          <cell r="O59">
            <v>2.9186102974447885</v>
          </cell>
          <cell r="P59"/>
          <cell r="Q59">
            <v>1.4737815616823409</v>
          </cell>
          <cell r="R59">
            <v>31.346362438986596</v>
          </cell>
          <cell r="S59"/>
          <cell r="T59">
            <v>1.7992940473817134</v>
          </cell>
          <cell r="U59">
            <v>1.9342142161684162</v>
          </cell>
          <cell r="V59">
            <v>1.7990458803023999</v>
          </cell>
          <cell r="W59"/>
          <cell r="X59">
            <v>29.796492859172023</v>
          </cell>
          <cell r="Y59">
            <v>29.885268975491343</v>
          </cell>
          <cell r="Z59">
            <v>37.090257870406241</v>
          </cell>
          <cell r="AA59">
            <v>2.5228665282997329</v>
          </cell>
        </row>
        <row r="60">
          <cell r="C60">
            <v>35.466155168701604</v>
          </cell>
          <cell r="D60">
            <v>38.91915932868249</v>
          </cell>
          <cell r="E60">
            <v>34.997273303043677</v>
          </cell>
          <cell r="F60">
            <v>1.6922022753382437</v>
          </cell>
          <cell r="G60">
            <v>2.2296837503005653</v>
          </cell>
          <cell r="H60">
            <v>3.9218860256388086</v>
          </cell>
          <cell r="I60">
            <v>32.351198567973334</v>
          </cell>
          <cell r="J60"/>
          <cell r="K60">
            <v>1.9674332155392333</v>
          </cell>
          <cell r="L60">
            <v>-1.693066646131312</v>
          </cell>
          <cell r="M60">
            <v>-1.8996979770278994</v>
          </cell>
          <cell r="N60">
            <v>3.6596354908774766</v>
          </cell>
          <cell r="O60">
            <v>3.4530041599808894</v>
          </cell>
          <cell r="P60"/>
          <cell r="Q60">
            <v>1.7608018846426456</v>
          </cell>
          <cell r="R60">
            <v>31.279773080279199</v>
          </cell>
          <cell r="S60"/>
          <cell r="T60">
            <v>3.0953118099767245</v>
          </cell>
          <cell r="U60">
            <v>3.1419878328023993</v>
          </cell>
          <cell r="V60">
            <v>1.8246867441666759</v>
          </cell>
          <cell r="W60"/>
          <cell r="X60">
            <v>30.93456021303167</v>
          </cell>
          <cell r="Y60">
            <v>31.041626676068123</v>
          </cell>
          <cell r="Z60">
            <v>37.801191343829423</v>
          </cell>
          <cell r="AA60">
            <v>2.9586626455089653</v>
          </cell>
        </row>
        <row r="61">
          <cell r="C61">
            <v>36.044027767326078</v>
          </cell>
          <cell r="D61">
            <v>39.930693445531176</v>
          </cell>
          <cell r="E61">
            <v>35.661135503925415</v>
          </cell>
          <cell r="F61">
            <v>2.0459664434680698</v>
          </cell>
          <cell r="G61">
            <v>2.2235914981376936</v>
          </cell>
          <cell r="H61">
            <v>4.2695579416057639</v>
          </cell>
          <cell r="I61">
            <v>32.944455661910375</v>
          </cell>
          <cell r="J61"/>
          <cell r="K61">
            <v>2.1588876064032712</v>
          </cell>
          <cell r="L61">
            <v>-2.0838905847544953</v>
          </cell>
          <cell r="M61">
            <v>-2.402078956420743</v>
          </cell>
          <cell r="N61">
            <v>4.2048540498713409</v>
          </cell>
          <cell r="O61">
            <v>3.8866656782050932</v>
          </cell>
          <cell r="P61"/>
          <cell r="Q61">
            <v>1.840699234737023</v>
          </cell>
          <cell r="R61">
            <v>33.375709885910027</v>
          </cell>
          <cell r="S61"/>
          <cell r="T61">
            <v>3.0630636000515588</v>
          </cell>
          <cell r="U61">
            <v>3.1564210637684371</v>
          </cell>
          <cell r="V61">
            <v>1.9286176762261829</v>
          </cell>
          <cell r="W61"/>
          <cell r="X61">
            <v>33.463197742885889</v>
          </cell>
          <cell r="Y61">
            <v>33.572103788913942</v>
          </cell>
          <cell r="Z61">
            <v>37.601337075829093</v>
          </cell>
          <cell r="AA61">
            <v>3.3292031534407776</v>
          </cell>
        </row>
        <row r="62">
          <cell r="C62">
            <v>36.698234722229081</v>
          </cell>
          <cell r="D62">
            <v>39.937620600993924</v>
          </cell>
          <cell r="E62">
            <v>35.815137579428338</v>
          </cell>
          <cell r="F62">
            <v>1.8521351619446187</v>
          </cell>
          <cell r="G62">
            <v>2.2703478596209723</v>
          </cell>
          <cell r="H62">
            <v>4.122483021565591</v>
          </cell>
          <cell r="I62">
            <v>33.359019244693208</v>
          </cell>
          <cell r="J62"/>
          <cell r="K62">
            <v>1.6427902867692166</v>
          </cell>
          <cell r="L62">
            <v>-1.449362211535818</v>
          </cell>
          <cell r="M62">
            <v>-1.7049017814848046</v>
          </cell>
          <cell r="N62">
            <v>3.4949254487138357</v>
          </cell>
          <cell r="O62">
            <v>3.2393858787648484</v>
          </cell>
          <cell r="P62"/>
          <cell r="Q62">
            <v>1.3872507168202299</v>
          </cell>
          <cell r="R62">
            <v>32.388938509103397</v>
          </cell>
          <cell r="S62"/>
          <cell r="T62">
            <v>3.0343685954130559</v>
          </cell>
          <cell r="U62">
            <v>3.0343685954130559</v>
          </cell>
          <cell r="V62">
            <v>1.959719884913957</v>
          </cell>
          <cell r="W62"/>
          <cell r="X62">
            <v>34.311233253177605</v>
          </cell>
          <cell r="Y62">
            <v>34.46238406046033</v>
          </cell>
          <cell r="Z62">
            <v>35.330264513912738</v>
          </cell>
          <cell r="AA62">
            <v>2.9675335250494035</v>
          </cell>
        </row>
        <row r="63">
          <cell r="C63">
            <v>37.168949587351825</v>
          </cell>
          <cell r="D63">
            <v>39.968067369372939</v>
          </cell>
          <cell r="E63">
            <v>35.849996030288231</v>
          </cell>
          <cell r="F63">
            <v>1.8163786270718196</v>
          </cell>
          <cell r="G63">
            <v>2.3016927120128865</v>
          </cell>
          <cell r="H63">
            <v>4.1180713390847057</v>
          </cell>
          <cell r="I63">
            <v>33.798058743660235</v>
          </cell>
          <cell r="J63"/>
          <cell r="K63">
            <v>1.0502534731791839</v>
          </cell>
          <cell r="L63">
            <v>-0.91848365084299199</v>
          </cell>
          <cell r="M63">
            <v>-0.98599796907288695</v>
          </cell>
          <cell r="N63">
            <v>2.8666321002510031</v>
          </cell>
          <cell r="O63">
            <v>2.7991177820211082</v>
          </cell>
          <cell r="P63"/>
          <cell r="Q63">
            <v>0.98273915494928865</v>
          </cell>
          <cell r="R63">
            <v>32.461314328463992</v>
          </cell>
          <cell r="S63"/>
          <cell r="T63">
            <v>2.5192194604690723</v>
          </cell>
          <cell r="U63">
            <v>2.4057126170896765</v>
          </cell>
          <cell r="V63">
            <v>2.0698346312272333</v>
          </cell>
          <cell r="W63"/>
          <cell r="X63">
            <v>35.122258534472579</v>
          </cell>
          <cell r="Y63">
            <v>35.253507632135033</v>
          </cell>
          <cell r="Z63">
            <v>35.386791090811251</v>
          </cell>
          <cell r="AA63">
            <v>2.6035253731865482</v>
          </cell>
        </row>
        <row r="64">
          <cell r="C64">
            <v>37.398096719744181</v>
          </cell>
          <cell r="D64">
            <v>40.31611491209415</v>
          </cell>
          <cell r="E64">
            <v>36.192021703602514</v>
          </cell>
          <cell r="F64">
            <v>1.792475905641953</v>
          </cell>
          <cell r="G64">
            <v>2.3316173028496832</v>
          </cell>
          <cell r="H64">
            <v>4.1240932084916357</v>
          </cell>
          <cell r="I64">
            <v>33.774187759408314</v>
          </cell>
          <cell r="J64"/>
          <cell r="K64">
            <v>1.469070401750824</v>
          </cell>
          <cell r="L64">
            <v>-1.1382512582839823</v>
          </cell>
          <cell r="M64">
            <v>-1.4817793733267939</v>
          </cell>
          <cell r="N64">
            <v>3.2615463073927771</v>
          </cell>
          <cell r="O64">
            <v>2.9180181923499653</v>
          </cell>
          <cell r="P64"/>
          <cell r="Q64">
            <v>1.1255422867080123</v>
          </cell>
          <cell r="R64">
            <v>34.215532047840185</v>
          </cell>
          <cell r="S64"/>
          <cell r="T64">
            <v>2.1243141785501933</v>
          </cell>
          <cell r="U64">
            <v>1.8599164784269997</v>
          </cell>
          <cell r="V64">
            <v>2.1521589604955347</v>
          </cell>
          <cell r="W64"/>
          <cell r="X64">
            <v>35.619526684815547</v>
          </cell>
          <cell r="Y64">
            <v>35.751404340030831</v>
          </cell>
          <cell r="Z64">
            <v>37.930902388555531</v>
          </cell>
          <cell r="AA64">
            <v>2.8987312103603027</v>
          </cell>
        </row>
        <row r="65">
          <cell r="C65">
            <v>36.095993692904329</v>
          </cell>
          <cell r="D65">
            <v>43.485352616806665</v>
          </cell>
          <cell r="E65">
            <v>37.957483959041781</v>
          </cell>
          <cell r="F65">
            <v>3.0053462490658434</v>
          </cell>
          <cell r="G65">
            <v>2.5225224086990412</v>
          </cell>
          <cell r="H65">
            <v>5.527868657764885</v>
          </cell>
          <cell r="I65">
            <v>32.230181196339309</v>
          </cell>
          <cell r="J65"/>
          <cell r="K65">
            <v>4.0385670485885932</v>
          </cell>
          <cell r="L65">
            <v>-5.4552208209963622</v>
          </cell>
          <cell r="M65">
            <v>-5.1097751947484626</v>
          </cell>
          <cell r="N65">
            <v>7.0439132976544379</v>
          </cell>
          <cell r="O65">
            <v>7.3893589239023383</v>
          </cell>
          <cell r="P65"/>
          <cell r="Q65">
            <v>4.3840126748364945</v>
          </cell>
          <cell r="R65">
            <v>47.545706641845825</v>
          </cell>
          <cell r="S65"/>
          <cell r="T65">
            <v>10.349410826043808</v>
          </cell>
          <cell r="U65">
            <v>10.986248080359879</v>
          </cell>
          <cell r="V65">
            <v>2.1174001676585732</v>
          </cell>
          <cell r="W65"/>
          <cell r="X65">
            <v>50.601601098425</v>
          </cell>
          <cell r="Y65">
            <v>50.633741343025122</v>
          </cell>
          <cell r="Z65">
            <v>48.852336145819002</v>
          </cell>
          <cell r="AA65">
            <v>6.7666090327161648</v>
          </cell>
        </row>
        <row r="66">
          <cell r="C66">
            <v>36.138183681871048</v>
          </cell>
          <cell r="D66">
            <v>46.440881961736096</v>
          </cell>
          <cell r="E66">
            <v>40.756209421918285</v>
          </cell>
          <cell r="F66">
            <v>3.0028984688146467</v>
          </cell>
          <cell r="G66">
            <v>2.6817740710031734</v>
          </cell>
          <cell r="H66">
            <v>5.6846725398178197</v>
          </cell>
          <cell r="I66">
            <v>32.360219366498633</v>
          </cell>
          <cell r="J66"/>
          <cell r="K66">
            <v>5.5507065890878291</v>
          </cell>
          <cell r="L66">
            <v>-8.2908539275761726</v>
          </cell>
          <cell r="M66">
            <v>-6.541760705613596</v>
          </cell>
          <cell r="N66">
            <v>8.5536050579024749</v>
          </cell>
          <cell r="O66">
            <v>10.302698279865051</v>
          </cell>
          <cell r="P66"/>
          <cell r="Q66">
            <v>7.2997998110504048</v>
          </cell>
          <cell r="R66">
            <v>54.614599513546835</v>
          </cell>
          <cell r="S66"/>
          <cell r="T66">
            <v>12.754547282035212</v>
          </cell>
          <cell r="U66">
            <v>12.894878643878821</v>
          </cell>
          <cell r="V66">
            <v>1.8020858956384243</v>
          </cell>
          <cell r="W66"/>
          <cell r="X66">
            <v>64.719804612805063</v>
          </cell>
          <cell r="Y66">
            <v>63.932765447847316</v>
          </cell>
          <cell r="Z66">
            <v>55.636365239061568</v>
          </cell>
          <cell r="AA66">
            <v>10.049010005593988</v>
          </cell>
        </row>
        <row r="67">
          <cell r="C67">
            <v>37.025585705571181</v>
          </cell>
          <cell r="D67">
            <v>45.717501227099014</v>
          </cell>
          <cell r="E67">
            <v>40.682555781556104</v>
          </cell>
          <cell r="F67">
            <v>2.444614678622921</v>
          </cell>
          <cell r="G67">
            <v>2.5903307669199904</v>
          </cell>
          <cell r="H67">
            <v>5.0349454455429115</v>
          </cell>
          <cell r="I67">
            <v>33.220319408191187</v>
          </cell>
          <cell r="J67"/>
          <cell r="K67">
            <v>4.4318157629383226</v>
          </cell>
          <cell r="L67">
            <v>-6.1156526231660324</v>
          </cell>
          <cell r="M67">
            <v>-4.3001675431994419</v>
          </cell>
          <cell r="N67">
            <v>6.8764304415612463</v>
          </cell>
          <cell r="O67">
            <v>8.6919155215278323</v>
          </cell>
          <cell r="P67"/>
          <cell r="Q67">
            <v>6.2473008429049095</v>
          </cell>
          <cell r="R67">
            <v>58.923649665224801</v>
          </cell>
          <cell r="S67"/>
          <cell r="T67">
            <v>8.2326518300822631</v>
          </cell>
          <cell r="U67">
            <v>7.7430408588648758</v>
          </cell>
          <cell r="V67">
            <v>2.5189470845417468</v>
          </cell>
          <cell r="W67"/>
          <cell r="X67">
            <v>70.87252587450584</v>
          </cell>
          <cell r="Y67">
            <v>70.593571806718785</v>
          </cell>
          <cell r="Z67">
            <v>50.074135075623836</v>
          </cell>
          <cell r="AA67">
            <v>8.7347334446066913</v>
          </cell>
        </row>
        <row r="68">
          <cell r="C68">
            <v>37.342095559341949</v>
          </cell>
          <cell r="D68">
            <v>44.553421110980295</v>
          </cell>
          <cell r="E68">
            <v>40.1113884833225</v>
          </cell>
          <cell r="F68">
            <v>1.8421113968503082</v>
          </cell>
          <cell r="G68">
            <v>2.5999212308074799</v>
          </cell>
          <cell r="H68">
            <v>4.4420326276577873</v>
          </cell>
          <cell r="I68">
            <v>33.459336151413751</v>
          </cell>
          <cell r="J68"/>
          <cell r="K68">
            <v>3.6419298369801942</v>
          </cell>
          <cell r="L68">
            <v>-4.6160659270649873</v>
          </cell>
          <cell r="M68">
            <v>-2.8887816092571441</v>
          </cell>
          <cell r="N68">
            <v>5.4840412338305011</v>
          </cell>
          <cell r="O68">
            <v>7.2113255516383452</v>
          </cell>
          <cell r="P68"/>
          <cell r="Q68">
            <v>5.3692141547880379</v>
          </cell>
          <cell r="R68">
            <v>64.98678035366234</v>
          </cell>
          <cell r="S68"/>
          <cell r="T68">
            <v>7.0325708818145358</v>
          </cell>
          <cell r="U68">
            <v>6.4429374573806681</v>
          </cell>
          <cell r="V68">
            <v>2.5977697202378853</v>
          </cell>
          <cell r="W68"/>
          <cell r="X68">
            <v>74.265558846563778</v>
          </cell>
          <cell r="Y68">
            <v>74.583536976734592</v>
          </cell>
          <cell r="Z68">
            <v>55.103136795369302</v>
          </cell>
          <cell r="AA68">
            <v>7.3423286396536556</v>
          </cell>
        </row>
        <row r="69">
          <cell r="C69">
            <v>36.870493276973392</v>
          </cell>
          <cell r="D69">
            <v>44.046416385417601</v>
          </cell>
          <cell r="E69">
            <v>39.575468936829225</v>
          </cell>
          <cell r="F69">
            <v>1.8798624502199279</v>
          </cell>
          <cell r="G69">
            <v>2.5910849983684368</v>
          </cell>
          <cell r="H69">
            <v>4.4709474485883645</v>
          </cell>
          <cell r="I69">
            <v>32.807813421014657</v>
          </cell>
          <cell r="J69"/>
          <cell r="K69">
            <v>3.7179608266251121</v>
          </cell>
          <cell r="L69">
            <v>-4.9146863312079541</v>
          </cell>
          <cell r="M69">
            <v>-3.3365864996087979</v>
          </cell>
          <cell r="N69">
            <v>5.5978232768450393</v>
          </cell>
          <cell r="O69">
            <v>7.1759231084441959</v>
          </cell>
          <cell r="P69"/>
          <cell r="Q69">
            <v>5.2960606582242677</v>
          </cell>
          <cell r="R69">
            <v>69.698767101071397</v>
          </cell>
          <cell r="S69"/>
          <cell r="T69">
            <v>5.5561254918598602</v>
          </cell>
          <cell r="U69">
            <v>5.0357639860920091</v>
          </cell>
          <cell r="V69">
            <v>2.239385998925429</v>
          </cell>
          <cell r="W69"/>
          <cell r="X69">
            <v>77.471553502551188</v>
          </cell>
          <cell r="Y69">
            <v>76.201342114425628</v>
          </cell>
          <cell r="Z69">
            <v>59.224683382799746</v>
          </cell>
          <cell r="AA69">
            <v>7.2014253430775055</v>
          </cell>
        </row>
        <row r="70">
          <cell r="C70">
            <v>36.758795334877433</v>
          </cell>
          <cell r="D70">
            <v>42.495235201962025</v>
          </cell>
          <cell r="E70">
            <v>38.496297372182006</v>
          </cell>
          <cell r="F70">
            <v>1.452667455348382</v>
          </cell>
          <cell r="G70">
            <v>2.5462703744316335</v>
          </cell>
          <cell r="H70">
            <v>3.998937829780016</v>
          </cell>
          <cell r="I70">
            <v>32.704586956594042</v>
          </cell>
          <cell r="J70"/>
          <cell r="K70">
            <v>3.0677906693570378</v>
          </cell>
          <cell r="L70">
            <v>-3.6398178566558048</v>
          </cell>
          <cell r="M70">
            <v>-2.423836114276638</v>
          </cell>
          <cell r="N70">
            <v>4.5204581247054207</v>
          </cell>
          <cell r="O70">
            <v>5.7364398670845871</v>
          </cell>
          <cell r="P70"/>
          <cell r="Q70">
            <v>4.2837724117362042</v>
          </cell>
          <cell r="R70">
            <v>70.734218530587015</v>
          </cell>
          <cell r="S70"/>
          <cell r="T70">
            <v>4.3480791682697157</v>
          </cell>
          <cell r="U70">
            <v>3.5814428440439192</v>
          </cell>
          <cell r="V70">
            <v>2.0962893892742982</v>
          </cell>
          <cell r="W70"/>
          <cell r="X70">
            <v>79.217744427757381</v>
          </cell>
          <cell r="Y70">
            <v>76.956858832905922</v>
          </cell>
          <cell r="Z70">
            <v>56.762704604724533</v>
          </cell>
          <cell r="AA70">
            <v>5.562811624444107</v>
          </cell>
        </row>
        <row r="71">
          <cell r="C71">
            <v>36.783420301354056</v>
          </cell>
          <cell r="D71">
            <v>42.028909001909994</v>
          </cell>
          <cell r="E71">
            <v>37.590180665265365</v>
          </cell>
          <cell r="F71">
            <v>1.9291330605384873</v>
          </cell>
          <cell r="G71">
            <v>2.5095952761061362</v>
          </cell>
          <cell r="H71">
            <v>4.4387283366446235</v>
          </cell>
          <cell r="I71">
            <v>32.633536703064195</v>
          </cell>
          <cell r="J71"/>
          <cell r="K71">
            <v>2.6797937267064413</v>
          </cell>
          <cell r="L71">
            <v>-3.4272651943423336</v>
          </cell>
          <cell r="M71">
            <v>-2.7907032810313281</v>
          </cell>
          <cell r="N71">
            <v>4.6089267872449291</v>
          </cell>
          <cell r="O71">
            <v>5.2454887005559332</v>
          </cell>
          <cell r="P71"/>
          <cell r="Q71">
            <v>3.3163556400174468</v>
          </cell>
          <cell r="R71">
            <v>72.868642036566698</v>
          </cell>
          <cell r="S71"/>
          <cell r="T71">
            <v>4.5078335204932065</v>
          </cell>
          <cell r="U71">
            <v>4.365357400706622</v>
          </cell>
          <cell r="V71">
            <v>1.8217427516873714</v>
          </cell>
          <cell r="W71"/>
          <cell r="X71">
            <v>81.56653154592702</v>
          </cell>
          <cell r="Y71">
            <v>79.185449010142463</v>
          </cell>
          <cell r="Z71">
            <v>53.69377911964073</v>
          </cell>
          <cell r="AA71">
            <v>5.0166311009586204</v>
          </cell>
        </row>
        <row r="72">
          <cell r="C72">
            <v>36.971067750116454</v>
          </cell>
          <cell r="D72">
            <v>41.195486776046792</v>
          </cell>
          <cell r="E72">
            <v>37.037937994927802</v>
          </cell>
          <cell r="F72">
            <v>1.6692200196677189</v>
          </cell>
          <cell r="G72">
            <v>2.4883287614512706</v>
          </cell>
          <cell r="H72">
            <v>4.1575487811189902</v>
          </cell>
          <cell r="I72">
            <v>32.817763055742461</v>
          </cell>
          <cell r="J72"/>
          <cell r="K72">
            <v>2.3781932479590546</v>
          </cell>
          <cell r="L72">
            <v>-2.4657626416852132</v>
          </cell>
          <cell r="M72">
            <v>-2.2887568833816525</v>
          </cell>
          <cell r="N72">
            <v>4.0474132676267747</v>
          </cell>
          <cell r="O72">
            <v>4.2244190259303354</v>
          </cell>
          <cell r="P72"/>
          <cell r="Q72">
            <v>2.5551990062626158</v>
          </cell>
          <cell r="R72">
            <v>73.754890756165807</v>
          </cell>
          <cell r="S72"/>
          <cell r="T72">
            <v>3.1441436778634646</v>
          </cell>
          <cell r="U72">
            <v>2.5959836447388853</v>
          </cell>
          <cell r="V72">
            <v>1.7841209047150766</v>
          </cell>
          <cell r="W72"/>
          <cell r="X72">
            <v>81.088940586972086</v>
          </cell>
          <cell r="Y72">
            <v>78.897759809982432</v>
          </cell>
          <cell r="Z72">
            <v>51.870180419079844</v>
          </cell>
          <cell r="AA72">
            <v>4.3485844417990789</v>
          </cell>
        </row>
        <row r="73">
          <cell r="C73">
            <v>37.522981159174137</v>
          </cell>
          <cell r="D73">
            <v>40.386550298320529</v>
          </cell>
          <cell r="E73">
            <v>36.113172090269899</v>
          </cell>
          <cell r="F73">
            <v>1.8101356471921519</v>
          </cell>
          <cell r="G73">
            <v>2.4632425608584798</v>
          </cell>
          <cell r="H73">
            <v>4.273378208050632</v>
          </cell>
          <cell r="I73">
            <v>33.611491026546403</v>
          </cell>
          <cell r="J73"/>
          <cell r="K73">
            <v>0.94459636895012222</v>
          </cell>
          <cell r="L73">
            <v>-0.91949467770755555</v>
          </cell>
          <cell r="M73">
            <v>-0.81065755470344225</v>
          </cell>
          <cell r="N73">
            <v>2.7547320161422744</v>
          </cell>
          <cell r="O73">
            <v>2.8635691391463873</v>
          </cell>
          <cell r="P73"/>
          <cell r="Q73">
            <v>1.0534334919542354</v>
          </cell>
          <cell r="R73">
            <v>73.98520631254361</v>
          </cell>
          <cell r="S73"/>
          <cell r="T73">
            <v>3.3254271193073519</v>
          </cell>
          <cell r="U73">
            <v>5.0302293497337613</v>
          </cell>
          <cell r="V73">
            <v>1.8250342917134732</v>
          </cell>
          <cell r="W73"/>
          <cell r="X73">
            <v>83.334791509912691</v>
          </cell>
          <cell r="Y73">
            <v>77.424315774943082</v>
          </cell>
          <cell r="Z73">
            <v>61.22611263733593</v>
          </cell>
          <cell r="AA73">
            <v>2.6987404685921672</v>
          </cell>
        </row>
        <row r="74">
          <cell r="C74">
            <v>37.188472128716803</v>
          </cell>
          <cell r="D74">
            <v>40.035563026459286</v>
          </cell>
          <cell r="E74">
            <v>35.426472823396502</v>
          </cell>
          <cell r="F74">
            <v>2.2089194395488105</v>
          </cell>
          <cell r="G74">
            <v>2.4001707635139735</v>
          </cell>
          <cell r="H74">
            <v>4.6090902030627845</v>
          </cell>
          <cell r="I74">
            <v>33.390270386681202</v>
          </cell>
          <cell r="J74"/>
          <cell r="K74">
            <v>0.64060683480462766</v>
          </cell>
          <cell r="L74">
            <v>-0.89045739750496578</v>
          </cell>
          <cell r="M74">
            <v>-0.89289277411592272</v>
          </cell>
          <cell r="N74">
            <v>2.8495262743534382</v>
          </cell>
          <cell r="O74">
            <v>2.8470908977424814</v>
          </cell>
          <cell r="P74"/>
          <cell r="Q74">
            <v>0.63817145819367072</v>
          </cell>
          <cell r="R74">
            <v>70.126650551506472</v>
          </cell>
          <cell r="S74"/>
          <cell r="T74">
            <v>1.8398529832871879</v>
          </cell>
          <cell r="U74">
            <v>3.8602845709161713</v>
          </cell>
          <cell r="V74">
            <v>2.0417293808059709</v>
          </cell>
          <cell r="W74"/>
          <cell r="X74">
            <v>82.294064686309184</v>
          </cell>
          <cell r="Y74">
            <v>73.735519414273398</v>
          </cell>
          <cell r="Z74">
            <v>62.701410240383694</v>
          </cell>
          <cell r="AA74">
            <v>2.8164544748950475</v>
          </cell>
        </row>
        <row r="75">
          <cell r="C75">
            <v>37.390013001077442</v>
          </cell>
          <cell r="D75">
            <v>39.455095677072741</v>
          </cell>
          <cell r="E75">
            <v>35.008690387575641</v>
          </cell>
          <cell r="F75">
            <v>2.1001386597572944</v>
          </cell>
          <cell r="G75">
            <v>2.3462666297398034</v>
          </cell>
          <cell r="H75">
            <v>4.4464052894970987</v>
          </cell>
          <cell r="I75">
            <v>33.81140432798783</v>
          </cell>
          <cell r="J75"/>
          <cell r="K75">
            <v>0.16976426147065998</v>
          </cell>
          <cell r="L75">
            <v>-0.46060434307754733</v>
          </cell>
          <cell r="M75">
            <v>-0.6654245883102019</v>
          </cell>
          <cell r="N75">
            <v>2.2699029212279549</v>
          </cell>
          <cell r="O75">
            <v>2.0650826759952996</v>
          </cell>
          <cell r="P75"/>
          <cell r="Q75">
            <v>-3.5055983761994709E-2</v>
          </cell>
          <cell r="R75">
            <v>66.928097073717581</v>
          </cell>
          <cell r="S75"/>
          <cell r="T75">
            <v>1.6016260087796375</v>
          </cell>
          <cell r="U75">
            <v>0.7813067877033546</v>
          </cell>
          <cell r="V75">
            <v>1.7970102122405189</v>
          </cell>
          <cell r="W75"/>
          <cell r="X75">
            <v>80.245594264285856</v>
          </cell>
          <cell r="Y75">
            <v>72.319991902691314</v>
          </cell>
          <cell r="Z75">
            <v>58.522575540615094</v>
          </cell>
          <cell r="AA75">
            <v>1.8620155994527214</v>
          </cell>
        </row>
        <row r="76">
          <cell r="C76">
            <v>36.9312393054879</v>
          </cell>
          <cell r="D76">
            <v>39.643965306512072</v>
          </cell>
          <cell r="E76">
            <v>35.400775446916853</v>
          </cell>
          <cell r="F76">
            <v>1.8982480181139831</v>
          </cell>
          <cell r="G76">
            <v>2.3449418414812357</v>
          </cell>
          <cell r="H76">
            <v>4.2431898595952182</v>
          </cell>
          <cell r="I76">
            <v>33.178235028575202</v>
          </cell>
          <cell r="J76"/>
          <cell r="K76">
            <v>1.1664606107428028</v>
          </cell>
          <cell r="L76">
            <v>-1.3298664825292488</v>
          </cell>
          <cell r="M76">
            <v>-1.6818491103618598</v>
          </cell>
          <cell r="N76">
            <v>3.0647086288567857</v>
          </cell>
          <cell r="O76">
            <v>2.7127260010241754</v>
          </cell>
          <cell r="P76"/>
          <cell r="Q76">
            <v>0.81447798291019202</v>
          </cell>
          <cell r="R76">
            <v>74.760213561634174</v>
          </cell>
          <cell r="S76"/>
          <cell r="T76">
            <v>2.501378354218299</v>
          </cell>
          <cell r="U76">
            <v>1.205234712758118</v>
          </cell>
          <cell r="V76">
            <v>1.7479226551473726</v>
          </cell>
          <cell r="W76"/>
          <cell r="X76">
            <v>85.410541665686665</v>
          </cell>
          <cell r="Y76">
            <v>77.300844368135103</v>
          </cell>
          <cell r="Z76">
            <v>66.874614859938376</v>
          </cell>
          <cell r="AA76">
            <v>2.9600268355306709</v>
          </cell>
        </row>
        <row r="77">
          <cell r="C77">
            <v>37.973507712944333</v>
          </cell>
          <cell r="D77">
            <v>53.042061895180602</v>
          </cell>
          <cell r="E77">
            <v>47.024623934080672</v>
          </cell>
          <cell r="F77">
            <v>3.4475903037271243</v>
          </cell>
          <cell r="G77">
            <v>2.569847657372808</v>
          </cell>
          <cell r="H77">
            <v>6.0174379610999331</v>
          </cell>
          <cell r="I77">
            <v>34.060122640605542</v>
          </cell>
          <cell r="J77"/>
          <cell r="K77">
            <v>11.587700626434062</v>
          </cell>
          <cell r="L77">
            <v>-14.055858963303629</v>
          </cell>
          <cell r="M77">
            <v>-14.022595711228538</v>
          </cell>
          <cell r="N77">
            <v>15.035290930161185</v>
          </cell>
          <cell r="O77">
            <v>15.068554182236275</v>
          </cell>
          <cell r="P77"/>
          <cell r="Q77">
            <v>11.62096387850915</v>
          </cell>
          <cell r="R77">
            <v>83.110264312362958</v>
          </cell>
          <cell r="S77"/>
          <cell r="T77">
            <v>16.19157803966657</v>
          </cell>
          <cell r="U77">
            <v>15.890629491233113</v>
          </cell>
          <cell r="V77">
            <v>1.207339273737664</v>
          </cell>
          <cell r="W77"/>
          <cell r="X77">
            <v>96.582566463542534</v>
          </cell>
          <cell r="Y77">
            <v>86.50703583984567</v>
          </cell>
          <cell r="Z77">
            <v>73.268335404016213</v>
          </cell>
          <cell r="AA77">
            <v>15.300948548433457</v>
          </cell>
        </row>
        <row r="78">
          <cell r="C78">
            <v>39.102153140397725</v>
          </cell>
          <cell r="D78">
            <v>44.283997126713551</v>
          </cell>
          <cell r="E78">
            <v>39.676768002484643</v>
          </cell>
          <cell r="F78">
            <v>2.2605279939649106</v>
          </cell>
          <cell r="G78">
            <v>2.3467011302639973</v>
          </cell>
          <cell r="H78">
            <v>4.6072291242289083</v>
          </cell>
          <cell r="I78">
            <v>35.313632454389975</v>
          </cell>
          <cell r="J78"/>
          <cell r="K78">
            <v>3.7545287936891207</v>
          </cell>
          <cell r="L78">
            <v>-3.1139008597372042</v>
          </cell>
          <cell r="M78">
            <v>-3.9471136610754103</v>
          </cell>
          <cell r="N78">
            <v>6.0150567876540313</v>
          </cell>
          <cell r="O78">
            <v>5.1818439863158243</v>
          </cell>
          <cell r="P78"/>
          <cell r="Q78">
            <v>2.9213159923509147</v>
          </cell>
          <cell r="R78">
            <v>80.423351939526697</v>
          </cell>
          <cell r="S78"/>
          <cell r="T78">
            <v>5.4652691711892372</v>
          </cell>
          <cell r="U78">
            <v>3.6634402301684048</v>
          </cell>
          <cell r="V78">
            <v>2.3486952894988851</v>
          </cell>
          <cell r="W78"/>
          <cell r="X78">
            <v>96.352104234612042</v>
          </cell>
          <cell r="Y78">
            <v>82.977174397349131</v>
          </cell>
          <cell r="Z78">
            <v>66.816455089170915</v>
          </cell>
          <cell r="AA78">
            <v>5.785692374207799</v>
          </cell>
        </row>
        <row r="79">
          <cell r="C79">
            <v>40.026711521375994</v>
          </cell>
          <cell r="D79">
            <v>44.94414775729679</v>
          </cell>
          <cell r="E79">
            <v>40.768053020434316</v>
          </cell>
          <cell r="F79">
            <v>1.8415851933004408</v>
          </cell>
          <cell r="G79">
            <v>2.3345095435620395</v>
          </cell>
          <cell r="H79">
            <v>4.1760947368624795</v>
          </cell>
          <cell r="I79">
            <v>35.894632726259168</v>
          </cell>
          <cell r="J79"/>
          <cell r="K79">
            <v>3.9463235862081802</v>
          </cell>
          <cell r="L79">
            <v>-1.1864173849420572</v>
          </cell>
          <cell r="M79">
            <v>-2.0568899285298756</v>
          </cell>
          <cell r="N79">
            <v>5.7879087795086201</v>
          </cell>
          <cell r="O79">
            <v>4.9174362359208024</v>
          </cell>
          <cell r="P79"/>
          <cell r="Q79">
            <v>3.0758510426203611</v>
          </cell>
          <cell r="R79">
            <v>80.426844886021811</v>
          </cell>
          <cell r="S79"/>
          <cell r="T79">
            <v>4.3110847006857886</v>
          </cell>
          <cell r="U79">
            <v>1.9392177395471815</v>
          </cell>
          <cell r="V79">
            <v>4.3334217265320891</v>
          </cell>
          <cell r="W79"/>
          <cell r="X79">
            <v>94.760934698569827</v>
          </cell>
          <cell r="Y79">
            <v>83.864209002698303</v>
          </cell>
          <cell r="Z79">
            <v>69.053038425570193</v>
          </cell>
          <cell r="AA79">
            <v>5.3248062930795861</v>
          </cell>
        </row>
        <row r="80">
          <cell r="C80">
            <v>39.974710311828474</v>
          </cell>
          <cell r="D80">
            <v>44.74658246965128</v>
          </cell>
          <cell r="E80">
            <v>39.850410001696659</v>
          </cell>
          <cell r="F80">
            <v>2.5181189365369367</v>
          </cell>
          <cell r="G80">
            <v>2.3780535314176858</v>
          </cell>
          <cell r="H80">
            <v>4.8961724679546226</v>
          </cell>
          <cell r="I80">
            <v>35.52203581625691</v>
          </cell>
          <cell r="J80"/>
          <cell r="K80">
            <v>2.4672967632429827</v>
          </cell>
          <cell r="L80">
            <v>-1.7625230559963063</v>
          </cell>
          <cell r="M80">
            <v>-1.9760665979534255</v>
          </cell>
          <cell r="N80">
            <v>4.9854156997799191</v>
          </cell>
          <cell r="O80">
            <v>4.7718721578228003</v>
          </cell>
          <cell r="P80"/>
          <cell r="Q80">
            <v>2.253753221285864</v>
          </cell>
          <cell r="R80">
            <v>80.84751452531647</v>
          </cell>
          <cell r="S80"/>
          <cell r="T80">
            <v>5.7356546737863239</v>
          </cell>
          <cell r="U80">
            <v>2.2790210640601707</v>
          </cell>
          <cell r="V80">
            <v>3.8921944211224599</v>
          </cell>
          <cell r="W80"/>
          <cell r="X80">
            <v>95.615581149715155</v>
          </cell>
          <cell r="Y80">
            <v>87.089600403836016</v>
          </cell>
          <cell r="Z80">
            <v>70.591382672003206</v>
          </cell>
          <cell r="AA80">
            <v>5.6966606397643025</v>
          </cell>
        </row>
        <row r="81">
          <cell r="C81">
            <v>39.28035603751016</v>
          </cell>
          <cell r="D81">
            <v>44.418838302165305</v>
          </cell>
          <cell r="E81">
            <v>39.342773889430546</v>
          </cell>
          <cell r="F81">
            <v>2.6897739443831363</v>
          </cell>
          <cell r="G81">
            <v>2.3862904683516262</v>
          </cell>
          <cell r="H81">
            <v>5.0760644127347634</v>
          </cell>
          <cell r="I81">
            <v>34.998270202940965</v>
          </cell>
          <cell r="J81"/>
          <cell r="K81">
            <v>2.2567314656343465</v>
          </cell>
          <cell r="L81">
            <v>-2.2934931635862688</v>
          </cell>
          <cell r="M81">
            <v>-2.1015163089486029</v>
          </cell>
          <cell r="N81">
            <v>4.9465054100174841</v>
          </cell>
          <cell r="O81">
            <v>5.1384822646551482</v>
          </cell>
          <cell r="P81"/>
          <cell r="Q81">
            <v>2.4487083202720124</v>
          </cell>
          <cell r="R81">
            <v>82.5</v>
          </cell>
          <cell r="S81"/>
          <cell r="T81">
            <v>6.1907380340726821</v>
          </cell>
          <cell r="U81">
            <v>2.5239830054783243</v>
          </cell>
          <cell r="V81">
            <v>3.629428738409409</v>
          </cell>
          <cell r="W81"/>
          <cell r="X81">
            <v>95.2</v>
          </cell>
          <cell r="Y81">
            <v>89.6</v>
          </cell>
          <cell r="Z81">
            <v>72.253581237502942</v>
          </cell>
          <cell r="AA81">
            <v>5.7566471037736537</v>
          </cell>
        </row>
        <row r="82">
          <cell r="C82">
            <v>41.067447936937896</v>
          </cell>
          <cell r="D82">
            <v>44.998420923426444</v>
          </cell>
          <cell r="E82">
            <v>39.799125199348687</v>
          </cell>
          <cell r="F82">
            <v>2.723804364609816</v>
          </cell>
          <cell r="G82">
            <v>2.475491359467938</v>
          </cell>
          <cell r="H82">
            <v>5.1992957240777544</v>
          </cell>
          <cell r="I82">
            <v>36.793961568058727</v>
          </cell>
          <cell r="J82"/>
          <cell r="K82">
            <v>0.87689985823932382</v>
          </cell>
          <cell r="L82">
            <v>-0.90450281394744125</v>
          </cell>
          <cell r="M82">
            <v>-0.57423405030803165</v>
          </cell>
          <cell r="N82">
            <v>3.6007042228491408</v>
          </cell>
          <cell r="O82">
            <v>3.930972986488551</v>
          </cell>
          <cell r="P82"/>
          <cell r="Q82">
            <v>1.2071686218787336</v>
          </cell>
          <cell r="R82">
            <v>82.9164585176988</v>
          </cell>
          <cell r="S82"/>
          <cell r="T82">
            <v>4.7763547930505412</v>
          </cell>
          <cell r="U82">
            <v>2.3904097771391357</v>
          </cell>
          <cell r="V82">
            <v>3.7147453649698834</v>
          </cell>
          <cell r="W82"/>
          <cell r="X82">
            <v>95.118116788774984</v>
          </cell>
          <cell r="Y82">
            <v>91.961246680928426</v>
          </cell>
          <cell r="Z82">
            <v>69.696046000112787</v>
          </cell>
          <cell r="AA82">
            <v>4.3048148660047687</v>
          </cell>
        </row>
        <row r="83">
          <cell r="C83">
            <v>41.669876704561418</v>
          </cell>
          <cell r="D83">
            <v>44.802800066288391</v>
          </cell>
          <cell r="E83">
            <v>39.639199090406372</v>
          </cell>
          <cell r="F83">
            <v>2.700232173276627</v>
          </cell>
          <cell r="G83">
            <v>2.4633688026053795</v>
          </cell>
          <cell r="H83">
            <v>5.1636009758820069</v>
          </cell>
          <cell r="I83">
            <v>37.437998212868777</v>
          </cell>
          <cell r="J83"/>
          <cell r="K83">
            <v>0.27138729491250946</v>
          </cell>
          <cell r="L83">
            <v>-0.20675090848983352</v>
          </cell>
          <cell r="M83">
            <v>-4.544701495200501E-2</v>
          </cell>
          <cell r="N83">
            <v>2.9716194681891368</v>
          </cell>
          <cell r="O83">
            <v>3.1329233617269652</v>
          </cell>
          <cell r="P83"/>
          <cell r="Q83">
            <v>0.43269118845033794</v>
          </cell>
          <cell r="R83">
            <v>83.493895894241859</v>
          </cell>
          <cell r="S83"/>
          <cell r="T83">
            <v>4.1872493177439374</v>
          </cell>
          <cell r="U83">
            <v>3.7773446917076727</v>
          </cell>
          <cell r="V83">
            <v>3.5912068653749185</v>
          </cell>
          <cell r="W83"/>
          <cell r="X83">
            <v>95.765322710508741</v>
          </cell>
          <cell r="Y83">
            <v>93.405878075719315</v>
          </cell>
          <cell r="Z83">
            <v>70.027664645486723</v>
          </cell>
          <cell r="AA83">
            <v>3.7422648301482662</v>
          </cell>
        </row>
      </sheetData>
      <sheetData sheetId="17">
        <row r="5">
          <cell r="C5">
            <v>221.34153846153848</v>
          </cell>
          <cell r="D5">
            <v>220.14679720279719</v>
          </cell>
          <cell r="E5">
            <v>176.41297902097901</v>
          </cell>
          <cell r="F5">
            <v>26.535832167832169</v>
          </cell>
          <cell r="G5">
            <v>17.197986013986018</v>
          </cell>
          <cell r="H5">
            <v>43.733818181818179</v>
          </cell>
          <cell r="I5">
            <v>182.44956643356642</v>
          </cell>
        </row>
        <row r="6">
          <cell r="C6">
            <v>222.67031578947365</v>
          </cell>
          <cell r="D6">
            <v>225.09578947368419</v>
          </cell>
          <cell r="E6">
            <v>180.81610526315788</v>
          </cell>
          <cell r="F6">
            <v>26.591473684210527</v>
          </cell>
          <cell r="G6">
            <v>17.688210526315785</v>
          </cell>
          <cell r="H6">
            <v>44.279684210526312</v>
          </cell>
          <cell r="I6">
            <v>183.09368421052631</v>
          </cell>
        </row>
        <row r="7">
          <cell r="C7">
            <v>223.83859119496856</v>
          </cell>
          <cell r="D7">
            <v>224.008251572327</v>
          </cell>
          <cell r="E7">
            <v>180.63174842767293</v>
          </cell>
          <cell r="F7">
            <v>25.222842767295596</v>
          </cell>
          <cell r="G7">
            <v>18.153660377358491</v>
          </cell>
          <cell r="H7">
            <v>43.376503144654087</v>
          </cell>
          <cell r="I7">
            <v>184.05323270440249</v>
          </cell>
        </row>
        <row r="8">
          <cell r="C8">
            <v>228.06234146341464</v>
          </cell>
          <cell r="D8">
            <v>230.0087804878049</v>
          </cell>
          <cell r="E8">
            <v>185.48741463414635</v>
          </cell>
          <cell r="F8">
            <v>26.071317073170729</v>
          </cell>
          <cell r="G8">
            <v>18.450048780487808</v>
          </cell>
          <cell r="H8">
            <v>44.521365853658537</v>
          </cell>
          <cell r="I8">
            <v>188.94165853658538</v>
          </cell>
        </row>
        <row r="9">
          <cell r="C9">
            <v>229.51531707317073</v>
          </cell>
          <cell r="D9">
            <v>245.11424390243906</v>
          </cell>
          <cell r="E9">
            <v>198.26263414634147</v>
          </cell>
          <cell r="F9">
            <v>28.072585365853659</v>
          </cell>
          <cell r="G9">
            <v>18.779024390243904</v>
          </cell>
          <cell r="H9">
            <v>46.85160975609756</v>
          </cell>
          <cell r="I9">
            <v>193.87629268292685</v>
          </cell>
        </row>
        <row r="10">
          <cell r="C10">
            <v>241.40269879518073</v>
          </cell>
          <cell r="D10">
            <v>259.33253012048192</v>
          </cell>
          <cell r="E10">
            <v>210.36404819277109</v>
          </cell>
          <cell r="F10">
            <v>28.871903614457832</v>
          </cell>
          <cell r="G10">
            <v>20.096578313253012</v>
          </cell>
          <cell r="H10">
            <v>48.968481927710847</v>
          </cell>
          <cell r="I10">
            <v>201.20954216867469</v>
          </cell>
        </row>
        <row r="11">
          <cell r="C11">
            <v>259.36462427745653</v>
          </cell>
          <cell r="D11">
            <v>275.2175722543351</v>
          </cell>
          <cell r="E11">
            <v>220.53789595375716</v>
          </cell>
          <cell r="F11">
            <v>32.19967630057802</v>
          </cell>
          <cell r="G11">
            <v>22.47999999999999</v>
          </cell>
          <cell r="H11">
            <v>54.679676300578016</v>
          </cell>
          <cell r="I11">
            <v>218.3028901734103</v>
          </cell>
        </row>
        <row r="12">
          <cell r="C12">
            <v>263.92530337078648</v>
          </cell>
          <cell r="D12">
            <v>277.51433707865164</v>
          </cell>
          <cell r="E12">
            <v>222.47622471910108</v>
          </cell>
          <cell r="F12">
            <v>31.775101123595501</v>
          </cell>
          <cell r="G12">
            <v>23.263011235955055</v>
          </cell>
          <cell r="H12">
            <v>55.038112359550553</v>
          </cell>
          <cell r="I12">
            <v>220.53132584269659</v>
          </cell>
        </row>
        <row r="13">
          <cell r="C13">
            <v>273.11964835164832</v>
          </cell>
          <cell r="D13">
            <v>294.43859340659338</v>
          </cell>
          <cell r="E13">
            <v>226.03516483516484</v>
          </cell>
          <cell r="F13">
            <v>43.650725274725275</v>
          </cell>
          <cell r="G13">
            <v>24.752703296703295</v>
          </cell>
          <cell r="H13">
            <v>68.403428571428577</v>
          </cell>
          <cell r="I13">
            <v>226.28219780219777</v>
          </cell>
        </row>
        <row r="14">
          <cell r="C14">
            <v>290.03932631578948</v>
          </cell>
          <cell r="D14">
            <v>305.44404210526312</v>
          </cell>
          <cell r="E14">
            <v>230.10054736842105</v>
          </cell>
          <cell r="F14">
            <v>49.597978947368425</v>
          </cell>
          <cell r="G14">
            <v>25.745515789473689</v>
          </cell>
          <cell r="H14">
            <v>75.343494736842104</v>
          </cell>
          <cell r="I14">
            <v>239.87343157894739</v>
          </cell>
        </row>
        <row r="15">
          <cell r="C15">
            <v>311.25808000000001</v>
          </cell>
          <cell r="D15">
            <v>324.09415999999999</v>
          </cell>
          <cell r="E15">
            <v>246.51568</v>
          </cell>
          <cell r="F15">
            <v>50.602479999999993</v>
          </cell>
          <cell r="G15">
            <v>26.975999999999999</v>
          </cell>
          <cell r="H15">
            <v>77.578479999999999</v>
          </cell>
          <cell r="I15">
            <v>258.47503999999998</v>
          </cell>
        </row>
        <row r="16">
          <cell r="C16">
            <v>321.93500952380953</v>
          </cell>
          <cell r="D16">
            <v>342.42392380952379</v>
          </cell>
          <cell r="E16">
            <v>256.0150857142857</v>
          </cell>
          <cell r="F16">
            <v>57.741485714285709</v>
          </cell>
          <cell r="G16">
            <v>28.667352380952376</v>
          </cell>
          <cell r="H16">
            <v>86.408838095238082</v>
          </cell>
          <cell r="I16">
            <v>268.4968380952381</v>
          </cell>
        </row>
        <row r="17">
          <cell r="C17">
            <v>344.2444239631335</v>
          </cell>
          <cell r="D17">
            <v>378.16125345622112</v>
          </cell>
          <cell r="E17">
            <v>278.02683870967735</v>
          </cell>
          <cell r="F17">
            <v>70.154175115207366</v>
          </cell>
          <cell r="G17">
            <v>29.980239631336403</v>
          </cell>
          <cell r="H17">
            <v>100.13441474654377</v>
          </cell>
          <cell r="I17">
            <v>287.18458986175108</v>
          </cell>
        </row>
        <row r="18">
          <cell r="C18">
            <v>379.63348672566366</v>
          </cell>
          <cell r="D18">
            <v>385.00481415929204</v>
          </cell>
          <cell r="E18">
            <v>287.76389380530969</v>
          </cell>
          <cell r="F18">
            <v>64.296778761061944</v>
          </cell>
          <cell r="G18">
            <v>32.944141592920353</v>
          </cell>
          <cell r="H18">
            <v>97.24092035398229</v>
          </cell>
          <cell r="I18">
            <v>314.60063716814159</v>
          </cell>
        </row>
        <row r="19">
          <cell r="C19">
            <v>393.70528395061729</v>
          </cell>
          <cell r="D19">
            <v>377.57148971193413</v>
          </cell>
          <cell r="E19">
            <v>285.02419753086417</v>
          </cell>
          <cell r="F19">
            <v>58.040954732510286</v>
          </cell>
          <cell r="G19">
            <v>34.506337448559663</v>
          </cell>
          <cell r="H19">
            <v>92.547292181069935</v>
          </cell>
          <cell r="I19">
            <v>330.50225514403286</v>
          </cell>
        </row>
        <row r="20">
          <cell r="C20">
            <v>389.26603745318346</v>
          </cell>
          <cell r="D20">
            <v>383.82705617977518</v>
          </cell>
          <cell r="E20">
            <v>287.1041198501872</v>
          </cell>
          <cell r="F20">
            <v>61.02435955056179</v>
          </cell>
          <cell r="G20">
            <v>35.698576779026212</v>
          </cell>
          <cell r="H20">
            <v>96.722936329587995</v>
          </cell>
          <cell r="I20">
            <v>327.6354756554307</v>
          </cell>
        </row>
        <row r="21">
          <cell r="C21">
            <v>388.19121951219506</v>
          </cell>
          <cell r="D21">
            <v>398.12314982578397</v>
          </cell>
          <cell r="E21">
            <v>305.39902439024388</v>
          </cell>
          <cell r="F21">
            <v>54.359303135888496</v>
          </cell>
          <cell r="G21">
            <v>38.364822299651564</v>
          </cell>
          <cell r="H21">
            <v>92.724125435540046</v>
          </cell>
          <cell r="I21">
            <v>324.40128222996509</v>
          </cell>
        </row>
        <row r="22">
          <cell r="C22">
            <v>382.21764102564094</v>
          </cell>
          <cell r="D22">
            <v>409.78446153846147</v>
          </cell>
          <cell r="E22">
            <v>317.54441025641023</v>
          </cell>
          <cell r="F22">
            <v>52.366871794871784</v>
          </cell>
          <cell r="G22">
            <v>39.873179487179478</v>
          </cell>
          <cell r="H22">
            <v>92.240051282051255</v>
          </cell>
          <cell r="I22">
            <v>317.78938461538456</v>
          </cell>
        </row>
        <row r="23">
          <cell r="C23">
            <v>396.36207058823527</v>
          </cell>
          <cell r="D23">
            <v>441.09727058823529</v>
          </cell>
          <cell r="E23">
            <v>339.63312941176468</v>
          </cell>
          <cell r="F23">
            <v>57.45623529411764</v>
          </cell>
          <cell r="G23">
            <v>44.007905882352937</v>
          </cell>
          <cell r="H23">
            <v>101.46414117647058</v>
          </cell>
          <cell r="I23">
            <v>326.462494117647</v>
          </cell>
        </row>
        <row r="24">
          <cell r="C24">
            <v>422.08403921568623</v>
          </cell>
          <cell r="D24">
            <v>483.70568627450979</v>
          </cell>
          <cell r="E24">
            <v>376.19839215686272</v>
          </cell>
          <cell r="F24">
            <v>59.792392156862739</v>
          </cell>
          <cell r="G24">
            <v>47.71490196078431</v>
          </cell>
          <cell r="H24">
            <v>107.50729411764706</v>
          </cell>
          <cell r="I24">
            <v>351.54752941176469</v>
          </cell>
        </row>
        <row r="25">
          <cell r="C25">
            <v>429.9311084812623</v>
          </cell>
          <cell r="D25">
            <v>497.77902958579887</v>
          </cell>
          <cell r="E25">
            <v>389.47597633136093</v>
          </cell>
          <cell r="F25">
            <v>59.591952662721894</v>
          </cell>
          <cell r="G25">
            <v>48.711100591715976</v>
          </cell>
          <cell r="H25">
            <v>108.30305325443786</v>
          </cell>
          <cell r="I25">
            <v>357.42756607495062</v>
          </cell>
        </row>
        <row r="26">
          <cell r="C26">
            <v>444.37281660899652</v>
          </cell>
          <cell r="D26">
            <v>498.85375778546717</v>
          </cell>
          <cell r="E26">
            <v>398.77497577854666</v>
          </cell>
          <cell r="F26">
            <v>49.774920415224912</v>
          </cell>
          <cell r="G26">
            <v>50.303861591695501</v>
          </cell>
          <cell r="H26">
            <v>100.07878200692039</v>
          </cell>
          <cell r="I26">
            <v>362.03689965397922</v>
          </cell>
        </row>
        <row r="27">
          <cell r="C27">
            <v>435.65420060790274</v>
          </cell>
          <cell r="D27">
            <v>479.54827963525838</v>
          </cell>
          <cell r="E27">
            <v>393.26334346504558</v>
          </cell>
          <cell r="F27">
            <v>35.756182370820667</v>
          </cell>
          <cell r="G27">
            <v>50.528753799392092</v>
          </cell>
          <cell r="H27">
            <v>86.28493617021276</v>
          </cell>
          <cell r="I27">
            <v>358.83272948328261</v>
          </cell>
        </row>
        <row r="28">
          <cell r="C28">
            <v>435.39435743519766</v>
          </cell>
          <cell r="D28">
            <v>488.66551705320592</v>
          </cell>
          <cell r="E28">
            <v>405.25950341064106</v>
          </cell>
          <cell r="F28">
            <v>32.158974079126864</v>
          </cell>
          <cell r="G28">
            <v>51.247039563437916</v>
          </cell>
          <cell r="H28">
            <v>83.406013642564787</v>
          </cell>
          <cell r="I28">
            <v>358.40419099590713</v>
          </cell>
        </row>
        <row r="29">
          <cell r="C29">
            <v>454.72554492415395</v>
          </cell>
          <cell r="D29">
            <v>499.55963593932313</v>
          </cell>
          <cell r="E29">
            <v>417.02629638273032</v>
          </cell>
          <cell r="F29">
            <v>30.826716452742119</v>
          </cell>
          <cell r="G29">
            <v>51.706623103850632</v>
          </cell>
          <cell r="H29">
            <v>82.53333955659275</v>
          </cell>
          <cell r="I29">
            <v>380.57564527421232</v>
          </cell>
        </row>
        <row r="30">
          <cell r="C30">
            <v>453.93731764705876</v>
          </cell>
          <cell r="D30">
            <v>504.79060392156862</v>
          </cell>
          <cell r="E30">
            <v>425.95632941176467</v>
          </cell>
          <cell r="F30">
            <v>26.526399999999995</v>
          </cell>
          <cell r="G30">
            <v>52.307874509803924</v>
          </cell>
          <cell r="H30">
            <v>78.834274509803919</v>
          </cell>
          <cell r="I30">
            <v>378.66898823529408</v>
          </cell>
        </row>
        <row r="31">
          <cell r="C31">
            <v>486.3898065661046</v>
          </cell>
          <cell r="D31">
            <v>510.32193078970704</v>
          </cell>
          <cell r="E31">
            <v>441.17049866903272</v>
          </cell>
          <cell r="F31">
            <v>17.42549068322981</v>
          </cell>
          <cell r="G31">
            <v>51.725941437444533</v>
          </cell>
          <cell r="H31">
            <v>69.151432120674343</v>
          </cell>
          <cell r="I31">
            <v>404.83946761313217</v>
          </cell>
        </row>
        <row r="32">
          <cell r="C32">
            <v>493.73882975206601</v>
          </cell>
          <cell r="D32">
            <v>525.47836033057843</v>
          </cell>
          <cell r="E32">
            <v>451.22004628099177</v>
          </cell>
          <cell r="F32">
            <v>23.546406611570244</v>
          </cell>
          <cell r="G32">
            <v>50.711907438016524</v>
          </cell>
          <cell r="H32">
            <v>74.258314049586772</v>
          </cell>
          <cell r="I32">
            <v>410.29158347107438</v>
          </cell>
        </row>
        <row r="33">
          <cell r="C33">
            <v>501.62514285714286</v>
          </cell>
          <cell r="D33">
            <v>543.50501026045788</v>
          </cell>
          <cell r="E33">
            <v>464.95453196527228</v>
          </cell>
          <cell r="F33">
            <v>27.785067087608528</v>
          </cell>
          <cell r="G33">
            <v>50.765411207576946</v>
          </cell>
          <cell r="H33">
            <v>78.550478295185471</v>
          </cell>
          <cell r="I33">
            <v>419.8277505919495</v>
          </cell>
        </row>
        <row r="34">
          <cell r="C34">
            <v>507.10658718330848</v>
          </cell>
          <cell r="D34">
            <v>549.10163934426225</v>
          </cell>
          <cell r="E34">
            <v>475.12535320417282</v>
          </cell>
          <cell r="F34">
            <v>25.019469448584196</v>
          </cell>
          <cell r="G34">
            <v>48.956816691505203</v>
          </cell>
          <cell r="H34">
            <v>73.976286140089414</v>
          </cell>
          <cell r="I34">
            <v>434.68145454545459</v>
          </cell>
        </row>
        <row r="35">
          <cell r="C35">
            <v>515.87943422913713</v>
          </cell>
          <cell r="D35">
            <v>544.6042319660537</v>
          </cell>
          <cell r="E35">
            <v>478.72861103253177</v>
          </cell>
          <cell r="F35">
            <v>20.130251768033947</v>
          </cell>
          <cell r="G35">
            <v>45.745369165487979</v>
          </cell>
          <cell r="H35">
            <v>65.875620933521915</v>
          </cell>
          <cell r="I35">
            <v>440.62389816124465</v>
          </cell>
        </row>
        <row r="36">
          <cell r="C36">
            <v>520.37761522773621</v>
          </cell>
          <cell r="D36">
            <v>547.09076274643098</v>
          </cell>
          <cell r="E36">
            <v>485.63524133242686</v>
          </cell>
          <cell r="F36">
            <v>12.980633582596871</v>
          </cell>
          <cell r="G36">
            <v>48.474887831407202</v>
          </cell>
          <cell r="H36">
            <v>61.455521414004068</v>
          </cell>
          <cell r="I36">
            <v>452.28659687287552</v>
          </cell>
        </row>
        <row r="37">
          <cell r="C37">
            <v>534.40316506101476</v>
          </cell>
          <cell r="D37">
            <v>549.05486962106602</v>
          </cell>
          <cell r="E37">
            <v>491.35187154784836</v>
          </cell>
          <cell r="F37">
            <v>4.3227437379576106</v>
          </cell>
          <cell r="G37">
            <v>53.380254335260112</v>
          </cell>
          <cell r="H37">
            <v>57.702998073217714</v>
          </cell>
          <cell r="I37">
            <v>467.78324470134874</v>
          </cell>
        </row>
        <row r="38">
          <cell r="C38">
            <v>547.63927884615373</v>
          </cell>
          <cell r="D38">
            <v>532.69764423076924</v>
          </cell>
          <cell r="E38">
            <v>478.37818269230763</v>
          </cell>
          <cell r="F38">
            <v>0.85110576923076908</v>
          </cell>
          <cell r="G38">
            <v>53.468355769230769</v>
          </cell>
          <cell r="H38">
            <v>54.319461538461532</v>
          </cell>
          <cell r="I38">
            <v>480.13443269230766</v>
          </cell>
        </row>
        <row r="39">
          <cell r="C39">
            <v>547.00082359488022</v>
          </cell>
          <cell r="D39">
            <v>547.31106510851419</v>
          </cell>
          <cell r="E39">
            <v>480.93189092932664</v>
          </cell>
          <cell r="F39">
            <v>12.282061213132998</v>
          </cell>
          <cell r="G39">
            <v>54.097112966054524</v>
          </cell>
          <cell r="H39">
            <v>66.37917417918753</v>
          </cell>
          <cell r="I39">
            <v>483.48387757373399</v>
          </cell>
        </row>
        <row r="40">
          <cell r="C40">
            <v>531.71200821355228</v>
          </cell>
          <cell r="D40">
            <v>548.59508829568779</v>
          </cell>
          <cell r="E40">
            <v>483.73313347022577</v>
          </cell>
          <cell r="F40">
            <v>15.403646817248459</v>
          </cell>
          <cell r="G40">
            <v>49.458308008213542</v>
          </cell>
          <cell r="H40">
            <v>64.861954825462007</v>
          </cell>
          <cell r="I40">
            <v>476.73756057494859</v>
          </cell>
        </row>
        <row r="41">
          <cell r="C41">
            <v>521.23365650701498</v>
          </cell>
          <cell r="D41">
            <v>572.92351814223514</v>
          </cell>
          <cell r="E41">
            <v>508.274213836478</v>
          </cell>
          <cell r="F41">
            <v>19.719756168359943</v>
          </cell>
          <cell r="G41">
            <v>44.929548137397191</v>
          </cell>
          <cell r="H41">
            <v>64.649304305757141</v>
          </cell>
          <cell r="I41">
            <v>471.46008708272859</v>
          </cell>
        </row>
        <row r="42">
          <cell r="C42">
            <v>501.47122410546132</v>
          </cell>
          <cell r="D42">
            <v>599.57673822975505</v>
          </cell>
          <cell r="E42">
            <v>538.89343879472676</v>
          </cell>
          <cell r="F42">
            <v>16.550952919020713</v>
          </cell>
          <cell r="G42">
            <v>44.132346516007523</v>
          </cell>
          <cell r="H42">
            <v>60.683299435028239</v>
          </cell>
          <cell r="I42">
            <v>454.67175894538599</v>
          </cell>
        </row>
        <row r="43">
          <cell r="C43">
            <v>503.75786080586084</v>
          </cell>
          <cell r="D43">
            <v>609.45091575091578</v>
          </cell>
          <cell r="E43">
            <v>553.06564102564118</v>
          </cell>
          <cell r="F43">
            <v>12.666615384615385</v>
          </cell>
          <cell r="G43">
            <v>43.718659340659343</v>
          </cell>
          <cell r="H43">
            <v>56.385274725274733</v>
          </cell>
          <cell r="I43">
            <v>456.5827985347986</v>
          </cell>
        </row>
        <row r="44">
          <cell r="C44">
            <v>535.77940900900899</v>
          </cell>
          <cell r="D44">
            <v>624.73540180180169</v>
          </cell>
          <cell r="E44">
            <v>567.7840432432431</v>
          </cell>
          <cell r="F44">
            <v>13.609513513513511</v>
          </cell>
          <cell r="G44">
            <v>43.341845045045034</v>
          </cell>
          <cell r="H44">
            <v>56.951358558558553</v>
          </cell>
          <cell r="I44">
            <v>488.03877477477471</v>
          </cell>
        </row>
        <row r="45">
          <cell r="C45">
            <v>563.81527717154074</v>
          </cell>
          <cell r="D45">
            <v>633.55135748581392</v>
          </cell>
          <cell r="E45">
            <v>577.53092274116102</v>
          </cell>
          <cell r="F45">
            <v>12.971872544740288</v>
          </cell>
          <cell r="G45">
            <v>43.048562199912702</v>
          </cell>
          <cell r="H45">
            <v>56.020434744652981</v>
          </cell>
          <cell r="I45">
            <v>511.33512352684409</v>
          </cell>
        </row>
        <row r="46">
          <cell r="C46">
            <v>568.66615540540533</v>
          </cell>
          <cell r="D46">
            <v>623.58266891891878</v>
          </cell>
          <cell r="E46">
            <v>576.17720945945928</v>
          </cell>
          <cell r="F46">
            <v>6.2636418918918917</v>
          </cell>
          <cell r="G46">
            <v>41.141817567567564</v>
          </cell>
          <cell r="H46">
            <v>47.40545945945945</v>
          </cell>
          <cell r="I46">
            <v>520.0265743243242</v>
          </cell>
        </row>
        <row r="47">
          <cell r="C47">
            <v>634.00811819333046</v>
          </cell>
          <cell r="D47">
            <v>653.55404643309407</v>
          </cell>
          <cell r="E47">
            <v>602.02369945124531</v>
          </cell>
          <cell r="F47">
            <v>9.119155761924862</v>
          </cell>
          <cell r="G47">
            <v>42.411191219924014</v>
          </cell>
          <cell r="H47">
            <v>51.530346981848886</v>
          </cell>
          <cell r="I47">
            <v>571.32602110595178</v>
          </cell>
        </row>
        <row r="48">
          <cell r="C48">
            <v>664.96045980841313</v>
          </cell>
          <cell r="D48">
            <v>664.88181257809242</v>
          </cell>
          <cell r="E48">
            <v>612.10577592669711</v>
          </cell>
          <cell r="F48">
            <v>9.6867172011661804</v>
          </cell>
          <cell r="G48">
            <v>43.08931945022907</v>
          </cell>
          <cell r="H48">
            <v>52.776036651395252</v>
          </cell>
          <cell r="I48">
            <v>601.40038983756767</v>
          </cell>
        </row>
        <row r="49">
          <cell r="C49">
            <v>700.41877517468129</v>
          </cell>
          <cell r="D49">
            <v>679.48363995067814</v>
          </cell>
          <cell r="E49">
            <v>625.70349691738579</v>
          </cell>
          <cell r="F49">
            <v>9.0770045211672805</v>
          </cell>
          <cell r="G49">
            <v>44.703138512124937</v>
          </cell>
          <cell r="H49">
            <v>53.780143033292227</v>
          </cell>
          <cell r="I49">
            <v>636.28286395396617</v>
          </cell>
        </row>
        <row r="50">
          <cell r="C50">
            <v>744.72205128205132</v>
          </cell>
          <cell r="D50">
            <v>715.04698738298737</v>
          </cell>
          <cell r="E50">
            <v>660.70522425722424</v>
          </cell>
          <cell r="F50">
            <v>8.2545608465608478</v>
          </cell>
          <cell r="G50">
            <v>46.08720227920228</v>
          </cell>
          <cell r="H50">
            <v>54.34176312576313</v>
          </cell>
          <cell r="I50">
            <v>674.27922832722834</v>
          </cell>
        </row>
        <row r="51">
          <cell r="C51">
            <v>742.84750700280097</v>
          </cell>
          <cell r="D51">
            <v>753.2662088835533</v>
          </cell>
          <cell r="E51">
            <v>683.15271708683463</v>
          </cell>
          <cell r="F51">
            <v>22.742671468587432</v>
          </cell>
          <cell r="G51">
            <v>47.370820328131238</v>
          </cell>
          <cell r="H51">
            <v>70.113491796718677</v>
          </cell>
          <cell r="I51">
            <v>673.8188843537414</v>
          </cell>
        </row>
        <row r="52">
          <cell r="C52">
            <v>736.83193111545972</v>
          </cell>
          <cell r="D52">
            <v>798.91720391389413</v>
          </cell>
          <cell r="E52">
            <v>718.57341996086086</v>
          </cell>
          <cell r="F52">
            <v>30.734691193737763</v>
          </cell>
          <cell r="G52">
            <v>49.609092759295486</v>
          </cell>
          <cell r="H52">
            <v>80.343783953033252</v>
          </cell>
          <cell r="I52">
            <v>668.96960626223074</v>
          </cell>
        </row>
        <row r="53">
          <cell r="C53">
            <v>776.59323689246071</v>
          </cell>
          <cell r="D53">
            <v>852.20277688480678</v>
          </cell>
          <cell r="E53">
            <v>766.32625181783385</v>
          </cell>
          <cell r="F53">
            <v>37.053716035208566</v>
          </cell>
          <cell r="G53">
            <v>48.822809031764251</v>
          </cell>
          <cell r="H53">
            <v>85.876525066972818</v>
          </cell>
          <cell r="I53">
            <v>708.38583696900116</v>
          </cell>
        </row>
        <row r="54">
          <cell r="C54">
            <v>808.25415681902632</v>
          </cell>
          <cell r="D54">
            <v>895.40905834262367</v>
          </cell>
          <cell r="E54">
            <v>799.66815013006305</v>
          </cell>
          <cell r="F54">
            <v>45.878914901523594</v>
          </cell>
          <cell r="G54">
            <v>49.861993311036791</v>
          </cell>
          <cell r="H54">
            <v>95.740908212560385</v>
          </cell>
          <cell r="I54">
            <v>738.74910442214787</v>
          </cell>
        </row>
        <row r="55">
          <cell r="C55">
            <v>846.40899240506326</v>
          </cell>
          <cell r="D55">
            <v>921.12226835443028</v>
          </cell>
          <cell r="E55">
            <v>826.04121808318268</v>
          </cell>
          <cell r="F55">
            <v>42.717691139240507</v>
          </cell>
          <cell r="G55">
            <v>52.36335913200724</v>
          </cell>
          <cell r="H55">
            <v>95.081050271247733</v>
          </cell>
          <cell r="I55">
            <v>769.39324412296571</v>
          </cell>
        </row>
        <row r="56">
          <cell r="C56">
            <v>874.851285663966</v>
          </cell>
          <cell r="D56">
            <v>940.73455160267713</v>
          </cell>
          <cell r="E56">
            <v>843.80687284255021</v>
          </cell>
          <cell r="F56">
            <v>42.752383233532932</v>
          </cell>
          <cell r="G56">
            <v>54.175295526593878</v>
          </cell>
          <cell r="H56">
            <v>96.927678760126796</v>
          </cell>
          <cell r="I56">
            <v>795.51010919337796</v>
          </cell>
        </row>
        <row r="57">
          <cell r="C57">
            <v>905.36576616231059</v>
          </cell>
          <cell r="D57">
            <v>976.00769738651979</v>
          </cell>
          <cell r="E57">
            <v>876.16804951856921</v>
          </cell>
          <cell r="F57">
            <v>43.39382118294359</v>
          </cell>
          <cell r="G57">
            <v>56.445826685006864</v>
          </cell>
          <cell r="H57">
            <v>99.839647867950447</v>
          </cell>
          <cell r="I57">
            <v>817.63501513067388</v>
          </cell>
        </row>
        <row r="58">
          <cell r="C58">
            <v>852.63140789910369</v>
          </cell>
          <cell r="D58">
            <v>1027.1770806505144</v>
          </cell>
          <cell r="E58">
            <v>896.60207899103864</v>
          </cell>
          <cell r="F58">
            <v>70.989944905409871</v>
          </cell>
          <cell r="G58">
            <v>59.585056754065704</v>
          </cell>
          <cell r="H58">
            <v>130.57500165947559</v>
          </cell>
          <cell r="I58">
            <v>761.31620046465298</v>
          </cell>
        </row>
        <row r="59">
          <cell r="C59">
            <v>828.36223706614282</v>
          </cell>
          <cell r="D59">
            <v>1064.5214826457106</v>
          </cell>
          <cell r="E59">
            <v>934.21697969875584</v>
          </cell>
          <cell r="F59">
            <v>68.83267059593976</v>
          </cell>
          <cell r="G59">
            <v>61.471832351015067</v>
          </cell>
          <cell r="H59">
            <v>130.30450294695481</v>
          </cell>
          <cell r="I59">
            <v>741.76344728225286</v>
          </cell>
        </row>
        <row r="60">
          <cell r="C60">
            <v>871.0346049501768</v>
          </cell>
          <cell r="D60">
            <v>1075.5137254901963</v>
          </cell>
          <cell r="E60">
            <v>957.06558662809391</v>
          </cell>
          <cell r="F60">
            <v>57.510068788170997</v>
          </cell>
          <cell r="G60">
            <v>60.938070073931208</v>
          </cell>
          <cell r="H60">
            <v>118.44813886210221</v>
          </cell>
          <cell r="I60">
            <v>781.51492381870787</v>
          </cell>
        </row>
        <row r="61">
          <cell r="C61">
            <v>886.7451717171715</v>
          </cell>
          <cell r="D61">
            <v>1057.9891262626261</v>
          </cell>
          <cell r="E61">
            <v>952.50626767676749</v>
          </cell>
          <cell r="F61">
            <v>43.743752525252525</v>
          </cell>
          <cell r="G61">
            <v>61.739106060606055</v>
          </cell>
          <cell r="H61">
            <v>105.48285858585858</v>
          </cell>
          <cell r="I61">
            <v>794.5431111111111</v>
          </cell>
        </row>
        <row r="62">
          <cell r="C62">
            <v>886.84959255813953</v>
          </cell>
          <cell r="D62">
            <v>1059.4527751937985</v>
          </cell>
          <cell r="E62">
            <v>951.91263751937993</v>
          </cell>
          <cell r="F62">
            <v>45.21651596899224</v>
          </cell>
          <cell r="G62">
            <v>62.323621705426355</v>
          </cell>
          <cell r="H62">
            <v>107.54013767441859</v>
          </cell>
          <cell r="I62">
            <v>789.12955534883724</v>
          </cell>
        </row>
        <row r="63">
          <cell r="C63">
            <v>906.96233647703059</v>
          </cell>
          <cell r="D63">
            <v>1048.4994803772436</v>
          </cell>
          <cell r="E63">
            <v>949.83231883176131</v>
          </cell>
          <cell r="F63">
            <v>35.842161241253415</v>
          </cell>
          <cell r="G63">
            <v>62.825000304228759</v>
          </cell>
          <cell r="H63">
            <v>98.667161545482188</v>
          </cell>
          <cell r="I63">
            <v>806.93146577426194</v>
          </cell>
        </row>
        <row r="64">
          <cell r="C64">
            <v>932.22337000300536</v>
          </cell>
          <cell r="D64">
            <v>1065.1628061316499</v>
          </cell>
          <cell r="E64">
            <v>952.66956176735778</v>
          </cell>
          <cell r="F64">
            <v>48.89112834385331</v>
          </cell>
          <cell r="G64">
            <v>63.602116020438814</v>
          </cell>
          <cell r="H64">
            <v>112.49324436429214</v>
          </cell>
          <cell r="I64">
            <v>827.05048391944672</v>
          </cell>
        </row>
        <row r="65">
          <cell r="C65">
            <v>958.67872477611945</v>
          </cell>
          <cell r="D65">
            <v>1068.2200740298506</v>
          </cell>
          <cell r="E65">
            <v>960.41270447761212</v>
          </cell>
          <cell r="F65">
            <v>43.283730149253728</v>
          </cell>
          <cell r="G65">
            <v>64.523639402985083</v>
          </cell>
          <cell r="H65">
            <v>107.80736955223882</v>
          </cell>
          <cell r="I65">
            <v>850.9814065671643</v>
          </cell>
        </row>
        <row r="66">
          <cell r="C66">
            <v>991.54122591943951</v>
          </cell>
          <cell r="D66">
            <v>1067.2107694103909</v>
          </cell>
          <cell r="E66">
            <v>954.28715469935776</v>
          </cell>
          <cell r="F66">
            <v>47.832663164039687</v>
          </cell>
          <cell r="G66">
            <v>65.090951546993566</v>
          </cell>
          <cell r="H66">
            <v>112.92361471103327</v>
          </cell>
          <cell r="I66">
            <v>888.1804693520138</v>
          </cell>
        </row>
        <row r="67">
          <cell r="C67">
            <v>1008.3894942528736</v>
          </cell>
          <cell r="D67">
            <v>1085.5902068965518</v>
          </cell>
          <cell r="E67">
            <v>960.6117425287357</v>
          </cell>
          <cell r="F67">
            <v>59.896280459770111</v>
          </cell>
          <cell r="G67">
            <v>65.082183908045991</v>
          </cell>
          <cell r="H67">
            <v>124.9784643678161</v>
          </cell>
          <cell r="I67">
            <v>905.39879540229902</v>
          </cell>
        </row>
        <row r="68">
          <cell r="C68">
            <v>1028.4413352096819</v>
          </cell>
          <cell r="D68">
            <v>1085.243037433155</v>
          </cell>
          <cell r="E68">
            <v>962.94120799324526</v>
          </cell>
          <cell r="F68">
            <v>57.765944272445822</v>
          </cell>
          <cell r="G68">
            <v>64.535885167464116</v>
          </cell>
          <cell r="H68">
            <v>122.30182943990995</v>
          </cell>
          <cell r="I68">
            <v>930.00892541514213</v>
          </cell>
        </row>
        <row r="69">
          <cell r="C69">
            <v>1023.1872721275428</v>
          </cell>
          <cell r="D69">
            <v>1098.3438812534359</v>
          </cell>
          <cell r="E69">
            <v>980.78546893897749</v>
          </cell>
          <cell r="F69">
            <v>52.591335898845529</v>
          </cell>
          <cell r="G69">
            <v>64.967076415612979</v>
          </cell>
          <cell r="H69">
            <v>117.55841231445849</v>
          </cell>
          <cell r="I69">
            <v>919.20954810335365</v>
          </cell>
        </row>
        <row r="70">
          <cell r="C70">
            <v>929.7664659535609</v>
          </cell>
          <cell r="D70">
            <v>1298.714114270806</v>
          </cell>
          <cell r="E70">
            <v>1151.3795022175839</v>
          </cell>
          <cell r="F70">
            <v>84.412898512914154</v>
          </cell>
          <cell r="G70">
            <v>62.921713540307842</v>
          </cell>
          <cell r="H70">
            <v>147.334612053222</v>
          </cell>
          <cell r="I70">
            <v>833.94876493608126</v>
          </cell>
        </row>
        <row r="71">
          <cell r="C71">
            <v>1087.5269375328082</v>
          </cell>
          <cell r="D71">
            <v>1231.6467485564303</v>
          </cell>
          <cell r="E71">
            <v>1103.5083884514436</v>
          </cell>
          <cell r="F71">
            <v>62.87083674540682</v>
          </cell>
          <cell r="G71">
            <v>65.267523359580039</v>
          </cell>
          <cell r="H71">
            <v>128.13836010498687</v>
          </cell>
          <cell r="I71">
            <v>982.15887034120738</v>
          </cell>
        </row>
        <row r="72">
          <cell r="C72">
            <v>1139.3745568627451</v>
          </cell>
          <cell r="D72">
            <v>1279.3511254901962</v>
          </cell>
          <cell r="E72">
            <v>1160.4771058823528</v>
          </cell>
          <cell r="F72">
            <v>52.421376470588235</v>
          </cell>
          <cell r="G72">
            <v>66.452643137254896</v>
          </cell>
          <cell r="H72">
            <v>118.87401960784312</v>
          </cell>
          <cell r="I72">
            <v>1021.7534666666666</v>
          </cell>
        </row>
        <row r="73">
          <cell r="C73">
            <v>1142.9302523732342</v>
          </cell>
          <cell r="D73">
            <v>1279.3644380643664</v>
          </cell>
          <cell r="E73">
            <v>1139.3763408196339</v>
          </cell>
          <cell r="F73">
            <v>71.99637693910627</v>
          </cell>
          <cell r="G73">
            <v>67.991720305626288</v>
          </cell>
          <cell r="H73">
            <v>139.98809724473256</v>
          </cell>
          <cell r="I73">
            <v>1015.6223533225282</v>
          </cell>
        </row>
        <row r="74">
          <cell r="C74">
            <v>1136.539</v>
          </cell>
          <cell r="D74">
            <v>1285.2159999999999</v>
          </cell>
          <cell r="E74">
            <v>1138.345</v>
          </cell>
          <cell r="F74">
            <v>77.825999999999993</v>
          </cell>
          <cell r="G74">
            <v>69.045000000000002</v>
          </cell>
          <cell r="H74">
            <v>146.87100000000001</v>
          </cell>
          <cell r="I74">
            <v>1012.641</v>
          </cell>
        </row>
        <row r="75">
          <cell r="C75">
            <v>1197.8112811174149</v>
          </cell>
          <cell r="D75">
            <v>1312.4656856524653</v>
          </cell>
          <cell r="E75">
            <v>1160.8182036436226</v>
          </cell>
          <cell r="F75">
            <v>79.44500472725889</v>
          </cell>
          <cell r="G75">
            <v>72.202477281583739</v>
          </cell>
          <cell r="H75">
            <v>151.64748200884264</v>
          </cell>
          <cell r="I75">
            <v>1073.1668135526097</v>
          </cell>
        </row>
        <row r="76">
          <cell r="C76">
            <v>1238.4868255174863</v>
          </cell>
          <cell r="D76">
            <v>1331.6016752772907</v>
          </cell>
          <cell r="E76">
            <v>1178.1322559603127</v>
          </cell>
          <cell r="F76">
            <v>80.254664446258801</v>
          </cell>
          <cell r="G76">
            <v>73.214754870718991</v>
          </cell>
          <cell r="H76">
            <v>153.46941931697779</v>
          </cell>
          <cell r="I76">
            <v>1112.7094972975922</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EFO">
  <a:themeElements>
    <a:clrScheme name="EFO">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6B8FA8"/>
      </a:hlink>
      <a:folHlink>
        <a:srgbClr val="477391"/>
      </a:folHlink>
    </a:clrScheme>
    <a:fontScheme name="All">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C000"/>
    <pageSetUpPr fitToPage="1"/>
  </sheetPr>
  <dimension ref="A1:CL99"/>
  <sheetViews>
    <sheetView zoomScale="25" zoomScaleNormal="25" workbookViewId="0">
      <selection activeCell="H21" sqref="H21"/>
    </sheetView>
  </sheetViews>
  <sheetFormatPr defaultColWidth="9.1796875" defaultRowHeight="15.5"/>
  <cols>
    <col min="1" max="1" width="9.1796875" style="4"/>
    <col min="2" max="2" width="10.453125" style="4" bestFit="1" customWidth="1"/>
    <col min="3" max="3" width="12.81640625" style="4" customWidth="1"/>
    <col min="4" max="4" width="13.453125" style="4" customWidth="1"/>
    <col min="5" max="5" width="13.54296875" style="4" customWidth="1"/>
    <col min="6" max="6" width="12.81640625" style="4" customWidth="1"/>
    <col min="7" max="7" width="13.54296875" style="4" bestFit="1" customWidth="1"/>
    <col min="8" max="9" width="12.81640625" style="4" customWidth="1"/>
    <col min="10" max="10" width="4" style="4" customWidth="1"/>
    <col min="11" max="15" width="12.81640625" style="4" customWidth="1"/>
    <col min="16" max="16" width="3.54296875" style="4" customWidth="1"/>
    <col min="17" max="18" width="12.81640625" style="4" customWidth="1"/>
    <col min="19" max="19" width="3.54296875" style="4" customWidth="1"/>
    <col min="20" max="20" width="15.81640625" style="4" customWidth="1"/>
    <col min="21" max="21" width="15.81640625" style="4" bestFit="1" customWidth="1"/>
    <col min="22" max="22" width="15.81640625" style="4" customWidth="1"/>
    <col min="23" max="23" width="3.81640625" style="4" customWidth="1"/>
    <col min="24" max="25" width="15.81640625" style="4" bestFit="1" customWidth="1"/>
    <col min="26" max="26" width="15.81640625" style="4" customWidth="1"/>
    <col min="27" max="27" width="13" style="4" customWidth="1"/>
    <col min="28" max="29" width="13.1796875" style="4" customWidth="1"/>
    <col min="30" max="30" width="11.81640625" style="4" bestFit="1" customWidth="1"/>
    <col min="31" max="31" width="13.1796875" style="4" customWidth="1"/>
    <col min="32" max="50" width="9" style="4" customWidth="1"/>
    <col min="51" max="16384" width="9.1796875" style="4"/>
  </cols>
  <sheetData>
    <row r="1" spans="2:90" ht="29.25" customHeight="1" thickBot="1">
      <c r="B1" s="53"/>
      <c r="C1" s="140" t="s">
        <v>88</v>
      </c>
      <c r="D1" s="140"/>
      <c r="E1" s="140"/>
      <c r="F1" s="140"/>
      <c r="G1" s="140"/>
      <c r="H1" s="140"/>
      <c r="I1" s="140"/>
      <c r="J1" s="140"/>
      <c r="K1" s="140"/>
      <c r="L1" s="140"/>
      <c r="M1" s="140"/>
      <c r="N1" s="140"/>
      <c r="O1" s="140"/>
      <c r="P1" s="140"/>
      <c r="Q1" s="140"/>
      <c r="R1" s="140"/>
      <c r="S1" s="140"/>
      <c r="T1" s="140"/>
      <c r="U1" s="140"/>
      <c r="V1" s="140"/>
      <c r="W1" s="140"/>
      <c r="X1" s="140"/>
      <c r="Y1" s="140"/>
      <c r="Z1" s="141"/>
      <c r="AA1" s="3"/>
      <c r="AB1" s="54"/>
      <c r="AC1" s="54"/>
      <c r="AD1" s="54"/>
      <c r="AE1" s="55"/>
      <c r="AG1" s="89"/>
      <c r="AH1" s="89"/>
      <c r="AI1" s="89"/>
      <c r="AJ1" s="89"/>
      <c r="AK1" s="89"/>
    </row>
    <row r="2" spans="2:90" s="10" customFormat="1" ht="15.75" customHeight="1">
      <c r="B2" s="5"/>
      <c r="C2" s="8"/>
      <c r="D2" s="8"/>
      <c r="E2" s="8"/>
      <c r="F2" s="8"/>
      <c r="G2" s="8"/>
      <c r="H2" s="8"/>
      <c r="I2" s="8"/>
      <c r="J2" s="7"/>
      <c r="K2" s="6"/>
      <c r="L2" s="6"/>
      <c r="M2" s="56"/>
      <c r="N2" s="6"/>
      <c r="O2" s="6"/>
      <c r="P2" s="7"/>
      <c r="Q2" s="6"/>
      <c r="R2" s="6"/>
      <c r="S2" s="7"/>
      <c r="T2" s="6"/>
      <c r="U2" s="6"/>
      <c r="V2" s="75"/>
      <c r="W2" s="7"/>
      <c r="X2" s="6"/>
      <c r="Y2" s="6"/>
      <c r="Z2" s="6"/>
      <c r="AA2" s="6"/>
      <c r="AB2" s="7"/>
      <c r="AC2" s="7"/>
      <c r="AD2" s="8"/>
      <c r="AE2" s="9"/>
      <c r="AG2" s="11"/>
      <c r="AH2" s="90"/>
      <c r="AI2" s="90"/>
      <c r="AJ2" s="90"/>
      <c r="AK2" s="90"/>
      <c r="AQ2" s="157"/>
      <c r="AR2" s="157"/>
      <c r="AS2" s="157"/>
      <c r="AT2" s="157"/>
    </row>
    <row r="3" spans="2:90" s="10" customFormat="1" ht="15.75" customHeight="1" thickBot="1">
      <c r="B3" s="5"/>
      <c r="C3" s="156" t="s">
        <v>71</v>
      </c>
      <c r="D3" s="156"/>
      <c r="E3" s="156"/>
      <c r="F3" s="156"/>
      <c r="G3" s="156"/>
      <c r="H3" s="156"/>
      <c r="I3" s="156"/>
      <c r="J3" s="7"/>
      <c r="K3" s="143" t="s">
        <v>68</v>
      </c>
      <c r="L3" s="143"/>
      <c r="M3" s="143"/>
      <c r="N3" s="143"/>
      <c r="O3" s="143"/>
      <c r="P3" s="7"/>
      <c r="Q3" s="143" t="s">
        <v>112</v>
      </c>
      <c r="R3" s="143"/>
      <c r="S3" s="7"/>
      <c r="T3" s="155" t="s">
        <v>74</v>
      </c>
      <c r="U3" s="155"/>
      <c r="V3" s="155"/>
      <c r="W3" s="7"/>
      <c r="X3" s="144" t="s">
        <v>313</v>
      </c>
      <c r="Y3" s="144"/>
      <c r="Z3" s="144"/>
      <c r="AA3" s="161"/>
      <c r="AB3" s="158" t="s">
        <v>85</v>
      </c>
      <c r="AC3" s="159"/>
      <c r="AD3" s="159"/>
      <c r="AE3" s="160"/>
      <c r="AG3" s="11"/>
      <c r="AH3" s="11"/>
      <c r="AI3" s="11"/>
      <c r="AJ3" s="11"/>
      <c r="AK3" s="11"/>
      <c r="AQ3" s="57"/>
      <c r="AR3" s="57"/>
      <c r="AS3" s="57"/>
      <c r="AT3" s="57"/>
    </row>
    <row r="4" spans="2:90" s="2" customFormat="1" ht="55.5" customHeight="1" thickBot="1">
      <c r="B4" s="13"/>
      <c r="C4" s="1" t="s">
        <v>3</v>
      </c>
      <c r="D4" s="1" t="s">
        <v>8</v>
      </c>
      <c r="E4" s="1" t="s">
        <v>5</v>
      </c>
      <c r="F4" s="1" t="s">
        <v>6</v>
      </c>
      <c r="G4" s="1" t="s">
        <v>62</v>
      </c>
      <c r="H4" s="1" t="s">
        <v>7</v>
      </c>
      <c r="I4" s="64" t="s">
        <v>185</v>
      </c>
      <c r="J4" s="64"/>
      <c r="K4" s="64" t="s">
        <v>174</v>
      </c>
      <c r="L4" s="79" t="s">
        <v>0</v>
      </c>
      <c r="M4" s="64" t="s">
        <v>173</v>
      </c>
      <c r="N4" s="64" t="s">
        <v>70</v>
      </c>
      <c r="O4" s="64" t="s">
        <v>76</v>
      </c>
      <c r="P4" s="64"/>
      <c r="Q4" s="79" t="s">
        <v>1</v>
      </c>
      <c r="R4" s="64" t="s">
        <v>4</v>
      </c>
      <c r="S4" s="64"/>
      <c r="T4" s="76" t="s">
        <v>72</v>
      </c>
      <c r="U4" s="76" t="s">
        <v>2</v>
      </c>
      <c r="V4" s="76" t="s">
        <v>183</v>
      </c>
      <c r="W4" s="77"/>
      <c r="X4" s="76" t="s">
        <v>320</v>
      </c>
      <c r="Y4" s="58" t="s">
        <v>321</v>
      </c>
      <c r="Z4" s="58" t="s">
        <v>322</v>
      </c>
      <c r="AA4" s="58" t="s">
        <v>315</v>
      </c>
      <c r="AB4" s="58" t="s">
        <v>115</v>
      </c>
      <c r="AC4" s="58" t="s">
        <v>224</v>
      </c>
      <c r="AD4" s="58" t="s">
        <v>165</v>
      </c>
      <c r="AE4" s="59" t="s">
        <v>311</v>
      </c>
      <c r="AG4" s="53"/>
      <c r="AH4" s="133" t="s">
        <v>169</v>
      </c>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4"/>
      <c r="BG4" s="86"/>
      <c r="BH4" s="87"/>
      <c r="BI4" s="94"/>
      <c r="BK4" s="53"/>
      <c r="BL4" s="140" t="s">
        <v>325</v>
      </c>
      <c r="BM4" s="140"/>
      <c r="BN4" s="140"/>
      <c r="BO4" s="140"/>
      <c r="BP4" s="140"/>
      <c r="BQ4" s="140"/>
      <c r="BR4" s="140"/>
      <c r="BS4" s="140"/>
      <c r="BT4" s="140"/>
      <c r="BU4" s="140"/>
      <c r="BV4" s="140"/>
      <c r="BW4" s="140"/>
      <c r="BX4" s="140"/>
      <c r="BY4" s="140"/>
      <c r="BZ4" s="140"/>
      <c r="CA4" s="140"/>
      <c r="CB4" s="140"/>
      <c r="CC4" s="140"/>
      <c r="CD4" s="140"/>
      <c r="CE4" s="140"/>
      <c r="CF4" s="140"/>
      <c r="CG4" s="140"/>
      <c r="CH4" s="140"/>
      <c r="CI4" s="141"/>
      <c r="CJ4" s="65"/>
      <c r="CK4" s="55"/>
    </row>
    <row r="5" spans="2:90" s="2" customFormat="1" ht="40.5" customHeight="1">
      <c r="B5" s="60" t="s">
        <v>81</v>
      </c>
      <c r="C5" s="1" t="s">
        <v>78</v>
      </c>
      <c r="D5" s="1" t="s">
        <v>167</v>
      </c>
      <c r="E5" s="1" t="s">
        <v>79</v>
      </c>
      <c r="F5" s="61" t="s">
        <v>163</v>
      </c>
      <c r="G5" s="61" t="s">
        <v>164</v>
      </c>
      <c r="H5" s="1"/>
      <c r="I5" s="1"/>
      <c r="J5" s="1"/>
      <c r="K5" s="1"/>
      <c r="L5" s="1"/>
      <c r="M5" s="61" t="s">
        <v>179</v>
      </c>
      <c r="N5" s="1" t="s">
        <v>166</v>
      </c>
      <c r="O5" s="1"/>
      <c r="P5" s="1"/>
      <c r="Q5" s="61" t="s">
        <v>180</v>
      </c>
      <c r="R5" s="1" t="s">
        <v>90</v>
      </c>
      <c r="S5" s="1"/>
      <c r="T5" s="58" t="s">
        <v>154</v>
      </c>
      <c r="U5" s="58" t="s">
        <v>75</v>
      </c>
      <c r="V5" s="58" t="s">
        <v>184</v>
      </c>
      <c r="W5" s="14"/>
      <c r="X5" s="62" t="s">
        <v>181</v>
      </c>
      <c r="Y5" s="58"/>
      <c r="Z5" s="58" t="s">
        <v>187</v>
      </c>
      <c r="AA5" s="58" t="s">
        <v>283</v>
      </c>
      <c r="AB5" s="58" t="s">
        <v>111</v>
      </c>
      <c r="AC5" s="58" t="s">
        <v>111</v>
      </c>
      <c r="AD5" s="58"/>
      <c r="AE5" s="63" t="s">
        <v>147</v>
      </c>
      <c r="AG5" s="135"/>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7"/>
      <c r="BG5" s="85"/>
      <c r="BH5" s="7"/>
      <c r="BI5" s="95"/>
      <c r="BK5" s="5"/>
      <c r="BL5" s="8"/>
      <c r="BM5" s="8"/>
      <c r="BN5" s="8"/>
      <c r="BO5" s="8"/>
      <c r="BP5" s="8"/>
      <c r="BQ5" s="8"/>
      <c r="BR5" s="8"/>
      <c r="BS5" s="7"/>
      <c r="BT5" s="6"/>
      <c r="BU5" s="6"/>
      <c r="BV5" s="56"/>
      <c r="BW5" s="6"/>
      <c r="BX5" s="6"/>
      <c r="BY5" s="7"/>
      <c r="BZ5" s="6"/>
      <c r="CA5" s="6"/>
      <c r="CB5" s="7"/>
      <c r="CC5" s="6"/>
      <c r="CD5" s="6"/>
      <c r="CE5" s="75"/>
      <c r="CF5" s="7"/>
      <c r="CG5" s="6"/>
      <c r="CH5" s="6"/>
      <c r="CI5" s="6"/>
      <c r="CJ5" s="65"/>
      <c r="CK5" s="9"/>
    </row>
    <row r="6" spans="2:90" s="20" customFormat="1" ht="20.25" customHeight="1">
      <c r="B6" s="149" t="s">
        <v>82</v>
      </c>
      <c r="C6" s="15" t="s">
        <v>63</v>
      </c>
      <c r="D6" s="15" t="s">
        <v>64</v>
      </c>
      <c r="E6" s="15" t="s">
        <v>65</v>
      </c>
      <c r="F6" s="15" t="s">
        <v>66</v>
      </c>
      <c r="G6" s="15" t="s">
        <v>67</v>
      </c>
      <c r="H6" s="15"/>
      <c r="I6" s="15"/>
      <c r="J6" s="16"/>
      <c r="K6" s="17"/>
      <c r="L6" s="17"/>
      <c r="M6" s="15"/>
      <c r="N6" s="17"/>
      <c r="O6" s="17"/>
      <c r="P6" s="17"/>
      <c r="Q6" s="15"/>
      <c r="R6" s="17"/>
      <c r="S6" s="17"/>
      <c r="T6" s="17"/>
      <c r="U6" s="17"/>
      <c r="V6" s="17"/>
      <c r="W6" s="18"/>
      <c r="X6" s="17"/>
      <c r="Y6" s="17"/>
      <c r="Z6" s="19"/>
      <c r="AA6" s="19"/>
      <c r="AB6" s="17"/>
      <c r="AC6" s="17"/>
      <c r="AD6" s="17"/>
      <c r="AE6" s="19"/>
      <c r="AG6" s="5"/>
      <c r="AH6" s="155" t="s">
        <v>71</v>
      </c>
      <c r="AI6" s="155"/>
      <c r="AJ6" s="155"/>
      <c r="AK6" s="155"/>
      <c r="AL6" s="155"/>
      <c r="AM6" s="155"/>
      <c r="AN6" s="155"/>
      <c r="AO6" s="7"/>
      <c r="AP6" s="143" t="s">
        <v>68</v>
      </c>
      <c r="AQ6" s="143"/>
      <c r="AR6" s="143"/>
      <c r="AS6" s="143"/>
      <c r="AT6" s="143"/>
      <c r="AU6" s="7"/>
      <c r="AV6" s="143" t="s">
        <v>112</v>
      </c>
      <c r="AW6" s="143"/>
      <c r="AX6" s="7"/>
      <c r="AY6" s="156" t="s">
        <v>74</v>
      </c>
      <c r="AZ6" s="156"/>
      <c r="BA6" s="156"/>
      <c r="BB6" s="7"/>
      <c r="BC6" s="143" t="s">
        <v>313</v>
      </c>
      <c r="BD6" s="143"/>
      <c r="BE6" s="143"/>
      <c r="BF6" s="145"/>
      <c r="BG6" s="146"/>
      <c r="BH6" s="147"/>
      <c r="BI6" s="148"/>
      <c r="BK6" s="5"/>
      <c r="BL6" s="142" t="s">
        <v>71</v>
      </c>
      <c r="BM6" s="142"/>
      <c r="BN6" s="142"/>
      <c r="BO6" s="142"/>
      <c r="BP6" s="142"/>
      <c r="BQ6" s="142"/>
      <c r="BR6" s="142"/>
      <c r="BS6" s="7"/>
      <c r="BT6" s="143" t="s">
        <v>68</v>
      </c>
      <c r="BU6" s="143"/>
      <c r="BV6" s="143"/>
      <c r="BW6" s="143"/>
      <c r="BX6" s="143"/>
      <c r="BY6" s="7"/>
      <c r="BZ6" s="143" t="s">
        <v>112</v>
      </c>
      <c r="CA6" s="143"/>
      <c r="CB6" s="7"/>
      <c r="CC6" s="144" t="s">
        <v>74</v>
      </c>
      <c r="CD6" s="144"/>
      <c r="CE6" s="144"/>
      <c r="CF6" s="7"/>
      <c r="CG6" s="143" t="s">
        <v>313</v>
      </c>
      <c r="CH6" s="143"/>
      <c r="CI6" s="143"/>
      <c r="CJ6" s="145"/>
      <c r="CK6" s="12"/>
      <c r="CL6" s="12" t="s">
        <v>85</v>
      </c>
    </row>
    <row r="7" spans="2:90" s="20" customFormat="1" ht="29.25" customHeight="1">
      <c r="B7" s="150"/>
      <c r="C7" s="21"/>
      <c r="D7" s="21" t="s">
        <v>80</v>
      </c>
      <c r="E7" s="21"/>
      <c r="F7" s="21"/>
      <c r="G7" s="21"/>
      <c r="H7" s="21" t="s">
        <v>73</v>
      </c>
      <c r="I7" s="21"/>
      <c r="J7" s="22"/>
      <c r="K7" s="23"/>
      <c r="L7" s="23"/>
      <c r="M7" s="21" t="s">
        <v>175</v>
      </c>
      <c r="N7" s="23"/>
      <c r="O7" s="23"/>
      <c r="P7" s="23"/>
      <c r="Q7" s="21" t="s">
        <v>69</v>
      </c>
      <c r="R7" s="23"/>
      <c r="S7" s="23"/>
      <c r="T7" s="23"/>
      <c r="U7" s="23"/>
      <c r="V7" s="23"/>
      <c r="W7" s="24"/>
      <c r="X7" s="23"/>
      <c r="Y7" s="23"/>
      <c r="Z7" s="25"/>
      <c r="AA7" s="25"/>
      <c r="AB7" s="26"/>
      <c r="AC7" s="23"/>
      <c r="AD7" s="23"/>
      <c r="AE7" s="97"/>
      <c r="AG7" s="78"/>
      <c r="AH7" s="79" t="s">
        <v>3</v>
      </c>
      <c r="AI7" s="79" t="s">
        <v>8</v>
      </c>
      <c r="AJ7" s="79" t="s">
        <v>5</v>
      </c>
      <c r="AK7" s="79" t="s">
        <v>6</v>
      </c>
      <c r="AL7" s="79" t="s">
        <v>62</v>
      </c>
      <c r="AM7" s="79" t="s">
        <v>7</v>
      </c>
      <c r="AN7" s="64" t="s">
        <v>185</v>
      </c>
      <c r="AO7" s="79"/>
      <c r="AP7" s="79" t="s">
        <v>174</v>
      </c>
      <c r="AQ7" s="79" t="s">
        <v>0</v>
      </c>
      <c r="AR7" s="79" t="s">
        <v>173</v>
      </c>
      <c r="AS7" s="79" t="s">
        <v>70</v>
      </c>
      <c r="AT7" s="79" t="s">
        <v>76</v>
      </c>
      <c r="AU7" s="79"/>
      <c r="AV7" s="79" t="s">
        <v>1</v>
      </c>
      <c r="AW7" s="79" t="s">
        <v>170</v>
      </c>
      <c r="AX7" s="79"/>
      <c r="AY7" s="80" t="s">
        <v>72</v>
      </c>
      <c r="AZ7" s="80" t="s">
        <v>2</v>
      </c>
      <c r="BA7" s="80" t="s">
        <v>183</v>
      </c>
      <c r="BB7" s="81"/>
      <c r="BC7" s="82" t="s">
        <v>320</v>
      </c>
      <c r="BD7" s="82" t="s">
        <v>321</v>
      </c>
      <c r="BE7" s="82" t="s">
        <v>322</v>
      </c>
      <c r="BF7" s="112" t="s">
        <v>314</v>
      </c>
      <c r="BG7" s="83"/>
      <c r="BH7" s="58"/>
      <c r="BI7" s="93"/>
      <c r="BK7" s="78"/>
      <c r="BL7" s="79" t="s">
        <v>3</v>
      </c>
      <c r="BM7" s="79" t="s">
        <v>8</v>
      </c>
      <c r="BN7" s="79" t="s">
        <v>5</v>
      </c>
      <c r="BO7" s="79" t="s">
        <v>6</v>
      </c>
      <c r="BP7" s="79" t="s">
        <v>62</v>
      </c>
      <c r="BQ7" s="79" t="s">
        <v>7</v>
      </c>
      <c r="BR7" s="79" t="s">
        <v>185</v>
      </c>
      <c r="BS7" s="79"/>
      <c r="BT7" s="79" t="s">
        <v>174</v>
      </c>
      <c r="BU7" s="79" t="s">
        <v>0</v>
      </c>
      <c r="BV7" s="79" t="s">
        <v>173</v>
      </c>
      <c r="BW7" s="79" t="s">
        <v>70</v>
      </c>
      <c r="BX7" s="79" t="s">
        <v>76</v>
      </c>
      <c r="BY7" s="79"/>
      <c r="BZ7" s="79" t="s">
        <v>1</v>
      </c>
      <c r="CA7" s="79" t="s">
        <v>4</v>
      </c>
      <c r="CB7" s="79"/>
      <c r="CC7" s="80" t="s">
        <v>72</v>
      </c>
      <c r="CD7" s="80" t="s">
        <v>2</v>
      </c>
      <c r="CE7" s="80" t="s">
        <v>183</v>
      </c>
      <c r="CF7" s="81"/>
      <c r="CG7" s="82" t="s">
        <v>320</v>
      </c>
      <c r="CH7" s="82" t="s">
        <v>321</v>
      </c>
      <c r="CI7" s="82" t="s">
        <v>322</v>
      </c>
      <c r="CJ7" s="113" t="s">
        <v>314</v>
      </c>
      <c r="CK7" s="84"/>
      <c r="CL7" s="84" t="s">
        <v>311</v>
      </c>
    </row>
    <row r="8" spans="2:90" s="20" customFormat="1">
      <c r="B8" s="27" t="s">
        <v>92</v>
      </c>
      <c r="C8" s="28">
        <f>'Aggregates (£bn)'!C8-'[9]Aggregates (£bn)'!C8</f>
        <v>0</v>
      </c>
      <c r="D8" s="28">
        <f>'Aggregates (£bn)'!D8-'[9]Aggregates (£bn)'!D8</f>
        <v>0</v>
      </c>
      <c r="E8" s="28">
        <f>'Aggregates (£bn)'!E8-'[9]Aggregates (£bn)'!E8</f>
        <v>0</v>
      </c>
      <c r="F8" s="28">
        <f>'Aggregates (£bn)'!F8-'[9]Aggregates (£bn)'!F8</f>
        <v>0</v>
      </c>
      <c r="G8" s="28">
        <f>'Aggregates (£bn)'!G8-'[9]Aggregates (£bn)'!G8</f>
        <v>0</v>
      </c>
      <c r="H8" s="28">
        <f>'Aggregates (£bn)'!H8-'[9]Aggregates (£bn)'!H8</f>
        <v>0</v>
      </c>
      <c r="I8" s="28">
        <f>'Aggregates (£bn)'!I8-'[9]Aggregates (£bn)'!I8</f>
        <v>0</v>
      </c>
      <c r="J8" s="28">
        <f>IFERROR('Aggregates (£bn)'!J8 - '[9]Aggregates (£bn)'!J8, "-")</f>
        <v>0</v>
      </c>
      <c r="K8" s="125" t="str">
        <f>IFERROR('Aggregates (£bn)'!K8 - '[9]Aggregates (£bn)'!K8, "-")</f>
        <v>-</v>
      </c>
      <c r="L8" s="28">
        <f>'Aggregates (£bn)'!L8-'[9]Aggregates (£bn)'!L8</f>
        <v>0</v>
      </c>
      <c r="M8" s="28" t="str">
        <f>IFERROR('Aggregates (£bn)'!L8 - '[9]Aggregates (£bn)'!M8, "-")</f>
        <v>-</v>
      </c>
      <c r="N8" s="28" t="str">
        <f>IFERROR('Aggregates (£bn)'!M8 - '[9]Aggregates (£bn)'!N8, "-")</f>
        <v>-</v>
      </c>
      <c r="O8" s="28" t="str">
        <f>IFERROR('Aggregates (£bn)'!N8 - '[9]Aggregates (£bn)'!O8, "-")</f>
        <v>-</v>
      </c>
      <c r="P8" s="28">
        <f>'Aggregates (£bn)'!P8-'[9]Aggregates (£bn)'!P8</f>
        <v>0</v>
      </c>
      <c r="Q8" s="28">
        <f>'Aggregates (£bn)'!Q8-'[9]Aggregates (£bn)'!Q8</f>
        <v>0</v>
      </c>
      <c r="R8" s="28">
        <f>'Aggregates (£bn)'!R8-'[9]Aggregates (£bn)'!R8</f>
        <v>0</v>
      </c>
      <c r="S8" s="28">
        <f>'Aggregates (£bn)'!S8-'[9]Aggregates (£bn)'!S8</f>
        <v>0</v>
      </c>
      <c r="T8" s="28">
        <f>'Aggregates (£bn)'!T8-'[9]Aggregates (£bn)'!T8</f>
        <v>0</v>
      </c>
      <c r="U8" s="28">
        <f>'Aggregates (£bn)'!U8-'[9]Aggregates (£bn)'!U8</f>
        <v>0</v>
      </c>
      <c r="V8" s="28">
        <f>'Aggregates (£bn)'!V8-'[9]Aggregates (£bn)'!V8</f>
        <v>0</v>
      </c>
      <c r="W8" s="28">
        <f>'Aggregates (£bn)'!W8-'[9]Aggregates (£bn)'!W8</f>
        <v>0</v>
      </c>
      <c r="X8" s="28">
        <f>'Aggregates (£bn)'!X8-'[9]Aggregates (£bn)'!X8</f>
        <v>0</v>
      </c>
      <c r="Y8" s="28">
        <f>'Aggregates (£bn)'!AA8-'[9]Aggregates (£bn)'!Y8</f>
        <v>0.63200000000000001</v>
      </c>
      <c r="Z8" s="28" t="str">
        <f>IFERROR('Aggregates (£bn)'!AB8 - '[9]Aggregates (£bn)'!Z8, "-")</f>
        <v>-</v>
      </c>
      <c r="AA8" s="28" t="str">
        <f>IFERROR('Aggregates (£bn)'!AC8 - '[9]Aggregates (£bn)'!AA8, "-")</f>
        <v>-</v>
      </c>
      <c r="AB8" s="28" t="str">
        <f>IFERROR('Aggregates (£bn)'!AD8 - '[9]Aggregates (£bn)'!AB8, "-")</f>
        <v>-</v>
      </c>
      <c r="AC8" s="28" t="str">
        <f>IFERROR('Aggregates (£bn)'!AE8 - '[9]Aggregates (£bn)'!AC8, "-")</f>
        <v>-</v>
      </c>
      <c r="AD8" s="28" t="str">
        <f>IFERROR('Aggregates (£bn)'!AF8 - '[9]Aggregates (£bn)'!AD8, "-")</f>
        <v>-</v>
      </c>
      <c r="AE8" s="28" t="str">
        <f>IFERROR('Aggregates (£bn)'!AG8 - '[9]Aggregates (£bn)'!AE8, "-")</f>
        <v>-</v>
      </c>
      <c r="AF8" s="28"/>
      <c r="AG8" s="44" t="s">
        <v>120</v>
      </c>
      <c r="AH8" s="28">
        <f>'Aggregates (per cent of GDP)'!C5-'[9]Aggregates (per cent of GDP)'!C5</f>
        <v>0</v>
      </c>
      <c r="AI8" s="28">
        <f>'Aggregates (per cent of GDP)'!D5-'[9]Aggregates (per cent of GDP)'!D5</f>
        <v>0</v>
      </c>
      <c r="AJ8" s="28">
        <f>'Aggregates (per cent of GDP)'!E5-'[9]Aggregates (per cent of GDP)'!E5</f>
        <v>0</v>
      </c>
      <c r="AK8" s="28">
        <f>'Aggregates (per cent of GDP)'!F5-'[9]Aggregates (per cent of GDP)'!F5</f>
        <v>0</v>
      </c>
      <c r="AL8" s="28">
        <f>'Aggregates (per cent of GDP)'!G5-'[9]Aggregates (per cent of GDP)'!G5</f>
        <v>0</v>
      </c>
      <c r="AM8" s="28">
        <f>'Aggregates (per cent of GDP)'!H5-'[9]Aggregates (per cent of GDP)'!H5</f>
        <v>0</v>
      </c>
      <c r="AN8" s="28">
        <f>'Aggregates (per cent of GDP)'!I5-'[9]Aggregates (per cent of GDP)'!I5</f>
        <v>0</v>
      </c>
      <c r="AO8" s="28">
        <f>'Aggregates (per cent of GDP)'!J5-'[9]Aggregates (per cent of GDP)'!J5</f>
        <v>0</v>
      </c>
      <c r="AP8" s="28" t="str">
        <f>IFERROR('Aggregates (per cent of GDP)'!K5 - '[9]Aggregates (per cent of GDP)'!K5, "-")</f>
        <v>-</v>
      </c>
      <c r="AQ8" s="28">
        <f>'Aggregates (per cent of GDP)'!L5-'[9]Aggregates (per cent of GDP)'!L5</f>
        <v>0</v>
      </c>
      <c r="AR8" s="28" t="str">
        <f>IFERROR('Aggregates (per cent of GDP)'!M5 - '[9]Aggregates (per cent of GDP)'!M5, "-")</f>
        <v>-</v>
      </c>
      <c r="AS8" s="28" t="str">
        <f>IFERROR('Aggregates (per cent of GDP)'!L5 - '[9]Aggregates (per cent of GDP)'!N5, "-")</f>
        <v>-</v>
      </c>
      <c r="AT8" s="28" t="str">
        <f>IFERROR('Aggregates (per cent of GDP)'!N5 - '[9]Aggregates (per cent of GDP)'!O5, "-")</f>
        <v>-</v>
      </c>
      <c r="AU8" s="28">
        <f>'Aggregates (per cent of GDP)'!P5-'[9]Aggregates (per cent of GDP)'!P5</f>
        <v>0</v>
      </c>
      <c r="AV8" s="28">
        <f>'Aggregates (per cent of GDP)'!R5-'[9]Aggregates (per cent of GDP)'!Q5</f>
        <v>6.9759299781181614</v>
      </c>
      <c r="AW8" s="28">
        <f>'Aggregates (per cent of GDP)'!R5-'[9]Aggregates (per cent of GDP)'!R5</f>
        <v>0</v>
      </c>
      <c r="AX8" s="28">
        <f>'Aggregates (per cent of GDP)'!S5-'[9]Aggregates (per cent of GDP)'!S5</f>
        <v>0</v>
      </c>
      <c r="AY8" s="28">
        <f>'Aggregates (per cent of GDP)'!T5-'[9]Aggregates (per cent of GDP)'!T5</f>
        <v>0</v>
      </c>
      <c r="AZ8" s="28">
        <f>'Aggregates (per cent of GDP)'!U5-'[9]Aggregates (per cent of GDP)'!U5</f>
        <v>0</v>
      </c>
      <c r="BA8" s="28">
        <f>'Aggregates (per cent of GDP)'!V5-'[9]Aggregates (per cent of GDP)'!V5</f>
        <v>0</v>
      </c>
      <c r="BB8" s="28">
        <f>'Aggregates (per cent of GDP)'!W5-'[9]Aggregates (per cent of GDP)'!W5</f>
        <v>0</v>
      </c>
      <c r="BC8" s="28" t="str">
        <f>IFERROR('Aggregates (per cent of GDP)'!N5 - '[9]Aggregates (per cent of GDP)'!O5, "-")</f>
        <v>-</v>
      </c>
      <c r="BD8" s="28">
        <f>'Aggregates (per cent of GDP)'!AA5-'[9]Aggregates (per cent of GDP)'!Y5</f>
        <v>-3.7986870897155356</v>
      </c>
      <c r="BE8" s="28" t="str">
        <f>IFERROR('Aggregates (per cent of GDP)'!AB5 - '[9]Aggregates (per cent of GDP)'!Z5, "-")</f>
        <v>-</v>
      </c>
      <c r="BF8" s="28" t="str">
        <f>IFERROR('Aggregates (per cent of GDP)'!AC5 - '[9]Aggregates (per cent of GDP)'!AA5, "-")</f>
        <v>-</v>
      </c>
      <c r="BG8" s="28"/>
      <c r="BH8" s="28"/>
      <c r="BI8" s="28"/>
      <c r="BK8" s="27" t="s">
        <v>101</v>
      </c>
      <c r="BL8" s="28">
        <f>'Aggregates (2024-25 prices)'!C5-'[9]Aggregates (2024-25 prices)'!$C$5</f>
        <v>0</v>
      </c>
      <c r="BM8" s="28">
        <f>'Aggregates (2024-25 prices)'!D5-'[9]Aggregates (2024-25 prices)'!D5</f>
        <v>0</v>
      </c>
      <c r="BN8" s="28">
        <f>'Aggregates (2024-25 prices)'!E5-'[9]Aggregates (2024-25 prices)'!E5</f>
        <v>0</v>
      </c>
      <c r="BO8" s="28">
        <f>'Aggregates (2024-25 prices)'!F5-'[9]Aggregates (2024-25 prices)'!F5</f>
        <v>0</v>
      </c>
      <c r="BP8" s="28">
        <f>'Aggregates (2024-25 prices)'!G5-'[9]Aggregates (2024-25 prices)'!G5</f>
        <v>0</v>
      </c>
      <c r="BQ8" s="28">
        <f>'Aggregates (2024-25 prices)'!H5-'[9]Aggregates (2024-25 prices)'!H5</f>
        <v>0</v>
      </c>
      <c r="BR8" s="28">
        <f>'Aggregates (2024-25 prices)'!I5-'[9]Aggregates (2024-25 prices)'!I5</f>
        <v>0</v>
      </c>
      <c r="BS8" s="28"/>
      <c r="BT8" s="28" t="e">
        <f>'Aggregates (2024-25 prices)'!K5-#REF!</f>
        <v>#VALUE!</v>
      </c>
      <c r="BU8" s="28" t="e">
        <f>'Aggregates (2024-25 prices)'!#REF!-#REF!</f>
        <v>#REF!</v>
      </c>
      <c r="BV8" s="28" t="e">
        <f>'Aggregates (2024-25 prices)'!L5-#REF!</f>
        <v>#REF!</v>
      </c>
      <c r="BW8" s="28" t="e">
        <f>'Aggregates (2024-25 prices)'!M5-#REF!</f>
        <v>#VALUE!</v>
      </c>
      <c r="BX8" s="28" t="e">
        <f>'Aggregates (2024-25 prices)'!N5-#REF!</f>
        <v>#VALUE!</v>
      </c>
      <c r="BY8" s="28"/>
      <c r="BZ8" s="28" t="e">
        <f>'Aggregates (2024-25 prices)'!Q5-#REF!</f>
        <v>#REF!</v>
      </c>
      <c r="CA8" s="28" t="e">
        <f>'Aggregates (2024-25 prices)'!R5-#REF!</f>
        <v>#REF!</v>
      </c>
      <c r="CB8" s="28"/>
      <c r="CC8" s="28" t="e">
        <f>'Aggregates (2024-25 prices)'!T5-#REF!</f>
        <v>#REF!</v>
      </c>
      <c r="CD8" s="28" t="e">
        <f>'Aggregates (2024-25 prices)'!U5-#REF!</f>
        <v>#REF!</v>
      </c>
      <c r="CE8" s="28" t="e">
        <f>'Aggregates (2024-25 prices)'!V5-#REF!</f>
        <v>#REF!</v>
      </c>
      <c r="CF8" s="28"/>
      <c r="CG8" s="28" t="e">
        <f>'Aggregates (2024-25 prices)'!X5-#REF!</f>
        <v>#REF!</v>
      </c>
      <c r="CH8" s="28" t="e">
        <f>'Aggregates (2024-25 prices)'!AA5-#REF!</f>
        <v>#REF!</v>
      </c>
      <c r="CI8" s="28" t="e">
        <f>'Aggregates (2024-25 prices)'!AB5-#REF!</f>
        <v>#VALUE!</v>
      </c>
      <c r="CJ8" s="28" t="e">
        <f>'Aggregates (2024-25 prices)'!AC5-#REF!</f>
        <v>#VALUE!</v>
      </c>
      <c r="CK8" s="28"/>
      <c r="CL8" s="28" t="e">
        <f>'Aggregates (2024-25 prices)'!AE5-#REF!</f>
        <v>#REF!</v>
      </c>
    </row>
    <row r="9" spans="2:90" s="20" customFormat="1">
      <c r="B9" s="29" t="s">
        <v>93</v>
      </c>
      <c r="C9" s="28">
        <f>'Aggregates (£bn)'!C9-'[9]Aggregates (£bn)'!C9</f>
        <v>0</v>
      </c>
      <c r="D9" s="28">
        <f>'Aggregates (£bn)'!D9-'[9]Aggregates (£bn)'!D9</f>
        <v>0</v>
      </c>
      <c r="E9" s="28">
        <f>'Aggregates (£bn)'!E9-'[9]Aggregates (£bn)'!E9</f>
        <v>0</v>
      </c>
      <c r="F9" s="28">
        <f>'Aggregates (£bn)'!F9-'[9]Aggregates (£bn)'!F9</f>
        <v>0</v>
      </c>
      <c r="G9" s="28">
        <f>'Aggregates (£bn)'!G9-'[9]Aggregates (£bn)'!G9</f>
        <v>0</v>
      </c>
      <c r="H9" s="28">
        <f>'Aggregates (£bn)'!H9-'[9]Aggregates (£bn)'!H9</f>
        <v>0</v>
      </c>
      <c r="I9" s="28">
        <f>'Aggregates (£bn)'!I9-'[9]Aggregates (£bn)'!I9</f>
        <v>0</v>
      </c>
      <c r="J9" s="28">
        <f>'Aggregates (£bn)'!J9-'[9]Aggregates (£bn)'!J9</f>
        <v>0</v>
      </c>
      <c r="K9" s="125" t="str">
        <f>IFERROR('Aggregates (£bn)'!K9 - '[9]Aggregates (£bn)'!K9, "-")</f>
        <v>-</v>
      </c>
      <c r="L9" s="28">
        <f>'Aggregates (£bn)'!L9-'[9]Aggregates (£bn)'!L9</f>
        <v>0</v>
      </c>
      <c r="M9" s="28" t="str">
        <f>IFERROR('Aggregates (£bn)'!L9 - '[9]Aggregates (£bn)'!M9, "-")</f>
        <v>-</v>
      </c>
      <c r="N9" s="28" t="str">
        <f>IFERROR('Aggregates (£bn)'!M9 - '[9]Aggregates (£bn)'!N9, "-")</f>
        <v>-</v>
      </c>
      <c r="O9" s="28" t="str">
        <f>IFERROR('Aggregates (£bn)'!N9 - '[9]Aggregates (£bn)'!O9, "-")</f>
        <v>-</v>
      </c>
      <c r="P9" s="28">
        <f>'Aggregates (£bn)'!P9-'[9]Aggregates (£bn)'!P9</f>
        <v>0</v>
      </c>
      <c r="Q9" s="28">
        <f>'Aggregates (£bn)'!Q9-'[9]Aggregates (£bn)'!Q9</f>
        <v>0</v>
      </c>
      <c r="R9" s="28">
        <f>'Aggregates (£bn)'!R9-'[9]Aggregates (£bn)'!R9</f>
        <v>0</v>
      </c>
      <c r="S9" s="28">
        <f>'Aggregates (£bn)'!S9-'[9]Aggregates (£bn)'!S9</f>
        <v>0</v>
      </c>
      <c r="T9" s="28">
        <f>'Aggregates (£bn)'!T9-'[9]Aggregates (£bn)'!T9</f>
        <v>0</v>
      </c>
      <c r="U9" s="28">
        <f>'Aggregates (£bn)'!U9-'[9]Aggregates (£bn)'!U9</f>
        <v>0</v>
      </c>
      <c r="V9" s="28">
        <f>'Aggregates (£bn)'!V9-'[9]Aggregates (£bn)'!V9</f>
        <v>0</v>
      </c>
      <c r="W9" s="28">
        <f>'Aggregates (£bn)'!W9-'[9]Aggregates (£bn)'!W9</f>
        <v>0</v>
      </c>
      <c r="X9" s="28">
        <f>'Aggregates (£bn)'!X9-'[9]Aggregates (£bn)'!X9</f>
        <v>0</v>
      </c>
      <c r="Y9" s="28">
        <f>'Aggregates (£bn)'!AA9-'[9]Aggregates (£bn)'!Y9</f>
        <v>0.11899999999999999</v>
      </c>
      <c r="Z9" s="28" t="str">
        <f>IFERROR('Aggregates (£bn)'!AB9 - '[9]Aggregates (£bn)'!Z9, "-")</f>
        <v>-</v>
      </c>
      <c r="AA9" s="28" t="str">
        <f>IFERROR('Aggregates (£bn)'!AC9 - '[9]Aggregates (£bn)'!AA9, "-")</f>
        <v>-</v>
      </c>
      <c r="AB9" s="28" t="str">
        <f>IFERROR('Aggregates (£bn)'!AD9 - '[9]Aggregates (£bn)'!AB9, "-")</f>
        <v>-</v>
      </c>
      <c r="AC9" s="28" t="str">
        <f>IFERROR('Aggregates (£bn)'!AE9 - '[9]Aggregates (£bn)'!AC9, "-")</f>
        <v>-</v>
      </c>
      <c r="AD9" s="28" t="str">
        <f>IFERROR('Aggregates (£bn)'!AF9 - '[9]Aggregates (£bn)'!AD9, "-")</f>
        <v>-</v>
      </c>
      <c r="AE9" s="28" t="str">
        <f>IFERROR('Aggregates (£bn)'!AG9 - '[9]Aggregates (£bn)'!AE9, "-")</f>
        <v>-</v>
      </c>
      <c r="AF9" s="28"/>
      <c r="AG9" s="44" t="s">
        <v>121</v>
      </c>
      <c r="AH9" s="28">
        <f>'Aggregates (per cent of GDP)'!C6-'[9]Aggregates (per cent of GDP)'!C6</f>
        <v>0</v>
      </c>
      <c r="AI9" s="28">
        <f>'Aggregates (per cent of GDP)'!D6-'[9]Aggregates (per cent of GDP)'!D6</f>
        <v>0</v>
      </c>
      <c r="AJ9" s="28">
        <f>'Aggregates (per cent of GDP)'!E6-'[9]Aggregates (per cent of GDP)'!E6</f>
        <v>0</v>
      </c>
      <c r="AK9" s="28">
        <f>'Aggregates (per cent of GDP)'!F6-'[9]Aggregates (per cent of GDP)'!F6</f>
        <v>0</v>
      </c>
      <c r="AL9" s="28">
        <f>'Aggregates (per cent of GDP)'!G6-'[9]Aggregates (per cent of GDP)'!G6</f>
        <v>0</v>
      </c>
      <c r="AM9" s="28">
        <f>'Aggregates (per cent of GDP)'!H6-'[9]Aggregates (per cent of GDP)'!H6</f>
        <v>0</v>
      </c>
      <c r="AN9" s="28">
        <f>'Aggregates (per cent of GDP)'!I6-'[9]Aggregates (per cent of GDP)'!I6</f>
        <v>0</v>
      </c>
      <c r="AO9" s="28">
        <f>'Aggregates (per cent of GDP)'!J6-'[9]Aggregates (per cent of GDP)'!J6</f>
        <v>0</v>
      </c>
      <c r="AP9" s="28" t="str">
        <f>IFERROR('Aggregates (per cent of GDP)'!K6 - '[9]Aggregates (per cent of GDP)'!K6, "-")</f>
        <v>-</v>
      </c>
      <c r="AQ9" s="28">
        <f>'Aggregates (per cent of GDP)'!L6-'[9]Aggregates (per cent of GDP)'!L6</f>
        <v>0</v>
      </c>
      <c r="AR9" s="28" t="str">
        <f>IFERROR('Aggregates (per cent of GDP)'!M6 - '[9]Aggregates (per cent of GDP)'!M6, "-")</f>
        <v>-</v>
      </c>
      <c r="AS9" s="28" t="str">
        <f>IFERROR('Aggregates (per cent of GDP)'!L6 - '[9]Aggregates (per cent of GDP)'!N6, "-")</f>
        <v>-</v>
      </c>
      <c r="AT9" s="28" t="str">
        <f>IFERROR('Aggregates (per cent of GDP)'!N6 - '[9]Aggregates (per cent of GDP)'!O6, "-")</f>
        <v>-</v>
      </c>
      <c r="AU9" s="28">
        <f>'Aggregates (per cent of GDP)'!P6-'[9]Aggregates (per cent of GDP)'!P6</f>
        <v>0</v>
      </c>
      <c r="AV9" s="28">
        <f>'Aggregates (per cent of GDP)'!R6-'[9]Aggregates (per cent of GDP)'!Q6</f>
        <v>7.8149396006245375</v>
      </c>
      <c r="AW9" s="28">
        <f>'Aggregates (per cent of GDP)'!R6-'[9]Aggregates (per cent of GDP)'!R6</f>
        <v>0</v>
      </c>
      <c r="AX9" s="28">
        <f>'Aggregates (per cent of GDP)'!S6-'[9]Aggregates (per cent of GDP)'!S6</f>
        <v>0</v>
      </c>
      <c r="AY9" s="28">
        <f>'Aggregates (per cent of GDP)'!T6-'[9]Aggregates (per cent of GDP)'!T6</f>
        <v>0</v>
      </c>
      <c r="AZ9" s="28">
        <f>'Aggregates (per cent of GDP)'!U6-'[9]Aggregates (per cent of GDP)'!U6</f>
        <v>0</v>
      </c>
      <c r="BA9" s="28">
        <f>'Aggregates (per cent of GDP)'!V6-'[9]Aggregates (per cent of GDP)'!V6</f>
        <v>0</v>
      </c>
      <c r="BB9" s="28">
        <f>'Aggregates (per cent of GDP)'!W6-'[9]Aggregates (per cent of GDP)'!W6</f>
        <v>0</v>
      </c>
      <c r="BC9" s="28" t="str">
        <f>IFERROR('Aggregates (per cent of GDP)'!N6 - '[9]Aggregates (per cent of GDP)'!O6, "-")</f>
        <v>-</v>
      </c>
      <c r="BD9" s="28">
        <f>'Aggregates (per cent of GDP)'!AA6-'[9]Aggregates (per cent of GDP)'!Y6</f>
        <v>-4.2320650834086617</v>
      </c>
      <c r="BE9" s="28" t="str">
        <f>IFERROR('Aggregates (per cent of GDP)'!AB6 - '[9]Aggregates (per cent of GDP)'!Z6, "-")</f>
        <v>-</v>
      </c>
      <c r="BF9" s="28" t="str">
        <f>IFERROR('Aggregates (per cent of GDP)'!AC6 - '[9]Aggregates (per cent of GDP)'!AA6, "-")</f>
        <v>-</v>
      </c>
      <c r="BG9" s="28"/>
      <c r="BH9" s="28"/>
      <c r="BI9" s="28"/>
      <c r="BK9" s="29" t="s">
        <v>102</v>
      </c>
      <c r="BL9" s="28">
        <f>'Aggregates (2024-25 prices)'!C6-'[9]Aggregates (2024-25 prices)'!$C$6</f>
        <v>0</v>
      </c>
      <c r="BM9" s="28">
        <f>'Aggregates (2024-25 prices)'!D6-'[9]Aggregates (2024-25 prices)'!D6</f>
        <v>0</v>
      </c>
      <c r="BN9" s="28">
        <f>'Aggregates (2024-25 prices)'!E6-'[9]Aggregates (2024-25 prices)'!E6</f>
        <v>0</v>
      </c>
      <c r="BO9" s="28">
        <f>'Aggregates (2024-25 prices)'!F6-'[9]Aggregates (2024-25 prices)'!F6</f>
        <v>0</v>
      </c>
      <c r="BP9" s="28">
        <f>'Aggregates (2024-25 prices)'!G6-'[9]Aggregates (2024-25 prices)'!G6</f>
        <v>0</v>
      </c>
      <c r="BQ9" s="28">
        <f>'Aggregates (2024-25 prices)'!H6-'[9]Aggregates (2024-25 prices)'!H6</f>
        <v>0</v>
      </c>
      <c r="BR9" s="28">
        <f>'Aggregates (2024-25 prices)'!I6-'[9]Aggregates (2024-25 prices)'!I6</f>
        <v>0</v>
      </c>
      <c r="BS9" s="28"/>
      <c r="BT9" s="28" t="e">
        <f>'Aggregates (2024-25 prices)'!K6-#REF!</f>
        <v>#VALUE!</v>
      </c>
      <c r="BU9" s="28" t="e">
        <f>'Aggregates (2024-25 prices)'!#REF!-#REF!</f>
        <v>#REF!</v>
      </c>
      <c r="BV9" s="28" t="e">
        <f>'Aggregates (2024-25 prices)'!L6-#REF!</f>
        <v>#REF!</v>
      </c>
      <c r="BW9" s="28" t="e">
        <f>'Aggregates (2024-25 prices)'!M6-#REF!</f>
        <v>#VALUE!</v>
      </c>
      <c r="BX9" s="28" t="e">
        <f>'Aggregates (2024-25 prices)'!N6-#REF!</f>
        <v>#VALUE!</v>
      </c>
      <c r="BY9" s="28"/>
      <c r="BZ9" s="28" t="e">
        <f>'Aggregates (2024-25 prices)'!Q6-#REF!</f>
        <v>#REF!</v>
      </c>
      <c r="CA9" s="28" t="e">
        <f>'Aggregates (2024-25 prices)'!R6-#REF!</f>
        <v>#REF!</v>
      </c>
      <c r="CB9" s="28"/>
      <c r="CC9" s="28" t="e">
        <f>'Aggregates (2024-25 prices)'!T6-#REF!</f>
        <v>#REF!</v>
      </c>
      <c r="CD9" s="28" t="e">
        <f>'Aggregates (2024-25 prices)'!U6-#REF!</f>
        <v>#REF!</v>
      </c>
      <c r="CE9" s="28" t="e">
        <f>'Aggregates (2024-25 prices)'!V6-#REF!</f>
        <v>#REF!</v>
      </c>
      <c r="CF9" s="28"/>
      <c r="CG9" s="28" t="e">
        <f>'Aggregates (2024-25 prices)'!X6-#REF!</f>
        <v>#REF!</v>
      </c>
      <c r="CH9" s="28" t="e">
        <f>'Aggregates (2024-25 prices)'!AA6-#REF!</f>
        <v>#REF!</v>
      </c>
      <c r="CI9" s="28" t="e">
        <f>'Aggregates (2024-25 prices)'!AB6-#REF!</f>
        <v>#VALUE!</v>
      </c>
      <c r="CJ9" s="28" t="e">
        <f>'Aggregates (2024-25 prices)'!AC6-#REF!</f>
        <v>#VALUE!</v>
      </c>
      <c r="CK9" s="28"/>
      <c r="CL9" s="28" t="e">
        <f>'Aggregates (2024-25 prices)'!AE6-#REF!</f>
        <v>#REF!</v>
      </c>
    </row>
    <row r="10" spans="2:90" s="20" customFormat="1">
      <c r="B10" s="29" t="s">
        <v>94</v>
      </c>
      <c r="C10" s="28">
        <f>'Aggregates (£bn)'!C10-'[9]Aggregates (£bn)'!C10</f>
        <v>0</v>
      </c>
      <c r="D10" s="28">
        <f>'Aggregates (£bn)'!D10-'[9]Aggregates (£bn)'!D10</f>
        <v>0</v>
      </c>
      <c r="E10" s="28">
        <f>'Aggregates (£bn)'!E10-'[9]Aggregates (£bn)'!E10</f>
        <v>0</v>
      </c>
      <c r="F10" s="28">
        <f>'Aggregates (£bn)'!F10-'[9]Aggregates (£bn)'!F10</f>
        <v>0</v>
      </c>
      <c r="G10" s="28">
        <f>'Aggregates (£bn)'!G10-'[9]Aggregates (£bn)'!G10</f>
        <v>0</v>
      </c>
      <c r="H10" s="28">
        <f>'Aggregates (£bn)'!H10-'[9]Aggregates (£bn)'!H10</f>
        <v>0</v>
      </c>
      <c r="I10" s="28">
        <f>'Aggregates (£bn)'!I10-'[9]Aggregates (£bn)'!I10</f>
        <v>0</v>
      </c>
      <c r="J10" s="28">
        <f>'Aggregates (£bn)'!J10-'[9]Aggregates (£bn)'!J10</f>
        <v>0</v>
      </c>
      <c r="K10" s="125" t="str">
        <f>IFERROR('Aggregates (£bn)'!K10 - '[9]Aggregates (£bn)'!K10, "-")</f>
        <v>-</v>
      </c>
      <c r="L10" s="28">
        <f>'Aggregates (£bn)'!L10-'[9]Aggregates (£bn)'!L10</f>
        <v>0</v>
      </c>
      <c r="M10" s="28" t="str">
        <f>IFERROR('Aggregates (£bn)'!L10 - '[9]Aggregates (£bn)'!M10, "-")</f>
        <v>-</v>
      </c>
      <c r="N10" s="28" t="str">
        <f>IFERROR('Aggregates (£bn)'!M10 - '[9]Aggregates (£bn)'!N10, "-")</f>
        <v>-</v>
      </c>
      <c r="O10" s="28" t="str">
        <f>IFERROR('Aggregates (£bn)'!N10 - '[9]Aggregates (£bn)'!O10, "-")</f>
        <v>-</v>
      </c>
      <c r="P10" s="28">
        <f>'Aggregates (£bn)'!P10-'[9]Aggregates (£bn)'!P10</f>
        <v>0</v>
      </c>
      <c r="Q10" s="28">
        <f>'Aggregates (£bn)'!Q10-'[9]Aggregates (£bn)'!Q10</f>
        <v>0</v>
      </c>
      <c r="R10" s="28">
        <f>'Aggregates (£bn)'!R10-'[9]Aggregates (£bn)'!R10</f>
        <v>0</v>
      </c>
      <c r="S10" s="28">
        <f>'Aggregates (£bn)'!S10-'[9]Aggregates (£bn)'!S10</f>
        <v>0</v>
      </c>
      <c r="T10" s="28">
        <f>'Aggregates (£bn)'!T10-'[9]Aggregates (£bn)'!T10</f>
        <v>0</v>
      </c>
      <c r="U10" s="28">
        <f>'Aggregates (£bn)'!U10-'[9]Aggregates (£bn)'!U10</f>
        <v>0</v>
      </c>
      <c r="V10" s="28">
        <f>'Aggregates (£bn)'!V10-'[9]Aggregates (£bn)'!V10</f>
        <v>0</v>
      </c>
      <c r="W10" s="28">
        <f>'Aggregates (£bn)'!W10-'[9]Aggregates (£bn)'!W10</f>
        <v>0</v>
      </c>
      <c r="X10" s="28">
        <f>'Aggregates (£bn)'!X10-'[9]Aggregates (£bn)'!X10</f>
        <v>0</v>
      </c>
      <c r="Y10" s="28">
        <f>'Aggregates (£bn)'!AA10-'[9]Aggregates (£bn)'!Y10</f>
        <v>-0.434</v>
      </c>
      <c r="Z10" s="28" t="str">
        <f>IFERROR('Aggregates (£bn)'!AB10 - '[9]Aggregates (£bn)'!Z10, "-")</f>
        <v>-</v>
      </c>
      <c r="AA10" s="28" t="str">
        <f>IFERROR('Aggregates (£bn)'!AC10 - '[9]Aggregates (£bn)'!AA10, "-")</f>
        <v>-</v>
      </c>
      <c r="AB10" s="28" t="str">
        <f>IFERROR('Aggregates (£bn)'!AD10 - '[9]Aggregates (£bn)'!AB10, "-")</f>
        <v>-</v>
      </c>
      <c r="AC10" s="28" t="str">
        <f>IFERROR('Aggregates (£bn)'!AE10 - '[9]Aggregates (£bn)'!AC10, "-")</f>
        <v>-</v>
      </c>
      <c r="AD10" s="28" t="str">
        <f>IFERROR('Aggregates (£bn)'!AF10 - '[9]Aggregates (£bn)'!AD10, "-")</f>
        <v>-</v>
      </c>
      <c r="AE10" s="28" t="str">
        <f>IFERROR('Aggregates (£bn)'!AG10 - '[9]Aggregates (£bn)'!AE10, "-")</f>
        <v>-</v>
      </c>
      <c r="AF10" s="28"/>
      <c r="AG10" s="44" t="s">
        <v>122</v>
      </c>
      <c r="AH10" s="28">
        <f>'Aggregates (per cent of GDP)'!C7-'[9]Aggregates (per cent of GDP)'!C7</f>
        <v>0</v>
      </c>
      <c r="AI10" s="28">
        <f>'Aggregates (per cent of GDP)'!D7-'[9]Aggregates (per cent of GDP)'!D7</f>
        <v>0</v>
      </c>
      <c r="AJ10" s="28">
        <f>'Aggregates (per cent of GDP)'!E7-'[9]Aggregates (per cent of GDP)'!E7</f>
        <v>0</v>
      </c>
      <c r="AK10" s="28">
        <f>'Aggregates (per cent of GDP)'!F7-'[9]Aggregates (per cent of GDP)'!F7</f>
        <v>0</v>
      </c>
      <c r="AL10" s="28">
        <f>'Aggregates (per cent of GDP)'!G7-'[9]Aggregates (per cent of GDP)'!G7</f>
        <v>0</v>
      </c>
      <c r="AM10" s="28">
        <f>'Aggregates (per cent of GDP)'!H7-'[9]Aggregates (per cent of GDP)'!H7</f>
        <v>0</v>
      </c>
      <c r="AN10" s="28">
        <f>'Aggregates (per cent of GDP)'!I7-'[9]Aggregates (per cent of GDP)'!I7</f>
        <v>0</v>
      </c>
      <c r="AO10" s="28">
        <f>'Aggregates (per cent of GDP)'!J7-'[9]Aggregates (per cent of GDP)'!J7</f>
        <v>0</v>
      </c>
      <c r="AP10" s="28" t="str">
        <f>IFERROR('Aggregates (per cent of GDP)'!K7 - '[9]Aggregates (per cent of GDP)'!K7, "-")</f>
        <v>-</v>
      </c>
      <c r="AQ10" s="28">
        <f>'Aggregates (per cent of GDP)'!L7-'[9]Aggregates (per cent of GDP)'!L7</f>
        <v>0</v>
      </c>
      <c r="AR10" s="28" t="str">
        <f>IFERROR('Aggregates (per cent of GDP)'!M7 - '[9]Aggregates (per cent of GDP)'!M7, "-")</f>
        <v>-</v>
      </c>
      <c r="AS10" s="28" t="str">
        <f>IFERROR('Aggregates (per cent of GDP)'!L7 - '[9]Aggregates (per cent of GDP)'!N7, "-")</f>
        <v>-</v>
      </c>
      <c r="AT10" s="28" t="str">
        <f>IFERROR('Aggregates (per cent of GDP)'!N7 - '[9]Aggregates (per cent of GDP)'!O7, "-")</f>
        <v>-</v>
      </c>
      <c r="AU10" s="28">
        <f>'Aggregates (per cent of GDP)'!P7-'[9]Aggregates (per cent of GDP)'!P7</f>
        <v>0</v>
      </c>
      <c r="AV10" s="28">
        <f>'Aggregates (per cent of GDP)'!R7-'[9]Aggregates (per cent of GDP)'!Q7</f>
        <v>7.4175824175824179</v>
      </c>
      <c r="AW10" s="28">
        <f>'Aggregates (per cent of GDP)'!R7-'[9]Aggregates (per cent of GDP)'!R7</f>
        <v>0</v>
      </c>
      <c r="AX10" s="28">
        <f>'Aggregates (per cent of GDP)'!S7-'[9]Aggregates (per cent of GDP)'!S7</f>
        <v>0</v>
      </c>
      <c r="AY10" s="28">
        <f>'Aggregates (per cent of GDP)'!T7-'[9]Aggregates (per cent of GDP)'!T7</f>
        <v>0</v>
      </c>
      <c r="AZ10" s="28">
        <f>'Aggregates (per cent of GDP)'!U7-'[9]Aggregates (per cent of GDP)'!U7</f>
        <v>0</v>
      </c>
      <c r="BA10" s="28">
        <f>'Aggregates (per cent of GDP)'!V7-'[9]Aggregates (per cent of GDP)'!V7</f>
        <v>0</v>
      </c>
      <c r="BB10" s="28">
        <f>'Aggregates (per cent of GDP)'!W7-'[9]Aggregates (per cent of GDP)'!W7</f>
        <v>0</v>
      </c>
      <c r="BC10" s="28" t="str">
        <f>IFERROR('Aggregates (per cent of GDP)'!N7 - '[9]Aggregates (per cent of GDP)'!O7, "-")</f>
        <v>-</v>
      </c>
      <c r="BD10" s="28">
        <f>'Aggregates (per cent of GDP)'!AA7-'[9]Aggregates (per cent of GDP)'!Y7</f>
        <v>-3.2731554160125591</v>
      </c>
      <c r="BE10" s="28" t="str">
        <f>IFERROR('Aggregates (per cent of GDP)'!AB7 - '[9]Aggregates (per cent of GDP)'!Z7, "-")</f>
        <v>-</v>
      </c>
      <c r="BF10" s="28" t="str">
        <f>IFERROR('Aggregates (per cent of GDP)'!AC7 - '[9]Aggregates (per cent of GDP)'!AA7, "-")</f>
        <v>-</v>
      </c>
      <c r="BG10" s="28"/>
      <c r="BH10" s="28"/>
      <c r="BI10" s="28"/>
      <c r="BK10" s="29" t="s">
        <v>103</v>
      </c>
      <c r="BL10" s="28">
        <f>'Aggregates (2024-25 prices)'!C7-'[9]Aggregates (2024-25 prices)'!$C$7</f>
        <v>0</v>
      </c>
      <c r="BM10" s="28">
        <f>'Aggregates (2024-25 prices)'!D7-'[9]Aggregates (2024-25 prices)'!D7</f>
        <v>0</v>
      </c>
      <c r="BN10" s="28">
        <f>'Aggregates (2024-25 prices)'!E7-'[9]Aggregates (2024-25 prices)'!E7</f>
        <v>0</v>
      </c>
      <c r="BO10" s="28">
        <f>'Aggregates (2024-25 prices)'!F7-'[9]Aggregates (2024-25 prices)'!F7</f>
        <v>0</v>
      </c>
      <c r="BP10" s="28">
        <f>'Aggregates (2024-25 prices)'!G7-'[9]Aggregates (2024-25 prices)'!G7</f>
        <v>0</v>
      </c>
      <c r="BQ10" s="28">
        <f>'Aggregates (2024-25 prices)'!H7-'[9]Aggregates (2024-25 prices)'!H7</f>
        <v>0</v>
      </c>
      <c r="BR10" s="28">
        <f>'Aggregates (2024-25 prices)'!I7-'[9]Aggregates (2024-25 prices)'!I7</f>
        <v>0</v>
      </c>
      <c r="BS10" s="28"/>
      <c r="BT10" s="28" t="e">
        <f>'Aggregates (2024-25 prices)'!K7-#REF!</f>
        <v>#VALUE!</v>
      </c>
      <c r="BU10" s="28" t="e">
        <f>'Aggregates (2024-25 prices)'!#REF!-#REF!</f>
        <v>#REF!</v>
      </c>
      <c r="BV10" s="28" t="e">
        <f>'Aggregates (2024-25 prices)'!L7-#REF!</f>
        <v>#REF!</v>
      </c>
      <c r="BW10" s="28" t="e">
        <f>'Aggregates (2024-25 prices)'!M7-#REF!</f>
        <v>#VALUE!</v>
      </c>
      <c r="BX10" s="28" t="e">
        <f>'Aggregates (2024-25 prices)'!N7-#REF!</f>
        <v>#VALUE!</v>
      </c>
      <c r="BY10" s="28"/>
      <c r="BZ10" s="28" t="e">
        <f>'Aggregates (2024-25 prices)'!Q7-#REF!</f>
        <v>#REF!</v>
      </c>
      <c r="CA10" s="28" t="e">
        <f>'Aggregates (2024-25 prices)'!R7-#REF!</f>
        <v>#REF!</v>
      </c>
      <c r="CB10" s="28"/>
      <c r="CC10" s="28" t="e">
        <f>'Aggregates (2024-25 prices)'!T7-#REF!</f>
        <v>#REF!</v>
      </c>
      <c r="CD10" s="28" t="e">
        <f>'Aggregates (2024-25 prices)'!U7-#REF!</f>
        <v>#REF!</v>
      </c>
      <c r="CE10" s="28" t="e">
        <f>'Aggregates (2024-25 prices)'!V7-#REF!</f>
        <v>#REF!</v>
      </c>
      <c r="CF10" s="28"/>
      <c r="CG10" s="28" t="e">
        <f>'Aggregates (2024-25 prices)'!X7-#REF!</f>
        <v>#REF!</v>
      </c>
      <c r="CH10" s="28" t="e">
        <f>'Aggregates (2024-25 prices)'!AA7-#REF!</f>
        <v>#REF!</v>
      </c>
      <c r="CI10" s="28" t="e">
        <f>'Aggregates (2024-25 prices)'!AB7-#REF!</f>
        <v>#VALUE!</v>
      </c>
      <c r="CJ10" s="28" t="e">
        <f>'Aggregates (2024-25 prices)'!AC7-#REF!</f>
        <v>#VALUE!</v>
      </c>
      <c r="CK10" s="28"/>
      <c r="CL10" s="28" t="e">
        <f>'Aggregates (2024-25 prices)'!AE7-#REF!</f>
        <v>#REF!</v>
      </c>
    </row>
    <row r="11" spans="2:90" s="20" customFormat="1">
      <c r="B11" s="29" t="s">
        <v>95</v>
      </c>
      <c r="C11" s="28">
        <f>'Aggregates (£bn)'!C11-'[9]Aggregates (£bn)'!C11</f>
        <v>0</v>
      </c>
      <c r="D11" s="28">
        <f>'Aggregates (£bn)'!D11-'[9]Aggregates (£bn)'!D11</f>
        <v>0</v>
      </c>
      <c r="E11" s="28">
        <f>'Aggregates (£bn)'!E11-'[9]Aggregates (£bn)'!E11</f>
        <v>0</v>
      </c>
      <c r="F11" s="28">
        <f>'Aggregates (£bn)'!F11-'[9]Aggregates (£bn)'!F11</f>
        <v>0</v>
      </c>
      <c r="G11" s="28">
        <f>'Aggregates (£bn)'!G11-'[9]Aggregates (£bn)'!G11</f>
        <v>0</v>
      </c>
      <c r="H11" s="28">
        <f>'Aggregates (£bn)'!H11-'[9]Aggregates (£bn)'!H11</f>
        <v>0</v>
      </c>
      <c r="I11" s="28">
        <f>'Aggregates (£bn)'!I11-'[9]Aggregates (£bn)'!I11</f>
        <v>0</v>
      </c>
      <c r="J11" s="28">
        <f>'Aggregates (£bn)'!J11-'[9]Aggregates (£bn)'!J11</f>
        <v>0</v>
      </c>
      <c r="K11" s="125" t="str">
        <f>IFERROR('Aggregates (£bn)'!K11 - '[9]Aggregates (£bn)'!K11, "-")</f>
        <v>-</v>
      </c>
      <c r="L11" s="28">
        <f>'Aggregates (£bn)'!L11-'[9]Aggregates (£bn)'!L11</f>
        <v>0</v>
      </c>
      <c r="M11" s="28" t="str">
        <f>IFERROR('Aggregates (£bn)'!L11 - '[9]Aggregates (£bn)'!M11, "-")</f>
        <v>-</v>
      </c>
      <c r="N11" s="28" t="str">
        <f>IFERROR('Aggregates (£bn)'!M11 - '[9]Aggregates (£bn)'!N11, "-")</f>
        <v>-</v>
      </c>
      <c r="O11" s="28" t="str">
        <f>IFERROR('Aggregates (£bn)'!N11 - '[9]Aggregates (£bn)'!O11, "-")</f>
        <v>-</v>
      </c>
      <c r="P11" s="28">
        <f>'Aggregates (£bn)'!P11-'[9]Aggregates (£bn)'!P11</f>
        <v>0</v>
      </c>
      <c r="Q11" s="28">
        <f>'Aggregates (£bn)'!Q11-'[9]Aggregates (£bn)'!Q11</f>
        <v>0</v>
      </c>
      <c r="R11" s="28">
        <f>'Aggregates (£bn)'!R11-'[9]Aggregates (£bn)'!R11</f>
        <v>0</v>
      </c>
      <c r="S11" s="28">
        <f>'Aggregates (£bn)'!S11-'[9]Aggregates (£bn)'!S11</f>
        <v>0</v>
      </c>
      <c r="T11" s="28">
        <f>'Aggregates (£bn)'!T11-'[9]Aggregates (£bn)'!T11</f>
        <v>0</v>
      </c>
      <c r="U11" s="28">
        <f>'Aggregates (£bn)'!U11-'[9]Aggregates (£bn)'!U11</f>
        <v>0</v>
      </c>
      <c r="V11" s="28">
        <f>'Aggregates (£bn)'!V11-'[9]Aggregates (£bn)'!V11</f>
        <v>0</v>
      </c>
      <c r="W11" s="28">
        <f>'Aggregates (£bn)'!W11-'[9]Aggregates (£bn)'!W11</f>
        <v>0</v>
      </c>
      <c r="X11" s="28">
        <f>'Aggregates (£bn)'!X11-'[9]Aggregates (£bn)'!X11</f>
        <v>0</v>
      </c>
      <c r="Y11" s="28">
        <f>'Aggregates (£bn)'!AA11-'[9]Aggregates (£bn)'!Y11</f>
        <v>-0.51500000000000001</v>
      </c>
      <c r="Z11" s="28" t="str">
        <f>IFERROR('Aggregates (£bn)'!AB11 - '[9]Aggregates (£bn)'!Z11, "-")</f>
        <v>-</v>
      </c>
      <c r="AA11" s="28" t="str">
        <f>IFERROR('Aggregates (£bn)'!AC11 - '[9]Aggregates (£bn)'!AA11, "-")</f>
        <v>-</v>
      </c>
      <c r="AB11" s="28" t="str">
        <f>IFERROR('Aggregates (£bn)'!AD11 - '[9]Aggregates (£bn)'!AB11, "-")</f>
        <v>-</v>
      </c>
      <c r="AC11" s="28" t="str">
        <f>IFERROR('Aggregates (£bn)'!AE11 - '[9]Aggregates (£bn)'!AC11, "-")</f>
        <v>-</v>
      </c>
      <c r="AD11" s="28" t="str">
        <f>IFERROR('Aggregates (£bn)'!AF11 - '[9]Aggregates (£bn)'!AD11, "-")</f>
        <v>-</v>
      </c>
      <c r="AE11" s="28" t="str">
        <f>IFERROR('Aggregates (£bn)'!AG11 - '[9]Aggregates (£bn)'!AE11, "-")</f>
        <v>-</v>
      </c>
      <c r="AF11" s="28"/>
      <c r="AG11" s="44" t="s">
        <v>123</v>
      </c>
      <c r="AH11" s="28">
        <f>'Aggregates (per cent of GDP)'!C8-'[9]Aggregates (per cent of GDP)'!C8</f>
        <v>0</v>
      </c>
      <c r="AI11" s="28">
        <f>'Aggregates (per cent of GDP)'!D8-'[9]Aggregates (per cent of GDP)'!D8</f>
        <v>0</v>
      </c>
      <c r="AJ11" s="28">
        <f>'Aggregates (per cent of GDP)'!E8-'[9]Aggregates (per cent of GDP)'!E8</f>
        <v>0</v>
      </c>
      <c r="AK11" s="28">
        <f>'Aggregates (per cent of GDP)'!F8-'[9]Aggregates (per cent of GDP)'!F8</f>
        <v>0</v>
      </c>
      <c r="AL11" s="28">
        <f>'Aggregates (per cent of GDP)'!G8-'[9]Aggregates (per cent of GDP)'!G8</f>
        <v>0</v>
      </c>
      <c r="AM11" s="28">
        <f>'Aggregates (per cent of GDP)'!H8-'[9]Aggregates (per cent of GDP)'!H8</f>
        <v>0</v>
      </c>
      <c r="AN11" s="28">
        <f>'Aggregates (per cent of GDP)'!I8-'[9]Aggregates (per cent of GDP)'!I8</f>
        <v>0</v>
      </c>
      <c r="AO11" s="28">
        <f>'Aggregates (per cent of GDP)'!J8-'[9]Aggregates (per cent of GDP)'!J8</f>
        <v>0</v>
      </c>
      <c r="AP11" s="28" t="str">
        <f>IFERROR('Aggregates (per cent of GDP)'!K8 - '[9]Aggregates (per cent of GDP)'!K8, "-")</f>
        <v>-</v>
      </c>
      <c r="AQ11" s="28">
        <f>'Aggregates (per cent of GDP)'!L8-'[9]Aggregates (per cent of GDP)'!L8</f>
        <v>0</v>
      </c>
      <c r="AR11" s="28" t="str">
        <f>IFERROR('Aggregates (per cent of GDP)'!M8 - '[9]Aggregates (per cent of GDP)'!M8, "-")</f>
        <v>-</v>
      </c>
      <c r="AS11" s="28" t="str">
        <f>IFERROR('Aggregates (per cent of GDP)'!L8 - '[9]Aggregates (per cent of GDP)'!N8, "-")</f>
        <v>-</v>
      </c>
      <c r="AT11" s="28" t="str">
        <f>IFERROR('Aggregates (per cent of GDP)'!N8 - '[9]Aggregates (per cent of GDP)'!O8, "-")</f>
        <v>-</v>
      </c>
      <c r="AU11" s="28">
        <f>'Aggregates (per cent of GDP)'!P8-'[9]Aggregates (per cent of GDP)'!P8</f>
        <v>0</v>
      </c>
      <c r="AV11" s="28">
        <f>'Aggregates (per cent of GDP)'!R8-'[9]Aggregates (per cent of GDP)'!Q8</f>
        <v>5.9218345801580083</v>
      </c>
      <c r="AW11" s="28">
        <f>'Aggregates (per cent of GDP)'!R8-'[9]Aggregates (per cent of GDP)'!R8</f>
        <v>0</v>
      </c>
      <c r="AX11" s="28">
        <f>'Aggregates (per cent of GDP)'!S8-'[9]Aggregates (per cent of GDP)'!S8</f>
        <v>0</v>
      </c>
      <c r="AY11" s="28">
        <f>'Aggregates (per cent of GDP)'!T8-'[9]Aggregates (per cent of GDP)'!T8</f>
        <v>0</v>
      </c>
      <c r="AZ11" s="28">
        <f>'Aggregates (per cent of GDP)'!U8-'[9]Aggregates (per cent of GDP)'!U8</f>
        <v>0</v>
      </c>
      <c r="BA11" s="28">
        <f>'Aggregates (per cent of GDP)'!V8-'[9]Aggregates (per cent of GDP)'!V8</f>
        <v>0</v>
      </c>
      <c r="BB11" s="28">
        <f>'Aggregates (per cent of GDP)'!W8-'[9]Aggregates (per cent of GDP)'!W8</f>
        <v>0</v>
      </c>
      <c r="BC11" s="28" t="str">
        <f>IFERROR('Aggregates (per cent of GDP)'!N8 - '[9]Aggregates (per cent of GDP)'!O8, "-")</f>
        <v>-</v>
      </c>
      <c r="BD11" s="28">
        <f>'Aggregates (per cent of GDP)'!AA8-'[9]Aggregates (per cent of GDP)'!Y8</f>
        <v>-6.9915402363140595E-3</v>
      </c>
      <c r="BE11" s="28" t="str">
        <f>IFERROR('Aggregates (per cent of GDP)'!AB8 - '[9]Aggregates (per cent of GDP)'!Z8, "-")</f>
        <v>-</v>
      </c>
      <c r="BF11" s="28" t="str">
        <f>IFERROR('Aggregates (per cent of GDP)'!AC8 - '[9]Aggregates (per cent of GDP)'!AA8, "-")</f>
        <v>-</v>
      </c>
      <c r="BG11" s="28"/>
      <c r="BH11" s="28"/>
      <c r="BI11" s="28"/>
      <c r="BK11" s="29" t="s">
        <v>104</v>
      </c>
      <c r="BL11" s="28">
        <f>'Aggregates (2024-25 prices)'!C8-'[9]Aggregates (2024-25 prices)'!$C$8</f>
        <v>0</v>
      </c>
      <c r="BM11" s="28">
        <f>'Aggregates (2024-25 prices)'!D8-'[9]Aggregates (2024-25 prices)'!D8</f>
        <v>0</v>
      </c>
      <c r="BN11" s="28">
        <f>'Aggregates (2024-25 prices)'!E8-'[9]Aggregates (2024-25 prices)'!E8</f>
        <v>0</v>
      </c>
      <c r="BO11" s="28">
        <f>'Aggregates (2024-25 prices)'!F8-'[9]Aggregates (2024-25 prices)'!F8</f>
        <v>0</v>
      </c>
      <c r="BP11" s="28">
        <f>'Aggregates (2024-25 prices)'!G8-'[9]Aggregates (2024-25 prices)'!G8</f>
        <v>0</v>
      </c>
      <c r="BQ11" s="28">
        <f>'Aggregates (2024-25 prices)'!H8-'[9]Aggregates (2024-25 prices)'!H8</f>
        <v>0</v>
      </c>
      <c r="BR11" s="28">
        <f>'Aggregates (2024-25 prices)'!I8-'[9]Aggregates (2024-25 prices)'!I8</f>
        <v>0</v>
      </c>
      <c r="BS11" s="28"/>
      <c r="BT11" s="28" t="e">
        <f>'Aggregates (2024-25 prices)'!K8-#REF!</f>
        <v>#VALUE!</v>
      </c>
      <c r="BU11" s="28" t="e">
        <f>'Aggregates (2024-25 prices)'!#REF!-#REF!</f>
        <v>#REF!</v>
      </c>
      <c r="BV11" s="28" t="e">
        <f>'Aggregates (2024-25 prices)'!L8-#REF!</f>
        <v>#REF!</v>
      </c>
      <c r="BW11" s="28" t="e">
        <f>'Aggregates (2024-25 prices)'!M8-#REF!</f>
        <v>#VALUE!</v>
      </c>
      <c r="BX11" s="28" t="e">
        <f>'Aggregates (2024-25 prices)'!N8-#REF!</f>
        <v>#VALUE!</v>
      </c>
      <c r="BY11" s="28"/>
      <c r="BZ11" s="28" t="e">
        <f>'Aggregates (2024-25 prices)'!Q8-#REF!</f>
        <v>#REF!</v>
      </c>
      <c r="CA11" s="28" t="e">
        <f>'Aggregates (2024-25 prices)'!R8-#REF!</f>
        <v>#REF!</v>
      </c>
      <c r="CB11" s="28"/>
      <c r="CC11" s="28" t="e">
        <f>'Aggregates (2024-25 prices)'!T8-#REF!</f>
        <v>#REF!</v>
      </c>
      <c r="CD11" s="28" t="e">
        <f>'Aggregates (2024-25 prices)'!U8-#REF!</f>
        <v>#REF!</v>
      </c>
      <c r="CE11" s="28" t="e">
        <f>'Aggregates (2024-25 prices)'!V8-#REF!</f>
        <v>#REF!</v>
      </c>
      <c r="CF11" s="28"/>
      <c r="CG11" s="28" t="e">
        <f>'Aggregates (2024-25 prices)'!X8-#REF!</f>
        <v>#REF!</v>
      </c>
      <c r="CH11" s="28" t="e">
        <f>'Aggregates (2024-25 prices)'!AA8-#REF!</f>
        <v>#REF!</v>
      </c>
      <c r="CI11" s="28" t="e">
        <f>'Aggregates (2024-25 prices)'!AB8-#REF!</f>
        <v>#VALUE!</v>
      </c>
      <c r="CJ11" s="28" t="e">
        <f>'Aggregates (2024-25 prices)'!AC8-#REF!</f>
        <v>#VALUE!</v>
      </c>
      <c r="CK11" s="28"/>
      <c r="CL11" s="28" t="e">
        <f>'Aggregates (2024-25 prices)'!AE8-#REF!</f>
        <v>#REF!</v>
      </c>
    </row>
    <row r="12" spans="2:90" s="20" customFormat="1">
      <c r="B12" s="29" t="s">
        <v>96</v>
      </c>
      <c r="C12" s="28">
        <f>'Aggregates (£bn)'!C12-'[9]Aggregates (£bn)'!C12</f>
        <v>0</v>
      </c>
      <c r="D12" s="28">
        <f>'Aggregates (£bn)'!D12-'[9]Aggregates (£bn)'!D12</f>
        <v>0</v>
      </c>
      <c r="E12" s="28">
        <f>'Aggregates (£bn)'!E12-'[9]Aggregates (£bn)'!E12</f>
        <v>0</v>
      </c>
      <c r="F12" s="28">
        <f>'Aggregates (£bn)'!F12-'[9]Aggregates (£bn)'!F12</f>
        <v>0</v>
      </c>
      <c r="G12" s="28">
        <f>'Aggregates (£bn)'!G12-'[9]Aggregates (£bn)'!G12</f>
        <v>0</v>
      </c>
      <c r="H12" s="28">
        <f>'Aggregates (£bn)'!H12-'[9]Aggregates (£bn)'!H12</f>
        <v>0</v>
      </c>
      <c r="I12" s="28">
        <f>'Aggregates (£bn)'!I12-'[9]Aggregates (£bn)'!I12</f>
        <v>0</v>
      </c>
      <c r="J12" s="28">
        <f>'Aggregates (£bn)'!J12-'[9]Aggregates (£bn)'!J12</f>
        <v>0</v>
      </c>
      <c r="K12" s="125" t="str">
        <f>IFERROR('Aggregates (£bn)'!K12 - '[9]Aggregates (£bn)'!K12, "-")</f>
        <v>-</v>
      </c>
      <c r="L12" s="28">
        <f>'Aggregates (£bn)'!L12-'[9]Aggregates (£bn)'!L12</f>
        <v>0</v>
      </c>
      <c r="M12" s="28" t="str">
        <f>IFERROR('Aggregates (£bn)'!L12 - '[9]Aggregates (£bn)'!M12, "-")</f>
        <v>-</v>
      </c>
      <c r="N12" s="28" t="str">
        <f>IFERROR('Aggregates (£bn)'!M12 - '[9]Aggregates (£bn)'!N12, "-")</f>
        <v>-</v>
      </c>
      <c r="O12" s="28" t="str">
        <f>IFERROR('Aggregates (£bn)'!N12 - '[9]Aggregates (£bn)'!O12, "-")</f>
        <v>-</v>
      </c>
      <c r="P12" s="28">
        <f>'Aggregates (£bn)'!P12-'[9]Aggregates (£bn)'!P12</f>
        <v>0</v>
      </c>
      <c r="Q12" s="28">
        <f>'Aggregates (£bn)'!Q12-'[9]Aggregates (£bn)'!Q12</f>
        <v>0</v>
      </c>
      <c r="R12" s="28">
        <f>'Aggregates (£bn)'!R12-'[9]Aggregates (£bn)'!R12</f>
        <v>0</v>
      </c>
      <c r="S12" s="28">
        <f>'Aggregates (£bn)'!S12-'[9]Aggregates (£bn)'!S12</f>
        <v>0</v>
      </c>
      <c r="T12" s="28">
        <f>'Aggregates (£bn)'!T12-'[9]Aggregates (£bn)'!T12</f>
        <v>0</v>
      </c>
      <c r="U12" s="28">
        <f>'Aggregates (£bn)'!U12-'[9]Aggregates (£bn)'!U12</f>
        <v>0</v>
      </c>
      <c r="V12" s="28">
        <f>'Aggregates (£bn)'!V12-'[9]Aggregates (£bn)'!V12</f>
        <v>0</v>
      </c>
      <c r="W12" s="28">
        <f>'Aggregates (£bn)'!W12-'[9]Aggregates (£bn)'!W12</f>
        <v>0</v>
      </c>
      <c r="X12" s="28">
        <f>'Aggregates (£bn)'!X12-'[9]Aggregates (£bn)'!X12</f>
        <v>0</v>
      </c>
      <c r="Y12" s="28">
        <f>'Aggregates (£bn)'!AA12-'[9]Aggregates (£bn)'!Y12</f>
        <v>-0.41699999999999998</v>
      </c>
      <c r="Z12" s="28" t="str">
        <f>IFERROR('Aggregates (£bn)'!AB12 - '[9]Aggregates (£bn)'!Z12, "-")</f>
        <v>-</v>
      </c>
      <c r="AA12" s="28" t="str">
        <f>IFERROR('Aggregates (£bn)'!AC12 - '[9]Aggregates (£bn)'!AA12, "-")</f>
        <v>-</v>
      </c>
      <c r="AB12" s="28" t="str">
        <f>IFERROR('Aggregates (£bn)'!AD12 - '[9]Aggregates (£bn)'!AB12, "-")</f>
        <v>-</v>
      </c>
      <c r="AC12" s="28" t="str">
        <f>IFERROR('Aggregates (£bn)'!AE12 - '[9]Aggregates (£bn)'!AC12, "-")</f>
        <v>-</v>
      </c>
      <c r="AD12" s="28" t="str">
        <f>IFERROR('Aggregates (£bn)'!AF12 - '[9]Aggregates (£bn)'!AD12, "-")</f>
        <v>-</v>
      </c>
      <c r="AE12" s="28" t="str">
        <f>IFERROR('Aggregates (£bn)'!AG12 - '[9]Aggregates (£bn)'!AE12, "-")</f>
        <v>-</v>
      </c>
      <c r="AF12" s="28"/>
      <c r="AG12" s="44" t="s">
        <v>124</v>
      </c>
      <c r="AH12" s="28">
        <f>'Aggregates (per cent of GDP)'!C9-'[9]Aggregates (per cent of GDP)'!C9</f>
        <v>0</v>
      </c>
      <c r="AI12" s="28">
        <f>'Aggregates (per cent of GDP)'!D9-'[9]Aggregates (per cent of GDP)'!D9</f>
        <v>0</v>
      </c>
      <c r="AJ12" s="28">
        <f>'Aggregates (per cent of GDP)'!E9-'[9]Aggregates (per cent of GDP)'!E9</f>
        <v>0</v>
      </c>
      <c r="AK12" s="28">
        <f>'Aggregates (per cent of GDP)'!F9-'[9]Aggregates (per cent of GDP)'!F9</f>
        <v>0</v>
      </c>
      <c r="AL12" s="28">
        <f>'Aggregates (per cent of GDP)'!G9-'[9]Aggregates (per cent of GDP)'!G9</f>
        <v>0</v>
      </c>
      <c r="AM12" s="28">
        <f>'Aggregates (per cent of GDP)'!H9-'[9]Aggregates (per cent of GDP)'!H9</f>
        <v>0</v>
      </c>
      <c r="AN12" s="28">
        <f>'Aggregates (per cent of GDP)'!I9-'[9]Aggregates (per cent of GDP)'!I9</f>
        <v>0</v>
      </c>
      <c r="AO12" s="28">
        <f>'Aggregates (per cent of GDP)'!J9-'[9]Aggregates (per cent of GDP)'!J9</f>
        <v>0</v>
      </c>
      <c r="AP12" s="28" t="str">
        <f>IFERROR('Aggregates (per cent of GDP)'!K9 - '[9]Aggregates (per cent of GDP)'!K9, "-")</f>
        <v>-</v>
      </c>
      <c r="AQ12" s="28">
        <f>'Aggregates (per cent of GDP)'!L9-'[9]Aggregates (per cent of GDP)'!L9</f>
        <v>0</v>
      </c>
      <c r="AR12" s="28" t="str">
        <f>IFERROR('Aggregates (per cent of GDP)'!M9 - '[9]Aggregates (per cent of GDP)'!M9, "-")</f>
        <v>-</v>
      </c>
      <c r="AS12" s="28" t="str">
        <f>IFERROR('Aggregates (per cent of GDP)'!L9 - '[9]Aggregates (per cent of GDP)'!N9, "-")</f>
        <v>-</v>
      </c>
      <c r="AT12" s="28" t="str">
        <f>IFERROR('Aggregates (per cent of GDP)'!N9 - '[9]Aggregates (per cent of GDP)'!O9, "-")</f>
        <v>-</v>
      </c>
      <c r="AU12" s="28">
        <f>'Aggregates (per cent of GDP)'!P9-'[9]Aggregates (per cent of GDP)'!P9</f>
        <v>0</v>
      </c>
      <c r="AV12" s="28">
        <f>'Aggregates (per cent of GDP)'!R9-'[9]Aggregates (per cent of GDP)'!Q9</f>
        <v>4.4284243048403704</v>
      </c>
      <c r="AW12" s="28">
        <f>'Aggregates (per cent of GDP)'!R9-'[9]Aggregates (per cent of GDP)'!R9</f>
        <v>0</v>
      </c>
      <c r="AX12" s="28">
        <f>'Aggregates (per cent of GDP)'!S9-'[9]Aggregates (per cent of GDP)'!S9</f>
        <v>0</v>
      </c>
      <c r="AY12" s="28">
        <f>'Aggregates (per cent of GDP)'!T9-'[9]Aggregates (per cent of GDP)'!T9</f>
        <v>0</v>
      </c>
      <c r="AZ12" s="28">
        <f>'Aggregates (per cent of GDP)'!U9-'[9]Aggregates (per cent of GDP)'!U9</f>
        <v>0</v>
      </c>
      <c r="BA12" s="28">
        <f>'Aggregates (per cent of GDP)'!V9-'[9]Aggregates (per cent of GDP)'!V9</f>
        <v>0</v>
      </c>
      <c r="BB12" s="28">
        <f>'Aggregates (per cent of GDP)'!W9-'[9]Aggregates (per cent of GDP)'!W9</f>
        <v>0</v>
      </c>
      <c r="BC12" s="28" t="str">
        <f>IFERROR('Aggregates (per cent of GDP)'!N9 - '[9]Aggregates (per cent of GDP)'!O9, "-")</f>
        <v>-</v>
      </c>
      <c r="BD12" s="28">
        <f>'Aggregates (per cent of GDP)'!AA9-'[9]Aggregates (per cent of GDP)'!Y9</f>
        <v>0.99124613800205974</v>
      </c>
      <c r="BE12" s="28" t="str">
        <f>IFERROR('Aggregates (per cent of GDP)'!AB9 - '[9]Aggregates (per cent of GDP)'!Z9, "-")</f>
        <v>-</v>
      </c>
      <c r="BF12" s="28" t="str">
        <f>IFERROR('Aggregates (per cent of GDP)'!AC9 - '[9]Aggregates (per cent of GDP)'!AA9, "-")</f>
        <v>-</v>
      </c>
      <c r="BG12" s="28"/>
      <c r="BH12" s="28"/>
      <c r="BI12" s="28"/>
      <c r="BK12" s="29" t="s">
        <v>105</v>
      </c>
      <c r="BL12" s="28">
        <f>'Aggregates (2024-25 prices)'!C9-'[9]Aggregates (2024-25 prices)'!$C$9</f>
        <v>0</v>
      </c>
      <c r="BM12" s="28">
        <f>'Aggregates (2024-25 prices)'!D9-'[9]Aggregates (2024-25 prices)'!D9</f>
        <v>0</v>
      </c>
      <c r="BN12" s="28">
        <f>'Aggregates (2024-25 prices)'!E9-'[9]Aggregates (2024-25 prices)'!E9</f>
        <v>0</v>
      </c>
      <c r="BO12" s="28">
        <f>'Aggregates (2024-25 prices)'!F9-'[9]Aggregates (2024-25 prices)'!F9</f>
        <v>0</v>
      </c>
      <c r="BP12" s="28">
        <f>'Aggregates (2024-25 prices)'!G9-'[9]Aggregates (2024-25 prices)'!G9</f>
        <v>0</v>
      </c>
      <c r="BQ12" s="28">
        <f>'Aggregates (2024-25 prices)'!H9-'[9]Aggregates (2024-25 prices)'!H9</f>
        <v>0</v>
      </c>
      <c r="BR12" s="28">
        <f>'Aggregates (2024-25 prices)'!I9-'[9]Aggregates (2024-25 prices)'!I9</f>
        <v>0</v>
      </c>
      <c r="BS12" s="28"/>
      <c r="BT12" s="28" t="e">
        <f>'Aggregates (2024-25 prices)'!K9-#REF!</f>
        <v>#VALUE!</v>
      </c>
      <c r="BU12" s="28" t="e">
        <f>'Aggregates (2024-25 prices)'!#REF!-#REF!</f>
        <v>#REF!</v>
      </c>
      <c r="BV12" s="28" t="e">
        <f>'Aggregates (2024-25 prices)'!L9-#REF!</f>
        <v>#REF!</v>
      </c>
      <c r="BW12" s="28" t="e">
        <f>'Aggregates (2024-25 prices)'!M9-#REF!</f>
        <v>#VALUE!</v>
      </c>
      <c r="BX12" s="28" t="e">
        <f>'Aggregates (2024-25 prices)'!N9-#REF!</f>
        <v>#VALUE!</v>
      </c>
      <c r="BY12" s="28"/>
      <c r="BZ12" s="28" t="e">
        <f>'Aggregates (2024-25 prices)'!Q9-#REF!</f>
        <v>#REF!</v>
      </c>
      <c r="CA12" s="28" t="e">
        <f>'Aggregates (2024-25 prices)'!R9-#REF!</f>
        <v>#REF!</v>
      </c>
      <c r="CB12" s="28"/>
      <c r="CC12" s="28" t="e">
        <f>'Aggregates (2024-25 prices)'!T9-#REF!</f>
        <v>#REF!</v>
      </c>
      <c r="CD12" s="28" t="e">
        <f>'Aggregates (2024-25 prices)'!U9-#REF!</f>
        <v>#REF!</v>
      </c>
      <c r="CE12" s="28" t="e">
        <f>'Aggregates (2024-25 prices)'!V9-#REF!</f>
        <v>#REF!</v>
      </c>
      <c r="CF12" s="28"/>
      <c r="CG12" s="28" t="e">
        <f>'Aggregates (2024-25 prices)'!X9-#REF!</f>
        <v>#REF!</v>
      </c>
      <c r="CH12" s="28" t="e">
        <f>'Aggregates (2024-25 prices)'!AA9-#REF!</f>
        <v>#REF!</v>
      </c>
      <c r="CI12" s="28" t="e">
        <f>'Aggregates (2024-25 prices)'!AB9-#REF!</f>
        <v>#VALUE!</v>
      </c>
      <c r="CJ12" s="28" t="e">
        <f>'Aggregates (2024-25 prices)'!AC9-#REF!</f>
        <v>#VALUE!</v>
      </c>
      <c r="CK12" s="28"/>
      <c r="CL12" s="28" t="e">
        <f>'Aggregates (2024-25 prices)'!AE9-#REF!</f>
        <v>#REF!</v>
      </c>
    </row>
    <row r="13" spans="2:90" s="20" customFormat="1">
      <c r="B13" s="29" t="s">
        <v>97</v>
      </c>
      <c r="C13" s="28">
        <f>'Aggregates (£bn)'!C13-'[9]Aggregates (£bn)'!C13</f>
        <v>0</v>
      </c>
      <c r="D13" s="28">
        <f>'Aggregates (£bn)'!D13-'[9]Aggregates (£bn)'!D13</f>
        <v>0</v>
      </c>
      <c r="E13" s="28">
        <f>'Aggregates (£bn)'!E13-'[9]Aggregates (£bn)'!E13</f>
        <v>0</v>
      </c>
      <c r="F13" s="28">
        <f>'Aggregates (£bn)'!F13-'[9]Aggregates (£bn)'!F13</f>
        <v>0</v>
      </c>
      <c r="G13" s="28">
        <f>'Aggregates (£bn)'!G13-'[9]Aggregates (£bn)'!G13</f>
        <v>0</v>
      </c>
      <c r="H13" s="28">
        <f>'Aggregates (£bn)'!H13-'[9]Aggregates (£bn)'!H13</f>
        <v>0</v>
      </c>
      <c r="I13" s="28">
        <f>'Aggregates (£bn)'!I13-'[9]Aggregates (£bn)'!I13</f>
        <v>0</v>
      </c>
      <c r="J13" s="28">
        <f>'Aggregates (£bn)'!J13-'[9]Aggregates (£bn)'!J13</f>
        <v>0</v>
      </c>
      <c r="K13" s="125" t="str">
        <f>IFERROR('Aggregates (£bn)'!K13 - '[9]Aggregates (£bn)'!K13, "-")</f>
        <v>-</v>
      </c>
      <c r="L13" s="28">
        <f>'Aggregates (£bn)'!L13-'[9]Aggregates (£bn)'!L13</f>
        <v>0</v>
      </c>
      <c r="M13" s="28" t="str">
        <f>IFERROR('Aggregates (£bn)'!L13 - '[9]Aggregates (£bn)'!M13, "-")</f>
        <v>-</v>
      </c>
      <c r="N13" s="28" t="str">
        <f>IFERROR('Aggregates (£bn)'!M13 - '[9]Aggregates (£bn)'!N13, "-")</f>
        <v>-</v>
      </c>
      <c r="O13" s="28" t="str">
        <f>IFERROR('Aggregates (£bn)'!N13 - '[9]Aggregates (£bn)'!O13, "-")</f>
        <v>-</v>
      </c>
      <c r="P13" s="28">
        <f>'Aggregates (£bn)'!P13-'[9]Aggregates (£bn)'!P13</f>
        <v>0</v>
      </c>
      <c r="Q13" s="28">
        <f>'Aggregates (£bn)'!Q13-'[9]Aggregates (£bn)'!Q13</f>
        <v>0</v>
      </c>
      <c r="R13" s="28">
        <f>'Aggregates (£bn)'!R13-'[9]Aggregates (£bn)'!R13</f>
        <v>0</v>
      </c>
      <c r="S13" s="28">
        <f>'Aggregates (£bn)'!S13-'[9]Aggregates (£bn)'!S13</f>
        <v>0</v>
      </c>
      <c r="T13" s="28">
        <f>'Aggregates (£bn)'!T13-'[9]Aggregates (£bn)'!T13</f>
        <v>0</v>
      </c>
      <c r="U13" s="28">
        <f>'Aggregates (£bn)'!U13-'[9]Aggregates (£bn)'!U13</f>
        <v>0</v>
      </c>
      <c r="V13" s="28">
        <f>'Aggregates (£bn)'!V13-'[9]Aggregates (£bn)'!V13</f>
        <v>0</v>
      </c>
      <c r="W13" s="28">
        <f>'Aggregates (£bn)'!W13-'[9]Aggregates (£bn)'!W13</f>
        <v>0</v>
      </c>
      <c r="X13" s="28">
        <f>'Aggregates (£bn)'!X13-'[9]Aggregates (£bn)'!X13</f>
        <v>0</v>
      </c>
      <c r="Y13" s="28">
        <f>'Aggregates (£bn)'!AA13-'[9]Aggregates (£bn)'!Y13</f>
        <v>-1E-3</v>
      </c>
      <c r="Z13" s="28" t="str">
        <f>IFERROR('Aggregates (£bn)'!AB13 - '[9]Aggregates (£bn)'!Z13, "-")</f>
        <v>-</v>
      </c>
      <c r="AA13" s="28" t="str">
        <f>IFERROR('Aggregates (£bn)'!AC13 - '[9]Aggregates (£bn)'!AA13, "-")</f>
        <v>-</v>
      </c>
      <c r="AB13" s="28" t="str">
        <f>IFERROR('Aggregates (£bn)'!AD13 - '[9]Aggregates (£bn)'!AB13, "-")</f>
        <v>-</v>
      </c>
      <c r="AC13" s="28" t="str">
        <f>IFERROR('Aggregates (£bn)'!AE13 - '[9]Aggregates (£bn)'!AC13, "-")</f>
        <v>-</v>
      </c>
      <c r="AD13" s="28" t="str">
        <f>IFERROR('Aggregates (£bn)'!AF13 - '[9]Aggregates (£bn)'!AD13, "-")</f>
        <v>-</v>
      </c>
      <c r="AE13" s="28" t="str">
        <f>IFERROR('Aggregates (£bn)'!AG13 - '[9]Aggregates (£bn)'!AE13, "-")</f>
        <v>-</v>
      </c>
      <c r="AF13" s="28"/>
      <c r="AG13" s="44" t="s">
        <v>125</v>
      </c>
      <c r="AH13" s="28">
        <f>'Aggregates (per cent of GDP)'!C10-'[9]Aggregates (per cent of GDP)'!C10</f>
        <v>0</v>
      </c>
      <c r="AI13" s="28">
        <f>'Aggregates (per cent of GDP)'!D10-'[9]Aggregates (per cent of GDP)'!D10</f>
        <v>0</v>
      </c>
      <c r="AJ13" s="28">
        <f>'Aggregates (per cent of GDP)'!E10-'[9]Aggregates (per cent of GDP)'!E10</f>
        <v>0</v>
      </c>
      <c r="AK13" s="28">
        <f>'Aggregates (per cent of GDP)'!F10-'[9]Aggregates (per cent of GDP)'!F10</f>
        <v>0</v>
      </c>
      <c r="AL13" s="28">
        <f>'Aggregates (per cent of GDP)'!G10-'[9]Aggregates (per cent of GDP)'!G10</f>
        <v>0</v>
      </c>
      <c r="AM13" s="28">
        <f>'Aggregates (per cent of GDP)'!H10-'[9]Aggregates (per cent of GDP)'!H10</f>
        <v>0</v>
      </c>
      <c r="AN13" s="28">
        <f>'Aggregates (per cent of GDP)'!I10-'[9]Aggregates (per cent of GDP)'!I10</f>
        <v>0</v>
      </c>
      <c r="AO13" s="28">
        <f>'Aggregates (per cent of GDP)'!J10-'[9]Aggregates (per cent of GDP)'!J10</f>
        <v>0</v>
      </c>
      <c r="AP13" s="28" t="str">
        <f>IFERROR('Aggregates (per cent of GDP)'!K10 - '[9]Aggregates (per cent of GDP)'!K10, "-")</f>
        <v>-</v>
      </c>
      <c r="AQ13" s="28">
        <f>'Aggregates (per cent of GDP)'!L10-'[9]Aggregates (per cent of GDP)'!L10</f>
        <v>0</v>
      </c>
      <c r="AR13" s="28" t="str">
        <f>IFERROR('Aggregates (per cent of GDP)'!M10 - '[9]Aggregates (per cent of GDP)'!M10, "-")</f>
        <v>-</v>
      </c>
      <c r="AS13" s="28" t="str">
        <f>IFERROR('Aggregates (per cent of GDP)'!L10 - '[9]Aggregates (per cent of GDP)'!N10, "-")</f>
        <v>-</v>
      </c>
      <c r="AT13" s="28" t="str">
        <f>IFERROR('Aggregates (per cent of GDP)'!N10 - '[9]Aggregates (per cent of GDP)'!O10, "-")</f>
        <v>-</v>
      </c>
      <c r="AU13" s="28">
        <f>'Aggregates (per cent of GDP)'!P10-'[9]Aggregates (per cent of GDP)'!P10</f>
        <v>0</v>
      </c>
      <c r="AV13" s="28">
        <f>'Aggregates (per cent of GDP)'!R10-'[9]Aggregates (per cent of GDP)'!Q10</f>
        <v>3.5540905004495054</v>
      </c>
      <c r="AW13" s="28">
        <f>'Aggregates (per cent of GDP)'!R10-'[9]Aggregates (per cent of GDP)'!R10</f>
        <v>0</v>
      </c>
      <c r="AX13" s="28">
        <f>'Aggregates (per cent of GDP)'!S10-'[9]Aggregates (per cent of GDP)'!S10</f>
        <v>0</v>
      </c>
      <c r="AY13" s="28">
        <f>'Aggregates (per cent of GDP)'!T10-'[9]Aggregates (per cent of GDP)'!T10</f>
        <v>0</v>
      </c>
      <c r="AZ13" s="28">
        <f>'Aggregates (per cent of GDP)'!U10-'[9]Aggregates (per cent of GDP)'!U10</f>
        <v>0</v>
      </c>
      <c r="BA13" s="28">
        <f>'Aggregates (per cent of GDP)'!V10-'[9]Aggregates (per cent of GDP)'!V10</f>
        <v>0</v>
      </c>
      <c r="BB13" s="28">
        <f>'Aggregates (per cent of GDP)'!W10-'[9]Aggregates (per cent of GDP)'!W10</f>
        <v>0</v>
      </c>
      <c r="BC13" s="28" t="str">
        <f>IFERROR('Aggregates (per cent of GDP)'!N10 - '[9]Aggregates (per cent of GDP)'!O10, "-")</f>
        <v>-</v>
      </c>
      <c r="BD13" s="28">
        <f>'Aggregates (per cent of GDP)'!AA10-'[9]Aggregates (per cent of GDP)'!Y10</f>
        <v>1.7620617320946959</v>
      </c>
      <c r="BE13" s="28" t="str">
        <f>IFERROR('Aggregates (per cent of GDP)'!AB10 - '[9]Aggregates (per cent of GDP)'!Z10, "-")</f>
        <v>-</v>
      </c>
      <c r="BF13" s="28" t="str">
        <f>IFERROR('Aggregates (per cent of GDP)'!AC10 - '[9]Aggregates (per cent of GDP)'!AA10, "-")</f>
        <v>-</v>
      </c>
      <c r="BG13" s="28"/>
      <c r="BH13" s="28"/>
      <c r="BI13" s="28"/>
      <c r="BK13" s="29" t="s">
        <v>106</v>
      </c>
      <c r="BL13" s="28">
        <f>'Aggregates (2024-25 prices)'!C10-'[9]Aggregates (2024-25 prices)'!$C$10</f>
        <v>0</v>
      </c>
      <c r="BM13" s="28">
        <f>'Aggregates (2024-25 prices)'!D10-'[9]Aggregates (2024-25 prices)'!D10</f>
        <v>0</v>
      </c>
      <c r="BN13" s="28">
        <f>'Aggregates (2024-25 prices)'!E10-'[9]Aggregates (2024-25 prices)'!E10</f>
        <v>0</v>
      </c>
      <c r="BO13" s="28">
        <f>'Aggregates (2024-25 prices)'!F10-'[9]Aggregates (2024-25 prices)'!F10</f>
        <v>0</v>
      </c>
      <c r="BP13" s="28">
        <f>'Aggregates (2024-25 prices)'!G10-'[9]Aggregates (2024-25 prices)'!G10</f>
        <v>0</v>
      </c>
      <c r="BQ13" s="28">
        <f>'Aggregates (2024-25 prices)'!H10-'[9]Aggregates (2024-25 prices)'!H10</f>
        <v>0</v>
      </c>
      <c r="BR13" s="28">
        <f>'Aggregates (2024-25 prices)'!I10-'[9]Aggregates (2024-25 prices)'!I10</f>
        <v>0</v>
      </c>
      <c r="BS13" s="28"/>
      <c r="BT13" s="28" t="e">
        <f>'Aggregates (2024-25 prices)'!K10-#REF!</f>
        <v>#VALUE!</v>
      </c>
      <c r="BU13" s="28" t="e">
        <f>'Aggregates (2024-25 prices)'!#REF!-#REF!</f>
        <v>#REF!</v>
      </c>
      <c r="BV13" s="28" t="e">
        <f>'Aggregates (2024-25 prices)'!L10-#REF!</f>
        <v>#REF!</v>
      </c>
      <c r="BW13" s="28" t="e">
        <f>'Aggregates (2024-25 prices)'!M10-#REF!</f>
        <v>#VALUE!</v>
      </c>
      <c r="BX13" s="28" t="e">
        <f>'Aggregates (2024-25 prices)'!N10-#REF!</f>
        <v>#VALUE!</v>
      </c>
      <c r="BY13" s="28"/>
      <c r="BZ13" s="28" t="e">
        <f>'Aggregates (2024-25 prices)'!Q10-#REF!</f>
        <v>#REF!</v>
      </c>
      <c r="CA13" s="28" t="e">
        <f>'Aggregates (2024-25 prices)'!R10-#REF!</f>
        <v>#REF!</v>
      </c>
      <c r="CB13" s="28"/>
      <c r="CC13" s="28" t="e">
        <f>'Aggregates (2024-25 prices)'!T10-#REF!</f>
        <v>#REF!</v>
      </c>
      <c r="CD13" s="28" t="e">
        <f>'Aggregates (2024-25 prices)'!U10-#REF!</f>
        <v>#REF!</v>
      </c>
      <c r="CE13" s="28" t="e">
        <f>'Aggregates (2024-25 prices)'!V10-#REF!</f>
        <v>#REF!</v>
      </c>
      <c r="CF13" s="28"/>
      <c r="CG13" s="28" t="e">
        <f>'Aggregates (2024-25 prices)'!X10-#REF!</f>
        <v>#REF!</v>
      </c>
      <c r="CH13" s="28" t="e">
        <f>'Aggregates (2024-25 prices)'!AA10-#REF!</f>
        <v>#REF!</v>
      </c>
      <c r="CI13" s="28" t="e">
        <f>'Aggregates (2024-25 prices)'!AB10-#REF!</f>
        <v>#VALUE!</v>
      </c>
      <c r="CJ13" s="28" t="e">
        <f>'Aggregates (2024-25 prices)'!AC10-#REF!</f>
        <v>#VALUE!</v>
      </c>
      <c r="CK13" s="28"/>
      <c r="CL13" s="28" t="e">
        <f>'Aggregates (2024-25 prices)'!AE10-#REF!</f>
        <v>#REF!</v>
      </c>
    </row>
    <row r="14" spans="2:90" s="20" customFormat="1">
      <c r="B14" s="29" t="s">
        <v>98</v>
      </c>
      <c r="C14" s="28">
        <f>'Aggregates (£bn)'!C14-'[9]Aggregates (£bn)'!C14</f>
        <v>0</v>
      </c>
      <c r="D14" s="28">
        <f>'Aggregates (£bn)'!D14-'[9]Aggregates (£bn)'!D14</f>
        <v>0</v>
      </c>
      <c r="E14" s="28">
        <f>'Aggregates (£bn)'!E14-'[9]Aggregates (£bn)'!E14</f>
        <v>0</v>
      </c>
      <c r="F14" s="28">
        <f>'Aggregates (£bn)'!F14-'[9]Aggregates (£bn)'!F14</f>
        <v>0</v>
      </c>
      <c r="G14" s="28">
        <f>'Aggregates (£bn)'!G14-'[9]Aggregates (£bn)'!G14</f>
        <v>0</v>
      </c>
      <c r="H14" s="28">
        <f>'Aggregates (£bn)'!H14-'[9]Aggregates (£bn)'!H14</f>
        <v>0</v>
      </c>
      <c r="I14" s="28">
        <f>'Aggregates (£bn)'!I14-'[9]Aggregates (£bn)'!I14</f>
        <v>0</v>
      </c>
      <c r="J14" s="28">
        <f>'Aggregates (£bn)'!J14-'[9]Aggregates (£bn)'!J14</f>
        <v>0</v>
      </c>
      <c r="K14" s="125" t="str">
        <f>IFERROR('Aggregates (£bn)'!K14 - '[9]Aggregates (£bn)'!K14, "-")</f>
        <v>-</v>
      </c>
      <c r="L14" s="28">
        <f>'Aggregates (£bn)'!L14-'[9]Aggregates (£bn)'!L14</f>
        <v>0</v>
      </c>
      <c r="M14" s="28" t="str">
        <f>IFERROR('Aggregates (£bn)'!L14 - '[9]Aggregates (£bn)'!M14, "-")</f>
        <v>-</v>
      </c>
      <c r="N14" s="28" t="str">
        <f>IFERROR('Aggregates (£bn)'!M14 - '[9]Aggregates (£bn)'!N14, "-")</f>
        <v>-</v>
      </c>
      <c r="O14" s="28" t="str">
        <f>IFERROR('Aggregates (£bn)'!N14 - '[9]Aggregates (£bn)'!O14, "-")</f>
        <v>-</v>
      </c>
      <c r="P14" s="28">
        <f>'Aggregates (£bn)'!P14-'[9]Aggregates (£bn)'!P14</f>
        <v>0</v>
      </c>
      <c r="Q14" s="28">
        <f>'Aggregates (£bn)'!Q14-'[9]Aggregates (£bn)'!Q14</f>
        <v>0</v>
      </c>
      <c r="R14" s="28">
        <f>'Aggregates (£bn)'!R14-'[9]Aggregates (£bn)'!R14</f>
        <v>0</v>
      </c>
      <c r="S14" s="28">
        <f>'Aggregates (£bn)'!S14-'[9]Aggregates (£bn)'!S14</f>
        <v>0</v>
      </c>
      <c r="T14" s="28">
        <f>'Aggregates (£bn)'!T14-'[9]Aggregates (£bn)'!T14</f>
        <v>0</v>
      </c>
      <c r="U14" s="28">
        <f>'Aggregates (£bn)'!U14-'[9]Aggregates (£bn)'!U14</f>
        <v>0</v>
      </c>
      <c r="V14" s="28">
        <f>'Aggregates (£bn)'!V14-'[9]Aggregates (£bn)'!V14</f>
        <v>0</v>
      </c>
      <c r="W14" s="28">
        <f>'Aggregates (£bn)'!W14-'[9]Aggregates (£bn)'!W14</f>
        <v>0</v>
      </c>
      <c r="X14" s="28">
        <f>'Aggregates (£bn)'!X14-'[9]Aggregates (£bn)'!X14</f>
        <v>0</v>
      </c>
      <c r="Y14" s="28">
        <f>'Aggregates (£bn)'!AA14-'[9]Aggregates (£bn)'!Y14</f>
        <v>0.154</v>
      </c>
      <c r="Z14" s="28" t="str">
        <f>IFERROR('Aggregates (£bn)'!AB14 - '[9]Aggregates (£bn)'!Z14, "-")</f>
        <v>-</v>
      </c>
      <c r="AA14" s="28" t="str">
        <f>IFERROR('Aggregates (£bn)'!AC14 - '[9]Aggregates (£bn)'!AA14, "-")</f>
        <v>-</v>
      </c>
      <c r="AB14" s="28" t="str">
        <f>IFERROR('Aggregates (£bn)'!AD14 - '[9]Aggregates (£bn)'!AB14, "-")</f>
        <v>-</v>
      </c>
      <c r="AC14" s="28" t="str">
        <f>IFERROR('Aggregates (£bn)'!AE14 - '[9]Aggregates (£bn)'!AC14, "-")</f>
        <v>-</v>
      </c>
      <c r="AD14" s="28" t="str">
        <f>IFERROR('Aggregates (£bn)'!AF14 - '[9]Aggregates (£bn)'!AD14, "-")</f>
        <v>-</v>
      </c>
      <c r="AE14" s="28" t="str">
        <f>IFERROR('Aggregates (£bn)'!AG14 - '[9]Aggregates (£bn)'!AE14, "-")</f>
        <v>-</v>
      </c>
      <c r="AF14" s="28"/>
      <c r="AG14" s="44" t="s">
        <v>126</v>
      </c>
      <c r="AH14" s="28">
        <f>'Aggregates (per cent of GDP)'!C11-'[9]Aggregates (per cent of GDP)'!C11</f>
        <v>0</v>
      </c>
      <c r="AI14" s="28">
        <f>'Aggregates (per cent of GDP)'!D11-'[9]Aggregates (per cent of GDP)'!D11</f>
        <v>0</v>
      </c>
      <c r="AJ14" s="28">
        <f>'Aggregates (per cent of GDP)'!E11-'[9]Aggregates (per cent of GDP)'!E11</f>
        <v>0</v>
      </c>
      <c r="AK14" s="28">
        <f>'Aggregates (per cent of GDP)'!F11-'[9]Aggregates (per cent of GDP)'!F11</f>
        <v>0</v>
      </c>
      <c r="AL14" s="28">
        <f>'Aggregates (per cent of GDP)'!G11-'[9]Aggregates (per cent of GDP)'!G11</f>
        <v>0</v>
      </c>
      <c r="AM14" s="28">
        <f>'Aggregates (per cent of GDP)'!H11-'[9]Aggregates (per cent of GDP)'!H11</f>
        <v>0</v>
      </c>
      <c r="AN14" s="28">
        <f>'Aggregates (per cent of GDP)'!I11-'[9]Aggregates (per cent of GDP)'!I11</f>
        <v>0</v>
      </c>
      <c r="AO14" s="28">
        <f>'Aggregates (per cent of GDP)'!J11-'[9]Aggregates (per cent of GDP)'!J11</f>
        <v>0</v>
      </c>
      <c r="AP14" s="28" t="str">
        <f>IFERROR('Aggregates (per cent of GDP)'!K11 - '[9]Aggregates (per cent of GDP)'!K11, "-")</f>
        <v>-</v>
      </c>
      <c r="AQ14" s="28">
        <f>'Aggregates (per cent of GDP)'!L11-'[9]Aggregates (per cent of GDP)'!L11</f>
        <v>0</v>
      </c>
      <c r="AR14" s="28" t="str">
        <f>IFERROR('Aggregates (per cent of GDP)'!M11 - '[9]Aggregates (per cent of GDP)'!M11, "-")</f>
        <v>-</v>
      </c>
      <c r="AS14" s="28" t="str">
        <f>IFERROR('Aggregates (per cent of GDP)'!L11 - '[9]Aggregates (per cent of GDP)'!N11, "-")</f>
        <v>-</v>
      </c>
      <c r="AT14" s="28" t="str">
        <f>IFERROR('Aggregates (per cent of GDP)'!N11 - '[9]Aggregates (per cent of GDP)'!O11, "-")</f>
        <v>-</v>
      </c>
      <c r="AU14" s="28">
        <f>'Aggregates (per cent of GDP)'!P11-'[9]Aggregates (per cent of GDP)'!P11</f>
        <v>0</v>
      </c>
      <c r="AV14" s="28">
        <f>'Aggregates (per cent of GDP)'!R11-'[9]Aggregates (per cent of GDP)'!Q11</f>
        <v>3.5054826430316459</v>
      </c>
      <c r="AW14" s="28">
        <f>'Aggregates (per cent of GDP)'!R11-'[9]Aggregates (per cent of GDP)'!R11</f>
        <v>0</v>
      </c>
      <c r="AX14" s="28">
        <f>'Aggregates (per cent of GDP)'!S11-'[9]Aggregates (per cent of GDP)'!S11</f>
        <v>0</v>
      </c>
      <c r="AY14" s="28">
        <f>'Aggregates (per cent of GDP)'!T11-'[9]Aggregates (per cent of GDP)'!T11</f>
        <v>0</v>
      </c>
      <c r="AZ14" s="28">
        <f>'Aggregates (per cent of GDP)'!U11-'[9]Aggregates (per cent of GDP)'!U11</f>
        <v>0</v>
      </c>
      <c r="BA14" s="28">
        <f>'Aggregates (per cent of GDP)'!V11-'[9]Aggregates (per cent of GDP)'!V11</f>
        <v>0</v>
      </c>
      <c r="BB14" s="28">
        <f>'Aggregates (per cent of GDP)'!W11-'[9]Aggregates (per cent of GDP)'!W11</f>
        <v>0</v>
      </c>
      <c r="BC14" s="28" t="str">
        <f>IFERROR('Aggregates (per cent of GDP)'!N11 - '[9]Aggregates (per cent of GDP)'!O11, "-")</f>
        <v>-</v>
      </c>
      <c r="BD14" s="28">
        <f>'Aggregates (per cent of GDP)'!AA11-'[9]Aggregates (per cent of GDP)'!Y11</f>
        <v>0.64200897676268398</v>
      </c>
      <c r="BE14" s="28" t="str">
        <f>IFERROR('Aggregates (per cent of GDP)'!AB11 - '[9]Aggregates (per cent of GDP)'!Z11, "-")</f>
        <v>-</v>
      </c>
      <c r="BF14" s="28" t="str">
        <f>IFERROR('Aggregates (per cent of GDP)'!AC11 - '[9]Aggregates (per cent of GDP)'!AA11, "-")</f>
        <v>-</v>
      </c>
      <c r="BG14" s="28"/>
      <c r="BH14" s="28"/>
      <c r="BI14" s="28"/>
      <c r="BK14" s="29" t="s">
        <v>107</v>
      </c>
      <c r="BL14" s="28">
        <f>'Aggregates (2024-25 prices)'!C11-'[9]Aggregates (2024-25 prices)'!$C$11</f>
        <v>0</v>
      </c>
      <c r="BM14" s="28">
        <f>'Aggregates (2024-25 prices)'!D11-'[9]Aggregates (2024-25 prices)'!D11</f>
        <v>0</v>
      </c>
      <c r="BN14" s="28">
        <f>'Aggregates (2024-25 prices)'!E11-'[9]Aggregates (2024-25 prices)'!E11</f>
        <v>0</v>
      </c>
      <c r="BO14" s="28">
        <f>'Aggregates (2024-25 prices)'!F11-'[9]Aggregates (2024-25 prices)'!F11</f>
        <v>0</v>
      </c>
      <c r="BP14" s="28">
        <f>'Aggregates (2024-25 prices)'!G11-'[9]Aggregates (2024-25 prices)'!G11</f>
        <v>0</v>
      </c>
      <c r="BQ14" s="28">
        <f>'Aggregates (2024-25 prices)'!H11-'[9]Aggregates (2024-25 prices)'!H11</f>
        <v>0</v>
      </c>
      <c r="BR14" s="28">
        <f>'Aggregates (2024-25 prices)'!I11-'[9]Aggregates (2024-25 prices)'!I11</f>
        <v>0</v>
      </c>
      <c r="BS14" s="28"/>
      <c r="BT14" s="28" t="e">
        <f>'Aggregates (2024-25 prices)'!K11-#REF!</f>
        <v>#VALUE!</v>
      </c>
      <c r="BU14" s="28" t="e">
        <f>'Aggregates (2024-25 prices)'!#REF!-#REF!</f>
        <v>#REF!</v>
      </c>
      <c r="BV14" s="28" t="e">
        <f>'Aggregates (2024-25 prices)'!L11-#REF!</f>
        <v>#REF!</v>
      </c>
      <c r="BW14" s="28" t="e">
        <f>'Aggregates (2024-25 prices)'!M11-#REF!</f>
        <v>#VALUE!</v>
      </c>
      <c r="BX14" s="28" t="e">
        <f>'Aggregates (2024-25 prices)'!N11-#REF!</f>
        <v>#VALUE!</v>
      </c>
      <c r="BY14" s="28"/>
      <c r="BZ14" s="28" t="e">
        <f>'Aggregates (2024-25 prices)'!Q11-#REF!</f>
        <v>#REF!</v>
      </c>
      <c r="CA14" s="28" t="e">
        <f>'Aggregates (2024-25 prices)'!R11-#REF!</f>
        <v>#REF!</v>
      </c>
      <c r="CB14" s="28"/>
      <c r="CC14" s="28" t="e">
        <f>'Aggregates (2024-25 prices)'!T11-#REF!</f>
        <v>#REF!</v>
      </c>
      <c r="CD14" s="28" t="e">
        <f>'Aggregates (2024-25 prices)'!U11-#REF!</f>
        <v>#REF!</v>
      </c>
      <c r="CE14" s="28" t="e">
        <f>'Aggregates (2024-25 prices)'!V11-#REF!</f>
        <v>#REF!</v>
      </c>
      <c r="CF14" s="28"/>
      <c r="CG14" s="28" t="e">
        <f>'Aggregates (2024-25 prices)'!X11-#REF!</f>
        <v>#REF!</v>
      </c>
      <c r="CH14" s="28" t="e">
        <f>'Aggregates (2024-25 prices)'!AA11-#REF!</f>
        <v>#REF!</v>
      </c>
      <c r="CI14" s="28" t="e">
        <f>'Aggregates (2024-25 prices)'!AB11-#REF!</f>
        <v>#VALUE!</v>
      </c>
      <c r="CJ14" s="28" t="e">
        <f>'Aggregates (2024-25 prices)'!AC11-#REF!</f>
        <v>#VALUE!</v>
      </c>
      <c r="CK14" s="28"/>
      <c r="CL14" s="28" t="e">
        <f>'Aggregates (2024-25 prices)'!AE11-#REF!</f>
        <v>#REF!</v>
      </c>
    </row>
    <row r="15" spans="2:90" s="20" customFormat="1">
      <c r="B15" s="29" t="s">
        <v>99</v>
      </c>
      <c r="C15" s="28">
        <f>'Aggregates (£bn)'!C15-'[9]Aggregates (£bn)'!C15</f>
        <v>0</v>
      </c>
      <c r="D15" s="28">
        <f>'Aggregates (£bn)'!D15-'[9]Aggregates (£bn)'!D15</f>
        <v>0</v>
      </c>
      <c r="E15" s="28">
        <f>'Aggregates (£bn)'!E15-'[9]Aggregates (£bn)'!E15</f>
        <v>0</v>
      </c>
      <c r="F15" s="28">
        <f>'Aggregates (£bn)'!F15-'[9]Aggregates (£bn)'!F15</f>
        <v>0</v>
      </c>
      <c r="G15" s="28">
        <f>'Aggregates (£bn)'!G15-'[9]Aggregates (£bn)'!G15</f>
        <v>0</v>
      </c>
      <c r="H15" s="28">
        <f>'Aggregates (£bn)'!H15-'[9]Aggregates (£bn)'!H15</f>
        <v>0</v>
      </c>
      <c r="I15" s="28">
        <f>'Aggregates (£bn)'!I15-'[9]Aggregates (£bn)'!I15</f>
        <v>0</v>
      </c>
      <c r="J15" s="28">
        <f>'Aggregates (£bn)'!J15-'[9]Aggregates (£bn)'!J15</f>
        <v>0</v>
      </c>
      <c r="K15" s="125" t="str">
        <f>IFERROR('Aggregates (£bn)'!K15 - '[9]Aggregates (£bn)'!K15, "-")</f>
        <v>-</v>
      </c>
      <c r="L15" s="28">
        <f>'Aggregates (£bn)'!L15-'[9]Aggregates (£bn)'!L15</f>
        <v>0</v>
      </c>
      <c r="M15" s="28" t="str">
        <f>IFERROR('Aggregates (£bn)'!L15 - '[9]Aggregates (£bn)'!M15, "-")</f>
        <v>-</v>
      </c>
      <c r="N15" s="28" t="str">
        <f>IFERROR('Aggregates (£bn)'!M15 - '[9]Aggregates (£bn)'!N15, "-")</f>
        <v>-</v>
      </c>
      <c r="O15" s="28" t="str">
        <f>IFERROR('Aggregates (£bn)'!N15 - '[9]Aggregates (£bn)'!O15, "-")</f>
        <v>-</v>
      </c>
      <c r="P15" s="28">
        <f>'Aggregates (£bn)'!P15-'[9]Aggregates (£bn)'!P15</f>
        <v>0</v>
      </c>
      <c r="Q15" s="28">
        <f>'Aggregates (£bn)'!Q15-'[9]Aggregates (£bn)'!Q15</f>
        <v>0</v>
      </c>
      <c r="R15" s="28">
        <f>'Aggregates (£bn)'!R15-'[9]Aggregates (£bn)'!R15</f>
        <v>0</v>
      </c>
      <c r="S15" s="28">
        <f>'Aggregates (£bn)'!S15-'[9]Aggregates (£bn)'!S15</f>
        <v>0</v>
      </c>
      <c r="T15" s="28">
        <f>'Aggregates (£bn)'!T15-'[9]Aggregates (£bn)'!T15</f>
        <v>0</v>
      </c>
      <c r="U15" s="28">
        <f>'Aggregates (£bn)'!U15-'[9]Aggregates (£bn)'!U15</f>
        <v>0</v>
      </c>
      <c r="V15" s="28">
        <f>'Aggregates (£bn)'!V15-'[9]Aggregates (£bn)'!V15</f>
        <v>0</v>
      </c>
      <c r="W15" s="28">
        <f>'Aggregates (£bn)'!W15-'[9]Aggregates (£bn)'!W15</f>
        <v>0</v>
      </c>
      <c r="X15" s="28">
        <f>'Aggregates (£bn)'!X15-'[9]Aggregates (£bn)'!X15</f>
        <v>0</v>
      </c>
      <c r="Y15" s="28">
        <f>'Aggregates (£bn)'!AA15-'[9]Aggregates (£bn)'!Y15</f>
        <v>0.29399999999999998</v>
      </c>
      <c r="Z15" s="28" t="str">
        <f>IFERROR('Aggregates (£bn)'!AB15 - '[9]Aggregates (£bn)'!Z15, "-")</f>
        <v>-</v>
      </c>
      <c r="AA15" s="28" t="str">
        <f>IFERROR('Aggregates (£bn)'!AC15 - '[9]Aggregates (£bn)'!AA15, "-")</f>
        <v>-</v>
      </c>
      <c r="AB15" s="28" t="str">
        <f>IFERROR('Aggregates (£bn)'!AD15 - '[9]Aggregates (£bn)'!AB15, "-")</f>
        <v>-</v>
      </c>
      <c r="AC15" s="28" t="str">
        <f>IFERROR('Aggregates (£bn)'!AE15 - '[9]Aggregates (£bn)'!AC15, "-")</f>
        <v>-</v>
      </c>
      <c r="AD15" s="28" t="str">
        <f>IFERROR('Aggregates (£bn)'!AF15 - '[9]Aggregates (£bn)'!AD15, "-")</f>
        <v>-</v>
      </c>
      <c r="AE15" s="28" t="str">
        <f>IFERROR('Aggregates (£bn)'!AG15 - '[9]Aggregates (£bn)'!AE15, "-")</f>
        <v>-</v>
      </c>
      <c r="AF15" s="28"/>
      <c r="AG15" s="29" t="s">
        <v>101</v>
      </c>
      <c r="AH15" s="28">
        <f>'Aggregates (per cent of GDP)'!C12-'[9]Aggregates (per cent of GDP)'!C12</f>
        <v>0</v>
      </c>
      <c r="AI15" s="28">
        <f>'Aggregates (per cent of GDP)'!D12-'[9]Aggregates (per cent of GDP)'!D12</f>
        <v>0</v>
      </c>
      <c r="AJ15" s="28">
        <f>'Aggregates (per cent of GDP)'!E12-'[9]Aggregates (per cent of GDP)'!E12</f>
        <v>0</v>
      </c>
      <c r="AK15" s="28">
        <f>'Aggregates (per cent of GDP)'!F12-'[9]Aggregates (per cent of GDP)'!F12</f>
        <v>0</v>
      </c>
      <c r="AL15" s="28">
        <f>'Aggregates (per cent of GDP)'!G12-'[9]Aggregates (per cent of GDP)'!G12</f>
        <v>0</v>
      </c>
      <c r="AM15" s="28">
        <f>'Aggregates (per cent of GDP)'!H12-'[9]Aggregates (per cent of GDP)'!H12</f>
        <v>0</v>
      </c>
      <c r="AN15" s="28">
        <f>'Aggregates (per cent of GDP)'!I12-'[9]Aggregates (per cent of GDP)'!I12</f>
        <v>0</v>
      </c>
      <c r="AO15" s="28">
        <f>'Aggregates (per cent of GDP)'!J12-'[9]Aggregates (per cent of GDP)'!J12</f>
        <v>0</v>
      </c>
      <c r="AP15" s="28" t="str">
        <f>IFERROR('Aggregates (per cent of GDP)'!K12 - '[9]Aggregates (per cent of GDP)'!K12, "-")</f>
        <v>-</v>
      </c>
      <c r="AQ15" s="28">
        <f>'Aggregates (per cent of GDP)'!L12-'[9]Aggregates (per cent of GDP)'!L12</f>
        <v>0</v>
      </c>
      <c r="AR15" s="28" t="str">
        <f>IFERROR('Aggregates (per cent of GDP)'!M12 - '[9]Aggregates (per cent of GDP)'!M12, "-")</f>
        <v>-</v>
      </c>
      <c r="AS15" s="28" t="str">
        <f>IFERROR('Aggregates (per cent of GDP)'!L12 - '[9]Aggregates (per cent of GDP)'!N12, "-")</f>
        <v>-</v>
      </c>
      <c r="AT15" s="28" t="str">
        <f>IFERROR('Aggregates (per cent of GDP)'!N12 - '[9]Aggregates (per cent of GDP)'!O12, "-")</f>
        <v>-</v>
      </c>
      <c r="AU15" s="28">
        <f>'Aggregates (per cent of GDP)'!P12-'[9]Aggregates (per cent of GDP)'!P12</f>
        <v>0</v>
      </c>
      <c r="AV15" s="28">
        <f>'Aggregates (per cent of GDP)'!R12-'[9]Aggregates (per cent of GDP)'!Q12</f>
        <v>4.5080500894454385</v>
      </c>
      <c r="AW15" s="28">
        <f>'Aggregates (per cent of GDP)'!R12-'[9]Aggregates (per cent of GDP)'!R12</f>
        <v>0</v>
      </c>
      <c r="AX15" s="28">
        <f>'Aggregates (per cent of GDP)'!S12-'[9]Aggregates (per cent of GDP)'!S12</f>
        <v>0</v>
      </c>
      <c r="AY15" s="28">
        <f>'Aggregates (per cent of GDP)'!T12-'[9]Aggregates (per cent of GDP)'!T12</f>
        <v>0</v>
      </c>
      <c r="AZ15" s="28">
        <f>'Aggregates (per cent of GDP)'!U12-'[9]Aggregates (per cent of GDP)'!U12</f>
        <v>0</v>
      </c>
      <c r="BA15" s="28">
        <f>'Aggregates (per cent of GDP)'!V12-'[9]Aggregates (per cent of GDP)'!V12</f>
        <v>0</v>
      </c>
      <c r="BB15" s="28">
        <f>'Aggregates (per cent of GDP)'!W12-'[9]Aggregates (per cent of GDP)'!W12</f>
        <v>0</v>
      </c>
      <c r="BC15" s="28" t="str">
        <f>IFERROR('Aggregates (per cent of GDP)'!N12 - '[9]Aggregates (per cent of GDP)'!O12, "-")</f>
        <v>-</v>
      </c>
      <c r="BD15" s="28">
        <f>'Aggregates (per cent of GDP)'!AA12-'[9]Aggregates (per cent of GDP)'!Y12</f>
        <v>-0.55200613340148219</v>
      </c>
      <c r="BE15" s="28" t="str">
        <f>IFERROR('Aggregates (per cent of GDP)'!AB12 - '[9]Aggregates (per cent of GDP)'!Z12, "-")</f>
        <v>-</v>
      </c>
      <c r="BF15" s="28" t="str">
        <f>IFERROR('Aggregates (per cent of GDP)'!AC12 - '[9]Aggregates (per cent of GDP)'!AA12, "-")</f>
        <v>-</v>
      </c>
      <c r="BG15" s="28"/>
      <c r="BH15" s="28"/>
      <c r="BI15" s="28"/>
      <c r="BK15" s="29" t="s">
        <v>108</v>
      </c>
      <c r="BL15" s="28">
        <f>'Aggregates (2024-25 prices)'!C12-'[9]Aggregates (2024-25 prices)'!$C$12</f>
        <v>0</v>
      </c>
      <c r="BM15" s="28">
        <f>'Aggregates (2024-25 prices)'!D12-'[9]Aggregates (2024-25 prices)'!D12</f>
        <v>0</v>
      </c>
      <c r="BN15" s="28">
        <f>'Aggregates (2024-25 prices)'!E12-'[9]Aggregates (2024-25 prices)'!E12</f>
        <v>0</v>
      </c>
      <c r="BO15" s="28">
        <f>'Aggregates (2024-25 prices)'!F12-'[9]Aggregates (2024-25 prices)'!F12</f>
        <v>0</v>
      </c>
      <c r="BP15" s="28">
        <f>'Aggregates (2024-25 prices)'!G12-'[9]Aggregates (2024-25 prices)'!G12</f>
        <v>0</v>
      </c>
      <c r="BQ15" s="28">
        <f>'Aggregates (2024-25 prices)'!H12-'[9]Aggregates (2024-25 prices)'!H12</f>
        <v>0</v>
      </c>
      <c r="BR15" s="28">
        <f>'Aggregates (2024-25 prices)'!I12-'[9]Aggregates (2024-25 prices)'!I12</f>
        <v>0</v>
      </c>
      <c r="BS15" s="28"/>
      <c r="BT15" s="28" t="e">
        <f>'Aggregates (2024-25 prices)'!K12-#REF!</f>
        <v>#VALUE!</v>
      </c>
      <c r="BU15" s="28" t="e">
        <f>'Aggregates (2024-25 prices)'!#REF!-#REF!</f>
        <v>#REF!</v>
      </c>
      <c r="BV15" s="28" t="e">
        <f>'Aggregates (2024-25 prices)'!L12-#REF!</f>
        <v>#REF!</v>
      </c>
      <c r="BW15" s="28" t="e">
        <f>'Aggregates (2024-25 prices)'!M12-#REF!</f>
        <v>#VALUE!</v>
      </c>
      <c r="BX15" s="28" t="e">
        <f>'Aggregates (2024-25 prices)'!N12-#REF!</f>
        <v>#VALUE!</v>
      </c>
      <c r="BY15" s="28"/>
      <c r="BZ15" s="28" t="e">
        <f>'Aggregates (2024-25 prices)'!Q12-#REF!</f>
        <v>#REF!</v>
      </c>
      <c r="CA15" s="28" t="e">
        <f>'Aggregates (2024-25 prices)'!R12-#REF!</f>
        <v>#REF!</v>
      </c>
      <c r="CB15" s="28"/>
      <c r="CC15" s="28" t="e">
        <f>'Aggregates (2024-25 prices)'!T12-#REF!</f>
        <v>#REF!</v>
      </c>
      <c r="CD15" s="28" t="e">
        <f>'Aggregates (2024-25 prices)'!U12-#REF!</f>
        <v>#REF!</v>
      </c>
      <c r="CE15" s="28" t="e">
        <f>'Aggregates (2024-25 prices)'!V12-#REF!</f>
        <v>#REF!</v>
      </c>
      <c r="CF15" s="28"/>
      <c r="CG15" s="28" t="e">
        <f>'Aggregates (2024-25 prices)'!X12-#REF!</f>
        <v>#REF!</v>
      </c>
      <c r="CH15" s="28" t="e">
        <f>'Aggregates (2024-25 prices)'!AA12-#REF!</f>
        <v>#REF!</v>
      </c>
      <c r="CI15" s="28" t="e">
        <f>'Aggregates (2024-25 prices)'!AB12-#REF!</f>
        <v>#VALUE!</v>
      </c>
      <c r="CJ15" s="28" t="e">
        <f>'Aggregates (2024-25 prices)'!AC12-#REF!</f>
        <v>#VALUE!</v>
      </c>
      <c r="CK15" s="28"/>
      <c r="CL15" s="28" t="e">
        <f>'Aggregates (2024-25 prices)'!AE12-#REF!</f>
        <v>#REF!</v>
      </c>
    </row>
    <row r="16" spans="2:90" s="20" customFormat="1">
      <c r="B16" s="29" t="s">
        <v>100</v>
      </c>
      <c r="C16" s="28">
        <f>'Aggregates (£bn)'!C16-'[9]Aggregates (£bn)'!C16</f>
        <v>0</v>
      </c>
      <c r="D16" s="28">
        <f>'Aggregates (£bn)'!D16-'[9]Aggregates (£bn)'!D16</f>
        <v>0</v>
      </c>
      <c r="E16" s="28">
        <f>'Aggregates (£bn)'!E16-'[9]Aggregates (£bn)'!E16</f>
        <v>0</v>
      </c>
      <c r="F16" s="28">
        <f>'Aggregates (£bn)'!F16-'[9]Aggregates (£bn)'!F16</f>
        <v>0</v>
      </c>
      <c r="G16" s="28">
        <f>'Aggregates (£bn)'!G16-'[9]Aggregates (£bn)'!G16</f>
        <v>0</v>
      </c>
      <c r="H16" s="28">
        <f>'Aggregates (£bn)'!H16-'[9]Aggregates (£bn)'!H16</f>
        <v>0</v>
      </c>
      <c r="I16" s="28">
        <f>'Aggregates (£bn)'!I16-'[9]Aggregates (£bn)'!I16</f>
        <v>0</v>
      </c>
      <c r="J16" s="28">
        <f>'Aggregates (£bn)'!J16-'[9]Aggregates (£bn)'!J16</f>
        <v>0</v>
      </c>
      <c r="K16" s="125" t="str">
        <f>IFERROR('Aggregates (£bn)'!K16 - '[9]Aggregates (£bn)'!K16, "-")</f>
        <v>-</v>
      </c>
      <c r="L16" s="28">
        <f>'Aggregates (£bn)'!L16-'[9]Aggregates (£bn)'!L16</f>
        <v>0</v>
      </c>
      <c r="M16" s="28" t="str">
        <f>IFERROR('Aggregates (£bn)'!L16 - '[9]Aggregates (£bn)'!M16, "-")</f>
        <v>-</v>
      </c>
      <c r="N16" s="28" t="str">
        <f>IFERROR('Aggregates (£bn)'!M16 - '[9]Aggregates (£bn)'!N16, "-")</f>
        <v>-</v>
      </c>
      <c r="O16" s="28" t="str">
        <f>IFERROR('Aggregates (£bn)'!N16 - '[9]Aggregates (£bn)'!O16, "-")</f>
        <v>-</v>
      </c>
      <c r="P16" s="28">
        <f>'Aggregates (£bn)'!P16-'[9]Aggregates (£bn)'!P16</f>
        <v>0</v>
      </c>
      <c r="Q16" s="28">
        <f>'Aggregates (£bn)'!Q16-'[9]Aggregates (£bn)'!Q16</f>
        <v>0</v>
      </c>
      <c r="R16" s="28">
        <f>'Aggregates (£bn)'!R16-'[9]Aggregates (£bn)'!R16</f>
        <v>0</v>
      </c>
      <c r="S16" s="28">
        <f>'Aggregates (£bn)'!S16-'[9]Aggregates (£bn)'!S16</f>
        <v>0</v>
      </c>
      <c r="T16" s="28">
        <f>'Aggregates (£bn)'!T16-'[9]Aggregates (£bn)'!T16</f>
        <v>0</v>
      </c>
      <c r="U16" s="28">
        <f>'Aggregates (£bn)'!U16-'[9]Aggregates (£bn)'!U16</f>
        <v>0</v>
      </c>
      <c r="V16" s="28">
        <f>'Aggregates (£bn)'!V16-'[9]Aggregates (£bn)'!V16</f>
        <v>0</v>
      </c>
      <c r="W16" s="28">
        <f>'Aggregates (£bn)'!W16-'[9]Aggregates (£bn)'!W16</f>
        <v>0</v>
      </c>
      <c r="X16" s="28">
        <f>'Aggregates (£bn)'!X16-'[9]Aggregates (£bn)'!X16</f>
        <v>0</v>
      </c>
      <c r="Y16" s="28">
        <f>'Aggregates (£bn)'!AA16-'[9]Aggregates (£bn)'!Y16</f>
        <v>0.113</v>
      </c>
      <c r="Z16" s="28" t="str">
        <f>IFERROR('Aggregates (£bn)'!AB16 - '[9]Aggregates (£bn)'!Z16, "-")</f>
        <v>-</v>
      </c>
      <c r="AA16" s="28" t="str">
        <f>IFERROR('Aggregates (£bn)'!AC16 - '[9]Aggregates (£bn)'!AA16, "-")</f>
        <v>-</v>
      </c>
      <c r="AB16" s="28" t="str">
        <f>IFERROR('Aggregates (£bn)'!AD16 - '[9]Aggregates (£bn)'!AB16, "-")</f>
        <v>-</v>
      </c>
      <c r="AC16" s="28" t="str">
        <f>IFERROR('Aggregates (£bn)'!AE16 - '[9]Aggregates (£bn)'!AC16, "-")</f>
        <v>-</v>
      </c>
      <c r="AD16" s="28" t="str">
        <f>IFERROR('Aggregates (£bn)'!AF16 - '[9]Aggregates (£bn)'!AD16, "-")</f>
        <v>-</v>
      </c>
      <c r="AE16" s="28" t="str">
        <f>IFERROR('Aggregates (£bn)'!AG16 - '[9]Aggregates (£bn)'!AE16, "-")</f>
        <v>-</v>
      </c>
      <c r="AF16" s="28"/>
      <c r="AG16" s="29" t="s">
        <v>102</v>
      </c>
      <c r="AH16" s="28">
        <f>'Aggregates (per cent of GDP)'!C13-'[9]Aggregates (per cent of GDP)'!C13</f>
        <v>0</v>
      </c>
      <c r="AI16" s="28">
        <f>'Aggregates (per cent of GDP)'!D13-'[9]Aggregates (per cent of GDP)'!D13</f>
        <v>0</v>
      </c>
      <c r="AJ16" s="28">
        <f>'Aggregates (per cent of GDP)'!E13-'[9]Aggregates (per cent of GDP)'!E13</f>
        <v>0</v>
      </c>
      <c r="AK16" s="28">
        <f>'Aggregates (per cent of GDP)'!F13-'[9]Aggregates (per cent of GDP)'!F13</f>
        <v>0</v>
      </c>
      <c r="AL16" s="28">
        <f>'Aggregates (per cent of GDP)'!G13-'[9]Aggregates (per cent of GDP)'!G13</f>
        <v>0</v>
      </c>
      <c r="AM16" s="28">
        <f>'Aggregates (per cent of GDP)'!H13-'[9]Aggregates (per cent of GDP)'!H13</f>
        <v>0</v>
      </c>
      <c r="AN16" s="28">
        <f>'Aggregates (per cent of GDP)'!I13-'[9]Aggregates (per cent of GDP)'!I13</f>
        <v>0</v>
      </c>
      <c r="AO16" s="28">
        <f>'Aggregates (per cent of GDP)'!J13-'[9]Aggregates (per cent of GDP)'!J13</f>
        <v>0</v>
      </c>
      <c r="AP16" s="28" t="str">
        <f>IFERROR('Aggregates (per cent of GDP)'!K13 - '[9]Aggregates (per cent of GDP)'!K13, "-")</f>
        <v>-</v>
      </c>
      <c r="AQ16" s="28">
        <f>'Aggregates (per cent of GDP)'!L13-'[9]Aggregates (per cent of GDP)'!L13</f>
        <v>0</v>
      </c>
      <c r="AR16" s="28" t="str">
        <f>IFERROR('Aggregates (per cent of GDP)'!M13 - '[9]Aggregates (per cent of GDP)'!M13, "-")</f>
        <v>-</v>
      </c>
      <c r="AS16" s="28" t="str">
        <f>IFERROR('Aggregates (per cent of GDP)'!L13 - '[9]Aggregates (per cent of GDP)'!N13, "-")</f>
        <v>-</v>
      </c>
      <c r="AT16" s="28" t="str">
        <f>IFERROR('Aggregates (per cent of GDP)'!N13 - '[9]Aggregates (per cent of GDP)'!O13, "-")</f>
        <v>-</v>
      </c>
      <c r="AU16" s="28">
        <f>'Aggregates (per cent of GDP)'!P13-'[9]Aggregates (per cent of GDP)'!P13</f>
        <v>0</v>
      </c>
      <c r="AV16" s="28">
        <f>'Aggregates (per cent of GDP)'!R13-'[9]Aggregates (per cent of GDP)'!Q13</f>
        <v>3.8630668116695821</v>
      </c>
      <c r="AW16" s="28">
        <f>'Aggregates (per cent of GDP)'!R13-'[9]Aggregates (per cent of GDP)'!R13</f>
        <v>0</v>
      </c>
      <c r="AX16" s="28">
        <f>'Aggregates (per cent of GDP)'!S13-'[9]Aggregates (per cent of GDP)'!S13</f>
        <v>0</v>
      </c>
      <c r="AY16" s="28">
        <f>'Aggregates (per cent of GDP)'!T13-'[9]Aggregates (per cent of GDP)'!T13</f>
        <v>0</v>
      </c>
      <c r="AZ16" s="28">
        <f>'Aggregates (per cent of GDP)'!U13-'[9]Aggregates (per cent of GDP)'!U13</f>
        <v>0</v>
      </c>
      <c r="BA16" s="28">
        <f>'Aggregates (per cent of GDP)'!V13-'[9]Aggregates (per cent of GDP)'!V13</f>
        <v>0</v>
      </c>
      <c r="BB16" s="28">
        <f>'Aggregates (per cent of GDP)'!W13-'[9]Aggregates (per cent of GDP)'!W13</f>
        <v>0</v>
      </c>
      <c r="BC16" s="28" t="str">
        <f>IFERROR('Aggregates (per cent of GDP)'!N13 - '[9]Aggregates (per cent of GDP)'!O13, "-")</f>
        <v>-</v>
      </c>
      <c r="BD16" s="28">
        <f>'Aggregates (per cent of GDP)'!AA13-'[9]Aggregates (per cent of GDP)'!Y13</f>
        <v>0.15130739042035085</v>
      </c>
      <c r="BE16" s="28" t="str">
        <f>IFERROR('Aggregates (per cent of GDP)'!AB13 - '[9]Aggregates (per cent of GDP)'!Z13, "-")</f>
        <v>-</v>
      </c>
      <c r="BF16" s="28" t="str">
        <f>IFERROR('Aggregates (per cent of GDP)'!AC13 - '[9]Aggregates (per cent of GDP)'!AA13, "-")</f>
        <v>-</v>
      </c>
      <c r="BG16" s="28"/>
      <c r="BH16" s="28"/>
      <c r="BI16" s="28"/>
      <c r="BK16" s="29" t="s">
        <v>109</v>
      </c>
      <c r="BL16" s="28">
        <f>'Aggregates (2024-25 prices)'!C13-'[9]Aggregates (2024-25 prices)'!$C$13</f>
        <v>0</v>
      </c>
      <c r="BM16" s="28">
        <f>'Aggregates (2024-25 prices)'!D13-'[9]Aggregates (2024-25 prices)'!D13</f>
        <v>0</v>
      </c>
      <c r="BN16" s="28">
        <f>'Aggregates (2024-25 prices)'!E13-'[9]Aggregates (2024-25 prices)'!E13</f>
        <v>0</v>
      </c>
      <c r="BO16" s="28">
        <f>'Aggregates (2024-25 prices)'!F13-'[9]Aggregates (2024-25 prices)'!F13</f>
        <v>0</v>
      </c>
      <c r="BP16" s="28">
        <f>'Aggregates (2024-25 prices)'!G13-'[9]Aggregates (2024-25 prices)'!G13</f>
        <v>0</v>
      </c>
      <c r="BQ16" s="28">
        <f>'Aggregates (2024-25 prices)'!H13-'[9]Aggregates (2024-25 prices)'!H13</f>
        <v>0</v>
      </c>
      <c r="BR16" s="28">
        <f>'Aggregates (2024-25 prices)'!I13-'[9]Aggregates (2024-25 prices)'!I13</f>
        <v>0</v>
      </c>
      <c r="BS16" s="28"/>
      <c r="BT16" s="28" t="e">
        <f>'Aggregates (2024-25 prices)'!K13-#REF!</f>
        <v>#VALUE!</v>
      </c>
      <c r="BU16" s="28" t="e">
        <f>'Aggregates (2024-25 prices)'!#REF!-#REF!</f>
        <v>#REF!</v>
      </c>
      <c r="BV16" s="28" t="e">
        <f>'Aggregates (2024-25 prices)'!L13-#REF!</f>
        <v>#REF!</v>
      </c>
      <c r="BW16" s="28" t="e">
        <f>'Aggregates (2024-25 prices)'!M13-#REF!</f>
        <v>#VALUE!</v>
      </c>
      <c r="BX16" s="28" t="e">
        <f>'Aggregates (2024-25 prices)'!N13-#REF!</f>
        <v>#VALUE!</v>
      </c>
      <c r="BY16" s="28"/>
      <c r="BZ16" s="28" t="e">
        <f>'Aggregates (2024-25 prices)'!Q13-#REF!</f>
        <v>#REF!</v>
      </c>
      <c r="CA16" s="28" t="e">
        <f>'Aggregates (2024-25 prices)'!R13-#REF!</f>
        <v>#REF!</v>
      </c>
      <c r="CB16" s="28"/>
      <c r="CC16" s="28" t="e">
        <f>'Aggregates (2024-25 prices)'!T13-#REF!</f>
        <v>#REF!</v>
      </c>
      <c r="CD16" s="28" t="e">
        <f>'Aggregates (2024-25 prices)'!U13-#REF!</f>
        <v>#REF!</v>
      </c>
      <c r="CE16" s="28" t="e">
        <f>'Aggregates (2024-25 prices)'!V13-#REF!</f>
        <v>#REF!</v>
      </c>
      <c r="CF16" s="28"/>
      <c r="CG16" s="28" t="e">
        <f>'Aggregates (2024-25 prices)'!X13-#REF!</f>
        <v>#REF!</v>
      </c>
      <c r="CH16" s="28" t="e">
        <f>'Aggregates (2024-25 prices)'!AA13-#REF!</f>
        <v>#REF!</v>
      </c>
      <c r="CI16" s="28" t="e">
        <f>'Aggregates (2024-25 prices)'!AB13-#REF!</f>
        <v>#VALUE!</v>
      </c>
      <c r="CJ16" s="28" t="e">
        <f>'Aggregates (2024-25 prices)'!AC13-#REF!</f>
        <v>#VALUE!</v>
      </c>
      <c r="CK16" s="28"/>
      <c r="CL16" s="28" t="e">
        <f>'Aggregates (2024-25 prices)'!AE13-#REF!</f>
        <v>#REF!</v>
      </c>
    </row>
    <row r="17" spans="1:90" s="20" customFormat="1">
      <c r="B17" s="29" t="s">
        <v>101</v>
      </c>
      <c r="C17" s="28">
        <f>'Aggregates (£bn)'!C17-'[9]Aggregates (£bn)'!C17</f>
        <v>0</v>
      </c>
      <c r="D17" s="28">
        <f>'Aggregates (£bn)'!D17-'[9]Aggregates (£bn)'!D17</f>
        <v>0</v>
      </c>
      <c r="E17" s="28">
        <f>'Aggregates (£bn)'!E17-'[9]Aggregates (£bn)'!E17</f>
        <v>0</v>
      </c>
      <c r="F17" s="28">
        <f>'Aggregates (£bn)'!F17-'[9]Aggregates (£bn)'!F17</f>
        <v>0</v>
      </c>
      <c r="G17" s="28">
        <f>'Aggregates (£bn)'!G17-'[9]Aggregates (£bn)'!G17</f>
        <v>0</v>
      </c>
      <c r="H17" s="28">
        <f>'Aggregates (£bn)'!H17-'[9]Aggregates (£bn)'!H17</f>
        <v>0</v>
      </c>
      <c r="I17" s="28">
        <f>'Aggregates (£bn)'!I17-'[9]Aggregates (£bn)'!I17</f>
        <v>0</v>
      </c>
      <c r="J17" s="28">
        <f>'Aggregates (£bn)'!J17-'[9]Aggregates (£bn)'!J17</f>
        <v>0</v>
      </c>
      <c r="K17" s="125" t="str">
        <f>IFERROR('Aggregates (£bn)'!K17 - '[9]Aggregates (£bn)'!K17, "-")</f>
        <v>-</v>
      </c>
      <c r="L17" s="28">
        <f>'Aggregates (£bn)'!L17-'[9]Aggregates (£bn)'!L17</f>
        <v>0</v>
      </c>
      <c r="M17" s="28" t="str">
        <f>IFERROR('Aggregates (£bn)'!L17 - '[9]Aggregates (£bn)'!M17, "-")</f>
        <v>-</v>
      </c>
      <c r="N17" s="28" t="str">
        <f>IFERROR('Aggregates (£bn)'!M17 - '[9]Aggregates (£bn)'!N17, "-")</f>
        <v>-</v>
      </c>
      <c r="O17" s="28" t="str">
        <f>IFERROR('Aggregates (£bn)'!N17 - '[9]Aggregates (£bn)'!O17, "-")</f>
        <v>-</v>
      </c>
      <c r="P17" s="28">
        <f>'Aggregates (£bn)'!P17-'[9]Aggregates (£bn)'!P17</f>
        <v>0</v>
      </c>
      <c r="Q17" s="28">
        <f>'Aggregates (£bn)'!Q17-'[9]Aggregates (£bn)'!Q17</f>
        <v>0</v>
      </c>
      <c r="R17" s="28">
        <f>'Aggregates (£bn)'!R17-'[9]Aggregates (£bn)'!R17</f>
        <v>0</v>
      </c>
      <c r="S17" s="28">
        <f>'Aggregates (£bn)'!S17-'[9]Aggregates (£bn)'!S17</f>
        <v>0</v>
      </c>
      <c r="T17" s="28">
        <f>'Aggregates (£bn)'!T17-'[9]Aggregates (£bn)'!T17</f>
        <v>0</v>
      </c>
      <c r="U17" s="28">
        <f>'Aggregates (£bn)'!U17-'[9]Aggregates (£bn)'!U17</f>
        <v>0</v>
      </c>
      <c r="V17" s="28">
        <f>'Aggregates (£bn)'!V17-'[9]Aggregates (£bn)'!V17</f>
        <v>0</v>
      </c>
      <c r="W17" s="28">
        <f>'Aggregates (£bn)'!W17-'[9]Aggregates (£bn)'!W17</f>
        <v>0</v>
      </c>
      <c r="X17" s="28">
        <f>'Aggregates (£bn)'!X17-'[9]Aggregates (£bn)'!X17</f>
        <v>0</v>
      </c>
      <c r="Y17" s="28">
        <f>'Aggregates (£bn)'!AA17-'[9]Aggregates (£bn)'!Y17</f>
        <v>-0.108</v>
      </c>
      <c r="Z17" s="28" t="str">
        <f>IFERROR('Aggregates (£bn)'!AB17 - '[9]Aggregates (£bn)'!Z17, "-")</f>
        <v>-</v>
      </c>
      <c r="AA17" s="28" t="str">
        <f>IFERROR('Aggregates (£bn)'!AC17 - '[9]Aggregates (£bn)'!AA17, "-")</f>
        <v>-</v>
      </c>
      <c r="AB17" s="28" t="str">
        <f>IFERROR('Aggregates (£bn)'!AD17 - '[9]Aggregates (£bn)'!AB17, "-")</f>
        <v>-</v>
      </c>
      <c r="AC17" s="28" t="str">
        <f>IFERROR('Aggregates (£bn)'!AE17 - '[9]Aggregates (£bn)'!AC17, "-")</f>
        <v>-</v>
      </c>
      <c r="AD17" s="28" t="str">
        <f>IFERROR('Aggregates (£bn)'!AF17 - '[9]Aggregates (£bn)'!AD17, "-")</f>
        <v>-</v>
      </c>
      <c r="AE17" s="28" t="str">
        <f>IFERROR('Aggregates (£bn)'!AG17 - '[9]Aggregates (£bn)'!AE17, "-")</f>
        <v>-</v>
      </c>
      <c r="AF17" s="28"/>
      <c r="AG17" s="29" t="s">
        <v>103</v>
      </c>
      <c r="AH17" s="28">
        <f>'Aggregates (per cent of GDP)'!C14-'[9]Aggregates (per cent of GDP)'!C14</f>
        <v>0</v>
      </c>
      <c r="AI17" s="28">
        <f>'Aggregates (per cent of GDP)'!D14-'[9]Aggregates (per cent of GDP)'!D14</f>
        <v>0</v>
      </c>
      <c r="AJ17" s="28">
        <f>'Aggregates (per cent of GDP)'!E14-'[9]Aggregates (per cent of GDP)'!E14</f>
        <v>0</v>
      </c>
      <c r="AK17" s="28">
        <f>'Aggregates (per cent of GDP)'!F14-'[9]Aggregates (per cent of GDP)'!F14</f>
        <v>0</v>
      </c>
      <c r="AL17" s="28">
        <f>'Aggregates (per cent of GDP)'!G14-'[9]Aggregates (per cent of GDP)'!G14</f>
        <v>0</v>
      </c>
      <c r="AM17" s="28">
        <f>'Aggregates (per cent of GDP)'!H14-'[9]Aggregates (per cent of GDP)'!H14</f>
        <v>0</v>
      </c>
      <c r="AN17" s="28">
        <f>'Aggregates (per cent of GDP)'!I14-'[9]Aggregates (per cent of GDP)'!I14</f>
        <v>0</v>
      </c>
      <c r="AO17" s="28">
        <f>'Aggregates (per cent of GDP)'!J14-'[9]Aggregates (per cent of GDP)'!J14</f>
        <v>0</v>
      </c>
      <c r="AP17" s="28" t="str">
        <f>IFERROR('Aggregates (per cent of GDP)'!K14 - '[9]Aggregates (per cent of GDP)'!K14, "-")</f>
        <v>-</v>
      </c>
      <c r="AQ17" s="28">
        <f>'Aggregates (per cent of GDP)'!L14-'[9]Aggregates (per cent of GDP)'!L14</f>
        <v>0</v>
      </c>
      <c r="AR17" s="28" t="str">
        <f>IFERROR('Aggregates (per cent of GDP)'!M14 - '[9]Aggregates (per cent of GDP)'!M14, "-")</f>
        <v>-</v>
      </c>
      <c r="AS17" s="28" t="str">
        <f>IFERROR('Aggregates (per cent of GDP)'!L14 - '[9]Aggregates (per cent of GDP)'!N14, "-")</f>
        <v>-</v>
      </c>
      <c r="AT17" s="28" t="str">
        <f>IFERROR('Aggregates (per cent of GDP)'!N14 - '[9]Aggregates (per cent of GDP)'!O14, "-")</f>
        <v>-</v>
      </c>
      <c r="AU17" s="28">
        <f>'Aggregates (per cent of GDP)'!P14-'[9]Aggregates (per cent of GDP)'!P14</f>
        <v>0</v>
      </c>
      <c r="AV17" s="28">
        <f>'Aggregates (per cent of GDP)'!R14-'[9]Aggregates (per cent of GDP)'!Q14</f>
        <v>3.9379527979021294</v>
      </c>
      <c r="AW17" s="28">
        <f>'Aggregates (per cent of GDP)'!R14-'[9]Aggregates (per cent of GDP)'!R14</f>
        <v>0</v>
      </c>
      <c r="AX17" s="28">
        <f>'Aggregates (per cent of GDP)'!S14-'[9]Aggregates (per cent of GDP)'!S14</f>
        <v>0</v>
      </c>
      <c r="AY17" s="28">
        <f>'Aggregates (per cent of GDP)'!T14-'[9]Aggregates (per cent of GDP)'!T14</f>
        <v>0</v>
      </c>
      <c r="AZ17" s="28">
        <f>'Aggregates (per cent of GDP)'!U14-'[9]Aggregates (per cent of GDP)'!U14</f>
        <v>0</v>
      </c>
      <c r="BA17" s="28">
        <f>'Aggregates (per cent of GDP)'!V14-'[9]Aggregates (per cent of GDP)'!V14</f>
        <v>0</v>
      </c>
      <c r="BB17" s="28">
        <f>'Aggregates (per cent of GDP)'!W14-'[9]Aggregates (per cent of GDP)'!W14</f>
        <v>0</v>
      </c>
      <c r="BC17" s="28" t="str">
        <f>IFERROR('Aggregates (per cent of GDP)'!N14 - '[9]Aggregates (per cent of GDP)'!O14, "-")</f>
        <v>-</v>
      </c>
      <c r="BD17" s="28">
        <f>'Aggregates (per cent of GDP)'!AA14-'[9]Aggregates (per cent of GDP)'!Y14</f>
        <v>-0.43557491444064184</v>
      </c>
      <c r="BE17" s="28" t="str">
        <f>IFERROR('Aggregates (per cent of GDP)'!AB14 - '[9]Aggregates (per cent of GDP)'!Z14, "-")</f>
        <v>-</v>
      </c>
      <c r="BF17" s="28" t="str">
        <f>IFERROR('Aggregates (per cent of GDP)'!AC14 - '[9]Aggregates (per cent of GDP)'!AA14, "-")</f>
        <v>-</v>
      </c>
      <c r="BG17" s="28"/>
      <c r="BH17" s="28"/>
      <c r="BI17" s="28"/>
      <c r="BK17" s="29" t="s">
        <v>110</v>
      </c>
      <c r="BL17" s="28">
        <f>'Aggregates (2024-25 prices)'!C14-'[9]Aggregates (2024-25 prices)'!$C$14</f>
        <v>0</v>
      </c>
      <c r="BM17" s="28">
        <f>'Aggregates (2024-25 prices)'!D14-'[9]Aggregates (2024-25 prices)'!D14</f>
        <v>0</v>
      </c>
      <c r="BN17" s="28">
        <f>'Aggregates (2024-25 prices)'!E14-'[9]Aggregates (2024-25 prices)'!E14</f>
        <v>0</v>
      </c>
      <c r="BO17" s="28">
        <f>'Aggregates (2024-25 prices)'!F14-'[9]Aggregates (2024-25 prices)'!F14</f>
        <v>0</v>
      </c>
      <c r="BP17" s="28">
        <f>'Aggregates (2024-25 prices)'!G14-'[9]Aggregates (2024-25 prices)'!G14</f>
        <v>0</v>
      </c>
      <c r="BQ17" s="28">
        <f>'Aggregates (2024-25 prices)'!H14-'[9]Aggregates (2024-25 prices)'!H14</f>
        <v>0</v>
      </c>
      <c r="BR17" s="28">
        <f>'Aggregates (2024-25 prices)'!I14-'[9]Aggregates (2024-25 prices)'!I14</f>
        <v>0</v>
      </c>
      <c r="BS17" s="28"/>
      <c r="BT17" s="28" t="e">
        <f>'Aggregates (2024-25 prices)'!K14-#REF!</f>
        <v>#VALUE!</v>
      </c>
      <c r="BU17" s="28" t="e">
        <f>'Aggregates (2024-25 prices)'!#REF!-#REF!</f>
        <v>#REF!</v>
      </c>
      <c r="BV17" s="28" t="e">
        <f>'Aggregates (2024-25 prices)'!L14-#REF!</f>
        <v>#REF!</v>
      </c>
      <c r="BW17" s="28" t="e">
        <f>'Aggregates (2024-25 prices)'!M14-#REF!</f>
        <v>#VALUE!</v>
      </c>
      <c r="BX17" s="28" t="e">
        <f>'Aggregates (2024-25 prices)'!N14-#REF!</f>
        <v>#VALUE!</v>
      </c>
      <c r="BY17" s="28"/>
      <c r="BZ17" s="28" t="e">
        <f>'Aggregates (2024-25 prices)'!Q14-#REF!</f>
        <v>#REF!</v>
      </c>
      <c r="CA17" s="28" t="e">
        <f>'Aggregates (2024-25 prices)'!R14-#REF!</f>
        <v>#REF!</v>
      </c>
      <c r="CB17" s="28"/>
      <c r="CC17" s="28" t="e">
        <f>'Aggregates (2024-25 prices)'!T14-#REF!</f>
        <v>#REF!</v>
      </c>
      <c r="CD17" s="28" t="e">
        <f>'Aggregates (2024-25 prices)'!U14-#REF!</f>
        <v>#REF!</v>
      </c>
      <c r="CE17" s="28" t="e">
        <f>'Aggregates (2024-25 prices)'!V14-#REF!</f>
        <v>#REF!</v>
      </c>
      <c r="CF17" s="28"/>
      <c r="CG17" s="28" t="e">
        <f>'Aggregates (2024-25 prices)'!X14-#REF!</f>
        <v>#REF!</v>
      </c>
      <c r="CH17" s="28" t="e">
        <f>'Aggregates (2024-25 prices)'!AA14-#REF!</f>
        <v>#REF!</v>
      </c>
      <c r="CI17" s="28" t="e">
        <f>'Aggregates (2024-25 prices)'!AB14-#REF!</f>
        <v>#VALUE!</v>
      </c>
      <c r="CJ17" s="28" t="e">
        <f>'Aggregates (2024-25 prices)'!AC14-#REF!</f>
        <v>#VALUE!</v>
      </c>
      <c r="CK17" s="28"/>
      <c r="CL17" s="28" t="e">
        <f>'Aggregates (2024-25 prices)'!AE14-#REF!</f>
        <v>#REF!</v>
      </c>
    </row>
    <row r="18" spans="1:90" s="20" customFormat="1">
      <c r="B18" s="29" t="s">
        <v>102</v>
      </c>
      <c r="C18" s="28">
        <f>'Aggregates (£bn)'!C18-'[9]Aggregates (£bn)'!C18</f>
        <v>0</v>
      </c>
      <c r="D18" s="28">
        <f>'Aggregates (£bn)'!D18-'[9]Aggregates (£bn)'!D18</f>
        <v>0</v>
      </c>
      <c r="E18" s="28">
        <f>'Aggregates (£bn)'!E18-'[9]Aggregates (£bn)'!E18</f>
        <v>0</v>
      </c>
      <c r="F18" s="28">
        <f>'Aggregates (£bn)'!F18-'[9]Aggregates (£bn)'!F18</f>
        <v>0</v>
      </c>
      <c r="G18" s="28">
        <f>'Aggregates (£bn)'!G18-'[9]Aggregates (£bn)'!G18</f>
        <v>0</v>
      </c>
      <c r="H18" s="28">
        <f>'Aggregates (£bn)'!H18-'[9]Aggregates (£bn)'!H18</f>
        <v>0</v>
      </c>
      <c r="I18" s="28">
        <f>'Aggregates (£bn)'!I18-'[9]Aggregates (£bn)'!I18</f>
        <v>0</v>
      </c>
      <c r="J18" s="28">
        <f>'Aggregates (£bn)'!J18-'[9]Aggregates (£bn)'!J18</f>
        <v>0</v>
      </c>
      <c r="K18" s="125" t="str">
        <f>IFERROR('Aggregates (£bn)'!K18 - '[9]Aggregates (£bn)'!K18, "-")</f>
        <v>-</v>
      </c>
      <c r="L18" s="28">
        <f>'Aggregates (£bn)'!L18-'[9]Aggregates (£bn)'!L18</f>
        <v>0</v>
      </c>
      <c r="M18" s="28" t="str">
        <f>IFERROR('Aggregates (£bn)'!L18 - '[9]Aggregates (£bn)'!M18, "-")</f>
        <v>-</v>
      </c>
      <c r="N18" s="28" t="str">
        <f>IFERROR('Aggregates (£bn)'!M18 - '[9]Aggregates (£bn)'!N18, "-")</f>
        <v>-</v>
      </c>
      <c r="O18" s="28" t="str">
        <f>IFERROR('Aggregates (£bn)'!N18 - '[9]Aggregates (£bn)'!O18, "-")</f>
        <v>-</v>
      </c>
      <c r="P18" s="28">
        <f>'Aggregates (£bn)'!P18-'[9]Aggregates (£bn)'!P18</f>
        <v>0</v>
      </c>
      <c r="Q18" s="28">
        <f>'Aggregates (£bn)'!Q18-'[9]Aggregates (£bn)'!Q18</f>
        <v>0</v>
      </c>
      <c r="R18" s="28">
        <f>'Aggregates (£bn)'!R18-'[9]Aggregates (£bn)'!R18</f>
        <v>0</v>
      </c>
      <c r="S18" s="28">
        <f>'Aggregates (£bn)'!S18-'[9]Aggregates (£bn)'!S18</f>
        <v>0</v>
      </c>
      <c r="T18" s="28">
        <f>'Aggregates (£bn)'!T18-'[9]Aggregates (£bn)'!T18</f>
        <v>0</v>
      </c>
      <c r="U18" s="28">
        <f>'Aggregates (£bn)'!U18-'[9]Aggregates (£bn)'!U18</f>
        <v>0</v>
      </c>
      <c r="V18" s="28">
        <f>'Aggregates (£bn)'!V18-'[9]Aggregates (£bn)'!V18</f>
        <v>0</v>
      </c>
      <c r="W18" s="28">
        <f>'Aggregates (£bn)'!W18-'[9]Aggregates (£bn)'!W18</f>
        <v>0</v>
      </c>
      <c r="X18" s="28">
        <f>'Aggregates (£bn)'!X18-'[9]Aggregates (£bn)'!X18</f>
        <v>0</v>
      </c>
      <c r="Y18" s="28">
        <f>'Aggregates (£bn)'!AA18-'[9]Aggregates (£bn)'!Y18</f>
        <v>3.2000000000000001E-2</v>
      </c>
      <c r="Z18" s="28" t="str">
        <f>IFERROR('Aggregates (£bn)'!AB18 - '[9]Aggregates (£bn)'!Z18, "-")</f>
        <v>-</v>
      </c>
      <c r="AA18" s="28" t="str">
        <f>IFERROR('Aggregates (£bn)'!AC18 - '[9]Aggregates (£bn)'!AA18, "-")</f>
        <v>-</v>
      </c>
      <c r="AB18" s="28" t="str">
        <f>IFERROR('Aggregates (£bn)'!AD18 - '[9]Aggregates (£bn)'!AB18, "-")</f>
        <v>-</v>
      </c>
      <c r="AC18" s="28" t="str">
        <f>IFERROR('Aggregates (£bn)'!AE18 - '[9]Aggregates (£bn)'!AC18, "-")</f>
        <v>-</v>
      </c>
      <c r="AD18" s="28">
        <f>'Aggregates (£bn)'!AF18-'[9]Aggregates (£bn)'!AD18</f>
        <v>21.795999999999999</v>
      </c>
      <c r="AE18" s="28" t="str">
        <f>IFERROR('Aggregates (£bn)'!AG18 - '[9]Aggregates (£bn)'!AE18, "-")</f>
        <v>-</v>
      </c>
      <c r="AF18" s="28"/>
      <c r="AG18" s="29" t="s">
        <v>104</v>
      </c>
      <c r="AH18" s="28">
        <f>'Aggregates (per cent of GDP)'!C15-'[9]Aggregates (per cent of GDP)'!C15</f>
        <v>0</v>
      </c>
      <c r="AI18" s="28">
        <f>'Aggregates (per cent of GDP)'!D15-'[9]Aggregates (per cent of GDP)'!D15</f>
        <v>0</v>
      </c>
      <c r="AJ18" s="28">
        <f>'Aggregates (per cent of GDP)'!E15-'[9]Aggregates (per cent of GDP)'!E15</f>
        <v>0</v>
      </c>
      <c r="AK18" s="28">
        <f>'Aggregates (per cent of GDP)'!F15-'[9]Aggregates (per cent of GDP)'!F15</f>
        <v>0</v>
      </c>
      <c r="AL18" s="28">
        <f>'Aggregates (per cent of GDP)'!G15-'[9]Aggregates (per cent of GDP)'!G15</f>
        <v>0</v>
      </c>
      <c r="AM18" s="28">
        <f>'Aggregates (per cent of GDP)'!H15-'[9]Aggregates (per cent of GDP)'!H15</f>
        <v>0</v>
      </c>
      <c r="AN18" s="28">
        <f>'Aggregates (per cent of GDP)'!I15-'[9]Aggregates (per cent of GDP)'!I15</f>
        <v>0</v>
      </c>
      <c r="AO18" s="28">
        <f>'Aggregates (per cent of GDP)'!J15-'[9]Aggregates (per cent of GDP)'!J15</f>
        <v>0</v>
      </c>
      <c r="AP18" s="28" t="str">
        <f>IFERROR('Aggregates (per cent of GDP)'!K15 - '[9]Aggregates (per cent of GDP)'!K15, "-")</f>
        <v>-</v>
      </c>
      <c r="AQ18" s="28">
        <f>'Aggregates (per cent of GDP)'!L15-'[9]Aggregates (per cent of GDP)'!L15</f>
        <v>0</v>
      </c>
      <c r="AR18" s="28" t="str">
        <f>IFERROR('Aggregates (per cent of GDP)'!M15 - '[9]Aggregates (per cent of GDP)'!M15, "-")</f>
        <v>-</v>
      </c>
      <c r="AS18" s="28" t="str">
        <f>IFERROR('Aggregates (per cent of GDP)'!L15 - '[9]Aggregates (per cent of GDP)'!N15, "-")</f>
        <v>-</v>
      </c>
      <c r="AT18" s="28" t="str">
        <f>IFERROR('Aggregates (per cent of GDP)'!N15 - '[9]Aggregates (per cent of GDP)'!O15, "-")</f>
        <v>-</v>
      </c>
      <c r="AU18" s="28">
        <f>'Aggregates (per cent of GDP)'!P15-'[9]Aggregates (per cent of GDP)'!P15</f>
        <v>0</v>
      </c>
      <c r="AV18" s="28">
        <f>'Aggregates (per cent of GDP)'!R15-'[9]Aggregates (per cent of GDP)'!Q15</f>
        <v>3.7727759914255095</v>
      </c>
      <c r="AW18" s="28">
        <f>'Aggregates (per cent of GDP)'!R15-'[9]Aggregates (per cent of GDP)'!R15</f>
        <v>0</v>
      </c>
      <c r="AX18" s="28">
        <f>'Aggregates (per cent of GDP)'!S15-'[9]Aggregates (per cent of GDP)'!S15</f>
        <v>0</v>
      </c>
      <c r="AY18" s="28">
        <f>'Aggregates (per cent of GDP)'!T15-'[9]Aggregates (per cent of GDP)'!T15</f>
        <v>0</v>
      </c>
      <c r="AZ18" s="28">
        <f>'Aggregates (per cent of GDP)'!U15-'[9]Aggregates (per cent of GDP)'!U15</f>
        <v>0</v>
      </c>
      <c r="BA18" s="28">
        <f>'Aggregates (per cent of GDP)'!V15-'[9]Aggregates (per cent of GDP)'!V15</f>
        <v>0</v>
      </c>
      <c r="BB18" s="28">
        <f>'Aggregates (per cent of GDP)'!W15-'[9]Aggregates (per cent of GDP)'!W15</f>
        <v>0</v>
      </c>
      <c r="BC18" s="28" t="str">
        <f>IFERROR('Aggregates (per cent of GDP)'!N15 - '[9]Aggregates (per cent of GDP)'!O15, "-")</f>
        <v>-</v>
      </c>
      <c r="BD18" s="28">
        <f>'Aggregates (per cent of GDP)'!AA15-'[9]Aggregates (per cent of GDP)'!Y15</f>
        <v>-0.72883172561629161</v>
      </c>
      <c r="BE18" s="28" t="str">
        <f>IFERROR('Aggregates (per cent of GDP)'!AB15 - '[9]Aggregates (per cent of GDP)'!Z15, "-")</f>
        <v>-</v>
      </c>
      <c r="BF18" s="28" t="str">
        <f>IFERROR('Aggregates (per cent of GDP)'!AC15 - '[9]Aggregates (per cent of GDP)'!AA15, "-")</f>
        <v>-</v>
      </c>
      <c r="BG18" s="28"/>
      <c r="BH18" s="28"/>
      <c r="BI18" s="28"/>
      <c r="BK18" s="31" t="s">
        <v>9</v>
      </c>
      <c r="BL18" s="28">
        <f>'Aggregates (2024-25 prices)'!C15-'[9]Aggregates (2024-25 prices)'!$C$15</f>
        <v>0</v>
      </c>
      <c r="BM18" s="28">
        <f>'Aggregates (2024-25 prices)'!D15-'[9]Aggregates (2024-25 prices)'!D15</f>
        <v>0</v>
      </c>
      <c r="BN18" s="28">
        <f>'Aggregates (2024-25 prices)'!E15-'[9]Aggregates (2024-25 prices)'!E15</f>
        <v>0</v>
      </c>
      <c r="BO18" s="28">
        <f>'Aggregates (2024-25 prices)'!F15-'[9]Aggregates (2024-25 prices)'!F15</f>
        <v>0</v>
      </c>
      <c r="BP18" s="28">
        <f>'Aggregates (2024-25 prices)'!G15-'[9]Aggregates (2024-25 prices)'!G15</f>
        <v>0</v>
      </c>
      <c r="BQ18" s="28">
        <f>'Aggregates (2024-25 prices)'!H15-'[9]Aggregates (2024-25 prices)'!H15</f>
        <v>0</v>
      </c>
      <c r="BR18" s="28">
        <f>'Aggregates (2024-25 prices)'!I15-'[9]Aggregates (2024-25 prices)'!I15</f>
        <v>0</v>
      </c>
      <c r="BS18" s="28"/>
      <c r="BT18" s="28" t="e">
        <f>'Aggregates (2024-25 prices)'!K15-#REF!</f>
        <v>#VALUE!</v>
      </c>
      <c r="BU18" s="28" t="e">
        <f>'Aggregates (2024-25 prices)'!#REF!-#REF!</f>
        <v>#REF!</v>
      </c>
      <c r="BV18" s="28" t="e">
        <f>'Aggregates (2024-25 prices)'!L15-#REF!</f>
        <v>#REF!</v>
      </c>
      <c r="BW18" s="28" t="e">
        <f>'Aggregates (2024-25 prices)'!M15-#REF!</f>
        <v>#VALUE!</v>
      </c>
      <c r="BX18" s="28" t="e">
        <f>'Aggregates (2024-25 prices)'!N15-#REF!</f>
        <v>#VALUE!</v>
      </c>
      <c r="BY18" s="28"/>
      <c r="BZ18" s="28" t="e">
        <f>'Aggregates (2024-25 prices)'!Q15-#REF!</f>
        <v>#REF!</v>
      </c>
      <c r="CA18" s="28" t="e">
        <f>'Aggregates (2024-25 prices)'!R15-#REF!</f>
        <v>#REF!</v>
      </c>
      <c r="CB18" s="28"/>
      <c r="CC18" s="28" t="e">
        <f>'Aggregates (2024-25 prices)'!T15-#REF!</f>
        <v>#REF!</v>
      </c>
      <c r="CD18" s="28" t="e">
        <f>'Aggregates (2024-25 prices)'!U15-#REF!</f>
        <v>#REF!</v>
      </c>
      <c r="CE18" s="28" t="e">
        <f>'Aggregates (2024-25 prices)'!V15-#REF!</f>
        <v>#REF!</v>
      </c>
      <c r="CF18" s="28"/>
      <c r="CG18" s="28" t="e">
        <f>'Aggregates (2024-25 prices)'!X15-#REF!</f>
        <v>#REF!</v>
      </c>
      <c r="CH18" s="28" t="e">
        <f>'Aggregates (2024-25 prices)'!AA15-#REF!</f>
        <v>#REF!</v>
      </c>
      <c r="CI18" s="28" t="e">
        <f>'Aggregates (2024-25 prices)'!AB15-#REF!</f>
        <v>#VALUE!</v>
      </c>
      <c r="CJ18" s="28" t="e">
        <f>'Aggregates (2024-25 prices)'!AC15-#REF!</f>
        <v>#VALUE!</v>
      </c>
      <c r="CK18" s="28"/>
      <c r="CL18" s="28" t="e">
        <f>'Aggregates (2024-25 prices)'!AE15-#REF!</f>
        <v>#REF!</v>
      </c>
    </row>
    <row r="19" spans="1:90" s="20" customFormat="1">
      <c r="B19" s="29" t="s">
        <v>103</v>
      </c>
      <c r="C19" s="28">
        <f>'Aggregates (£bn)'!C19-'[9]Aggregates (£bn)'!C19</f>
        <v>0</v>
      </c>
      <c r="D19" s="28">
        <f>'Aggregates (£bn)'!D19-'[9]Aggregates (£bn)'!D19</f>
        <v>0</v>
      </c>
      <c r="E19" s="28">
        <f>'Aggregates (£bn)'!E19-'[9]Aggregates (£bn)'!E19</f>
        <v>0</v>
      </c>
      <c r="F19" s="28">
        <f>'Aggregates (£bn)'!F19-'[9]Aggregates (£bn)'!F19</f>
        <v>0</v>
      </c>
      <c r="G19" s="28">
        <f>'Aggregates (£bn)'!G19-'[9]Aggregates (£bn)'!G19</f>
        <v>0</v>
      </c>
      <c r="H19" s="28">
        <f>'Aggregates (£bn)'!H19-'[9]Aggregates (£bn)'!H19</f>
        <v>0</v>
      </c>
      <c r="I19" s="28">
        <f>'Aggregates (£bn)'!I19-'[9]Aggregates (£bn)'!I19</f>
        <v>0</v>
      </c>
      <c r="J19" s="28">
        <f>'Aggregates (£bn)'!J19-'[9]Aggregates (£bn)'!J19</f>
        <v>0</v>
      </c>
      <c r="K19" s="125" t="str">
        <f>IFERROR('Aggregates (£bn)'!K19 - '[9]Aggregates (£bn)'!K19, "-")</f>
        <v>-</v>
      </c>
      <c r="L19" s="28">
        <f>'Aggregates (£bn)'!L19-'[9]Aggregates (£bn)'!L19</f>
        <v>0</v>
      </c>
      <c r="M19" s="28" t="str">
        <f>IFERROR('Aggregates (£bn)'!L19 - '[9]Aggregates (£bn)'!M19, "-")</f>
        <v>-</v>
      </c>
      <c r="N19" s="28" t="str">
        <f>IFERROR('Aggregates (£bn)'!M19 - '[9]Aggregates (£bn)'!N19, "-")</f>
        <v>-</v>
      </c>
      <c r="O19" s="28" t="str">
        <f>IFERROR('Aggregates (£bn)'!N19 - '[9]Aggregates (£bn)'!O19, "-")</f>
        <v>-</v>
      </c>
      <c r="P19" s="28">
        <f>'Aggregates (£bn)'!P19-'[9]Aggregates (£bn)'!P19</f>
        <v>0</v>
      </c>
      <c r="Q19" s="28">
        <f>'Aggregates (£bn)'!Q19-'[9]Aggregates (£bn)'!Q19</f>
        <v>0</v>
      </c>
      <c r="R19" s="28">
        <f>'Aggregates (£bn)'!R19-'[9]Aggregates (£bn)'!R19</f>
        <v>0</v>
      </c>
      <c r="S19" s="28">
        <f>'Aggregates (£bn)'!S19-'[9]Aggregates (£bn)'!S19</f>
        <v>0</v>
      </c>
      <c r="T19" s="28">
        <f>'Aggregates (£bn)'!T19-'[9]Aggregates (£bn)'!T19</f>
        <v>0</v>
      </c>
      <c r="U19" s="28">
        <f>'Aggregates (£bn)'!U19-'[9]Aggregates (£bn)'!U19</f>
        <v>0</v>
      </c>
      <c r="V19" s="28">
        <f>'Aggregates (£bn)'!V19-'[9]Aggregates (£bn)'!V19</f>
        <v>0</v>
      </c>
      <c r="W19" s="28">
        <f>'Aggregates (£bn)'!W19-'[9]Aggregates (£bn)'!W19</f>
        <v>0</v>
      </c>
      <c r="X19" s="28">
        <f>'Aggregates (£bn)'!X19-'[9]Aggregates (£bn)'!X19</f>
        <v>0</v>
      </c>
      <c r="Y19" s="28">
        <f>'Aggregates (£bn)'!AA19-'[9]Aggregates (£bn)'!Y19</f>
        <v>-9.8000000000000004E-2</v>
      </c>
      <c r="Z19" s="28" t="str">
        <f>IFERROR('Aggregates (£bn)'!AB19 - '[9]Aggregates (£bn)'!Z19, "-")</f>
        <v>-</v>
      </c>
      <c r="AA19" s="28" t="str">
        <f>IFERROR('Aggregates (£bn)'!AC19 - '[9]Aggregates (£bn)'!AA19, "-")</f>
        <v>-</v>
      </c>
      <c r="AB19" s="28" t="str">
        <f>IFERROR('Aggregates (£bn)'!AD19 - '[9]Aggregates (£bn)'!AB19, "-")</f>
        <v>-</v>
      </c>
      <c r="AC19" s="28" t="str">
        <f>IFERROR('Aggregates (£bn)'!AE19 - '[9]Aggregates (£bn)'!AC19, "-")</f>
        <v>-</v>
      </c>
      <c r="AD19" s="28">
        <f>'Aggregates (£bn)'!AF19-'[9]Aggregates (£bn)'!AD19</f>
        <v>22.995999999999999</v>
      </c>
      <c r="AE19" s="28" t="str">
        <f>IFERROR('Aggregates (£bn)'!AG19 - '[9]Aggregates (£bn)'!AE19, "-")</f>
        <v>-</v>
      </c>
      <c r="AF19" s="28"/>
      <c r="AG19" s="29" t="s">
        <v>105</v>
      </c>
      <c r="AH19" s="28">
        <f>'Aggregates (per cent of GDP)'!C16-'[9]Aggregates (per cent of GDP)'!C16</f>
        <v>0</v>
      </c>
      <c r="AI19" s="28">
        <f>'Aggregates (per cent of GDP)'!D16-'[9]Aggregates (per cent of GDP)'!D16</f>
        <v>0</v>
      </c>
      <c r="AJ19" s="28">
        <f>'Aggregates (per cent of GDP)'!E16-'[9]Aggregates (per cent of GDP)'!E16</f>
        <v>0</v>
      </c>
      <c r="AK19" s="28">
        <f>'Aggregates (per cent of GDP)'!F16-'[9]Aggregates (per cent of GDP)'!F16</f>
        <v>0</v>
      </c>
      <c r="AL19" s="28">
        <f>'Aggregates (per cent of GDP)'!G16-'[9]Aggregates (per cent of GDP)'!G16</f>
        <v>0</v>
      </c>
      <c r="AM19" s="28">
        <f>'Aggregates (per cent of GDP)'!H16-'[9]Aggregates (per cent of GDP)'!H16</f>
        <v>0</v>
      </c>
      <c r="AN19" s="28">
        <f>'Aggregates (per cent of GDP)'!I16-'[9]Aggregates (per cent of GDP)'!I16</f>
        <v>0</v>
      </c>
      <c r="AO19" s="28">
        <f>'Aggregates (per cent of GDP)'!J16-'[9]Aggregates (per cent of GDP)'!J16</f>
        <v>0</v>
      </c>
      <c r="AP19" s="28" t="str">
        <f>IFERROR('Aggregates (per cent of GDP)'!K16 - '[9]Aggregates (per cent of GDP)'!K16, "-")</f>
        <v>-</v>
      </c>
      <c r="AQ19" s="28">
        <f>'Aggregates (per cent of GDP)'!L16-'[9]Aggregates (per cent of GDP)'!L16</f>
        <v>0</v>
      </c>
      <c r="AR19" s="28" t="str">
        <f>IFERROR('Aggregates (per cent of GDP)'!M16 - '[9]Aggregates (per cent of GDP)'!M16, "-")</f>
        <v>-</v>
      </c>
      <c r="AS19" s="28" t="str">
        <f>IFERROR('Aggregates (per cent of GDP)'!L16 - '[9]Aggregates (per cent of GDP)'!N16, "-")</f>
        <v>-</v>
      </c>
      <c r="AT19" s="28" t="str">
        <f>IFERROR('Aggregates (per cent of GDP)'!N16 - '[9]Aggregates (per cent of GDP)'!O16, "-")</f>
        <v>-</v>
      </c>
      <c r="AU19" s="28">
        <f>'Aggregates (per cent of GDP)'!P16-'[9]Aggregates (per cent of GDP)'!P16</f>
        <v>0</v>
      </c>
      <c r="AV19" s="28">
        <f>'Aggregates (per cent of GDP)'!R16-'[9]Aggregates (per cent of GDP)'!Q16</f>
        <v>1.8301021639449764</v>
      </c>
      <c r="AW19" s="28">
        <f>'Aggregates (per cent of GDP)'!R16-'[9]Aggregates (per cent of GDP)'!R16</f>
        <v>0</v>
      </c>
      <c r="AX19" s="28">
        <f>'Aggregates (per cent of GDP)'!S16-'[9]Aggregates (per cent of GDP)'!S16</f>
        <v>0</v>
      </c>
      <c r="AY19" s="28">
        <f>'Aggregates (per cent of GDP)'!T16-'[9]Aggregates (per cent of GDP)'!T16</f>
        <v>0</v>
      </c>
      <c r="AZ19" s="28">
        <f>'Aggregates (per cent of GDP)'!U16-'[9]Aggregates (per cent of GDP)'!U16</f>
        <v>0</v>
      </c>
      <c r="BA19" s="28">
        <f>'Aggregates (per cent of GDP)'!V16-'[9]Aggregates (per cent of GDP)'!V16</f>
        <v>0</v>
      </c>
      <c r="BB19" s="28">
        <f>'Aggregates (per cent of GDP)'!W16-'[9]Aggregates (per cent of GDP)'!W16</f>
        <v>0</v>
      </c>
      <c r="BC19" s="28" t="str">
        <f>IFERROR('Aggregates (per cent of GDP)'!N16 - '[9]Aggregates (per cent of GDP)'!O16, "-")</f>
        <v>-</v>
      </c>
      <c r="BD19" s="28">
        <f>'Aggregates (per cent of GDP)'!AA16-'[9]Aggregates (per cent of GDP)'!Y16</f>
        <v>0.22926554581288713</v>
      </c>
      <c r="BE19" s="28" t="str">
        <f>IFERROR('Aggregates (per cent of GDP)'!AB16 - '[9]Aggregates (per cent of GDP)'!Z16, "-")</f>
        <v>-</v>
      </c>
      <c r="BF19" s="28" t="str">
        <f>IFERROR('Aggregates (per cent of GDP)'!AC16 - '[9]Aggregates (per cent of GDP)'!AA16, "-")</f>
        <v>-</v>
      </c>
      <c r="BG19" s="28"/>
      <c r="BH19" s="28"/>
      <c r="BI19" s="28"/>
      <c r="BK19" s="31" t="s">
        <v>10</v>
      </c>
      <c r="BL19" s="28">
        <f>'Aggregates (2024-25 prices)'!C16-'[9]Aggregates (2024-25 prices)'!$C$16</f>
        <v>0</v>
      </c>
      <c r="BM19" s="28">
        <f>'Aggregates (2024-25 prices)'!D16-'[9]Aggregates (2024-25 prices)'!D16</f>
        <v>0</v>
      </c>
      <c r="BN19" s="28">
        <f>'Aggregates (2024-25 prices)'!E16-'[9]Aggregates (2024-25 prices)'!E16</f>
        <v>0</v>
      </c>
      <c r="BO19" s="28">
        <f>'Aggregates (2024-25 prices)'!F16-'[9]Aggregates (2024-25 prices)'!F16</f>
        <v>0</v>
      </c>
      <c r="BP19" s="28">
        <f>'Aggregates (2024-25 prices)'!G16-'[9]Aggregates (2024-25 prices)'!G16</f>
        <v>0</v>
      </c>
      <c r="BQ19" s="28">
        <f>'Aggregates (2024-25 prices)'!H16-'[9]Aggregates (2024-25 prices)'!H16</f>
        <v>0</v>
      </c>
      <c r="BR19" s="28">
        <f>'Aggregates (2024-25 prices)'!I16-'[9]Aggregates (2024-25 prices)'!I16</f>
        <v>0</v>
      </c>
      <c r="BS19" s="28"/>
      <c r="BT19" s="28" t="e">
        <f>'Aggregates (2024-25 prices)'!K16-#REF!</f>
        <v>#VALUE!</v>
      </c>
      <c r="BU19" s="28" t="e">
        <f>'Aggregates (2024-25 prices)'!#REF!-#REF!</f>
        <v>#REF!</v>
      </c>
      <c r="BV19" s="28" t="e">
        <f>'Aggregates (2024-25 prices)'!L16-#REF!</f>
        <v>#REF!</v>
      </c>
      <c r="BW19" s="28" t="e">
        <f>'Aggregates (2024-25 prices)'!M16-#REF!</f>
        <v>#VALUE!</v>
      </c>
      <c r="BX19" s="28" t="e">
        <f>'Aggregates (2024-25 prices)'!N16-#REF!</f>
        <v>#VALUE!</v>
      </c>
      <c r="BY19" s="28"/>
      <c r="BZ19" s="28" t="e">
        <f>'Aggregates (2024-25 prices)'!Q16-#REF!</f>
        <v>#REF!</v>
      </c>
      <c r="CA19" s="28" t="e">
        <f>'Aggregates (2024-25 prices)'!R16-#REF!</f>
        <v>#REF!</v>
      </c>
      <c r="CB19" s="28"/>
      <c r="CC19" s="28" t="e">
        <f>'Aggregates (2024-25 prices)'!T16-#REF!</f>
        <v>#REF!</v>
      </c>
      <c r="CD19" s="28" t="e">
        <f>'Aggregates (2024-25 prices)'!U16-#REF!</f>
        <v>#REF!</v>
      </c>
      <c r="CE19" s="28" t="e">
        <f>'Aggregates (2024-25 prices)'!V16-#REF!</f>
        <v>#REF!</v>
      </c>
      <c r="CF19" s="28"/>
      <c r="CG19" s="28" t="e">
        <f>'Aggregates (2024-25 prices)'!X16-#REF!</f>
        <v>#REF!</v>
      </c>
      <c r="CH19" s="28" t="e">
        <f>'Aggregates (2024-25 prices)'!AA16-#REF!</f>
        <v>#REF!</v>
      </c>
      <c r="CI19" s="28" t="e">
        <f>'Aggregates (2024-25 prices)'!AB16-#REF!</f>
        <v>#VALUE!</v>
      </c>
      <c r="CJ19" s="28" t="e">
        <f>'Aggregates (2024-25 prices)'!AC16-#REF!</f>
        <v>#VALUE!</v>
      </c>
      <c r="CK19" s="28"/>
      <c r="CL19" s="28" t="e">
        <f>'Aggregates (2024-25 prices)'!AE16-#REF!</f>
        <v>#REF!</v>
      </c>
    </row>
    <row r="20" spans="1:90" s="20" customFormat="1">
      <c r="B20" s="29" t="s">
        <v>104</v>
      </c>
      <c r="C20" s="28">
        <f>'Aggregates (£bn)'!C20-'[9]Aggregates (£bn)'!C20</f>
        <v>0</v>
      </c>
      <c r="D20" s="28">
        <f>'Aggregates (£bn)'!D20-'[9]Aggregates (£bn)'!D20</f>
        <v>0</v>
      </c>
      <c r="E20" s="28">
        <f>'Aggregates (£bn)'!E20-'[9]Aggregates (£bn)'!E20</f>
        <v>0</v>
      </c>
      <c r="F20" s="28">
        <f>'Aggregates (£bn)'!F20-'[9]Aggregates (£bn)'!F20</f>
        <v>0</v>
      </c>
      <c r="G20" s="28">
        <f>'Aggregates (£bn)'!G20-'[9]Aggregates (£bn)'!G20</f>
        <v>0</v>
      </c>
      <c r="H20" s="28">
        <f>'Aggregates (£bn)'!H20-'[9]Aggregates (£bn)'!H20</f>
        <v>0</v>
      </c>
      <c r="I20" s="28">
        <f>'Aggregates (£bn)'!I20-'[9]Aggregates (£bn)'!I20</f>
        <v>0</v>
      </c>
      <c r="J20" s="28">
        <f>'Aggregates (£bn)'!J20-'[9]Aggregates (£bn)'!J20</f>
        <v>0</v>
      </c>
      <c r="K20" s="125" t="str">
        <f>IFERROR('Aggregates (£bn)'!K20 - '[9]Aggregates (£bn)'!K20, "-")</f>
        <v>-</v>
      </c>
      <c r="L20" s="28">
        <f>'Aggregates (£bn)'!L20-'[9]Aggregates (£bn)'!L20</f>
        <v>0</v>
      </c>
      <c r="M20" s="28" t="str">
        <f>IFERROR('Aggregates (£bn)'!L20 - '[9]Aggregates (£bn)'!M20, "-")</f>
        <v>-</v>
      </c>
      <c r="N20" s="28" t="str">
        <f>IFERROR('Aggregates (£bn)'!M20 - '[9]Aggregates (£bn)'!N20, "-")</f>
        <v>-</v>
      </c>
      <c r="O20" s="28" t="str">
        <f>IFERROR('Aggregates (£bn)'!N20 - '[9]Aggregates (£bn)'!O20, "-")</f>
        <v>-</v>
      </c>
      <c r="P20" s="28">
        <f>'Aggregates (£bn)'!P20-'[9]Aggregates (£bn)'!P20</f>
        <v>0</v>
      </c>
      <c r="Q20" s="28">
        <f>'Aggregates (£bn)'!Q20-'[9]Aggregates (£bn)'!Q20</f>
        <v>0</v>
      </c>
      <c r="R20" s="28">
        <f>'Aggregates (£bn)'!R20-'[9]Aggregates (£bn)'!R20</f>
        <v>0</v>
      </c>
      <c r="S20" s="28">
        <f>'Aggregates (£bn)'!S20-'[9]Aggregates (£bn)'!S20</f>
        <v>0</v>
      </c>
      <c r="T20" s="28">
        <f>'Aggregates (£bn)'!T20-'[9]Aggregates (£bn)'!T20</f>
        <v>0</v>
      </c>
      <c r="U20" s="28">
        <f>'Aggregates (£bn)'!U20-'[9]Aggregates (£bn)'!U20</f>
        <v>0</v>
      </c>
      <c r="V20" s="28">
        <f>'Aggregates (£bn)'!V20-'[9]Aggregates (£bn)'!V20</f>
        <v>0</v>
      </c>
      <c r="W20" s="28">
        <f>'Aggregates (£bn)'!W20-'[9]Aggregates (£bn)'!W20</f>
        <v>0</v>
      </c>
      <c r="X20" s="28">
        <f>'Aggregates (£bn)'!X20-'[9]Aggregates (£bn)'!X20</f>
        <v>0</v>
      </c>
      <c r="Y20" s="28">
        <f>'Aggregates (£bn)'!AA20-'[9]Aggregates (£bn)'!Y20</f>
        <v>-0.17</v>
      </c>
      <c r="Z20" s="28" t="str">
        <f>IFERROR('Aggregates (£bn)'!AB20 - '[9]Aggregates (£bn)'!Z20, "-")</f>
        <v>-</v>
      </c>
      <c r="AA20" s="28" t="str">
        <f>IFERROR('Aggregates (£bn)'!AC20 - '[9]Aggregates (£bn)'!AA20, "-")</f>
        <v>-</v>
      </c>
      <c r="AB20" s="28" t="str">
        <f>IFERROR('Aggregates (£bn)'!AD20 - '[9]Aggregates (£bn)'!AB20, "-")</f>
        <v>-</v>
      </c>
      <c r="AC20" s="28" t="str">
        <f>IFERROR('Aggregates (£bn)'!AE20 - '[9]Aggregates (£bn)'!AC20, "-")</f>
        <v>-</v>
      </c>
      <c r="AD20" s="28">
        <f>'Aggregates (£bn)'!AF20-'[9]Aggregates (£bn)'!AD20</f>
        <v>23.946999999999999</v>
      </c>
      <c r="AE20" s="28" t="str">
        <f>IFERROR('Aggregates (£bn)'!AG20 - '[9]Aggregates (£bn)'!AE20, "-")</f>
        <v>-</v>
      </c>
      <c r="AF20" s="28"/>
      <c r="AG20" s="29" t="s">
        <v>106</v>
      </c>
      <c r="AH20" s="28">
        <f>'Aggregates (per cent of GDP)'!C17-'[9]Aggregates (per cent of GDP)'!C17</f>
        <v>0</v>
      </c>
      <c r="AI20" s="28">
        <f>'Aggregates (per cent of GDP)'!D17-'[9]Aggregates (per cent of GDP)'!D17</f>
        <v>0</v>
      </c>
      <c r="AJ20" s="28">
        <f>'Aggregates (per cent of GDP)'!E17-'[9]Aggregates (per cent of GDP)'!E17</f>
        <v>0</v>
      </c>
      <c r="AK20" s="28">
        <f>'Aggregates (per cent of GDP)'!F17-'[9]Aggregates (per cent of GDP)'!F17</f>
        <v>0</v>
      </c>
      <c r="AL20" s="28">
        <f>'Aggregates (per cent of GDP)'!G17-'[9]Aggregates (per cent of GDP)'!G17</f>
        <v>0</v>
      </c>
      <c r="AM20" s="28">
        <f>'Aggregates (per cent of GDP)'!H17-'[9]Aggregates (per cent of GDP)'!H17</f>
        <v>0</v>
      </c>
      <c r="AN20" s="28">
        <f>'Aggregates (per cent of GDP)'!I17-'[9]Aggregates (per cent of GDP)'!I17</f>
        <v>0</v>
      </c>
      <c r="AO20" s="28">
        <f>'Aggregates (per cent of GDP)'!J17-'[9]Aggregates (per cent of GDP)'!J17</f>
        <v>0</v>
      </c>
      <c r="AP20" s="28" t="str">
        <f>IFERROR('Aggregates (per cent of GDP)'!K17 - '[9]Aggregates (per cent of GDP)'!K17, "-")</f>
        <v>-</v>
      </c>
      <c r="AQ20" s="28">
        <f>'Aggregates (per cent of GDP)'!L17-'[9]Aggregates (per cent of GDP)'!L17</f>
        <v>0</v>
      </c>
      <c r="AR20" s="28" t="str">
        <f>IFERROR('Aggregates (per cent of GDP)'!M17 - '[9]Aggregates (per cent of GDP)'!M17, "-")</f>
        <v>-</v>
      </c>
      <c r="AS20" s="28" t="str">
        <f>IFERROR('Aggregates (per cent of GDP)'!L17 - '[9]Aggregates (per cent of GDP)'!N17, "-")</f>
        <v>-</v>
      </c>
      <c r="AT20" s="28" t="str">
        <f>IFERROR('Aggregates (per cent of GDP)'!N17 - '[9]Aggregates (per cent of GDP)'!O17, "-")</f>
        <v>-</v>
      </c>
      <c r="AU20" s="28">
        <f>'Aggregates (per cent of GDP)'!P17-'[9]Aggregates (per cent of GDP)'!P17</f>
        <v>0</v>
      </c>
      <c r="AV20" s="28">
        <f>'Aggregates (per cent of GDP)'!R17-'[9]Aggregates (per cent of GDP)'!Q17</f>
        <v>1.5171999399128737</v>
      </c>
      <c r="AW20" s="28">
        <f>'Aggregates (per cent of GDP)'!R17-'[9]Aggregates (per cent of GDP)'!R17</f>
        <v>0</v>
      </c>
      <c r="AX20" s="28">
        <f>'Aggregates (per cent of GDP)'!S17-'[9]Aggregates (per cent of GDP)'!S17</f>
        <v>0</v>
      </c>
      <c r="AY20" s="28">
        <f>'Aggregates (per cent of GDP)'!T17-'[9]Aggregates (per cent of GDP)'!T17</f>
        <v>0</v>
      </c>
      <c r="AZ20" s="28">
        <f>'Aggregates (per cent of GDP)'!U17-'[9]Aggregates (per cent of GDP)'!U17</f>
        <v>0</v>
      </c>
      <c r="BA20" s="28">
        <f>'Aggregates (per cent of GDP)'!V17-'[9]Aggregates (per cent of GDP)'!V17</f>
        <v>0</v>
      </c>
      <c r="BB20" s="28">
        <f>'Aggregates (per cent of GDP)'!W17-'[9]Aggregates (per cent of GDP)'!W17</f>
        <v>0</v>
      </c>
      <c r="BC20" s="28" t="str">
        <f>IFERROR('Aggregates (per cent of GDP)'!N17 - '[9]Aggregates (per cent of GDP)'!O17, "-")</f>
        <v>-</v>
      </c>
      <c r="BD20" s="28">
        <f>'Aggregates (per cent of GDP)'!AA17-'[9]Aggregates (per cent of GDP)'!Y17</f>
        <v>0.63091482649842279</v>
      </c>
      <c r="BE20" s="28" t="str">
        <f>IFERROR('Aggregates (per cent of GDP)'!AB17 - '[9]Aggregates (per cent of GDP)'!Z17, "-")</f>
        <v>-</v>
      </c>
      <c r="BF20" s="28" t="str">
        <f>IFERROR('Aggregates (per cent of GDP)'!AC17 - '[9]Aggregates (per cent of GDP)'!AA17, "-")</f>
        <v>-</v>
      </c>
      <c r="BG20" s="28"/>
      <c r="BH20" s="28"/>
      <c r="BI20" s="28"/>
      <c r="BK20" s="31" t="s">
        <v>11</v>
      </c>
      <c r="BL20" s="28">
        <f>'Aggregates (2024-25 prices)'!C17-'[9]Aggregates (2024-25 prices)'!$C$17</f>
        <v>0</v>
      </c>
      <c r="BM20" s="28">
        <f>'Aggregates (2024-25 prices)'!D17-'[9]Aggregates (2024-25 prices)'!D17</f>
        <v>0</v>
      </c>
      <c r="BN20" s="28">
        <f>'Aggregates (2024-25 prices)'!E17-'[9]Aggregates (2024-25 prices)'!E17</f>
        <v>0</v>
      </c>
      <c r="BO20" s="28">
        <f>'Aggregates (2024-25 prices)'!F17-'[9]Aggregates (2024-25 prices)'!F17</f>
        <v>0</v>
      </c>
      <c r="BP20" s="28">
        <f>'Aggregates (2024-25 prices)'!G17-'[9]Aggregates (2024-25 prices)'!G17</f>
        <v>0</v>
      </c>
      <c r="BQ20" s="28">
        <f>'Aggregates (2024-25 prices)'!H17-'[9]Aggregates (2024-25 prices)'!H17</f>
        <v>0</v>
      </c>
      <c r="BR20" s="28">
        <f>'Aggregates (2024-25 prices)'!I17-'[9]Aggregates (2024-25 prices)'!I17</f>
        <v>0</v>
      </c>
      <c r="BS20" s="28"/>
      <c r="BT20" s="28" t="e">
        <f>'Aggregates (2024-25 prices)'!K17-#REF!</f>
        <v>#VALUE!</v>
      </c>
      <c r="BU20" s="28" t="e">
        <f>'Aggregates (2024-25 prices)'!#REF!-#REF!</f>
        <v>#REF!</v>
      </c>
      <c r="BV20" s="28" t="e">
        <f>'Aggregates (2024-25 prices)'!L17-#REF!</f>
        <v>#REF!</v>
      </c>
      <c r="BW20" s="28" t="e">
        <f>'Aggregates (2024-25 prices)'!M17-#REF!</f>
        <v>#VALUE!</v>
      </c>
      <c r="BX20" s="28" t="e">
        <f>'Aggregates (2024-25 prices)'!N17-#REF!</f>
        <v>#VALUE!</v>
      </c>
      <c r="BY20" s="28"/>
      <c r="BZ20" s="28" t="e">
        <f>'Aggregates (2024-25 prices)'!Q17-#REF!</f>
        <v>#REF!</v>
      </c>
      <c r="CA20" s="28" t="e">
        <f>'Aggregates (2024-25 prices)'!R17-#REF!</f>
        <v>#REF!</v>
      </c>
      <c r="CB20" s="28"/>
      <c r="CC20" s="28" t="e">
        <f>'Aggregates (2024-25 prices)'!T17-#REF!</f>
        <v>#REF!</v>
      </c>
      <c r="CD20" s="28" t="e">
        <f>'Aggregates (2024-25 prices)'!U17-#REF!</f>
        <v>#REF!</v>
      </c>
      <c r="CE20" s="28" t="e">
        <f>'Aggregates (2024-25 prices)'!V17-#REF!</f>
        <v>#REF!</v>
      </c>
      <c r="CF20" s="28"/>
      <c r="CG20" s="28" t="e">
        <f>'Aggregates (2024-25 prices)'!X17-#REF!</f>
        <v>#REF!</v>
      </c>
      <c r="CH20" s="28" t="e">
        <f>'Aggregates (2024-25 prices)'!AA17-#REF!</f>
        <v>#REF!</v>
      </c>
      <c r="CI20" s="28" t="e">
        <f>'Aggregates (2024-25 prices)'!AB17-#REF!</f>
        <v>#VALUE!</v>
      </c>
      <c r="CJ20" s="28" t="e">
        <f>'Aggregates (2024-25 prices)'!AC17-#REF!</f>
        <v>#VALUE!</v>
      </c>
      <c r="CK20" s="28"/>
      <c r="CL20" s="28" t="e">
        <f>'Aggregates (2024-25 prices)'!AE17-#REF!</f>
        <v>#REF!</v>
      </c>
    </row>
    <row r="21" spans="1:90" s="20" customFormat="1">
      <c r="B21" s="29" t="s">
        <v>105</v>
      </c>
      <c r="C21" s="28">
        <f>'Aggregates (£bn)'!C21-'[9]Aggregates (£bn)'!C21</f>
        <v>0</v>
      </c>
      <c r="D21" s="28">
        <f>'Aggregates (£bn)'!D21-'[9]Aggregates (£bn)'!D21</f>
        <v>0</v>
      </c>
      <c r="E21" s="28">
        <f>'Aggregates (£bn)'!E21-'[9]Aggregates (£bn)'!E21</f>
        <v>0</v>
      </c>
      <c r="F21" s="28">
        <f>'Aggregates (£bn)'!F21-'[9]Aggregates (£bn)'!F21</f>
        <v>0</v>
      </c>
      <c r="G21" s="28">
        <f>'Aggregates (£bn)'!G21-'[9]Aggregates (£bn)'!G21</f>
        <v>0</v>
      </c>
      <c r="H21" s="28">
        <f>'Aggregates (£bn)'!H21-'[9]Aggregates (£bn)'!H21</f>
        <v>0</v>
      </c>
      <c r="I21" s="28">
        <f>'Aggregates (£bn)'!I21-'[9]Aggregates (£bn)'!I21</f>
        <v>0</v>
      </c>
      <c r="J21" s="28">
        <f>'Aggregates (£bn)'!J21-'[9]Aggregates (£bn)'!J21</f>
        <v>0</v>
      </c>
      <c r="K21" s="125" t="str">
        <f>IFERROR('Aggregates (£bn)'!K21 - '[9]Aggregates (£bn)'!K21, "-")</f>
        <v>-</v>
      </c>
      <c r="L21" s="28">
        <f>'Aggregates (£bn)'!L21-'[9]Aggregates (£bn)'!L21</f>
        <v>0</v>
      </c>
      <c r="M21" s="28" t="str">
        <f>IFERROR('Aggregates (£bn)'!L21 - '[9]Aggregates (£bn)'!M21, "-")</f>
        <v>-</v>
      </c>
      <c r="N21" s="28" t="str">
        <f>IFERROR('Aggregates (£bn)'!M21 - '[9]Aggregates (£bn)'!N21, "-")</f>
        <v>-</v>
      </c>
      <c r="O21" s="28" t="str">
        <f>IFERROR('Aggregates (£bn)'!N21 - '[9]Aggregates (£bn)'!O21, "-")</f>
        <v>-</v>
      </c>
      <c r="P21" s="28">
        <f>'Aggregates (£bn)'!P21-'[9]Aggregates (£bn)'!P21</f>
        <v>0</v>
      </c>
      <c r="Q21" s="28">
        <f>'Aggregates (£bn)'!Q21-'[9]Aggregates (£bn)'!Q21</f>
        <v>0</v>
      </c>
      <c r="R21" s="28">
        <f>'Aggregates (£bn)'!R21-'[9]Aggregates (£bn)'!R21</f>
        <v>0</v>
      </c>
      <c r="S21" s="28">
        <f>'Aggregates (£bn)'!S21-'[9]Aggregates (£bn)'!S21</f>
        <v>0</v>
      </c>
      <c r="T21" s="28">
        <f>'Aggregates (£bn)'!T21-'[9]Aggregates (£bn)'!T21</f>
        <v>0</v>
      </c>
      <c r="U21" s="28">
        <f>'Aggregates (£bn)'!U21-'[9]Aggregates (£bn)'!U21</f>
        <v>0</v>
      </c>
      <c r="V21" s="28">
        <f>'Aggregates (£bn)'!V21-'[9]Aggregates (£bn)'!V21</f>
        <v>0</v>
      </c>
      <c r="W21" s="28">
        <f>'Aggregates (£bn)'!W21-'[9]Aggregates (£bn)'!W21</f>
        <v>0</v>
      </c>
      <c r="X21" s="28">
        <f>'Aggregates (£bn)'!X21-'[9]Aggregates (£bn)'!X21</f>
        <v>0</v>
      </c>
      <c r="Y21" s="28">
        <f>'Aggregates (£bn)'!AA21-'[9]Aggregates (£bn)'!Y21</f>
        <v>5.7000000000000002E-2</v>
      </c>
      <c r="Z21" s="28" t="str">
        <f>IFERROR('Aggregates (£bn)'!AB21 - '[9]Aggregates (£bn)'!Z21, "-")</f>
        <v>-</v>
      </c>
      <c r="AA21" s="28" t="str">
        <f>IFERROR('Aggregates (£bn)'!AC21 - '[9]Aggregates (£bn)'!AA21, "-")</f>
        <v>-</v>
      </c>
      <c r="AB21" s="28" t="str">
        <f>IFERROR('Aggregates (£bn)'!AD21 - '[9]Aggregates (£bn)'!AB21, "-")</f>
        <v>-</v>
      </c>
      <c r="AC21" s="28" t="str">
        <f>IFERROR('Aggregates (£bn)'!AE21 - '[9]Aggregates (£bn)'!AC21, "-")</f>
        <v>-</v>
      </c>
      <c r="AD21" s="28">
        <f>'Aggregates (£bn)'!AF21-'[9]Aggregates (£bn)'!AD21</f>
        <v>25.777999999999999</v>
      </c>
      <c r="AE21" s="28" t="str">
        <f>IFERROR('Aggregates (£bn)'!AG21 - '[9]Aggregates (£bn)'!AE21, "-")</f>
        <v>-</v>
      </c>
      <c r="AF21" s="28"/>
      <c r="AG21" s="29" t="s">
        <v>107</v>
      </c>
      <c r="AH21" s="28">
        <f>'Aggregates (per cent of GDP)'!C18-'[9]Aggregates (per cent of GDP)'!C18</f>
        <v>0</v>
      </c>
      <c r="AI21" s="28">
        <f>'Aggregates (per cent of GDP)'!D18-'[9]Aggregates (per cent of GDP)'!D18</f>
        <v>0</v>
      </c>
      <c r="AJ21" s="28">
        <f>'Aggregates (per cent of GDP)'!E18-'[9]Aggregates (per cent of GDP)'!E18</f>
        <v>0</v>
      </c>
      <c r="AK21" s="28">
        <f>'Aggregates (per cent of GDP)'!F18-'[9]Aggregates (per cent of GDP)'!F18</f>
        <v>0</v>
      </c>
      <c r="AL21" s="28">
        <f>'Aggregates (per cent of GDP)'!G18-'[9]Aggregates (per cent of GDP)'!G18</f>
        <v>0</v>
      </c>
      <c r="AM21" s="28">
        <f>'Aggregates (per cent of GDP)'!H18-'[9]Aggregates (per cent of GDP)'!H18</f>
        <v>0</v>
      </c>
      <c r="AN21" s="28">
        <f>'Aggregates (per cent of GDP)'!I18-'[9]Aggregates (per cent of GDP)'!I18</f>
        <v>0</v>
      </c>
      <c r="AO21" s="28">
        <f>'Aggregates (per cent of GDP)'!J18-'[9]Aggregates (per cent of GDP)'!J18</f>
        <v>0</v>
      </c>
      <c r="AP21" s="28" t="str">
        <f>IFERROR('Aggregates (per cent of GDP)'!K18 - '[9]Aggregates (per cent of GDP)'!K18, "-")</f>
        <v>-</v>
      </c>
      <c r="AQ21" s="28">
        <f>'Aggregates (per cent of GDP)'!L18-'[9]Aggregates (per cent of GDP)'!L18</f>
        <v>0</v>
      </c>
      <c r="AR21" s="28" t="str">
        <f>IFERROR('Aggregates (per cent of GDP)'!M18 - '[9]Aggregates (per cent of GDP)'!M18, "-")</f>
        <v>-</v>
      </c>
      <c r="AS21" s="28" t="str">
        <f>IFERROR('Aggregates (per cent of GDP)'!L18 - '[9]Aggregates (per cent of GDP)'!N18, "-")</f>
        <v>-</v>
      </c>
      <c r="AT21" s="28" t="str">
        <f>IFERROR('Aggregates (per cent of GDP)'!N18 - '[9]Aggregates (per cent of GDP)'!O18, "-")</f>
        <v>-</v>
      </c>
      <c r="AU21" s="28">
        <f>'Aggregates (per cent of GDP)'!P18-'[9]Aggregates (per cent of GDP)'!P18</f>
        <v>0</v>
      </c>
      <c r="AV21" s="28">
        <f>'Aggregates (per cent of GDP)'!R18-'[9]Aggregates (per cent of GDP)'!Q18</f>
        <v>2.2362059158134242</v>
      </c>
      <c r="AW21" s="28">
        <f>'Aggregates (per cent of GDP)'!R18-'[9]Aggregates (per cent of GDP)'!R18</f>
        <v>0</v>
      </c>
      <c r="AX21" s="28">
        <f>'Aggregates (per cent of GDP)'!S18-'[9]Aggregates (per cent of GDP)'!S18</f>
        <v>0</v>
      </c>
      <c r="AY21" s="28">
        <f>'Aggregates (per cent of GDP)'!T18-'[9]Aggregates (per cent of GDP)'!T18</f>
        <v>0</v>
      </c>
      <c r="AZ21" s="28">
        <f>'Aggregates (per cent of GDP)'!U18-'[9]Aggregates (per cent of GDP)'!U18</f>
        <v>0</v>
      </c>
      <c r="BA21" s="28">
        <f>'Aggregates (per cent of GDP)'!V18-'[9]Aggregates (per cent of GDP)'!V18</f>
        <v>0</v>
      </c>
      <c r="BB21" s="28">
        <f>'Aggregates (per cent of GDP)'!W18-'[9]Aggregates (per cent of GDP)'!W18</f>
        <v>0</v>
      </c>
      <c r="BC21" s="28" t="str">
        <f>IFERROR('Aggregates (per cent of GDP)'!N18 - '[9]Aggregates (per cent of GDP)'!O18, "-")</f>
        <v>-</v>
      </c>
      <c r="BD21" s="28">
        <f>'Aggregates (per cent of GDP)'!AA18-'[9]Aggregates (per cent of GDP)'!Y18</f>
        <v>0.16709328782707622</v>
      </c>
      <c r="BE21" s="28" t="str">
        <f>IFERROR('Aggregates (per cent of GDP)'!AB18 - '[9]Aggregates (per cent of GDP)'!Z18, "-")</f>
        <v>-</v>
      </c>
      <c r="BF21" s="28" t="str">
        <f>IFERROR('Aggregates (per cent of GDP)'!AC18 - '[9]Aggregates (per cent of GDP)'!AA18, "-")</f>
        <v>-</v>
      </c>
      <c r="BG21" s="28"/>
      <c r="BH21" s="28"/>
      <c r="BI21" s="28"/>
      <c r="BK21" s="31" t="s">
        <v>12</v>
      </c>
      <c r="BL21" s="28">
        <f>'Aggregates (2024-25 prices)'!C18-'[9]Aggregates (2024-25 prices)'!$C$18</f>
        <v>0</v>
      </c>
      <c r="BM21" s="28">
        <f>'Aggregates (2024-25 prices)'!D18-'[9]Aggregates (2024-25 prices)'!D18</f>
        <v>0</v>
      </c>
      <c r="BN21" s="28">
        <f>'Aggregates (2024-25 prices)'!E18-'[9]Aggregates (2024-25 prices)'!E18</f>
        <v>0</v>
      </c>
      <c r="BO21" s="28">
        <f>'Aggregates (2024-25 prices)'!F18-'[9]Aggregates (2024-25 prices)'!F18</f>
        <v>0</v>
      </c>
      <c r="BP21" s="28">
        <f>'Aggregates (2024-25 prices)'!G18-'[9]Aggregates (2024-25 prices)'!G18</f>
        <v>0</v>
      </c>
      <c r="BQ21" s="28">
        <f>'Aggregates (2024-25 prices)'!H18-'[9]Aggregates (2024-25 prices)'!H18</f>
        <v>0</v>
      </c>
      <c r="BR21" s="28">
        <f>'Aggregates (2024-25 prices)'!I18-'[9]Aggregates (2024-25 prices)'!I18</f>
        <v>0</v>
      </c>
      <c r="BS21" s="28"/>
      <c r="BT21" s="28" t="e">
        <f>'Aggregates (2024-25 prices)'!K18-#REF!</f>
        <v>#VALUE!</v>
      </c>
      <c r="BU21" s="28" t="e">
        <f>'Aggregates (2024-25 prices)'!#REF!-#REF!</f>
        <v>#REF!</v>
      </c>
      <c r="BV21" s="28" t="e">
        <f>'Aggregates (2024-25 prices)'!L18-#REF!</f>
        <v>#REF!</v>
      </c>
      <c r="BW21" s="28" t="e">
        <f>'Aggregates (2024-25 prices)'!M18-#REF!</f>
        <v>#VALUE!</v>
      </c>
      <c r="BX21" s="28" t="e">
        <f>'Aggregates (2024-25 prices)'!N18-#REF!</f>
        <v>#VALUE!</v>
      </c>
      <c r="BY21" s="28"/>
      <c r="BZ21" s="28" t="e">
        <f>'Aggregates (2024-25 prices)'!Q18-#REF!</f>
        <v>#REF!</v>
      </c>
      <c r="CA21" s="28" t="e">
        <f>'Aggregates (2024-25 prices)'!R18-#REF!</f>
        <v>#REF!</v>
      </c>
      <c r="CB21" s="28"/>
      <c r="CC21" s="28" t="e">
        <f>'Aggregates (2024-25 prices)'!T18-#REF!</f>
        <v>#REF!</v>
      </c>
      <c r="CD21" s="28" t="e">
        <f>'Aggregates (2024-25 prices)'!U18-#REF!</f>
        <v>#REF!</v>
      </c>
      <c r="CE21" s="28" t="e">
        <f>'Aggregates (2024-25 prices)'!V18-#REF!</f>
        <v>#REF!</v>
      </c>
      <c r="CF21" s="28"/>
      <c r="CG21" s="28" t="e">
        <f>'Aggregates (2024-25 prices)'!X18-#REF!</f>
        <v>#REF!</v>
      </c>
      <c r="CH21" s="28" t="e">
        <f>'Aggregates (2024-25 prices)'!AA18-#REF!</f>
        <v>#REF!</v>
      </c>
      <c r="CI21" s="28" t="e">
        <f>'Aggregates (2024-25 prices)'!AB18-#REF!</f>
        <v>#VALUE!</v>
      </c>
      <c r="CJ21" s="28" t="e">
        <f>'Aggregates (2024-25 prices)'!AC18-#REF!</f>
        <v>#VALUE!</v>
      </c>
      <c r="CK21" s="28"/>
      <c r="CL21" s="28" t="e">
        <f>'Aggregates (2024-25 prices)'!AE18-#REF!</f>
        <v>#REF!</v>
      </c>
    </row>
    <row r="22" spans="1:90" s="20" customFormat="1">
      <c r="B22" s="29" t="s">
        <v>106</v>
      </c>
      <c r="C22" s="28">
        <f>'Aggregates (£bn)'!C22-'[9]Aggregates (£bn)'!C22</f>
        <v>0</v>
      </c>
      <c r="D22" s="28">
        <f>'Aggregates (£bn)'!D22-'[9]Aggregates (£bn)'!D22</f>
        <v>0</v>
      </c>
      <c r="E22" s="28">
        <f>'Aggregates (£bn)'!E22-'[9]Aggregates (£bn)'!E22</f>
        <v>0</v>
      </c>
      <c r="F22" s="28">
        <f>'Aggregates (£bn)'!F22-'[9]Aggregates (£bn)'!F22</f>
        <v>0</v>
      </c>
      <c r="G22" s="28">
        <f>'Aggregates (£bn)'!G22-'[9]Aggregates (£bn)'!G22</f>
        <v>0</v>
      </c>
      <c r="H22" s="28">
        <f>'Aggregates (£bn)'!H22-'[9]Aggregates (£bn)'!H22</f>
        <v>0</v>
      </c>
      <c r="I22" s="28">
        <f>'Aggregates (£bn)'!I22-'[9]Aggregates (£bn)'!I22</f>
        <v>0</v>
      </c>
      <c r="J22" s="28">
        <f>'Aggregates (£bn)'!J22-'[9]Aggregates (£bn)'!J22</f>
        <v>0</v>
      </c>
      <c r="K22" s="125" t="str">
        <f>IFERROR('Aggregates (£bn)'!K22 - '[9]Aggregates (£bn)'!K22, "-")</f>
        <v>-</v>
      </c>
      <c r="L22" s="28">
        <f>'Aggregates (£bn)'!L22-'[9]Aggregates (£bn)'!L22</f>
        <v>0</v>
      </c>
      <c r="M22" s="28" t="str">
        <f>IFERROR('Aggregates (£bn)'!L22 - '[9]Aggregates (£bn)'!M22, "-")</f>
        <v>-</v>
      </c>
      <c r="N22" s="28" t="str">
        <f>IFERROR('Aggregates (£bn)'!M22 - '[9]Aggregates (£bn)'!N22, "-")</f>
        <v>-</v>
      </c>
      <c r="O22" s="28" t="str">
        <f>IFERROR('Aggregates (£bn)'!N22 - '[9]Aggregates (£bn)'!O22, "-")</f>
        <v>-</v>
      </c>
      <c r="P22" s="28">
        <f>'Aggregates (£bn)'!P22-'[9]Aggregates (£bn)'!P22</f>
        <v>0</v>
      </c>
      <c r="Q22" s="28">
        <f>'Aggregates (£bn)'!Q22-'[9]Aggregates (£bn)'!Q22</f>
        <v>0</v>
      </c>
      <c r="R22" s="28">
        <f>'Aggregates (£bn)'!R22-'[9]Aggregates (£bn)'!R22</f>
        <v>0</v>
      </c>
      <c r="S22" s="28">
        <f>'Aggregates (£bn)'!S22-'[9]Aggregates (£bn)'!S22</f>
        <v>0</v>
      </c>
      <c r="T22" s="28">
        <f>'Aggregates (£bn)'!T22-'[9]Aggregates (£bn)'!T22</f>
        <v>0</v>
      </c>
      <c r="U22" s="28">
        <f>'Aggregates (£bn)'!U22-'[9]Aggregates (£bn)'!U22</f>
        <v>0</v>
      </c>
      <c r="V22" s="28">
        <f>'Aggregates (£bn)'!V22-'[9]Aggregates (£bn)'!V22</f>
        <v>0</v>
      </c>
      <c r="W22" s="28">
        <f>'Aggregates (£bn)'!W22-'[9]Aggregates (£bn)'!W22</f>
        <v>0</v>
      </c>
      <c r="X22" s="28">
        <f>'Aggregates (£bn)'!X22-'[9]Aggregates (£bn)'!X22</f>
        <v>0</v>
      </c>
      <c r="Y22" s="28">
        <f>'Aggregates (£bn)'!AA22-'[9]Aggregates (£bn)'!Y22</f>
        <v>0.16800000000000001</v>
      </c>
      <c r="Z22" s="28" t="str">
        <f>IFERROR('Aggregates (£bn)'!AB22 - '[9]Aggregates (£bn)'!Z22, "-")</f>
        <v>-</v>
      </c>
      <c r="AA22" s="28" t="str">
        <f>IFERROR('Aggregates (£bn)'!AC22 - '[9]Aggregates (£bn)'!AA22, "-")</f>
        <v>-</v>
      </c>
      <c r="AB22" s="28" t="str">
        <f>IFERROR('Aggregates (£bn)'!AD22 - '[9]Aggregates (£bn)'!AB22, "-")</f>
        <v>-</v>
      </c>
      <c r="AC22" s="28" t="str">
        <f>IFERROR('Aggregates (£bn)'!AE22 - '[9]Aggregates (£bn)'!AC22, "-")</f>
        <v>-</v>
      </c>
      <c r="AD22" s="28">
        <f>'Aggregates (£bn)'!AF22-'[9]Aggregates (£bn)'!AD22</f>
        <v>27.568999999999999</v>
      </c>
      <c r="AE22" s="28" t="str">
        <f>IFERROR('Aggregates (£bn)'!AG22 - '[9]Aggregates (£bn)'!AE22, "-")</f>
        <v>-</v>
      </c>
      <c r="AF22" s="28"/>
      <c r="AG22" s="29" t="s">
        <v>108</v>
      </c>
      <c r="AH22" s="28">
        <f>'Aggregates (per cent of GDP)'!C19-'[9]Aggregates (per cent of GDP)'!C19</f>
        <v>0</v>
      </c>
      <c r="AI22" s="28">
        <f>'Aggregates (per cent of GDP)'!D19-'[9]Aggregates (per cent of GDP)'!D19</f>
        <v>0</v>
      </c>
      <c r="AJ22" s="28">
        <f>'Aggregates (per cent of GDP)'!E19-'[9]Aggregates (per cent of GDP)'!E19</f>
        <v>0</v>
      </c>
      <c r="AK22" s="28">
        <f>'Aggregates (per cent of GDP)'!F19-'[9]Aggregates (per cent of GDP)'!F19</f>
        <v>0</v>
      </c>
      <c r="AL22" s="28">
        <f>'Aggregates (per cent of GDP)'!G19-'[9]Aggregates (per cent of GDP)'!G19</f>
        <v>0</v>
      </c>
      <c r="AM22" s="28">
        <f>'Aggregates (per cent of GDP)'!H19-'[9]Aggregates (per cent of GDP)'!H19</f>
        <v>0</v>
      </c>
      <c r="AN22" s="28">
        <f>'Aggregates (per cent of GDP)'!I19-'[9]Aggregates (per cent of GDP)'!I19</f>
        <v>0</v>
      </c>
      <c r="AO22" s="28">
        <f>'Aggregates (per cent of GDP)'!J19-'[9]Aggregates (per cent of GDP)'!J19</f>
        <v>0</v>
      </c>
      <c r="AP22" s="28" t="str">
        <f>IFERROR('Aggregates (per cent of GDP)'!K19 - '[9]Aggregates (per cent of GDP)'!K19, "-")</f>
        <v>-</v>
      </c>
      <c r="AQ22" s="28">
        <f>'Aggregates (per cent of GDP)'!L19-'[9]Aggregates (per cent of GDP)'!L19</f>
        <v>0</v>
      </c>
      <c r="AR22" s="28" t="str">
        <f>IFERROR('Aggregates (per cent of GDP)'!M19 - '[9]Aggregates (per cent of GDP)'!M19, "-")</f>
        <v>-</v>
      </c>
      <c r="AS22" s="28" t="str">
        <f>IFERROR('Aggregates (per cent of GDP)'!L19 - '[9]Aggregates (per cent of GDP)'!N19, "-")</f>
        <v>-</v>
      </c>
      <c r="AT22" s="28" t="str">
        <f>IFERROR('Aggregates (per cent of GDP)'!N19 - '[9]Aggregates (per cent of GDP)'!O19, "-")</f>
        <v>-</v>
      </c>
      <c r="AU22" s="28">
        <f>'Aggregates (per cent of GDP)'!P19-'[9]Aggregates (per cent of GDP)'!P19</f>
        <v>0</v>
      </c>
      <c r="AV22" s="28">
        <f>'Aggregates (per cent of GDP)'!R19-'[9]Aggregates (per cent of GDP)'!Q19</f>
        <v>2.445652173913043</v>
      </c>
      <c r="AW22" s="28">
        <f>'Aggregates (per cent of GDP)'!R19-'[9]Aggregates (per cent of GDP)'!R19</f>
        <v>0</v>
      </c>
      <c r="AX22" s="28">
        <f>'Aggregates (per cent of GDP)'!S19-'[9]Aggregates (per cent of GDP)'!S19</f>
        <v>0</v>
      </c>
      <c r="AY22" s="28">
        <f>'Aggregates (per cent of GDP)'!T19-'[9]Aggregates (per cent of GDP)'!T19</f>
        <v>0</v>
      </c>
      <c r="AZ22" s="28">
        <f>'Aggregates (per cent of GDP)'!U19-'[9]Aggregates (per cent of GDP)'!U19</f>
        <v>0</v>
      </c>
      <c r="BA22" s="28">
        <f>'Aggregates (per cent of GDP)'!V19-'[9]Aggregates (per cent of GDP)'!V19</f>
        <v>0</v>
      </c>
      <c r="BB22" s="28">
        <f>'Aggregates (per cent of GDP)'!W19-'[9]Aggregates (per cent of GDP)'!W19</f>
        <v>0</v>
      </c>
      <c r="BC22" s="28" t="str">
        <f>IFERROR('Aggregates (per cent of GDP)'!N19 - '[9]Aggregates (per cent of GDP)'!O19, "-")</f>
        <v>-</v>
      </c>
      <c r="BD22" s="28">
        <f>'Aggregates (per cent of GDP)'!AA19-'[9]Aggregates (per cent of GDP)'!Y19</f>
        <v>0.22758152173913043</v>
      </c>
      <c r="BE22" s="28" t="str">
        <f>IFERROR('Aggregates (per cent of GDP)'!AB19 - '[9]Aggregates (per cent of GDP)'!Z19, "-")</f>
        <v>-</v>
      </c>
      <c r="BF22" s="28" t="str">
        <f>IFERROR('Aggregates (per cent of GDP)'!AC19 - '[9]Aggregates (per cent of GDP)'!AA19, "-")</f>
        <v>-</v>
      </c>
      <c r="BG22" s="28"/>
      <c r="BH22" s="28"/>
      <c r="BI22" s="28"/>
      <c r="BK22" s="31" t="s">
        <v>13</v>
      </c>
      <c r="BL22" s="28">
        <f>'Aggregates (2024-25 prices)'!C19-'[9]Aggregates (2024-25 prices)'!$C$19</f>
        <v>0</v>
      </c>
      <c r="BM22" s="28">
        <f>'Aggregates (2024-25 prices)'!D19-'[9]Aggregates (2024-25 prices)'!D19</f>
        <v>0</v>
      </c>
      <c r="BN22" s="28">
        <f>'Aggregates (2024-25 prices)'!E19-'[9]Aggregates (2024-25 prices)'!E19</f>
        <v>0</v>
      </c>
      <c r="BO22" s="28">
        <f>'Aggregates (2024-25 prices)'!F19-'[9]Aggregates (2024-25 prices)'!F19</f>
        <v>0</v>
      </c>
      <c r="BP22" s="28">
        <f>'Aggregates (2024-25 prices)'!G19-'[9]Aggregates (2024-25 prices)'!G19</f>
        <v>0</v>
      </c>
      <c r="BQ22" s="28">
        <f>'Aggregates (2024-25 prices)'!H19-'[9]Aggregates (2024-25 prices)'!H19</f>
        <v>0</v>
      </c>
      <c r="BR22" s="28">
        <f>'Aggregates (2024-25 prices)'!I19-'[9]Aggregates (2024-25 prices)'!I19</f>
        <v>0</v>
      </c>
      <c r="BS22" s="28"/>
      <c r="BT22" s="28" t="e">
        <f>'Aggregates (2024-25 prices)'!K19-#REF!</f>
        <v>#VALUE!</v>
      </c>
      <c r="BU22" s="28" t="e">
        <f>'Aggregates (2024-25 prices)'!#REF!-#REF!</f>
        <v>#REF!</v>
      </c>
      <c r="BV22" s="28" t="e">
        <f>'Aggregates (2024-25 prices)'!L19-#REF!</f>
        <v>#REF!</v>
      </c>
      <c r="BW22" s="28" t="e">
        <f>'Aggregates (2024-25 prices)'!M19-#REF!</f>
        <v>#VALUE!</v>
      </c>
      <c r="BX22" s="28" t="e">
        <f>'Aggregates (2024-25 prices)'!N19-#REF!</f>
        <v>#VALUE!</v>
      </c>
      <c r="BY22" s="28"/>
      <c r="BZ22" s="28" t="e">
        <f>'Aggregates (2024-25 prices)'!Q19-#REF!</f>
        <v>#REF!</v>
      </c>
      <c r="CA22" s="28" t="e">
        <f>'Aggregates (2024-25 prices)'!R19-#REF!</f>
        <v>#REF!</v>
      </c>
      <c r="CB22" s="28"/>
      <c r="CC22" s="28" t="e">
        <f>'Aggregates (2024-25 prices)'!T19-#REF!</f>
        <v>#REF!</v>
      </c>
      <c r="CD22" s="28" t="e">
        <f>'Aggregates (2024-25 prices)'!U19-#REF!</f>
        <v>#REF!</v>
      </c>
      <c r="CE22" s="28" t="e">
        <f>'Aggregates (2024-25 prices)'!V19-#REF!</f>
        <v>#REF!</v>
      </c>
      <c r="CF22" s="28"/>
      <c r="CG22" s="28" t="e">
        <f>'Aggregates (2024-25 prices)'!X19-#REF!</f>
        <v>#REF!</v>
      </c>
      <c r="CH22" s="28" t="e">
        <f>'Aggregates (2024-25 prices)'!AA19-#REF!</f>
        <v>#REF!</v>
      </c>
      <c r="CI22" s="28" t="e">
        <f>'Aggregates (2024-25 prices)'!AB19-#REF!</f>
        <v>#VALUE!</v>
      </c>
      <c r="CJ22" s="28" t="e">
        <f>'Aggregates (2024-25 prices)'!AC19-#REF!</f>
        <v>#VALUE!</v>
      </c>
      <c r="CK22" s="28"/>
      <c r="CL22" s="28" t="e">
        <f>'Aggregates (2024-25 prices)'!AE19-#REF!</f>
        <v>#REF!</v>
      </c>
    </row>
    <row r="23" spans="1:90" s="20" customFormat="1">
      <c r="B23" s="29" t="s">
        <v>107</v>
      </c>
      <c r="C23" s="28">
        <f>'Aggregates (£bn)'!C23-'[9]Aggregates (£bn)'!C23</f>
        <v>0</v>
      </c>
      <c r="D23" s="28">
        <f>'Aggregates (£bn)'!D23-'[9]Aggregates (£bn)'!D23</f>
        <v>0</v>
      </c>
      <c r="E23" s="28">
        <f>'Aggregates (£bn)'!E23-'[9]Aggregates (£bn)'!E23</f>
        <v>0</v>
      </c>
      <c r="F23" s="28">
        <f>'Aggregates (£bn)'!F23-'[9]Aggregates (£bn)'!F23</f>
        <v>0</v>
      </c>
      <c r="G23" s="28">
        <f>'Aggregates (£bn)'!G23-'[9]Aggregates (£bn)'!G23</f>
        <v>0</v>
      </c>
      <c r="H23" s="28">
        <f>'Aggregates (£bn)'!H23-'[9]Aggregates (£bn)'!H23</f>
        <v>0</v>
      </c>
      <c r="I23" s="28">
        <f>'Aggregates (£bn)'!I23-'[9]Aggregates (£bn)'!I23</f>
        <v>0</v>
      </c>
      <c r="J23" s="28">
        <f>'Aggregates (£bn)'!J23-'[9]Aggregates (£bn)'!J23</f>
        <v>0</v>
      </c>
      <c r="K23" s="125" t="str">
        <f>IFERROR('Aggregates (£bn)'!K23 - '[9]Aggregates (£bn)'!K23, "-")</f>
        <v>-</v>
      </c>
      <c r="L23" s="28">
        <f>'Aggregates (£bn)'!L23-'[9]Aggregates (£bn)'!L23</f>
        <v>0</v>
      </c>
      <c r="M23" s="28" t="str">
        <f>IFERROR('Aggregates (£bn)'!L23 - '[9]Aggregates (£bn)'!M23, "-")</f>
        <v>-</v>
      </c>
      <c r="N23" s="28" t="str">
        <f>IFERROR('Aggregates (£bn)'!M23 - '[9]Aggregates (£bn)'!N23, "-")</f>
        <v>-</v>
      </c>
      <c r="O23" s="28" t="str">
        <f>IFERROR('Aggregates (£bn)'!N23 - '[9]Aggregates (£bn)'!O23, "-")</f>
        <v>-</v>
      </c>
      <c r="P23" s="28">
        <f>'Aggregates (£bn)'!P23-'[9]Aggregates (£bn)'!P23</f>
        <v>0</v>
      </c>
      <c r="Q23" s="28">
        <f>'Aggregates (£bn)'!Q23-'[9]Aggregates (£bn)'!Q23</f>
        <v>0</v>
      </c>
      <c r="R23" s="28">
        <f>'Aggregates (£bn)'!R23-'[9]Aggregates (£bn)'!R23</f>
        <v>0</v>
      </c>
      <c r="S23" s="28">
        <f>'Aggregates (£bn)'!S23-'[9]Aggregates (£bn)'!S23</f>
        <v>0</v>
      </c>
      <c r="T23" s="28">
        <f>'Aggregates (£bn)'!T23-'[9]Aggregates (£bn)'!T23</f>
        <v>0</v>
      </c>
      <c r="U23" s="28">
        <f>'Aggregates (£bn)'!U23-'[9]Aggregates (£bn)'!U23</f>
        <v>0</v>
      </c>
      <c r="V23" s="28">
        <f>'Aggregates (£bn)'!V23-'[9]Aggregates (£bn)'!V23</f>
        <v>0</v>
      </c>
      <c r="W23" s="28">
        <f>'Aggregates (£bn)'!W23-'[9]Aggregates (£bn)'!W23</f>
        <v>0</v>
      </c>
      <c r="X23" s="28">
        <f>'Aggregates (£bn)'!X23-'[9]Aggregates (£bn)'!X23</f>
        <v>0</v>
      </c>
      <c r="Y23" s="28">
        <f>'Aggregates (£bn)'!AA23-'[9]Aggregates (£bn)'!Y23</f>
        <v>4.7E-2</v>
      </c>
      <c r="Z23" s="28" t="str">
        <f>IFERROR('Aggregates (£bn)'!AB23 - '[9]Aggregates (£bn)'!Z23, "-")</f>
        <v>-</v>
      </c>
      <c r="AA23" s="28" t="str">
        <f>IFERROR('Aggregates (£bn)'!AC23 - '[9]Aggregates (£bn)'!AA23, "-")</f>
        <v>-</v>
      </c>
      <c r="AB23" s="28" t="str">
        <f>IFERROR('Aggregates (£bn)'!AD23 - '[9]Aggregates (£bn)'!AB23, "-")</f>
        <v>-</v>
      </c>
      <c r="AC23" s="28" t="str">
        <f>IFERROR('Aggregates (£bn)'!AE23 - '[9]Aggregates (£bn)'!AC23, "-")</f>
        <v>-</v>
      </c>
      <c r="AD23" s="28">
        <f>'Aggregates (£bn)'!AF23-'[9]Aggregates (£bn)'!AD23</f>
        <v>28.832000000000001</v>
      </c>
      <c r="AE23" s="28" t="str">
        <f>IFERROR('Aggregates (£bn)'!AG23 - '[9]Aggregates (£bn)'!AE23, "-")</f>
        <v>-</v>
      </c>
      <c r="AF23" s="28"/>
      <c r="AG23" s="29" t="s">
        <v>109</v>
      </c>
      <c r="AH23" s="28">
        <f>'Aggregates (per cent of GDP)'!C20-'[9]Aggregates (per cent of GDP)'!C20</f>
        <v>0</v>
      </c>
      <c r="AI23" s="28">
        <f>'Aggregates (per cent of GDP)'!D20-'[9]Aggregates (per cent of GDP)'!D20</f>
        <v>0</v>
      </c>
      <c r="AJ23" s="28">
        <f>'Aggregates (per cent of GDP)'!E20-'[9]Aggregates (per cent of GDP)'!E20</f>
        <v>0</v>
      </c>
      <c r="AK23" s="28">
        <f>'Aggregates (per cent of GDP)'!F20-'[9]Aggregates (per cent of GDP)'!F20</f>
        <v>0</v>
      </c>
      <c r="AL23" s="28">
        <f>'Aggregates (per cent of GDP)'!G20-'[9]Aggregates (per cent of GDP)'!G20</f>
        <v>0</v>
      </c>
      <c r="AM23" s="28">
        <f>'Aggregates (per cent of GDP)'!H20-'[9]Aggregates (per cent of GDP)'!H20</f>
        <v>0</v>
      </c>
      <c r="AN23" s="28">
        <f>'Aggregates (per cent of GDP)'!I20-'[9]Aggregates (per cent of GDP)'!I20</f>
        <v>0</v>
      </c>
      <c r="AO23" s="28">
        <f>'Aggregates (per cent of GDP)'!J20-'[9]Aggregates (per cent of GDP)'!J20</f>
        <v>0</v>
      </c>
      <c r="AP23" s="28" t="str">
        <f>IFERROR('Aggregates (per cent of GDP)'!K20 - '[9]Aggregates (per cent of GDP)'!K20, "-")</f>
        <v>-</v>
      </c>
      <c r="AQ23" s="28">
        <f>'Aggregates (per cent of GDP)'!L20-'[9]Aggregates (per cent of GDP)'!L20</f>
        <v>0</v>
      </c>
      <c r="AR23" s="28" t="str">
        <f>IFERROR('Aggregates (per cent of GDP)'!M20 - '[9]Aggregates (per cent of GDP)'!M20, "-")</f>
        <v>-</v>
      </c>
      <c r="AS23" s="28" t="str">
        <f>IFERROR('Aggregates (per cent of GDP)'!L20 - '[9]Aggregates (per cent of GDP)'!N20, "-")</f>
        <v>-</v>
      </c>
      <c r="AT23" s="28" t="str">
        <f>IFERROR('Aggregates (per cent of GDP)'!N20 - '[9]Aggregates (per cent of GDP)'!O20, "-")</f>
        <v>-</v>
      </c>
      <c r="AU23" s="28">
        <f>'Aggregates (per cent of GDP)'!P20-'[9]Aggregates (per cent of GDP)'!P20</f>
        <v>0</v>
      </c>
      <c r="AV23" s="28">
        <f>'Aggregates (per cent of GDP)'!R20-'[9]Aggregates (per cent of GDP)'!Q20</f>
        <v>2.8327014069501457</v>
      </c>
      <c r="AW23" s="28">
        <f>'Aggregates (per cent of GDP)'!R20-'[9]Aggregates (per cent of GDP)'!R20</f>
        <v>0</v>
      </c>
      <c r="AX23" s="28">
        <f>'Aggregates (per cent of GDP)'!S20-'[9]Aggregates (per cent of GDP)'!S20</f>
        <v>0</v>
      </c>
      <c r="AY23" s="28">
        <f>'Aggregates (per cent of GDP)'!T20-'[9]Aggregates (per cent of GDP)'!T20</f>
        <v>0</v>
      </c>
      <c r="AZ23" s="28">
        <f>'Aggregates (per cent of GDP)'!U20-'[9]Aggregates (per cent of GDP)'!U20</f>
        <v>0</v>
      </c>
      <c r="BA23" s="28">
        <f>'Aggregates (per cent of GDP)'!V20-'[9]Aggregates (per cent of GDP)'!V20</f>
        <v>0</v>
      </c>
      <c r="BB23" s="28">
        <f>'Aggregates (per cent of GDP)'!W20-'[9]Aggregates (per cent of GDP)'!W20</f>
        <v>0</v>
      </c>
      <c r="BC23" s="28" t="str">
        <f>IFERROR('Aggregates (per cent of GDP)'!N20 - '[9]Aggregates (per cent of GDP)'!O20, "-")</f>
        <v>-</v>
      </c>
      <c r="BD23" s="28">
        <f>'Aggregates (per cent of GDP)'!AA20-'[9]Aggregates (per cent of GDP)'!Y20</f>
        <v>2.4222103844828125</v>
      </c>
      <c r="BE23" s="28" t="str">
        <f>IFERROR('Aggregates (per cent of GDP)'!AB20 - '[9]Aggregates (per cent of GDP)'!Z20, "-")</f>
        <v>-</v>
      </c>
      <c r="BF23" s="28" t="str">
        <f>IFERROR('Aggregates (per cent of GDP)'!AC20 - '[9]Aggregates (per cent of GDP)'!AA20, "-")</f>
        <v>-</v>
      </c>
      <c r="BG23" s="28"/>
      <c r="BH23" s="28"/>
      <c r="BI23" s="28"/>
      <c r="BK23" s="33" t="s">
        <v>14</v>
      </c>
      <c r="BL23" s="28">
        <f>'Aggregates (2024-25 prices)'!C20-'[9]Aggregates (2024-25 prices)'!$C$20</f>
        <v>0</v>
      </c>
      <c r="BM23" s="28">
        <f>'Aggregates (2024-25 prices)'!D20-'[9]Aggregates (2024-25 prices)'!D20</f>
        <v>0</v>
      </c>
      <c r="BN23" s="28">
        <f>'Aggregates (2024-25 prices)'!E20-'[9]Aggregates (2024-25 prices)'!E20</f>
        <v>0</v>
      </c>
      <c r="BO23" s="28">
        <f>'Aggregates (2024-25 prices)'!F20-'[9]Aggregates (2024-25 prices)'!F20</f>
        <v>0</v>
      </c>
      <c r="BP23" s="28">
        <f>'Aggregates (2024-25 prices)'!G20-'[9]Aggregates (2024-25 prices)'!G20</f>
        <v>0</v>
      </c>
      <c r="BQ23" s="28">
        <f>'Aggregates (2024-25 prices)'!H20-'[9]Aggregates (2024-25 prices)'!H20</f>
        <v>0</v>
      </c>
      <c r="BR23" s="28">
        <f>'Aggregates (2024-25 prices)'!I20-'[9]Aggregates (2024-25 prices)'!I20</f>
        <v>0</v>
      </c>
      <c r="BS23" s="28"/>
      <c r="BT23" s="28" t="e">
        <f>'Aggregates (2024-25 prices)'!K20-#REF!</f>
        <v>#VALUE!</v>
      </c>
      <c r="BU23" s="28" t="e">
        <f>'Aggregates (2024-25 prices)'!#REF!-#REF!</f>
        <v>#REF!</v>
      </c>
      <c r="BV23" s="28" t="e">
        <f>'Aggregates (2024-25 prices)'!L20-#REF!</f>
        <v>#REF!</v>
      </c>
      <c r="BW23" s="28" t="e">
        <f>'Aggregates (2024-25 prices)'!M20-#REF!</f>
        <v>#VALUE!</v>
      </c>
      <c r="BX23" s="28" t="e">
        <f>'Aggregates (2024-25 prices)'!N20-#REF!</f>
        <v>#VALUE!</v>
      </c>
      <c r="BY23" s="28"/>
      <c r="BZ23" s="28" t="e">
        <f>'Aggregates (2024-25 prices)'!Q20-#REF!</f>
        <v>#REF!</v>
      </c>
      <c r="CA23" s="28" t="e">
        <f>'Aggregates (2024-25 prices)'!R20-#REF!</f>
        <v>#REF!</v>
      </c>
      <c r="CB23" s="28"/>
      <c r="CC23" s="28" t="e">
        <f>'Aggregates (2024-25 prices)'!T20-#REF!</f>
        <v>#REF!</v>
      </c>
      <c r="CD23" s="28" t="e">
        <f>'Aggregates (2024-25 prices)'!U20-#REF!</f>
        <v>#REF!</v>
      </c>
      <c r="CE23" s="28" t="e">
        <f>'Aggregates (2024-25 prices)'!V20-#REF!</f>
        <v>#REF!</v>
      </c>
      <c r="CF23" s="28"/>
      <c r="CG23" s="28" t="e">
        <f>'Aggregates (2024-25 prices)'!X20-#REF!</f>
        <v>#REF!</v>
      </c>
      <c r="CH23" s="28" t="e">
        <f>'Aggregates (2024-25 prices)'!AA20-#REF!</f>
        <v>#REF!</v>
      </c>
      <c r="CI23" s="28" t="e">
        <f>'Aggregates (2024-25 prices)'!AB20-#REF!</f>
        <v>#VALUE!</v>
      </c>
      <c r="CJ23" s="28" t="e">
        <f>'Aggregates (2024-25 prices)'!AC20-#REF!</f>
        <v>#VALUE!</v>
      </c>
      <c r="CK23" s="28"/>
      <c r="CL23" s="28" t="e">
        <f>'Aggregates (2024-25 prices)'!AE20-#REF!</f>
        <v>#REF!</v>
      </c>
    </row>
    <row r="24" spans="1:90" s="20" customFormat="1">
      <c r="B24" s="29" t="s">
        <v>108</v>
      </c>
      <c r="C24" s="28">
        <f>'Aggregates (£bn)'!C24-'[9]Aggregates (£bn)'!C24</f>
        <v>0</v>
      </c>
      <c r="D24" s="28">
        <f>'Aggregates (£bn)'!D24-'[9]Aggregates (£bn)'!D24</f>
        <v>0</v>
      </c>
      <c r="E24" s="28">
        <f>'Aggregates (£bn)'!E24-'[9]Aggregates (£bn)'!E24</f>
        <v>0</v>
      </c>
      <c r="F24" s="28">
        <f>'Aggregates (£bn)'!F24-'[9]Aggregates (£bn)'!F24</f>
        <v>0</v>
      </c>
      <c r="G24" s="28">
        <f>'Aggregates (£bn)'!G24-'[9]Aggregates (£bn)'!G24</f>
        <v>0</v>
      </c>
      <c r="H24" s="28">
        <f>'Aggregates (£bn)'!H24-'[9]Aggregates (£bn)'!H24</f>
        <v>0</v>
      </c>
      <c r="I24" s="28">
        <f>'Aggregates (£bn)'!I24-'[9]Aggregates (£bn)'!I24</f>
        <v>0</v>
      </c>
      <c r="J24" s="28">
        <f>'Aggregates (£bn)'!J24-'[9]Aggregates (£bn)'!J24</f>
        <v>0</v>
      </c>
      <c r="K24" s="125" t="str">
        <f>IFERROR('Aggregates (£bn)'!K24 - '[9]Aggregates (£bn)'!K24, "-")</f>
        <v>-</v>
      </c>
      <c r="L24" s="28">
        <f>'Aggregates (£bn)'!L24-'[9]Aggregates (£bn)'!L24</f>
        <v>0</v>
      </c>
      <c r="M24" s="28" t="str">
        <f>IFERROR('Aggregates (£bn)'!L24 - '[9]Aggregates (£bn)'!M24, "-")</f>
        <v>-</v>
      </c>
      <c r="N24" s="28" t="str">
        <f>IFERROR('Aggregates (£bn)'!M24 - '[9]Aggregates (£bn)'!N24, "-")</f>
        <v>-</v>
      </c>
      <c r="O24" s="28" t="str">
        <f>IFERROR('Aggregates (£bn)'!N24 - '[9]Aggregates (£bn)'!O24, "-")</f>
        <v>-</v>
      </c>
      <c r="P24" s="28">
        <f>'Aggregates (£bn)'!P24-'[9]Aggregates (£bn)'!P24</f>
        <v>0</v>
      </c>
      <c r="Q24" s="28">
        <f>'Aggregates (£bn)'!Q24-'[9]Aggregates (£bn)'!Q24</f>
        <v>0</v>
      </c>
      <c r="R24" s="28">
        <f>'Aggregates (£bn)'!R24-'[9]Aggregates (£bn)'!R24</f>
        <v>0</v>
      </c>
      <c r="S24" s="28">
        <f>'Aggregates (£bn)'!S24-'[9]Aggregates (£bn)'!S24</f>
        <v>0</v>
      </c>
      <c r="T24" s="28">
        <f>'Aggregates (£bn)'!T24-'[9]Aggregates (£bn)'!T24</f>
        <v>0</v>
      </c>
      <c r="U24" s="28">
        <f>'Aggregates (£bn)'!U24-'[9]Aggregates (£bn)'!U24</f>
        <v>0</v>
      </c>
      <c r="V24" s="28">
        <f>'Aggregates (£bn)'!V24-'[9]Aggregates (£bn)'!V24</f>
        <v>0</v>
      </c>
      <c r="W24" s="28">
        <f>'Aggregates (£bn)'!W24-'[9]Aggregates (£bn)'!W24</f>
        <v>0</v>
      </c>
      <c r="X24" s="28">
        <f>'Aggregates (£bn)'!X24-'[9]Aggregates (£bn)'!X24</f>
        <v>0</v>
      </c>
      <c r="Y24" s="28">
        <f>'Aggregates (£bn)'!AA24-'[9]Aggregates (£bn)'!Y24</f>
        <v>6.7000000000000004E-2</v>
      </c>
      <c r="Z24" s="28" t="str">
        <f>IFERROR('Aggregates (£bn)'!AB24 - '[9]Aggregates (£bn)'!Z24, "-")</f>
        <v>-</v>
      </c>
      <c r="AA24" s="28" t="str">
        <f>IFERROR('Aggregates (£bn)'!AC24 - '[9]Aggregates (£bn)'!AA24, "-")</f>
        <v>-</v>
      </c>
      <c r="AB24" s="28" t="str">
        <f>IFERROR('Aggregates (£bn)'!AD24 - '[9]Aggregates (£bn)'!AB24, "-")</f>
        <v>-</v>
      </c>
      <c r="AC24" s="28" t="str">
        <f>IFERROR('Aggregates (£bn)'!AE24 - '[9]Aggregates (£bn)'!AC24, "-")</f>
        <v>-</v>
      </c>
      <c r="AD24" s="28">
        <f>'Aggregates (£bn)'!AF24-'[9]Aggregates (£bn)'!AD24</f>
        <v>30.376000000000001</v>
      </c>
      <c r="AE24" s="28" t="str">
        <f>IFERROR('Aggregates (£bn)'!AG24 - '[9]Aggregates (£bn)'!AE24, "-")</f>
        <v>-</v>
      </c>
      <c r="AF24" s="28"/>
      <c r="AG24" s="29" t="s">
        <v>110</v>
      </c>
      <c r="AH24" s="28">
        <f>'Aggregates (per cent of GDP)'!C21-'[9]Aggregates (per cent of GDP)'!C21</f>
        <v>0</v>
      </c>
      <c r="AI24" s="28">
        <f>'Aggregates (per cent of GDP)'!D21-'[9]Aggregates (per cent of GDP)'!D21</f>
        <v>0</v>
      </c>
      <c r="AJ24" s="28">
        <f>'Aggregates (per cent of GDP)'!E21-'[9]Aggregates (per cent of GDP)'!E21</f>
        <v>0</v>
      </c>
      <c r="AK24" s="28">
        <f>'Aggregates (per cent of GDP)'!F21-'[9]Aggregates (per cent of GDP)'!F21</f>
        <v>0</v>
      </c>
      <c r="AL24" s="28">
        <f>'Aggregates (per cent of GDP)'!G21-'[9]Aggregates (per cent of GDP)'!G21</f>
        <v>0</v>
      </c>
      <c r="AM24" s="28">
        <f>'Aggregates (per cent of GDP)'!H21-'[9]Aggregates (per cent of GDP)'!H21</f>
        <v>0</v>
      </c>
      <c r="AN24" s="28">
        <f>'Aggregates (per cent of GDP)'!I21-'[9]Aggregates (per cent of GDP)'!I21</f>
        <v>0</v>
      </c>
      <c r="AO24" s="28">
        <f>'Aggregates (per cent of GDP)'!J21-'[9]Aggregates (per cent of GDP)'!J21</f>
        <v>0</v>
      </c>
      <c r="AP24" s="28" t="str">
        <f>IFERROR('Aggregates (per cent of GDP)'!K21 - '[9]Aggregates (per cent of GDP)'!K21, "-")</f>
        <v>-</v>
      </c>
      <c r="AQ24" s="28">
        <f>'Aggregates (per cent of GDP)'!L21-'[9]Aggregates (per cent of GDP)'!L21</f>
        <v>0</v>
      </c>
      <c r="AR24" s="28" t="str">
        <f>IFERROR('Aggregates (per cent of GDP)'!M21 - '[9]Aggregates (per cent of GDP)'!M21, "-")</f>
        <v>-</v>
      </c>
      <c r="AS24" s="28" t="str">
        <f>IFERROR('Aggregates (per cent of GDP)'!L21 - '[9]Aggregates (per cent of GDP)'!N21, "-")</f>
        <v>-</v>
      </c>
      <c r="AT24" s="28" t="str">
        <f>IFERROR('Aggregates (per cent of GDP)'!N21 - '[9]Aggregates (per cent of GDP)'!O21, "-")</f>
        <v>-</v>
      </c>
      <c r="AU24" s="28">
        <f>'Aggregates (per cent of GDP)'!P21-'[9]Aggregates (per cent of GDP)'!P21</f>
        <v>0</v>
      </c>
      <c r="AV24" s="28">
        <f>'Aggregates (per cent of GDP)'!R21-'[9]Aggregates (per cent of GDP)'!Q21</f>
        <v>4.1470554471358057</v>
      </c>
      <c r="AW24" s="28">
        <f>'Aggregates (per cent of GDP)'!R21-'[9]Aggregates (per cent of GDP)'!R21</f>
        <v>0</v>
      </c>
      <c r="AX24" s="28">
        <f>'Aggregates (per cent of GDP)'!S21-'[9]Aggregates (per cent of GDP)'!S21</f>
        <v>0</v>
      </c>
      <c r="AY24" s="28">
        <f>'Aggregates (per cent of GDP)'!T21-'[9]Aggregates (per cent of GDP)'!T21</f>
        <v>0</v>
      </c>
      <c r="AZ24" s="28">
        <f>'Aggregates (per cent of GDP)'!U21-'[9]Aggregates (per cent of GDP)'!U21</f>
        <v>0</v>
      </c>
      <c r="BA24" s="28">
        <f>'Aggregates (per cent of GDP)'!V21-'[9]Aggregates (per cent of GDP)'!V21</f>
        <v>0</v>
      </c>
      <c r="BB24" s="28">
        <f>'Aggregates (per cent of GDP)'!W21-'[9]Aggregates (per cent of GDP)'!W21</f>
        <v>0</v>
      </c>
      <c r="BC24" s="28" t="str">
        <f>IFERROR('Aggregates (per cent of GDP)'!N21 - '[9]Aggregates (per cent of GDP)'!O21, "-")</f>
        <v>-</v>
      </c>
      <c r="BD24" s="28">
        <f>'Aggregates (per cent of GDP)'!AA21-'[9]Aggregates (per cent of GDP)'!Y21</f>
        <v>8.8967971530249101E-2</v>
      </c>
      <c r="BE24" s="28" t="str">
        <f>IFERROR('Aggregates (per cent of GDP)'!AB21 - '[9]Aggregates (per cent of GDP)'!Z21, "-")</f>
        <v>-</v>
      </c>
      <c r="BF24" s="28" t="str">
        <f>IFERROR('Aggregates (per cent of GDP)'!AC21 - '[9]Aggregates (per cent of GDP)'!AA21, "-")</f>
        <v>-</v>
      </c>
      <c r="BG24" s="28"/>
      <c r="BH24" s="28"/>
      <c r="BI24" s="28"/>
      <c r="BK24" s="33" t="s">
        <v>15</v>
      </c>
      <c r="BL24" s="28">
        <f>'Aggregates (2024-25 prices)'!C21-'[9]Aggregates (2024-25 prices)'!$C$21</f>
        <v>0</v>
      </c>
      <c r="BM24" s="28">
        <f>'Aggregates (2024-25 prices)'!D21-'[9]Aggregates (2024-25 prices)'!D21</f>
        <v>0</v>
      </c>
      <c r="BN24" s="28">
        <f>'Aggregates (2024-25 prices)'!E21-'[9]Aggregates (2024-25 prices)'!E21</f>
        <v>0</v>
      </c>
      <c r="BO24" s="28">
        <f>'Aggregates (2024-25 prices)'!F21-'[9]Aggregates (2024-25 prices)'!F21</f>
        <v>0</v>
      </c>
      <c r="BP24" s="28">
        <f>'Aggregates (2024-25 prices)'!G21-'[9]Aggregates (2024-25 prices)'!G21</f>
        <v>0</v>
      </c>
      <c r="BQ24" s="28">
        <f>'Aggregates (2024-25 prices)'!H21-'[9]Aggregates (2024-25 prices)'!H21</f>
        <v>0</v>
      </c>
      <c r="BR24" s="28">
        <f>'Aggregates (2024-25 prices)'!I21-'[9]Aggregates (2024-25 prices)'!I21</f>
        <v>0</v>
      </c>
      <c r="BS24" s="28"/>
      <c r="BT24" s="28" t="e">
        <f>'Aggregates (2024-25 prices)'!K21-#REF!</f>
        <v>#VALUE!</v>
      </c>
      <c r="BU24" s="28" t="e">
        <f>'Aggregates (2024-25 prices)'!#REF!-#REF!</f>
        <v>#REF!</v>
      </c>
      <c r="BV24" s="28" t="e">
        <f>'Aggregates (2024-25 prices)'!L21-#REF!</f>
        <v>#REF!</v>
      </c>
      <c r="BW24" s="28" t="e">
        <f>'Aggregates (2024-25 prices)'!M21-#REF!</f>
        <v>#VALUE!</v>
      </c>
      <c r="BX24" s="28" t="e">
        <f>'Aggregates (2024-25 prices)'!N21-#REF!</f>
        <v>#VALUE!</v>
      </c>
      <c r="BY24" s="28"/>
      <c r="BZ24" s="28" t="e">
        <f>'Aggregates (2024-25 prices)'!Q21-#REF!</f>
        <v>#REF!</v>
      </c>
      <c r="CA24" s="28" t="e">
        <f>'Aggregates (2024-25 prices)'!R21-#REF!</f>
        <v>#REF!</v>
      </c>
      <c r="CB24" s="28"/>
      <c r="CC24" s="28" t="e">
        <f>'Aggregates (2024-25 prices)'!T21-#REF!</f>
        <v>#REF!</v>
      </c>
      <c r="CD24" s="28" t="e">
        <f>'Aggregates (2024-25 prices)'!U21-#REF!</f>
        <v>#REF!</v>
      </c>
      <c r="CE24" s="28" t="e">
        <f>'Aggregates (2024-25 prices)'!V21-#REF!</f>
        <v>#REF!</v>
      </c>
      <c r="CF24" s="28"/>
      <c r="CG24" s="28" t="e">
        <f>'Aggregates (2024-25 prices)'!X21-#REF!</f>
        <v>#REF!</v>
      </c>
      <c r="CH24" s="28" t="e">
        <f>'Aggregates (2024-25 prices)'!AA21-#REF!</f>
        <v>#REF!</v>
      </c>
      <c r="CI24" s="28" t="e">
        <f>'Aggregates (2024-25 prices)'!AB21-#REF!</f>
        <v>#VALUE!</v>
      </c>
      <c r="CJ24" s="28" t="e">
        <f>'Aggregates (2024-25 prices)'!AC21-#REF!</f>
        <v>#VALUE!</v>
      </c>
      <c r="CK24" s="28"/>
      <c r="CL24" s="28" t="e">
        <f>'Aggregates (2024-25 prices)'!AE21-#REF!</f>
        <v>#REF!</v>
      </c>
    </row>
    <row r="25" spans="1:90" s="20" customFormat="1">
      <c r="B25" s="29" t="s">
        <v>109</v>
      </c>
      <c r="C25" s="28">
        <f>'Aggregates (£bn)'!C25-'[9]Aggregates (£bn)'!C25</f>
        <v>0</v>
      </c>
      <c r="D25" s="28">
        <f>'Aggregates (£bn)'!D25-'[9]Aggregates (£bn)'!D25</f>
        <v>0</v>
      </c>
      <c r="E25" s="28">
        <f>'Aggregates (£bn)'!E25-'[9]Aggregates (£bn)'!E25</f>
        <v>0</v>
      </c>
      <c r="F25" s="28">
        <f>'Aggregates (£bn)'!F25-'[9]Aggregates (£bn)'!F25</f>
        <v>0</v>
      </c>
      <c r="G25" s="28">
        <f>'Aggregates (£bn)'!G25-'[9]Aggregates (£bn)'!G25</f>
        <v>0</v>
      </c>
      <c r="H25" s="28">
        <f>'Aggregates (£bn)'!H25-'[9]Aggregates (£bn)'!H25</f>
        <v>0</v>
      </c>
      <c r="I25" s="28">
        <f>'Aggregates (£bn)'!I25-'[9]Aggregates (£bn)'!I25</f>
        <v>0</v>
      </c>
      <c r="J25" s="28">
        <f>'Aggregates (£bn)'!J25-'[9]Aggregates (£bn)'!J25</f>
        <v>0</v>
      </c>
      <c r="K25" s="125" t="str">
        <f>IFERROR('Aggregates (£bn)'!K25 - '[9]Aggregates (£bn)'!K25, "-")</f>
        <v>-</v>
      </c>
      <c r="L25" s="28">
        <f>'Aggregates (£bn)'!L25-'[9]Aggregates (£bn)'!L25</f>
        <v>0</v>
      </c>
      <c r="M25" s="28" t="str">
        <f>IFERROR('Aggregates (£bn)'!L25 - '[9]Aggregates (£bn)'!M25, "-")</f>
        <v>-</v>
      </c>
      <c r="N25" s="28" t="str">
        <f>IFERROR('Aggregates (£bn)'!M25 - '[9]Aggregates (£bn)'!N25, "-")</f>
        <v>-</v>
      </c>
      <c r="O25" s="28" t="str">
        <f>IFERROR('Aggregates (£bn)'!N25 - '[9]Aggregates (£bn)'!O25, "-")</f>
        <v>-</v>
      </c>
      <c r="P25" s="28">
        <f>'Aggregates (£bn)'!P25-'[9]Aggregates (£bn)'!P25</f>
        <v>0</v>
      </c>
      <c r="Q25" s="28">
        <f>'Aggregates (£bn)'!Q25-'[9]Aggregates (£bn)'!Q25</f>
        <v>0</v>
      </c>
      <c r="R25" s="28">
        <f>'Aggregates (£bn)'!R25-'[9]Aggregates (£bn)'!R25</f>
        <v>0</v>
      </c>
      <c r="S25" s="28">
        <f>'Aggregates (£bn)'!S25-'[9]Aggregates (£bn)'!S25</f>
        <v>0</v>
      </c>
      <c r="T25" s="28">
        <f>'Aggregates (£bn)'!T25-'[9]Aggregates (£bn)'!T25</f>
        <v>0</v>
      </c>
      <c r="U25" s="28">
        <f>'Aggregates (£bn)'!U25-'[9]Aggregates (£bn)'!U25</f>
        <v>0</v>
      </c>
      <c r="V25" s="28">
        <f>'Aggregates (£bn)'!V25-'[9]Aggregates (£bn)'!V25</f>
        <v>0</v>
      </c>
      <c r="W25" s="28">
        <f>'Aggregates (£bn)'!W25-'[9]Aggregates (£bn)'!W25</f>
        <v>0</v>
      </c>
      <c r="X25" s="28">
        <f>'Aggregates (£bn)'!X25-'[9]Aggregates (£bn)'!X25</f>
        <v>0</v>
      </c>
      <c r="Y25" s="28">
        <f>'Aggregates (£bn)'!AA25-'[9]Aggregates (£bn)'!Y25</f>
        <v>0.77300000000000002</v>
      </c>
      <c r="Z25" s="28" t="str">
        <f>IFERROR('Aggregates (£bn)'!AB25 - '[9]Aggregates (£bn)'!Z25, "-")</f>
        <v>-</v>
      </c>
      <c r="AA25" s="28" t="str">
        <f>IFERROR('Aggregates (£bn)'!AC25 - '[9]Aggregates (£bn)'!AA25, "-")</f>
        <v>-</v>
      </c>
      <c r="AB25" s="28" t="str">
        <f>IFERROR('Aggregates (£bn)'!AD25 - '[9]Aggregates (£bn)'!AB25, "-")</f>
        <v>-</v>
      </c>
      <c r="AC25" s="28" t="str">
        <f>IFERROR('Aggregates (£bn)'!AE25 - '[9]Aggregates (£bn)'!AC25, "-")</f>
        <v>-</v>
      </c>
      <c r="AD25" s="28">
        <f>'Aggregates (£bn)'!AF25-'[9]Aggregates (£bn)'!AD25</f>
        <v>33.329000000000001</v>
      </c>
      <c r="AE25" s="28" t="str">
        <f>IFERROR('Aggregates (£bn)'!AG25 - '[9]Aggregates (£bn)'!AE25, "-")</f>
        <v>-</v>
      </c>
      <c r="AF25" s="28"/>
      <c r="AG25" s="31" t="s">
        <v>9</v>
      </c>
      <c r="AH25" s="28">
        <f>'Aggregates (per cent of GDP)'!C22-'[9]Aggregates (per cent of GDP)'!C22</f>
        <v>0</v>
      </c>
      <c r="AI25" s="28">
        <f>'Aggregates (per cent of GDP)'!D22-'[9]Aggregates (per cent of GDP)'!D22</f>
        <v>0</v>
      </c>
      <c r="AJ25" s="28">
        <f>'Aggregates (per cent of GDP)'!E22-'[9]Aggregates (per cent of GDP)'!E22</f>
        <v>0</v>
      </c>
      <c r="AK25" s="28">
        <f>'Aggregates (per cent of GDP)'!F22-'[9]Aggregates (per cent of GDP)'!F22</f>
        <v>0</v>
      </c>
      <c r="AL25" s="28">
        <f>'Aggregates (per cent of GDP)'!G22-'[9]Aggregates (per cent of GDP)'!G22</f>
        <v>0</v>
      </c>
      <c r="AM25" s="28">
        <f>'Aggregates (per cent of GDP)'!H22-'[9]Aggregates (per cent of GDP)'!H22</f>
        <v>0</v>
      </c>
      <c r="AN25" s="28">
        <f>'Aggregates (per cent of GDP)'!I22-'[9]Aggregates (per cent of GDP)'!I22</f>
        <v>0</v>
      </c>
      <c r="AO25" s="28">
        <f>'Aggregates (per cent of GDP)'!J22-'[9]Aggregates (per cent of GDP)'!J22</f>
        <v>0</v>
      </c>
      <c r="AP25" s="28" t="str">
        <f>IFERROR('Aggregates (per cent of GDP)'!K22 - '[9]Aggregates (per cent of GDP)'!K22, "-")</f>
        <v>-</v>
      </c>
      <c r="AQ25" s="28">
        <f>'Aggregates (per cent of GDP)'!L22-'[9]Aggregates (per cent of GDP)'!L22</f>
        <v>0</v>
      </c>
      <c r="AR25" s="28" t="str">
        <f>IFERROR('Aggregates (per cent of GDP)'!M22 - '[9]Aggregates (per cent of GDP)'!M22, "-")</f>
        <v>-</v>
      </c>
      <c r="AS25" s="28" t="str">
        <f>IFERROR('Aggregates (per cent of GDP)'!L22 - '[9]Aggregates (per cent of GDP)'!N22, "-")</f>
        <v>-</v>
      </c>
      <c r="AT25" s="28" t="str">
        <f>IFERROR('Aggregates (per cent of GDP)'!N22 - '[9]Aggregates (per cent of GDP)'!O22, "-")</f>
        <v>-</v>
      </c>
      <c r="AU25" s="28">
        <f>'Aggregates (per cent of GDP)'!P22-'[9]Aggregates (per cent of GDP)'!P22</f>
        <v>0</v>
      </c>
      <c r="AV25" s="28">
        <f>'Aggregates (per cent of GDP)'!R22-'[9]Aggregates (per cent of GDP)'!Q22</f>
        <v>4.4858615257269498</v>
      </c>
      <c r="AW25" s="28">
        <f>'Aggregates (per cent of GDP)'!R22-'[9]Aggregates (per cent of GDP)'!R22</f>
        <v>0</v>
      </c>
      <c r="AX25" s="28">
        <f>'Aggregates (per cent of GDP)'!S22-'[9]Aggregates (per cent of GDP)'!S22</f>
        <v>0</v>
      </c>
      <c r="AY25" s="28">
        <f>'Aggregates (per cent of GDP)'!T22-'[9]Aggregates (per cent of GDP)'!T22</f>
        <v>0</v>
      </c>
      <c r="AZ25" s="28">
        <f>'Aggregates (per cent of GDP)'!U22-'[9]Aggregates (per cent of GDP)'!U22</f>
        <v>0</v>
      </c>
      <c r="BA25" s="28">
        <f>'Aggregates (per cent of GDP)'!V22-'[9]Aggregates (per cent of GDP)'!V22</f>
        <v>0</v>
      </c>
      <c r="BB25" s="28">
        <f>'Aggregates (per cent of GDP)'!W22-'[9]Aggregates (per cent of GDP)'!W22</f>
        <v>0</v>
      </c>
      <c r="BC25" s="28" t="str">
        <f>IFERROR('Aggregates (per cent of GDP)'!N22 - '[9]Aggregates (per cent of GDP)'!O22, "-")</f>
        <v>-</v>
      </c>
      <c r="BD25" s="28">
        <f>'Aggregates (per cent of GDP)'!AA22-'[9]Aggregates (per cent of GDP)'!Y22</f>
        <v>1.2202611412245334</v>
      </c>
      <c r="BE25" s="28" t="str">
        <f>IFERROR('Aggregates (per cent of GDP)'!AB22 - '[9]Aggregates (per cent of GDP)'!Z22, "-")</f>
        <v>-</v>
      </c>
      <c r="BF25" s="28" t="str">
        <f>IFERROR('Aggregates (per cent of GDP)'!AC22 - '[9]Aggregates (per cent of GDP)'!AA22, "-")</f>
        <v>-</v>
      </c>
      <c r="BG25" s="28"/>
      <c r="BH25" s="28"/>
      <c r="BI25" s="28"/>
      <c r="BK25" s="33" t="s">
        <v>16</v>
      </c>
      <c r="BL25" s="28">
        <f>'Aggregates (2024-25 prices)'!C22-'[9]Aggregates (2024-25 prices)'!$C$22</f>
        <v>0</v>
      </c>
      <c r="BM25" s="28">
        <f>'Aggregates (2024-25 prices)'!D22-'[9]Aggregates (2024-25 prices)'!D22</f>
        <v>0</v>
      </c>
      <c r="BN25" s="28">
        <f>'Aggregates (2024-25 prices)'!E22-'[9]Aggregates (2024-25 prices)'!E22</f>
        <v>0</v>
      </c>
      <c r="BO25" s="28">
        <f>'Aggregates (2024-25 prices)'!F22-'[9]Aggregates (2024-25 prices)'!F22</f>
        <v>0</v>
      </c>
      <c r="BP25" s="28">
        <f>'Aggregates (2024-25 prices)'!G22-'[9]Aggregates (2024-25 prices)'!G22</f>
        <v>0</v>
      </c>
      <c r="BQ25" s="28">
        <f>'Aggregates (2024-25 prices)'!H22-'[9]Aggregates (2024-25 prices)'!H22</f>
        <v>0</v>
      </c>
      <c r="BR25" s="28">
        <f>'Aggregates (2024-25 prices)'!I22-'[9]Aggregates (2024-25 prices)'!I22</f>
        <v>0</v>
      </c>
      <c r="BS25" s="28"/>
      <c r="BT25" s="28" t="e">
        <f>'Aggregates (2024-25 prices)'!K22-#REF!</f>
        <v>#VALUE!</v>
      </c>
      <c r="BU25" s="28" t="e">
        <f>'Aggregates (2024-25 prices)'!#REF!-#REF!</f>
        <v>#REF!</v>
      </c>
      <c r="BV25" s="28" t="e">
        <f>'Aggregates (2024-25 prices)'!L22-#REF!</f>
        <v>#REF!</v>
      </c>
      <c r="BW25" s="28" t="e">
        <f>'Aggregates (2024-25 prices)'!M22-#REF!</f>
        <v>#VALUE!</v>
      </c>
      <c r="BX25" s="28" t="e">
        <f>'Aggregates (2024-25 prices)'!N22-#REF!</f>
        <v>#VALUE!</v>
      </c>
      <c r="BY25" s="28"/>
      <c r="BZ25" s="28" t="e">
        <f>'Aggregates (2024-25 prices)'!Q22-#REF!</f>
        <v>#REF!</v>
      </c>
      <c r="CA25" s="28" t="e">
        <f>'Aggregates (2024-25 prices)'!R22-#REF!</f>
        <v>#REF!</v>
      </c>
      <c r="CB25" s="28"/>
      <c r="CC25" s="28" t="e">
        <f>'Aggregates (2024-25 prices)'!T22-#REF!</f>
        <v>#REF!</v>
      </c>
      <c r="CD25" s="28" t="e">
        <f>'Aggregates (2024-25 prices)'!U22-#REF!</f>
        <v>#REF!</v>
      </c>
      <c r="CE25" s="28" t="e">
        <f>'Aggregates (2024-25 prices)'!V22-#REF!</f>
        <v>#REF!</v>
      </c>
      <c r="CF25" s="28"/>
      <c r="CG25" s="28" t="e">
        <f>'Aggregates (2024-25 prices)'!X22-#REF!</f>
        <v>#REF!</v>
      </c>
      <c r="CH25" s="28" t="e">
        <f>'Aggregates (2024-25 prices)'!AA22-#REF!</f>
        <v>#REF!</v>
      </c>
      <c r="CI25" s="28" t="e">
        <f>'Aggregates (2024-25 prices)'!AB22-#REF!</f>
        <v>#VALUE!</v>
      </c>
      <c r="CJ25" s="28" t="e">
        <f>'Aggregates (2024-25 prices)'!AC22-#REF!</f>
        <v>#VALUE!</v>
      </c>
      <c r="CK25" s="28"/>
      <c r="CL25" s="28" t="e">
        <f>'Aggregates (2024-25 prices)'!AE22-#REF!</f>
        <v>#REF!</v>
      </c>
    </row>
    <row r="26" spans="1:90" s="20" customFormat="1">
      <c r="B26" s="29" t="s">
        <v>110</v>
      </c>
      <c r="C26" s="28">
        <f>'Aggregates (£bn)'!C26-'[9]Aggregates (£bn)'!C26</f>
        <v>0</v>
      </c>
      <c r="D26" s="28">
        <f>'Aggregates (£bn)'!D26-'[9]Aggregates (£bn)'!D26</f>
        <v>0</v>
      </c>
      <c r="E26" s="28">
        <f>'Aggregates (£bn)'!E26-'[9]Aggregates (£bn)'!E26</f>
        <v>0</v>
      </c>
      <c r="F26" s="28">
        <f>'Aggregates (£bn)'!F26-'[9]Aggregates (£bn)'!F26</f>
        <v>0</v>
      </c>
      <c r="G26" s="28">
        <f>'Aggregates (£bn)'!G26-'[9]Aggregates (£bn)'!G26</f>
        <v>0</v>
      </c>
      <c r="H26" s="28">
        <f>'Aggregates (£bn)'!H26-'[9]Aggregates (£bn)'!H26</f>
        <v>0</v>
      </c>
      <c r="I26" s="28">
        <f>'Aggregates (£bn)'!I26-'[9]Aggregates (£bn)'!I26</f>
        <v>0</v>
      </c>
      <c r="J26" s="28">
        <f>'Aggregates (£bn)'!J26-'[9]Aggregates (£bn)'!J26</f>
        <v>0</v>
      </c>
      <c r="K26" s="125" t="str">
        <f>IFERROR('Aggregates (£bn)'!K26 - '[9]Aggregates (£bn)'!K26, "-")</f>
        <v>-</v>
      </c>
      <c r="L26" s="28">
        <f>'Aggregates (£bn)'!L26-'[9]Aggregates (£bn)'!L26</f>
        <v>0</v>
      </c>
      <c r="M26" s="28" t="str">
        <f>IFERROR('Aggregates (£bn)'!L26 - '[9]Aggregates (£bn)'!M26, "-")</f>
        <v>-</v>
      </c>
      <c r="N26" s="28" t="str">
        <f>IFERROR('Aggregates (£bn)'!M26 - '[9]Aggregates (£bn)'!N26, "-")</f>
        <v>-</v>
      </c>
      <c r="O26" s="28" t="str">
        <f>IFERROR('Aggregates (£bn)'!N26 - '[9]Aggregates (£bn)'!O26, "-")</f>
        <v>-</v>
      </c>
      <c r="P26" s="28">
        <f>'Aggregates (£bn)'!P26-'[9]Aggregates (£bn)'!P26</f>
        <v>0</v>
      </c>
      <c r="Q26" s="28">
        <f>'Aggregates (£bn)'!Q26-'[9]Aggregates (£bn)'!Q26</f>
        <v>0</v>
      </c>
      <c r="R26" s="28">
        <f>'Aggregates (£bn)'!R26-'[9]Aggregates (£bn)'!R26</f>
        <v>0</v>
      </c>
      <c r="S26" s="28">
        <f>'Aggregates (£bn)'!S26-'[9]Aggregates (£bn)'!S26</f>
        <v>0</v>
      </c>
      <c r="T26" s="28">
        <f>'Aggregates (£bn)'!T26-'[9]Aggregates (£bn)'!T26</f>
        <v>0</v>
      </c>
      <c r="U26" s="28">
        <f>'Aggregates (£bn)'!U26-'[9]Aggregates (£bn)'!U26</f>
        <v>0</v>
      </c>
      <c r="V26" s="28">
        <f>'Aggregates (£bn)'!V26-'[9]Aggregates (£bn)'!V26</f>
        <v>0</v>
      </c>
      <c r="W26" s="28">
        <f>'Aggregates (£bn)'!W26-'[9]Aggregates (£bn)'!W26</f>
        <v>0</v>
      </c>
      <c r="X26" s="28">
        <f>'Aggregates (£bn)'!X26-'[9]Aggregates (£bn)'!X26</f>
        <v>0</v>
      </c>
      <c r="Y26" s="28">
        <f>'Aggregates (£bn)'!AA26-'[9]Aggregates (£bn)'!Y26</f>
        <v>3.1E-2</v>
      </c>
      <c r="Z26" s="28" t="str">
        <f>IFERROR('Aggregates (£bn)'!AB26 - '[9]Aggregates (£bn)'!Z26, "-")</f>
        <v>-</v>
      </c>
      <c r="AA26" s="28" t="str">
        <f>IFERROR('Aggregates (£bn)'!AC26 - '[9]Aggregates (£bn)'!AA26, "-")</f>
        <v>-</v>
      </c>
      <c r="AB26" s="28" t="str">
        <f>IFERROR('Aggregates (£bn)'!AD26 - '[9]Aggregates (£bn)'!AB26, "-")</f>
        <v>-</v>
      </c>
      <c r="AC26" s="28" t="str">
        <f>IFERROR('Aggregates (£bn)'!AE26 - '[9]Aggregates (£bn)'!AC26, "-")</f>
        <v>-</v>
      </c>
      <c r="AD26" s="28">
        <f>'Aggregates (£bn)'!AF26-'[9]Aggregates (£bn)'!AD26</f>
        <v>36.152999999999999</v>
      </c>
      <c r="AE26" s="28" t="str">
        <f>IFERROR('Aggregates (£bn)'!AG26 - '[9]Aggregates (£bn)'!AE26, "-")</f>
        <v>-</v>
      </c>
      <c r="AF26" s="28"/>
      <c r="AG26" s="31" t="s">
        <v>10</v>
      </c>
      <c r="AH26" s="28">
        <f>'Aggregates (per cent of GDP)'!C23-'[9]Aggregates (per cent of GDP)'!C23</f>
        <v>0</v>
      </c>
      <c r="AI26" s="28">
        <f>'Aggregates (per cent of GDP)'!D23-'[9]Aggregates (per cent of GDP)'!D23</f>
        <v>0</v>
      </c>
      <c r="AJ26" s="28">
        <f>'Aggregates (per cent of GDP)'!E23-'[9]Aggregates (per cent of GDP)'!E23</f>
        <v>0</v>
      </c>
      <c r="AK26" s="28">
        <f>'Aggregates (per cent of GDP)'!F23-'[9]Aggregates (per cent of GDP)'!F23</f>
        <v>0</v>
      </c>
      <c r="AL26" s="28">
        <f>'Aggregates (per cent of GDP)'!G23-'[9]Aggregates (per cent of GDP)'!G23</f>
        <v>0</v>
      </c>
      <c r="AM26" s="28">
        <f>'Aggregates (per cent of GDP)'!H23-'[9]Aggregates (per cent of GDP)'!H23</f>
        <v>0</v>
      </c>
      <c r="AN26" s="28">
        <f>'Aggregates (per cent of GDP)'!I23-'[9]Aggregates (per cent of GDP)'!I23</f>
        <v>0</v>
      </c>
      <c r="AO26" s="28">
        <f>'Aggregates (per cent of GDP)'!J23-'[9]Aggregates (per cent of GDP)'!J23</f>
        <v>0</v>
      </c>
      <c r="AP26" s="28" t="str">
        <f>IFERROR('Aggregates (per cent of GDP)'!K23 - '[9]Aggregates (per cent of GDP)'!K23, "-")</f>
        <v>-</v>
      </c>
      <c r="AQ26" s="28">
        <f>'Aggregates (per cent of GDP)'!L23-'[9]Aggregates (per cent of GDP)'!L23</f>
        <v>0</v>
      </c>
      <c r="AR26" s="28" t="str">
        <f>IFERROR('Aggregates (per cent of GDP)'!M23 - '[9]Aggregates (per cent of GDP)'!M23, "-")</f>
        <v>-</v>
      </c>
      <c r="AS26" s="28" t="str">
        <f>IFERROR('Aggregates (per cent of GDP)'!L23 - '[9]Aggregates (per cent of GDP)'!N23, "-")</f>
        <v>-</v>
      </c>
      <c r="AT26" s="28" t="str">
        <f>IFERROR('Aggregates (per cent of GDP)'!N23 - '[9]Aggregates (per cent of GDP)'!O23, "-")</f>
        <v>-</v>
      </c>
      <c r="AU26" s="28">
        <f>'Aggregates (per cent of GDP)'!P23-'[9]Aggregates (per cent of GDP)'!P23</f>
        <v>0</v>
      </c>
      <c r="AV26" s="28">
        <f>'Aggregates (per cent of GDP)'!R23-'[9]Aggregates (per cent of GDP)'!Q23</f>
        <v>4.3566438819199274</v>
      </c>
      <c r="AW26" s="28">
        <f>'Aggregates (per cent of GDP)'!R23-'[9]Aggregates (per cent of GDP)'!R23</f>
        <v>0</v>
      </c>
      <c r="AX26" s="28">
        <f>'Aggregates (per cent of GDP)'!S23-'[9]Aggregates (per cent of GDP)'!S23</f>
        <v>0</v>
      </c>
      <c r="AY26" s="28">
        <f>'Aggregates (per cent of GDP)'!T23-'[9]Aggregates (per cent of GDP)'!T23</f>
        <v>0</v>
      </c>
      <c r="AZ26" s="28">
        <f>'Aggregates (per cent of GDP)'!U23-'[9]Aggregates (per cent of GDP)'!U23</f>
        <v>0</v>
      </c>
      <c r="BA26" s="28">
        <f>'Aggregates (per cent of GDP)'!V23-'[9]Aggregates (per cent of GDP)'!V23</f>
        <v>0</v>
      </c>
      <c r="BB26" s="28">
        <f>'Aggregates (per cent of GDP)'!W23-'[9]Aggregates (per cent of GDP)'!W23</f>
        <v>0</v>
      </c>
      <c r="BC26" s="28" t="str">
        <f>IFERROR('Aggregates (per cent of GDP)'!N23 - '[9]Aggregates (per cent of GDP)'!O23, "-")</f>
        <v>-</v>
      </c>
      <c r="BD26" s="28">
        <f>'Aggregates (per cent of GDP)'!AA23-'[9]Aggregates (per cent of GDP)'!Y23</f>
        <v>8.0122186334159601E-2</v>
      </c>
      <c r="BE26" s="28" t="str">
        <f>IFERROR('Aggregates (per cent of GDP)'!AB23 - '[9]Aggregates (per cent of GDP)'!Z23, "-")</f>
        <v>-</v>
      </c>
      <c r="BF26" s="28" t="str">
        <f>IFERROR('Aggregates (per cent of GDP)'!AC23 - '[9]Aggregates (per cent of GDP)'!AA23, "-")</f>
        <v>-</v>
      </c>
      <c r="BG26" s="28"/>
      <c r="BH26" s="28"/>
      <c r="BI26" s="28"/>
      <c r="BK26" s="33" t="s">
        <v>17</v>
      </c>
      <c r="BL26" s="28">
        <f>'Aggregates (2024-25 prices)'!C23-'[9]Aggregates (2024-25 prices)'!$C$23</f>
        <v>0</v>
      </c>
      <c r="BM26" s="28">
        <f>'Aggregates (2024-25 prices)'!D23-'[9]Aggregates (2024-25 prices)'!D23</f>
        <v>0</v>
      </c>
      <c r="BN26" s="28">
        <f>'Aggregates (2024-25 prices)'!E23-'[9]Aggregates (2024-25 prices)'!E23</f>
        <v>0</v>
      </c>
      <c r="BO26" s="28">
        <f>'Aggregates (2024-25 prices)'!F23-'[9]Aggregates (2024-25 prices)'!F23</f>
        <v>0</v>
      </c>
      <c r="BP26" s="28">
        <f>'Aggregates (2024-25 prices)'!G23-'[9]Aggregates (2024-25 prices)'!G23</f>
        <v>0</v>
      </c>
      <c r="BQ26" s="28">
        <f>'Aggregates (2024-25 prices)'!H23-'[9]Aggregates (2024-25 prices)'!H23</f>
        <v>0</v>
      </c>
      <c r="BR26" s="28">
        <f>'Aggregates (2024-25 prices)'!I23-'[9]Aggregates (2024-25 prices)'!I23</f>
        <v>0</v>
      </c>
      <c r="BS26" s="28"/>
      <c r="BT26" s="28" t="e">
        <f>'Aggregates (2024-25 prices)'!K23-#REF!</f>
        <v>#VALUE!</v>
      </c>
      <c r="BU26" s="28" t="e">
        <f>'Aggregates (2024-25 prices)'!#REF!-#REF!</f>
        <v>#REF!</v>
      </c>
      <c r="BV26" s="28" t="e">
        <f>'Aggregates (2024-25 prices)'!L23-#REF!</f>
        <v>#REF!</v>
      </c>
      <c r="BW26" s="28" t="e">
        <f>'Aggregates (2024-25 prices)'!M23-#REF!</f>
        <v>#VALUE!</v>
      </c>
      <c r="BX26" s="28" t="e">
        <f>'Aggregates (2024-25 prices)'!N23-#REF!</f>
        <v>#VALUE!</v>
      </c>
      <c r="BY26" s="28"/>
      <c r="BZ26" s="28" t="e">
        <f>'Aggregates (2024-25 prices)'!Q23-#REF!</f>
        <v>#REF!</v>
      </c>
      <c r="CA26" s="28" t="e">
        <f>'Aggregates (2024-25 prices)'!R23-#REF!</f>
        <v>#REF!</v>
      </c>
      <c r="CB26" s="28"/>
      <c r="CC26" s="28" t="e">
        <f>'Aggregates (2024-25 prices)'!T23-#REF!</f>
        <v>#REF!</v>
      </c>
      <c r="CD26" s="28" t="e">
        <f>'Aggregates (2024-25 prices)'!U23-#REF!</f>
        <v>#REF!</v>
      </c>
      <c r="CE26" s="28" t="e">
        <f>'Aggregates (2024-25 prices)'!V23-#REF!</f>
        <v>#REF!</v>
      </c>
      <c r="CF26" s="28"/>
      <c r="CG26" s="28" t="e">
        <f>'Aggregates (2024-25 prices)'!X23-#REF!</f>
        <v>#REF!</v>
      </c>
      <c r="CH26" s="28" t="e">
        <f>'Aggregates (2024-25 prices)'!AA23-#REF!</f>
        <v>#REF!</v>
      </c>
      <c r="CI26" s="28" t="e">
        <f>'Aggregates (2024-25 prices)'!AB23-#REF!</f>
        <v>#VALUE!</v>
      </c>
      <c r="CJ26" s="28" t="e">
        <f>'Aggregates (2024-25 prices)'!AC23-#REF!</f>
        <v>#VALUE!</v>
      </c>
      <c r="CK26" s="28"/>
      <c r="CL26" s="28" t="e">
        <f>'Aggregates (2024-25 prices)'!AE23-#REF!</f>
        <v>#REF!</v>
      </c>
    </row>
    <row r="27" spans="1:90" s="30" customFormat="1" ht="15.75" customHeight="1">
      <c r="B27" s="31" t="s">
        <v>9</v>
      </c>
      <c r="C27" s="28">
        <f>'Aggregates (£bn)'!C27-'[9]Aggregates (£bn)'!C27</f>
        <v>0</v>
      </c>
      <c r="D27" s="28">
        <f>'Aggregates (£bn)'!D27-'[9]Aggregates (£bn)'!D27</f>
        <v>0</v>
      </c>
      <c r="E27" s="28">
        <f>'Aggregates (£bn)'!E27-'[9]Aggregates (£bn)'!E27</f>
        <v>0</v>
      </c>
      <c r="F27" s="28">
        <f>'Aggregates (£bn)'!F27-'[9]Aggregates (£bn)'!F27</f>
        <v>0</v>
      </c>
      <c r="G27" s="28">
        <f>'Aggregates (£bn)'!G27-'[9]Aggregates (£bn)'!G27</f>
        <v>0</v>
      </c>
      <c r="H27" s="28">
        <f>'Aggregates (£bn)'!H27-'[9]Aggregates (£bn)'!H27</f>
        <v>0</v>
      </c>
      <c r="I27" s="28">
        <f>'Aggregates (£bn)'!I27-'[9]Aggregates (£bn)'!I27</f>
        <v>0</v>
      </c>
      <c r="J27" s="28">
        <f>'Aggregates (£bn)'!J27-'[9]Aggregates (£bn)'!J27</f>
        <v>0</v>
      </c>
      <c r="K27" s="125" t="str">
        <f>IFERROR('Aggregates (£bn)'!K27 - '[9]Aggregates (£bn)'!K27, "-")</f>
        <v>-</v>
      </c>
      <c r="L27" s="28">
        <f>'Aggregates (£bn)'!L27-'[9]Aggregates (£bn)'!L27</f>
        <v>0</v>
      </c>
      <c r="M27" s="28" t="str">
        <f>IFERROR('Aggregates (£bn)'!L27 - '[9]Aggregates (£bn)'!M27, "-")</f>
        <v>-</v>
      </c>
      <c r="N27" s="28" t="str">
        <f>IFERROR('Aggregates (£bn)'!M27 - '[9]Aggregates (£bn)'!N27, "-")</f>
        <v>-</v>
      </c>
      <c r="O27" s="28" t="str">
        <f>IFERROR('Aggregates (£bn)'!N27 - '[9]Aggregates (£bn)'!O27, "-")</f>
        <v>-</v>
      </c>
      <c r="P27" s="28">
        <f>'Aggregates (£bn)'!P27-'[9]Aggregates (£bn)'!P27</f>
        <v>0</v>
      </c>
      <c r="Q27" s="28">
        <f>'Aggregates (£bn)'!Q27-'[9]Aggregates (£bn)'!Q27</f>
        <v>0</v>
      </c>
      <c r="R27" s="28">
        <f>'Aggregates (£bn)'!R27-'[9]Aggregates (£bn)'!R27</f>
        <v>0</v>
      </c>
      <c r="S27" s="28">
        <f>'Aggregates (£bn)'!S27-'[9]Aggregates (£bn)'!S27</f>
        <v>0</v>
      </c>
      <c r="T27" s="28">
        <f>'Aggregates (£bn)'!T27-'[9]Aggregates (£bn)'!T27</f>
        <v>0</v>
      </c>
      <c r="U27" s="28">
        <f>'Aggregates (£bn)'!U27-'[9]Aggregates (£bn)'!U27</f>
        <v>0</v>
      </c>
      <c r="V27" s="28">
        <f>'Aggregates (£bn)'!V27-'[9]Aggregates (£bn)'!V27</f>
        <v>0</v>
      </c>
      <c r="W27" s="28">
        <f>'Aggregates (£bn)'!W27-'[9]Aggregates (£bn)'!W27</f>
        <v>0</v>
      </c>
      <c r="X27" s="28">
        <f>'Aggregates (£bn)'!X27-'[9]Aggregates (£bn)'!X27</f>
        <v>0</v>
      </c>
      <c r="Y27" s="28">
        <f>'Aggregates (£bn)'!AA27-'[9]Aggregates (£bn)'!Y27</f>
        <v>0.45700000000000002</v>
      </c>
      <c r="Z27" s="28" t="str">
        <f>IFERROR('Aggregates (£bn)'!AB27 - '[9]Aggregates (£bn)'!Z27, "-")</f>
        <v>-</v>
      </c>
      <c r="AA27" s="28" t="str">
        <f>IFERROR('Aggregates (£bn)'!AC27 - '[9]Aggregates (£bn)'!AA27, "-")</f>
        <v>-</v>
      </c>
      <c r="AB27" s="28" t="str">
        <f>IFERROR('Aggregates (£bn)'!AD27 - '[9]Aggregates (£bn)'!AB27, "-")</f>
        <v>-</v>
      </c>
      <c r="AC27" s="28" t="str">
        <f>IFERROR('Aggregates (£bn)'!AE27 - '[9]Aggregates (£bn)'!AC27, "-")</f>
        <v>-</v>
      </c>
      <c r="AD27" s="28">
        <f>'Aggregates (£bn)'!AF27-'[9]Aggregates (£bn)'!AD27</f>
        <v>38.744</v>
      </c>
      <c r="AE27" s="28" t="str">
        <f>IFERROR('Aggregates (£bn)'!AG27 - '[9]Aggregates (£bn)'!AE27, "-")</f>
        <v>-</v>
      </c>
      <c r="AF27" s="28"/>
      <c r="AG27" s="31" t="s">
        <v>11</v>
      </c>
      <c r="AH27" s="28">
        <f>'Aggregates (per cent of GDP)'!C24-'[9]Aggregates (per cent of GDP)'!C24</f>
        <v>0</v>
      </c>
      <c r="AI27" s="28">
        <f>'Aggregates (per cent of GDP)'!D24-'[9]Aggregates (per cent of GDP)'!D24</f>
        <v>0</v>
      </c>
      <c r="AJ27" s="28">
        <f>'Aggregates (per cent of GDP)'!E24-'[9]Aggregates (per cent of GDP)'!E24</f>
        <v>0</v>
      </c>
      <c r="AK27" s="28">
        <f>'Aggregates (per cent of GDP)'!F24-'[9]Aggregates (per cent of GDP)'!F24</f>
        <v>0</v>
      </c>
      <c r="AL27" s="28">
        <f>'Aggregates (per cent of GDP)'!G24-'[9]Aggregates (per cent of GDP)'!G24</f>
        <v>0</v>
      </c>
      <c r="AM27" s="28">
        <f>'Aggregates (per cent of GDP)'!H24-'[9]Aggregates (per cent of GDP)'!H24</f>
        <v>0</v>
      </c>
      <c r="AN27" s="28">
        <f>'Aggregates (per cent of GDP)'!I24-'[9]Aggregates (per cent of GDP)'!I24</f>
        <v>0</v>
      </c>
      <c r="AO27" s="28">
        <f>'Aggregates (per cent of GDP)'!J24-'[9]Aggregates (per cent of GDP)'!J24</f>
        <v>0</v>
      </c>
      <c r="AP27" s="28" t="str">
        <f>IFERROR('Aggregates (per cent of GDP)'!K24 - '[9]Aggregates (per cent of GDP)'!K24, "-")</f>
        <v>-</v>
      </c>
      <c r="AQ27" s="28">
        <f>'Aggregates (per cent of GDP)'!L24-'[9]Aggregates (per cent of GDP)'!L24</f>
        <v>0</v>
      </c>
      <c r="AR27" s="28" t="str">
        <f>IFERROR('Aggregates (per cent of GDP)'!M24 - '[9]Aggregates (per cent of GDP)'!M24, "-")</f>
        <v>-</v>
      </c>
      <c r="AS27" s="28" t="str">
        <f>IFERROR('Aggregates (per cent of GDP)'!L24 - '[9]Aggregates (per cent of GDP)'!N24, "-")</f>
        <v>-</v>
      </c>
      <c r="AT27" s="28" t="str">
        <f>IFERROR('Aggregates (per cent of GDP)'!N24 - '[9]Aggregates (per cent of GDP)'!O24, "-")</f>
        <v>-</v>
      </c>
      <c r="AU27" s="28">
        <f>'Aggregates (per cent of GDP)'!P24-'[9]Aggregates (per cent of GDP)'!P24</f>
        <v>0</v>
      </c>
      <c r="AV27" s="28">
        <f>'Aggregates (per cent of GDP)'!R24-'[9]Aggregates (per cent of GDP)'!Q24</f>
        <v>4.1154877876605962</v>
      </c>
      <c r="AW27" s="28">
        <f>'Aggregates (per cent of GDP)'!R24-'[9]Aggregates (per cent of GDP)'!R24</f>
        <v>0</v>
      </c>
      <c r="AX27" s="28">
        <f>'Aggregates (per cent of GDP)'!S24-'[9]Aggregates (per cent of GDP)'!S24</f>
        <v>0</v>
      </c>
      <c r="AY27" s="28">
        <f>'Aggregates (per cent of GDP)'!T24-'[9]Aggregates (per cent of GDP)'!T24</f>
        <v>0</v>
      </c>
      <c r="AZ27" s="28">
        <f>'Aggregates (per cent of GDP)'!U24-'[9]Aggregates (per cent of GDP)'!U24</f>
        <v>0</v>
      </c>
      <c r="BA27" s="28">
        <f>'Aggregates (per cent of GDP)'!V24-'[9]Aggregates (per cent of GDP)'!V24</f>
        <v>0</v>
      </c>
      <c r="BB27" s="28">
        <f>'Aggregates (per cent of GDP)'!W24-'[9]Aggregates (per cent of GDP)'!W24</f>
        <v>0</v>
      </c>
      <c r="BC27" s="28" t="str">
        <f>IFERROR('Aggregates (per cent of GDP)'!N24 - '[9]Aggregates (per cent of GDP)'!O24, "-")</f>
        <v>-</v>
      </c>
      <c r="BD27" s="28">
        <f>'Aggregates (per cent of GDP)'!AA24-'[9]Aggregates (per cent of GDP)'!Y24</f>
        <v>1.4847757541531368</v>
      </c>
      <c r="BE27" s="28" t="str">
        <f>IFERROR('Aggregates (per cent of GDP)'!AB24 - '[9]Aggregates (per cent of GDP)'!Z24, "-")</f>
        <v>-</v>
      </c>
      <c r="BF27" s="28" t="str">
        <f>IFERROR('Aggregates (per cent of GDP)'!AC24 - '[9]Aggregates (per cent of GDP)'!AA24, "-")</f>
        <v>-</v>
      </c>
      <c r="BG27" s="28"/>
      <c r="BH27" s="28"/>
      <c r="BI27" s="28"/>
      <c r="BK27" s="33" t="s">
        <v>18</v>
      </c>
      <c r="BL27" s="28">
        <f>'Aggregates (2024-25 prices)'!C24-'[9]Aggregates (2024-25 prices)'!$C$24</f>
        <v>0</v>
      </c>
      <c r="BM27" s="28">
        <f>'Aggregates (2024-25 prices)'!D24-'[9]Aggregates (2024-25 prices)'!D24</f>
        <v>0</v>
      </c>
      <c r="BN27" s="28">
        <f>'Aggregates (2024-25 prices)'!E24-'[9]Aggregates (2024-25 prices)'!E24</f>
        <v>0</v>
      </c>
      <c r="BO27" s="28">
        <f>'Aggregates (2024-25 prices)'!F24-'[9]Aggregates (2024-25 prices)'!F24</f>
        <v>0</v>
      </c>
      <c r="BP27" s="28">
        <f>'Aggregates (2024-25 prices)'!G24-'[9]Aggregates (2024-25 prices)'!G24</f>
        <v>0</v>
      </c>
      <c r="BQ27" s="28">
        <f>'Aggregates (2024-25 prices)'!H24-'[9]Aggregates (2024-25 prices)'!H24</f>
        <v>0</v>
      </c>
      <c r="BR27" s="28">
        <f>'Aggregates (2024-25 prices)'!I24-'[9]Aggregates (2024-25 prices)'!I24</f>
        <v>0</v>
      </c>
      <c r="BS27" s="28"/>
      <c r="BT27" s="28" t="e">
        <f>'Aggregates (2024-25 prices)'!K24-#REF!</f>
        <v>#VALUE!</v>
      </c>
      <c r="BU27" s="28" t="e">
        <f>'Aggregates (2024-25 prices)'!#REF!-#REF!</f>
        <v>#REF!</v>
      </c>
      <c r="BV27" s="28" t="e">
        <f>'Aggregates (2024-25 prices)'!L24-#REF!</f>
        <v>#REF!</v>
      </c>
      <c r="BW27" s="28" t="e">
        <f>'Aggregates (2024-25 prices)'!M24-#REF!</f>
        <v>#VALUE!</v>
      </c>
      <c r="BX27" s="28" t="e">
        <f>'Aggregates (2024-25 prices)'!N24-#REF!</f>
        <v>#VALUE!</v>
      </c>
      <c r="BY27" s="28"/>
      <c r="BZ27" s="28" t="e">
        <f>'Aggregates (2024-25 prices)'!Q24-#REF!</f>
        <v>#REF!</v>
      </c>
      <c r="CA27" s="28" t="e">
        <f>'Aggregates (2024-25 prices)'!R24-#REF!</f>
        <v>#REF!</v>
      </c>
      <c r="CB27" s="28"/>
      <c r="CC27" s="28" t="e">
        <f>'Aggregates (2024-25 prices)'!T24-#REF!</f>
        <v>#REF!</v>
      </c>
      <c r="CD27" s="28" t="e">
        <f>'Aggregates (2024-25 prices)'!U24-#REF!</f>
        <v>#REF!</v>
      </c>
      <c r="CE27" s="28" t="e">
        <f>'Aggregates (2024-25 prices)'!V24-#REF!</f>
        <v>#REF!</v>
      </c>
      <c r="CF27" s="28"/>
      <c r="CG27" s="28" t="e">
        <f>'Aggregates (2024-25 prices)'!X24-#REF!</f>
        <v>#REF!</v>
      </c>
      <c r="CH27" s="28" t="e">
        <f>'Aggregates (2024-25 prices)'!AA24-#REF!</f>
        <v>#REF!</v>
      </c>
      <c r="CI27" s="28" t="e">
        <f>'Aggregates (2024-25 prices)'!AB24-#REF!</f>
        <v>#VALUE!</v>
      </c>
      <c r="CJ27" s="28" t="e">
        <f>'Aggregates (2024-25 prices)'!AC24-#REF!</f>
        <v>#REF!</v>
      </c>
      <c r="CK27" s="28"/>
      <c r="CL27" s="28" t="e">
        <f>'Aggregates (2024-25 prices)'!AE24-#REF!</f>
        <v>#REF!</v>
      </c>
    </row>
    <row r="28" spans="1:90" s="30" customFormat="1" ht="15.75" customHeight="1">
      <c r="B28" s="31" t="s">
        <v>10</v>
      </c>
      <c r="C28" s="28">
        <f>'Aggregates (£bn)'!C28-'[9]Aggregates (£bn)'!C28</f>
        <v>0</v>
      </c>
      <c r="D28" s="28">
        <f>'Aggregates (£bn)'!D28-'[9]Aggregates (£bn)'!D28</f>
        <v>0</v>
      </c>
      <c r="E28" s="28">
        <f>'Aggregates (£bn)'!E28-'[9]Aggregates (£bn)'!E28</f>
        <v>0</v>
      </c>
      <c r="F28" s="28">
        <f>'Aggregates (£bn)'!F28-'[9]Aggregates (£bn)'!F28</f>
        <v>0</v>
      </c>
      <c r="G28" s="28">
        <f>'Aggregates (£bn)'!G28-'[9]Aggregates (£bn)'!G28</f>
        <v>0</v>
      </c>
      <c r="H28" s="28">
        <f>'Aggregates (£bn)'!H28-'[9]Aggregates (£bn)'!H28</f>
        <v>0</v>
      </c>
      <c r="I28" s="28">
        <f>'Aggregates (£bn)'!I28-'[9]Aggregates (£bn)'!I28</f>
        <v>0</v>
      </c>
      <c r="J28" s="28">
        <f>'Aggregates (£bn)'!J28-'[9]Aggregates (£bn)'!J28</f>
        <v>0</v>
      </c>
      <c r="K28" s="125" t="str">
        <f>IFERROR('Aggregates (£bn)'!K28 - '[9]Aggregates (£bn)'!K28, "-")</f>
        <v>-</v>
      </c>
      <c r="L28" s="28">
        <f>'Aggregates (£bn)'!L28-'[9]Aggregates (£bn)'!L28</f>
        <v>0</v>
      </c>
      <c r="M28" s="28" t="str">
        <f>IFERROR('Aggregates (£bn)'!L28 - '[9]Aggregates (£bn)'!M28, "-")</f>
        <v>-</v>
      </c>
      <c r="N28" s="28" t="str">
        <f>IFERROR('Aggregates (£bn)'!M28 - '[9]Aggregates (£bn)'!N28, "-")</f>
        <v>-</v>
      </c>
      <c r="O28" s="28" t="str">
        <f>IFERROR('Aggregates (£bn)'!N28 - '[9]Aggregates (£bn)'!O28, "-")</f>
        <v>-</v>
      </c>
      <c r="P28" s="28">
        <f>'Aggregates (£bn)'!P28-'[9]Aggregates (£bn)'!P28</f>
        <v>0</v>
      </c>
      <c r="Q28" s="28">
        <f>'Aggregates (£bn)'!Q28-'[9]Aggregates (£bn)'!Q28</f>
        <v>0</v>
      </c>
      <c r="R28" s="28">
        <f>'Aggregates (£bn)'!R28-'[9]Aggregates (£bn)'!R28</f>
        <v>0</v>
      </c>
      <c r="S28" s="28">
        <f>'Aggregates (£bn)'!S28-'[9]Aggregates (£bn)'!S28</f>
        <v>0</v>
      </c>
      <c r="T28" s="28">
        <f>'Aggregates (£bn)'!T28-'[9]Aggregates (£bn)'!T28</f>
        <v>0</v>
      </c>
      <c r="U28" s="28">
        <f>'Aggregates (£bn)'!U28-'[9]Aggregates (£bn)'!U28</f>
        <v>0</v>
      </c>
      <c r="V28" s="28">
        <f>'Aggregates (£bn)'!V28-'[9]Aggregates (£bn)'!V28</f>
        <v>0</v>
      </c>
      <c r="W28" s="28">
        <f>'Aggregates (£bn)'!W28-'[9]Aggregates (£bn)'!W28</f>
        <v>0</v>
      </c>
      <c r="X28" s="28">
        <f>'Aggregates (£bn)'!X28-'[9]Aggregates (£bn)'!X28</f>
        <v>0</v>
      </c>
      <c r="Y28" s="28">
        <f>'Aggregates (£bn)'!AA28-'[9]Aggregates (£bn)'!Y28</f>
        <v>3.2000000000000001E-2</v>
      </c>
      <c r="Z28" s="28" t="str">
        <f>IFERROR('Aggregates (£bn)'!AB28 - '[9]Aggregates (£bn)'!Z28, "-")</f>
        <v>-</v>
      </c>
      <c r="AA28" s="28" t="str">
        <f>IFERROR('Aggregates (£bn)'!AC28 - '[9]Aggregates (£bn)'!AA28, "-")</f>
        <v>-</v>
      </c>
      <c r="AB28" s="28" t="str">
        <f>IFERROR('Aggregates (£bn)'!AD28 - '[9]Aggregates (£bn)'!AB28, "-")</f>
        <v>-</v>
      </c>
      <c r="AC28" s="28" t="str">
        <f>IFERROR('Aggregates (£bn)'!AE28 - '[9]Aggregates (£bn)'!AC28, "-")</f>
        <v>-</v>
      </c>
      <c r="AD28" s="28">
        <f>'Aggregates (£bn)'!AF28-'[9]Aggregates (£bn)'!AD28</f>
        <v>41.139000000000003</v>
      </c>
      <c r="AE28" s="28" t="str">
        <f>IFERROR('Aggregates (£bn)'!AG28 - '[9]Aggregates (£bn)'!AE28, "-")</f>
        <v>-</v>
      </c>
      <c r="AF28" s="28"/>
      <c r="AG28" s="31" t="s">
        <v>12</v>
      </c>
      <c r="AH28" s="28">
        <f>'Aggregates (per cent of GDP)'!C25-'[9]Aggregates (per cent of GDP)'!C25</f>
        <v>0</v>
      </c>
      <c r="AI28" s="28">
        <f>'Aggregates (per cent of GDP)'!D25-'[9]Aggregates (per cent of GDP)'!D25</f>
        <v>0</v>
      </c>
      <c r="AJ28" s="28">
        <f>'Aggregates (per cent of GDP)'!E25-'[9]Aggregates (per cent of GDP)'!E25</f>
        <v>0</v>
      </c>
      <c r="AK28" s="28">
        <f>'Aggregates (per cent of GDP)'!F25-'[9]Aggregates (per cent of GDP)'!F25</f>
        <v>0</v>
      </c>
      <c r="AL28" s="28">
        <f>'Aggregates (per cent of GDP)'!G25-'[9]Aggregates (per cent of GDP)'!G25</f>
        <v>0</v>
      </c>
      <c r="AM28" s="28">
        <f>'Aggregates (per cent of GDP)'!H25-'[9]Aggregates (per cent of GDP)'!H25</f>
        <v>0</v>
      </c>
      <c r="AN28" s="28">
        <f>'Aggregates (per cent of GDP)'!I25-'[9]Aggregates (per cent of GDP)'!I25</f>
        <v>0</v>
      </c>
      <c r="AO28" s="28">
        <f>'Aggregates (per cent of GDP)'!J25-'[9]Aggregates (per cent of GDP)'!J25</f>
        <v>0</v>
      </c>
      <c r="AP28" s="28" t="str">
        <f>IFERROR('Aggregates (per cent of GDP)'!K25 - '[9]Aggregates (per cent of GDP)'!K25, "-")</f>
        <v>-</v>
      </c>
      <c r="AQ28" s="28">
        <f>'Aggregates (per cent of GDP)'!L25-'[9]Aggregates (per cent of GDP)'!L25</f>
        <v>0</v>
      </c>
      <c r="AR28" s="28" t="str">
        <f>IFERROR('Aggregates (per cent of GDP)'!M25 - '[9]Aggregates (per cent of GDP)'!M25, "-")</f>
        <v>-</v>
      </c>
      <c r="AS28" s="28" t="str">
        <f>IFERROR('Aggregates (per cent of GDP)'!L25 - '[9]Aggregates (per cent of GDP)'!N25, "-")</f>
        <v>-</v>
      </c>
      <c r="AT28" s="28" t="str">
        <f>IFERROR('Aggregates (per cent of GDP)'!N25 - '[9]Aggregates (per cent of GDP)'!O25, "-")</f>
        <v>-</v>
      </c>
      <c r="AU28" s="28">
        <f>'Aggregates (per cent of GDP)'!P25-'[9]Aggregates (per cent of GDP)'!P25</f>
        <v>0</v>
      </c>
      <c r="AV28" s="28">
        <f>'Aggregates (per cent of GDP)'!R25-'[9]Aggregates (per cent of GDP)'!Q25</f>
        <v>6.3354223258400539</v>
      </c>
      <c r="AW28" s="28">
        <f>'Aggregates (per cent of GDP)'!R25-'[9]Aggregates (per cent of GDP)'!R25</f>
        <v>0</v>
      </c>
      <c r="AX28" s="28">
        <f>'Aggregates (per cent of GDP)'!S25-'[9]Aggregates (per cent of GDP)'!S25</f>
        <v>0</v>
      </c>
      <c r="AY28" s="28">
        <f>'Aggregates (per cent of GDP)'!T25-'[9]Aggregates (per cent of GDP)'!T25</f>
        <v>0</v>
      </c>
      <c r="AZ28" s="28">
        <f>'Aggregates (per cent of GDP)'!U25-'[9]Aggregates (per cent of GDP)'!U25</f>
        <v>0</v>
      </c>
      <c r="BA28" s="28">
        <f>'Aggregates (per cent of GDP)'!V25-'[9]Aggregates (per cent of GDP)'!V25</f>
        <v>0</v>
      </c>
      <c r="BB28" s="28">
        <f>'Aggregates (per cent of GDP)'!W25-'[9]Aggregates (per cent of GDP)'!W25</f>
        <v>0</v>
      </c>
      <c r="BC28" s="28" t="str">
        <f>IFERROR('Aggregates (per cent of GDP)'!N25 - '[9]Aggregates (per cent of GDP)'!O25, "-")</f>
        <v>-</v>
      </c>
      <c r="BD28" s="28">
        <f>'Aggregates (per cent of GDP)'!AA25-'[9]Aggregates (per cent of GDP)'!Y25</f>
        <v>-0.66947575556648764</v>
      </c>
      <c r="BE28" s="28" t="str">
        <f>IFERROR('Aggregates (per cent of GDP)'!AB25 - '[9]Aggregates (per cent of GDP)'!Z25, "-")</f>
        <v>-</v>
      </c>
      <c r="BF28" s="28" t="str">
        <f>IFERROR('Aggregates (per cent of GDP)'!AC25 - '[9]Aggregates (per cent of GDP)'!AA25, "-")</f>
        <v>-</v>
      </c>
      <c r="BG28" s="28"/>
      <c r="BH28" s="28"/>
      <c r="BI28" s="28"/>
      <c r="BK28" s="33" t="s">
        <v>19</v>
      </c>
      <c r="BL28" s="28">
        <f>'Aggregates (2024-25 prices)'!C25-'[9]Aggregates (2024-25 prices)'!$C$25</f>
        <v>0</v>
      </c>
      <c r="BM28" s="28">
        <f>'Aggregates (2024-25 prices)'!D25-'[9]Aggregates (2024-25 prices)'!D25</f>
        <v>0</v>
      </c>
      <c r="BN28" s="28">
        <f>'Aggregates (2024-25 prices)'!E25-'[9]Aggregates (2024-25 prices)'!E25</f>
        <v>0</v>
      </c>
      <c r="BO28" s="28">
        <f>'Aggregates (2024-25 prices)'!F25-'[9]Aggregates (2024-25 prices)'!F25</f>
        <v>0</v>
      </c>
      <c r="BP28" s="28">
        <f>'Aggregates (2024-25 prices)'!G25-'[9]Aggregates (2024-25 prices)'!G25</f>
        <v>0</v>
      </c>
      <c r="BQ28" s="28">
        <f>'Aggregates (2024-25 prices)'!H25-'[9]Aggregates (2024-25 prices)'!H25</f>
        <v>0</v>
      </c>
      <c r="BR28" s="28">
        <f>'Aggregates (2024-25 prices)'!I25-'[9]Aggregates (2024-25 prices)'!I25</f>
        <v>0</v>
      </c>
      <c r="BS28" s="28"/>
      <c r="BT28" s="28" t="e">
        <f>'Aggregates (2024-25 prices)'!K25-#REF!</f>
        <v>#REF!</v>
      </c>
      <c r="BU28" s="28" t="e">
        <f>'Aggregates (2024-25 prices)'!#REF!-#REF!</f>
        <v>#REF!</v>
      </c>
      <c r="BV28" s="28" t="e">
        <f>'Aggregates (2024-25 prices)'!L25-#REF!</f>
        <v>#REF!</v>
      </c>
      <c r="BW28" s="28" t="e">
        <f>'Aggregates (2024-25 prices)'!M25-#REF!</f>
        <v>#REF!</v>
      </c>
      <c r="BX28" s="28" t="e">
        <f>'Aggregates (2024-25 prices)'!N25-#REF!</f>
        <v>#REF!</v>
      </c>
      <c r="BY28" s="28"/>
      <c r="BZ28" s="28" t="e">
        <f>'Aggregates (2024-25 prices)'!Q25-#REF!</f>
        <v>#REF!</v>
      </c>
      <c r="CA28" s="28" t="e">
        <f>'Aggregates (2024-25 prices)'!R25-#REF!</f>
        <v>#REF!</v>
      </c>
      <c r="CB28" s="28"/>
      <c r="CC28" s="28" t="e">
        <f>'Aggregates (2024-25 prices)'!T25-#REF!</f>
        <v>#REF!</v>
      </c>
      <c r="CD28" s="28" t="e">
        <f>'Aggregates (2024-25 prices)'!U25-#REF!</f>
        <v>#REF!</v>
      </c>
      <c r="CE28" s="28" t="e">
        <f>'Aggregates (2024-25 prices)'!V25-#REF!</f>
        <v>#REF!</v>
      </c>
      <c r="CF28" s="28"/>
      <c r="CG28" s="28" t="e">
        <f>'Aggregates (2024-25 prices)'!X25-#REF!</f>
        <v>#REF!</v>
      </c>
      <c r="CH28" s="28" t="e">
        <f>'Aggregates (2024-25 prices)'!AA25-#REF!</f>
        <v>#REF!</v>
      </c>
      <c r="CI28" s="28" t="e">
        <f>'Aggregates (2024-25 prices)'!AB25-#REF!</f>
        <v>#REF!</v>
      </c>
      <c r="CJ28" s="28" t="e">
        <f>'Aggregates (2024-25 prices)'!AC25-#REF!</f>
        <v>#REF!</v>
      </c>
      <c r="CK28" s="28"/>
      <c r="CL28" s="28" t="e">
        <f>'Aggregates (2024-25 prices)'!AE25-#REF!</f>
        <v>#REF!</v>
      </c>
    </row>
    <row r="29" spans="1:90" s="30" customFormat="1" ht="15.75" customHeight="1">
      <c r="B29" s="31" t="s">
        <v>11</v>
      </c>
      <c r="C29" s="28">
        <f>'Aggregates (£bn)'!C29-'[9]Aggregates (£bn)'!C29</f>
        <v>0</v>
      </c>
      <c r="D29" s="28">
        <f>'Aggregates (£bn)'!D29-'[9]Aggregates (£bn)'!D29</f>
        <v>0</v>
      </c>
      <c r="E29" s="28">
        <f>'Aggregates (£bn)'!E29-'[9]Aggregates (£bn)'!E29</f>
        <v>0</v>
      </c>
      <c r="F29" s="28">
        <f>'Aggregates (£bn)'!F29-'[9]Aggregates (£bn)'!F29</f>
        <v>0</v>
      </c>
      <c r="G29" s="28">
        <f>'Aggregates (£bn)'!G29-'[9]Aggregates (£bn)'!G29</f>
        <v>0</v>
      </c>
      <c r="H29" s="28">
        <f>'Aggregates (£bn)'!H29-'[9]Aggregates (£bn)'!H29</f>
        <v>0</v>
      </c>
      <c r="I29" s="28">
        <f>'Aggregates (£bn)'!I29-'[9]Aggregates (£bn)'!I29</f>
        <v>0</v>
      </c>
      <c r="J29" s="28">
        <f>'Aggregates (£bn)'!J29-'[9]Aggregates (£bn)'!J29</f>
        <v>0</v>
      </c>
      <c r="K29" s="125" t="str">
        <f>IFERROR('Aggregates (£bn)'!K29 - '[9]Aggregates (£bn)'!K29, "-")</f>
        <v>-</v>
      </c>
      <c r="L29" s="28">
        <f>'Aggregates (£bn)'!L29-'[9]Aggregates (£bn)'!L29</f>
        <v>0</v>
      </c>
      <c r="M29" s="28" t="str">
        <f>IFERROR('Aggregates (£bn)'!L29 - '[9]Aggregates (£bn)'!M29, "-")</f>
        <v>-</v>
      </c>
      <c r="N29" s="28" t="str">
        <f>IFERROR('Aggregates (£bn)'!M29 - '[9]Aggregates (£bn)'!N29, "-")</f>
        <v>-</v>
      </c>
      <c r="O29" s="28" t="str">
        <f>IFERROR('Aggregates (£bn)'!N29 - '[9]Aggregates (£bn)'!O29, "-")</f>
        <v>-</v>
      </c>
      <c r="P29" s="28">
        <f>'Aggregates (£bn)'!P29-'[9]Aggregates (£bn)'!P29</f>
        <v>0</v>
      </c>
      <c r="Q29" s="28">
        <f>'Aggregates (£bn)'!Q29-'[9]Aggregates (£bn)'!Q29</f>
        <v>0</v>
      </c>
      <c r="R29" s="28">
        <f>'Aggregates (£bn)'!R29-'[9]Aggregates (£bn)'!R29</f>
        <v>0</v>
      </c>
      <c r="S29" s="28">
        <f>'Aggregates (£bn)'!S29-'[9]Aggregates (£bn)'!S29</f>
        <v>0</v>
      </c>
      <c r="T29" s="28">
        <f>'Aggregates (£bn)'!T29-'[9]Aggregates (£bn)'!T29</f>
        <v>0</v>
      </c>
      <c r="U29" s="28">
        <f>'Aggregates (£bn)'!U29-'[9]Aggregates (£bn)'!U29</f>
        <v>0</v>
      </c>
      <c r="V29" s="28">
        <f>'Aggregates (£bn)'!V29-'[9]Aggregates (£bn)'!V29</f>
        <v>0</v>
      </c>
      <c r="W29" s="28">
        <f>'Aggregates (£bn)'!W29-'[9]Aggregates (£bn)'!W29</f>
        <v>0</v>
      </c>
      <c r="X29" s="28">
        <f>'Aggregates (£bn)'!X29-'[9]Aggregates (£bn)'!X29</f>
        <v>0</v>
      </c>
      <c r="Y29" s="28">
        <f>'Aggregates (£bn)'!AA29-'[9]Aggregates (£bn)'!Y29</f>
        <v>0.63100000000000001</v>
      </c>
      <c r="Z29" s="28" t="str">
        <f>IFERROR('Aggregates (£bn)'!AB29 - '[9]Aggregates (£bn)'!Z29, "-")</f>
        <v>-</v>
      </c>
      <c r="AA29" s="28" t="str">
        <f>IFERROR('Aggregates (£bn)'!AC29 - '[9]Aggregates (£bn)'!AA29, "-")</f>
        <v>-</v>
      </c>
      <c r="AB29" s="28" t="str">
        <f>IFERROR('Aggregates (£bn)'!AD29 - '[9]Aggregates (£bn)'!AB29, "-")</f>
        <v>-</v>
      </c>
      <c r="AC29" s="28" t="str">
        <f>IFERROR('Aggregates (£bn)'!AE29 - '[9]Aggregates (£bn)'!AC29, "-")</f>
        <v>-</v>
      </c>
      <c r="AD29" s="28">
        <f>'Aggregates (£bn)'!AF29-'[9]Aggregates (£bn)'!AD29</f>
        <v>44.377000000000002</v>
      </c>
      <c r="AE29" s="28" t="str">
        <f>IFERROR('Aggregates (£bn)'!AG29 - '[9]Aggregates (£bn)'!AE29, "-")</f>
        <v>-</v>
      </c>
      <c r="AF29" s="28"/>
      <c r="AG29" s="31" t="s">
        <v>13</v>
      </c>
      <c r="AH29" s="28">
        <f>'Aggregates (per cent of GDP)'!C26-'[9]Aggregates (per cent of GDP)'!C26</f>
        <v>0</v>
      </c>
      <c r="AI29" s="28">
        <f>'Aggregates (per cent of GDP)'!D26-'[9]Aggregates (per cent of GDP)'!D26</f>
        <v>0</v>
      </c>
      <c r="AJ29" s="28">
        <f>'Aggregates (per cent of GDP)'!E26-'[9]Aggregates (per cent of GDP)'!E26</f>
        <v>0</v>
      </c>
      <c r="AK29" s="28">
        <f>'Aggregates (per cent of GDP)'!F26-'[9]Aggregates (per cent of GDP)'!F26</f>
        <v>0</v>
      </c>
      <c r="AL29" s="28">
        <f>'Aggregates (per cent of GDP)'!G26-'[9]Aggregates (per cent of GDP)'!G26</f>
        <v>0</v>
      </c>
      <c r="AM29" s="28">
        <f>'Aggregates (per cent of GDP)'!H26-'[9]Aggregates (per cent of GDP)'!H26</f>
        <v>0</v>
      </c>
      <c r="AN29" s="28">
        <f>'Aggregates (per cent of GDP)'!I26-'[9]Aggregates (per cent of GDP)'!I26</f>
        <v>0</v>
      </c>
      <c r="AO29" s="28">
        <f>'Aggregates (per cent of GDP)'!J26-'[9]Aggregates (per cent of GDP)'!J26</f>
        <v>0</v>
      </c>
      <c r="AP29" s="28" t="str">
        <f>IFERROR('Aggregates (per cent of GDP)'!K26 - '[9]Aggregates (per cent of GDP)'!K26, "-")</f>
        <v>-</v>
      </c>
      <c r="AQ29" s="28">
        <f>'Aggregates (per cent of GDP)'!L26-'[9]Aggregates (per cent of GDP)'!L26</f>
        <v>0</v>
      </c>
      <c r="AR29" s="28" t="str">
        <f>IFERROR('Aggregates (per cent of GDP)'!M26 - '[9]Aggregates (per cent of GDP)'!M26, "-")</f>
        <v>-</v>
      </c>
      <c r="AS29" s="28" t="str">
        <f>IFERROR('Aggregates (per cent of GDP)'!L26 - '[9]Aggregates (per cent of GDP)'!N26, "-")</f>
        <v>-</v>
      </c>
      <c r="AT29" s="28" t="str">
        <f>IFERROR('Aggregates (per cent of GDP)'!N26 - '[9]Aggregates (per cent of GDP)'!O26, "-")</f>
        <v>-</v>
      </c>
      <c r="AU29" s="28">
        <f>'Aggregates (per cent of GDP)'!P26-'[9]Aggregates (per cent of GDP)'!P26</f>
        <v>0</v>
      </c>
      <c r="AV29" s="28">
        <f>'Aggregates (per cent of GDP)'!R26-'[9]Aggregates (per cent of GDP)'!Q26</f>
        <v>7.8864539481449416</v>
      </c>
      <c r="AW29" s="28">
        <f>'Aggregates (per cent of GDP)'!R26-'[9]Aggregates (per cent of GDP)'!R26</f>
        <v>0</v>
      </c>
      <c r="AX29" s="28">
        <f>'Aggregates (per cent of GDP)'!S26-'[9]Aggregates (per cent of GDP)'!S26</f>
        <v>0</v>
      </c>
      <c r="AY29" s="28">
        <f>'Aggregates (per cent of GDP)'!T26-'[9]Aggregates (per cent of GDP)'!T26</f>
        <v>0</v>
      </c>
      <c r="AZ29" s="28">
        <f>'Aggregates (per cent of GDP)'!U26-'[9]Aggregates (per cent of GDP)'!U26</f>
        <v>0</v>
      </c>
      <c r="BA29" s="28">
        <f>'Aggregates (per cent of GDP)'!V26-'[9]Aggregates (per cent of GDP)'!V26</f>
        <v>0</v>
      </c>
      <c r="BB29" s="28">
        <f>'Aggregates (per cent of GDP)'!W26-'[9]Aggregates (per cent of GDP)'!W26</f>
        <v>0</v>
      </c>
      <c r="BC29" s="28" t="str">
        <f>IFERROR('Aggregates (per cent of GDP)'!N26 - '[9]Aggregates (per cent of GDP)'!O26, "-")</f>
        <v>-</v>
      </c>
      <c r="BD29" s="28">
        <f>'Aggregates (per cent of GDP)'!AA26-'[9]Aggregates (per cent of GDP)'!Y26</f>
        <v>-0.37179840264389974</v>
      </c>
      <c r="BE29" s="28" t="str">
        <f>IFERROR('Aggregates (per cent of GDP)'!AB26 - '[9]Aggregates (per cent of GDP)'!Z26, "-")</f>
        <v>-</v>
      </c>
      <c r="BF29" s="28" t="str">
        <f>IFERROR('Aggregates (per cent of GDP)'!AC26 - '[9]Aggregates (per cent of GDP)'!AA26, "-")</f>
        <v>-</v>
      </c>
      <c r="BG29" s="28"/>
      <c r="BH29" s="28"/>
      <c r="BI29" s="28"/>
      <c r="BK29" s="33" t="s">
        <v>20</v>
      </c>
      <c r="BL29" s="28">
        <f>'Aggregates (2024-25 prices)'!C26-'[9]Aggregates (2024-25 prices)'!$C$26</f>
        <v>0</v>
      </c>
      <c r="BM29" s="28">
        <f>'Aggregates (2024-25 prices)'!D26-'[9]Aggregates (2024-25 prices)'!D26</f>
        <v>0</v>
      </c>
      <c r="BN29" s="28">
        <f>'Aggregates (2024-25 prices)'!E26-'[9]Aggregates (2024-25 prices)'!E26</f>
        <v>0</v>
      </c>
      <c r="BO29" s="28">
        <f>'Aggregates (2024-25 prices)'!F26-'[9]Aggregates (2024-25 prices)'!F26</f>
        <v>0</v>
      </c>
      <c r="BP29" s="28">
        <f>'Aggregates (2024-25 prices)'!G26-'[9]Aggregates (2024-25 prices)'!G26</f>
        <v>0</v>
      </c>
      <c r="BQ29" s="28">
        <f>'Aggregates (2024-25 prices)'!H26-'[9]Aggregates (2024-25 prices)'!H26</f>
        <v>0</v>
      </c>
      <c r="BR29" s="28">
        <f>'Aggregates (2024-25 prices)'!I26-'[9]Aggregates (2024-25 prices)'!I26</f>
        <v>0</v>
      </c>
      <c r="BS29" s="28"/>
      <c r="BT29" s="28" t="e">
        <f>'Aggregates (2024-25 prices)'!K26-#REF!</f>
        <v>#REF!</v>
      </c>
      <c r="BU29" s="28" t="e">
        <f>'Aggregates (2024-25 prices)'!#REF!-#REF!</f>
        <v>#REF!</v>
      </c>
      <c r="BV29" s="28" t="e">
        <f>'Aggregates (2024-25 prices)'!L26-#REF!</f>
        <v>#REF!</v>
      </c>
      <c r="BW29" s="28" t="e">
        <f>'Aggregates (2024-25 prices)'!M26-#REF!</f>
        <v>#REF!</v>
      </c>
      <c r="BX29" s="28" t="e">
        <f>'Aggregates (2024-25 prices)'!N26-#REF!</f>
        <v>#REF!</v>
      </c>
      <c r="BY29" s="28"/>
      <c r="BZ29" s="28" t="e">
        <f>'Aggregates (2024-25 prices)'!Q26-#REF!</f>
        <v>#REF!</v>
      </c>
      <c r="CA29" s="28" t="e">
        <f>'Aggregates (2024-25 prices)'!R26-#REF!</f>
        <v>#REF!</v>
      </c>
      <c r="CB29" s="28"/>
      <c r="CC29" s="28" t="e">
        <f>'Aggregates (2024-25 prices)'!T26-#REF!</f>
        <v>#REF!</v>
      </c>
      <c r="CD29" s="28" t="e">
        <f>'Aggregates (2024-25 prices)'!U26-#REF!</f>
        <v>#REF!</v>
      </c>
      <c r="CE29" s="28" t="e">
        <f>'Aggregates (2024-25 prices)'!V26-#REF!</f>
        <v>#REF!</v>
      </c>
      <c r="CF29" s="28"/>
      <c r="CG29" s="28" t="e">
        <f>'Aggregates (2024-25 prices)'!X26-#REF!</f>
        <v>#REF!</v>
      </c>
      <c r="CH29" s="28" t="e">
        <f>'Aggregates (2024-25 prices)'!AA26-#REF!</f>
        <v>#REF!</v>
      </c>
      <c r="CI29" s="28" t="e">
        <f>'Aggregates (2024-25 prices)'!AB26-#REF!</f>
        <v>#REF!</v>
      </c>
      <c r="CJ29" s="28" t="e">
        <f>'Aggregates (2024-25 prices)'!AC26-#REF!</f>
        <v>#REF!</v>
      </c>
      <c r="CK29" s="28"/>
      <c r="CL29" s="28" t="e">
        <f>'Aggregates (2024-25 prices)'!AE26-#REF!</f>
        <v>#REF!</v>
      </c>
    </row>
    <row r="30" spans="1:90" s="30" customFormat="1" ht="15.75" customHeight="1">
      <c r="B30" s="31" t="s">
        <v>12</v>
      </c>
      <c r="C30" s="28">
        <f>'Aggregates (£bn)'!C30-'[9]Aggregates (£bn)'!C30</f>
        <v>0</v>
      </c>
      <c r="D30" s="28">
        <f>'Aggregates (£bn)'!D30-'[9]Aggregates (£bn)'!D30</f>
        <v>0</v>
      </c>
      <c r="E30" s="28">
        <f>'Aggregates (£bn)'!E30-'[9]Aggregates (£bn)'!E30</f>
        <v>0</v>
      </c>
      <c r="F30" s="28">
        <f>'Aggregates (£bn)'!F30-'[9]Aggregates (£bn)'!F30</f>
        <v>0</v>
      </c>
      <c r="G30" s="28">
        <f>'Aggregates (£bn)'!G30-'[9]Aggregates (£bn)'!G30</f>
        <v>0</v>
      </c>
      <c r="H30" s="28">
        <f>'Aggregates (£bn)'!H30-'[9]Aggregates (£bn)'!H30</f>
        <v>0</v>
      </c>
      <c r="I30" s="28">
        <f>'Aggregates (£bn)'!I30-'[9]Aggregates (£bn)'!I30</f>
        <v>0</v>
      </c>
      <c r="J30" s="28">
        <f>'Aggregates (£bn)'!J30-'[9]Aggregates (£bn)'!J30</f>
        <v>0</v>
      </c>
      <c r="K30" s="125" t="str">
        <f>IFERROR('Aggregates (£bn)'!K30 - '[9]Aggregates (£bn)'!K30, "-")</f>
        <v>-</v>
      </c>
      <c r="L30" s="28">
        <f>'Aggregates (£bn)'!L30-'[9]Aggregates (£bn)'!L30</f>
        <v>0</v>
      </c>
      <c r="M30" s="28" t="str">
        <f>IFERROR('Aggregates (£bn)'!L30 - '[9]Aggregates (£bn)'!M30, "-")</f>
        <v>-</v>
      </c>
      <c r="N30" s="28" t="str">
        <f>IFERROR('Aggregates (£bn)'!M30 - '[9]Aggregates (£bn)'!N30, "-")</f>
        <v>-</v>
      </c>
      <c r="O30" s="28" t="str">
        <f>IFERROR('Aggregates (£bn)'!N30 - '[9]Aggregates (£bn)'!O30, "-")</f>
        <v>-</v>
      </c>
      <c r="P30" s="28">
        <f>'Aggregates (£bn)'!P30-'[9]Aggregates (£bn)'!P30</f>
        <v>0</v>
      </c>
      <c r="Q30" s="28">
        <f>'Aggregates (£bn)'!Q30-'[9]Aggregates (£bn)'!Q30</f>
        <v>0</v>
      </c>
      <c r="R30" s="28">
        <f>'Aggregates (£bn)'!R30-'[9]Aggregates (£bn)'!R30</f>
        <v>0</v>
      </c>
      <c r="S30" s="28">
        <f>'Aggregates (£bn)'!S30-'[9]Aggregates (£bn)'!S30</f>
        <v>0</v>
      </c>
      <c r="T30" s="28">
        <f>'Aggregates (£bn)'!T30-'[9]Aggregates (£bn)'!T30</f>
        <v>0</v>
      </c>
      <c r="U30" s="28">
        <f>'Aggregates (£bn)'!U30-'[9]Aggregates (£bn)'!U30</f>
        <v>0</v>
      </c>
      <c r="V30" s="28">
        <f>'Aggregates (£bn)'!V30-'[9]Aggregates (£bn)'!V30</f>
        <v>0</v>
      </c>
      <c r="W30" s="28">
        <f>'Aggregates (£bn)'!W30-'[9]Aggregates (£bn)'!W30</f>
        <v>0</v>
      </c>
      <c r="X30" s="28">
        <f>'Aggregates (£bn)'!X30-'[9]Aggregates (£bn)'!X30</f>
        <v>0</v>
      </c>
      <c r="Y30" s="28">
        <f>'Aggregates (£bn)'!AA30-'[9]Aggregates (£bn)'!Y30</f>
        <v>-0.313</v>
      </c>
      <c r="Z30" s="28" t="str">
        <f>IFERROR('Aggregates (£bn)'!AB30 - '[9]Aggregates (£bn)'!Z30, "-")</f>
        <v>-</v>
      </c>
      <c r="AA30" s="28" t="str">
        <f>IFERROR('Aggregates (£bn)'!AC30 - '[9]Aggregates (£bn)'!AA30, "-")</f>
        <v>-</v>
      </c>
      <c r="AB30" s="28" t="str">
        <f>IFERROR('Aggregates (£bn)'!AD30 - '[9]Aggregates (£bn)'!AB30, "-")</f>
        <v>-</v>
      </c>
      <c r="AC30" s="28" t="str">
        <f>IFERROR('Aggregates (£bn)'!AE30 - '[9]Aggregates (£bn)'!AC30, "-")</f>
        <v>-</v>
      </c>
      <c r="AD30" s="28">
        <f>'Aggregates (£bn)'!AF30-'[9]Aggregates (£bn)'!AD30</f>
        <v>48.686</v>
      </c>
      <c r="AE30" s="28" t="str">
        <f>IFERROR('Aggregates (£bn)'!AG30 - '[9]Aggregates (£bn)'!AE30, "-")</f>
        <v>-</v>
      </c>
      <c r="AF30" s="28"/>
      <c r="AG30" s="33" t="s">
        <v>14</v>
      </c>
      <c r="AH30" s="28">
        <f>'Aggregates (per cent of GDP)'!C27-'[9]Aggregates (per cent of GDP)'!C27</f>
        <v>0</v>
      </c>
      <c r="AI30" s="28">
        <f>'Aggregates (per cent of GDP)'!D27-'[9]Aggregates (per cent of GDP)'!D27</f>
        <v>0</v>
      </c>
      <c r="AJ30" s="28">
        <f>'Aggregates (per cent of GDP)'!E27-'[9]Aggregates (per cent of GDP)'!E27</f>
        <v>0</v>
      </c>
      <c r="AK30" s="28">
        <f>'Aggregates (per cent of GDP)'!F27-'[9]Aggregates (per cent of GDP)'!F27</f>
        <v>0</v>
      </c>
      <c r="AL30" s="28">
        <f>'Aggregates (per cent of GDP)'!G27-'[9]Aggregates (per cent of GDP)'!G27</f>
        <v>0</v>
      </c>
      <c r="AM30" s="28">
        <f>'Aggregates (per cent of GDP)'!H27-'[9]Aggregates (per cent of GDP)'!H27</f>
        <v>0</v>
      </c>
      <c r="AN30" s="28">
        <f>'Aggregates (per cent of GDP)'!I27-'[9]Aggregates (per cent of GDP)'!I27</f>
        <v>0</v>
      </c>
      <c r="AO30" s="28">
        <f>'Aggregates (per cent of GDP)'!J27-'[9]Aggregates (per cent of GDP)'!J27</f>
        <v>0</v>
      </c>
      <c r="AP30" s="28" t="str">
        <f>IFERROR('Aggregates (per cent of GDP)'!K27 - '[9]Aggregates (per cent of GDP)'!K27, "-")</f>
        <v>-</v>
      </c>
      <c r="AQ30" s="28">
        <f>'Aggregates (per cent of GDP)'!L27-'[9]Aggregates (per cent of GDP)'!L27</f>
        <v>0</v>
      </c>
      <c r="AR30" s="28" t="str">
        <f>IFERROR('Aggregates (per cent of GDP)'!M27 - '[9]Aggregates (per cent of GDP)'!M27, "-")</f>
        <v>-</v>
      </c>
      <c r="AS30" s="28" t="str">
        <f>IFERROR('Aggregates (per cent of GDP)'!L27 - '[9]Aggregates (per cent of GDP)'!N27, "-")</f>
        <v>-</v>
      </c>
      <c r="AT30" s="28" t="str">
        <f>IFERROR('Aggregates (per cent of GDP)'!N27 - '[9]Aggregates (per cent of GDP)'!O27, "-")</f>
        <v>-</v>
      </c>
      <c r="AU30" s="28">
        <f>'Aggregates (per cent of GDP)'!P27-'[9]Aggregates (per cent of GDP)'!P27</f>
        <v>0</v>
      </c>
      <c r="AV30" s="28">
        <f>'Aggregates (per cent of GDP)'!R27-'[9]Aggregates (per cent of GDP)'!Q27</f>
        <v>6.8407917085514232</v>
      </c>
      <c r="AW30" s="28">
        <f>'Aggregates (per cent of GDP)'!R27-'[9]Aggregates (per cent of GDP)'!R27</f>
        <v>0</v>
      </c>
      <c r="AX30" s="28">
        <f>'Aggregates (per cent of GDP)'!S27-'[9]Aggregates (per cent of GDP)'!S27</f>
        <v>0</v>
      </c>
      <c r="AY30" s="28">
        <f>'Aggregates (per cent of GDP)'!T27-'[9]Aggregates (per cent of GDP)'!T27</f>
        <v>0</v>
      </c>
      <c r="AZ30" s="28">
        <f>'Aggregates (per cent of GDP)'!U27-'[9]Aggregates (per cent of GDP)'!U27</f>
        <v>0</v>
      </c>
      <c r="BA30" s="28">
        <f>'Aggregates (per cent of GDP)'!V27-'[9]Aggregates (per cent of GDP)'!V27</f>
        <v>0</v>
      </c>
      <c r="BB30" s="28">
        <f>'Aggregates (per cent of GDP)'!W27-'[9]Aggregates (per cent of GDP)'!W27</f>
        <v>0</v>
      </c>
      <c r="BC30" s="28" t="str">
        <f>IFERROR('Aggregates (per cent of GDP)'!N27 - '[9]Aggregates (per cent of GDP)'!O27, "-")</f>
        <v>-</v>
      </c>
      <c r="BD30" s="28">
        <f>'Aggregates (per cent of GDP)'!AA27-'[9]Aggregates (per cent of GDP)'!Y27</f>
        <v>-1.9203438594058722</v>
      </c>
      <c r="BE30" s="28" t="str">
        <f>IFERROR('Aggregates (per cent of GDP)'!AB27 - '[9]Aggregates (per cent of GDP)'!Z27, "-")</f>
        <v>-</v>
      </c>
      <c r="BF30" s="28" t="str">
        <f>IFERROR('Aggregates (per cent of GDP)'!AC27 - '[9]Aggregates (per cent of GDP)'!AA27, "-")</f>
        <v>-</v>
      </c>
      <c r="BG30" s="28"/>
      <c r="BH30" s="28"/>
      <c r="BI30" s="28"/>
      <c r="BK30" s="33" t="s">
        <v>21</v>
      </c>
      <c r="BL30" s="28">
        <f>'Aggregates (2024-25 prices)'!C27-'[9]Aggregates (2024-25 prices)'!$C$27</f>
        <v>0</v>
      </c>
      <c r="BM30" s="28">
        <f>'Aggregates (2024-25 prices)'!D27-'[9]Aggregates (2024-25 prices)'!D27</f>
        <v>0</v>
      </c>
      <c r="BN30" s="28">
        <f>'Aggregates (2024-25 prices)'!E27-'[9]Aggregates (2024-25 prices)'!E27</f>
        <v>0</v>
      </c>
      <c r="BO30" s="28">
        <f>'Aggregates (2024-25 prices)'!F27-'[9]Aggregates (2024-25 prices)'!F27</f>
        <v>0</v>
      </c>
      <c r="BP30" s="28">
        <f>'Aggregates (2024-25 prices)'!G27-'[9]Aggregates (2024-25 prices)'!G27</f>
        <v>0</v>
      </c>
      <c r="BQ30" s="28">
        <f>'Aggregates (2024-25 prices)'!H27-'[9]Aggregates (2024-25 prices)'!H27</f>
        <v>0</v>
      </c>
      <c r="BR30" s="28">
        <f>'Aggregates (2024-25 prices)'!I27-'[9]Aggregates (2024-25 prices)'!I27</f>
        <v>0</v>
      </c>
      <c r="BS30" s="28"/>
      <c r="BT30" s="28" t="e">
        <f>'Aggregates (2024-25 prices)'!K27-#REF!</f>
        <v>#REF!</v>
      </c>
      <c r="BU30" s="28" t="e">
        <f>'Aggregates (2024-25 prices)'!#REF!-#REF!</f>
        <v>#REF!</v>
      </c>
      <c r="BV30" s="28" t="e">
        <f>'Aggregates (2024-25 prices)'!L27-#REF!</f>
        <v>#REF!</v>
      </c>
      <c r="BW30" s="28" t="e">
        <f>'Aggregates (2024-25 prices)'!M27-#REF!</f>
        <v>#REF!</v>
      </c>
      <c r="BX30" s="28" t="e">
        <f>'Aggregates (2024-25 prices)'!N27-#REF!</f>
        <v>#REF!</v>
      </c>
      <c r="BY30" s="28"/>
      <c r="BZ30" s="28" t="e">
        <f>'Aggregates (2024-25 prices)'!Q27-#REF!</f>
        <v>#REF!</v>
      </c>
      <c r="CA30" s="28" t="e">
        <f>'Aggregates (2024-25 prices)'!R27-#REF!</f>
        <v>#REF!</v>
      </c>
      <c r="CB30" s="28"/>
      <c r="CC30" s="28" t="e">
        <f>'Aggregates (2024-25 prices)'!T27-#REF!</f>
        <v>#REF!</v>
      </c>
      <c r="CD30" s="28" t="e">
        <f>'Aggregates (2024-25 prices)'!U27-#REF!</f>
        <v>#REF!</v>
      </c>
      <c r="CE30" s="28" t="e">
        <f>'Aggregates (2024-25 prices)'!V27-#REF!</f>
        <v>#REF!</v>
      </c>
      <c r="CF30" s="28"/>
      <c r="CG30" s="28" t="e">
        <f>'Aggregates (2024-25 prices)'!X27-#REF!</f>
        <v>#REF!</v>
      </c>
      <c r="CH30" s="28" t="e">
        <f>'Aggregates (2024-25 prices)'!AA27-#REF!</f>
        <v>#REF!</v>
      </c>
      <c r="CI30" s="28" t="e">
        <f>'Aggregates (2024-25 prices)'!AB27-#REF!</f>
        <v>#REF!</v>
      </c>
      <c r="CJ30" s="28" t="e">
        <f>'Aggregates (2024-25 prices)'!AC27-#REF!</f>
        <v>#REF!</v>
      </c>
      <c r="CK30" s="28"/>
      <c r="CL30" s="28" t="e">
        <f>'Aggregates (2024-25 prices)'!AE27-#REF!</f>
        <v>#REF!</v>
      </c>
    </row>
    <row r="31" spans="1:90" s="30" customFormat="1" ht="15.75" customHeight="1">
      <c r="B31" s="31" t="s">
        <v>13</v>
      </c>
      <c r="C31" s="28">
        <f>'Aggregates (£bn)'!C31-'[9]Aggregates (£bn)'!C31</f>
        <v>0</v>
      </c>
      <c r="D31" s="28">
        <f>'Aggregates (£bn)'!D31-'[9]Aggregates (£bn)'!D31</f>
        <v>0</v>
      </c>
      <c r="E31" s="28">
        <f>'Aggregates (£bn)'!E31-'[9]Aggregates (£bn)'!E31</f>
        <v>0</v>
      </c>
      <c r="F31" s="28">
        <f>'Aggregates (£bn)'!F31-'[9]Aggregates (£bn)'!F31</f>
        <v>0</v>
      </c>
      <c r="G31" s="28">
        <f>'Aggregates (£bn)'!G31-'[9]Aggregates (£bn)'!G31</f>
        <v>0</v>
      </c>
      <c r="H31" s="28">
        <f>'Aggregates (£bn)'!H31-'[9]Aggregates (£bn)'!H31</f>
        <v>0</v>
      </c>
      <c r="I31" s="28">
        <f>'Aggregates (£bn)'!I31-'[9]Aggregates (£bn)'!I31</f>
        <v>0</v>
      </c>
      <c r="J31" s="28">
        <f>'Aggregates (£bn)'!J31-'[9]Aggregates (£bn)'!J31</f>
        <v>0</v>
      </c>
      <c r="K31" s="125" t="str">
        <f>IFERROR('Aggregates (£bn)'!K31 - '[9]Aggregates (£bn)'!K31, "-")</f>
        <v>-</v>
      </c>
      <c r="L31" s="28">
        <f>'Aggregates (£bn)'!L31-'[9]Aggregates (£bn)'!L31</f>
        <v>0</v>
      </c>
      <c r="M31" s="28" t="str">
        <f>IFERROR('Aggregates (£bn)'!L31 - '[9]Aggregates (£bn)'!M31, "-")</f>
        <v>-</v>
      </c>
      <c r="N31" s="28" t="str">
        <f>IFERROR('Aggregates (£bn)'!M31 - '[9]Aggregates (£bn)'!N31, "-")</f>
        <v>-</v>
      </c>
      <c r="O31" s="28" t="str">
        <f>IFERROR('Aggregates (£bn)'!N31 - '[9]Aggregates (£bn)'!O31, "-")</f>
        <v>-</v>
      </c>
      <c r="P31" s="28">
        <f>'Aggregates (£bn)'!P31-'[9]Aggregates (£bn)'!P31</f>
        <v>0</v>
      </c>
      <c r="Q31" s="28">
        <f>'Aggregates (£bn)'!Q31-'[9]Aggregates (£bn)'!Q31</f>
        <v>0</v>
      </c>
      <c r="R31" s="28">
        <f>'Aggregates (£bn)'!R31-'[9]Aggregates (£bn)'!R31</f>
        <v>0</v>
      </c>
      <c r="S31" s="28">
        <f>'Aggregates (£bn)'!S31-'[9]Aggregates (£bn)'!S31</f>
        <v>0</v>
      </c>
      <c r="T31" s="28">
        <f>'Aggregates (£bn)'!T31-'[9]Aggregates (£bn)'!T31</f>
        <v>0</v>
      </c>
      <c r="U31" s="28">
        <f>'Aggregates (£bn)'!U31-'[9]Aggregates (£bn)'!U31</f>
        <v>0</v>
      </c>
      <c r="V31" s="28">
        <f>'Aggregates (£bn)'!V31-'[9]Aggregates (£bn)'!V31</f>
        <v>0</v>
      </c>
      <c r="W31" s="28">
        <f>'Aggregates (£bn)'!W31-'[9]Aggregates (£bn)'!W31</f>
        <v>0</v>
      </c>
      <c r="X31" s="28">
        <f>'Aggregates (£bn)'!X31-'[9]Aggregates (£bn)'!X31</f>
        <v>0</v>
      </c>
      <c r="Y31" s="28">
        <f>'Aggregates (£bn)'!AA31-'[9]Aggregates (£bn)'!Y31</f>
        <v>-0.189</v>
      </c>
      <c r="Z31" s="28" t="str">
        <f>IFERROR('Aggregates (£bn)'!AB31 - '[9]Aggregates (£bn)'!Z31, "-")</f>
        <v>-</v>
      </c>
      <c r="AA31" s="28" t="str">
        <f>IFERROR('Aggregates (£bn)'!AC31 - '[9]Aggregates (£bn)'!AA31, "-")</f>
        <v>-</v>
      </c>
      <c r="AB31" s="28" t="str">
        <f>IFERROR('Aggregates (£bn)'!AD31 - '[9]Aggregates (£bn)'!AB31, "-")</f>
        <v>-</v>
      </c>
      <c r="AC31" s="28" t="str">
        <f>IFERROR('Aggregates (£bn)'!AE31 - '[9]Aggregates (£bn)'!AC31, "-")</f>
        <v>-</v>
      </c>
      <c r="AD31" s="28">
        <f>'Aggregates (£bn)'!AF31-'[9]Aggregates (£bn)'!AD31</f>
        <v>54.079000000000001</v>
      </c>
      <c r="AE31" s="28" t="str">
        <f>IFERROR('Aggregates (£bn)'!AG31 - '[9]Aggregates (£bn)'!AE31, "-")</f>
        <v>-</v>
      </c>
      <c r="AF31" s="28"/>
      <c r="AG31" s="33" t="s">
        <v>15</v>
      </c>
      <c r="AH31" s="28">
        <f>'Aggregates (per cent of GDP)'!C28-'[9]Aggregates (per cent of GDP)'!C28</f>
        <v>0</v>
      </c>
      <c r="AI31" s="28">
        <f>'Aggregates (per cent of GDP)'!D28-'[9]Aggregates (per cent of GDP)'!D28</f>
        <v>0</v>
      </c>
      <c r="AJ31" s="28">
        <f>'Aggregates (per cent of GDP)'!E28-'[9]Aggregates (per cent of GDP)'!E28</f>
        <v>0</v>
      </c>
      <c r="AK31" s="28">
        <f>'Aggregates (per cent of GDP)'!F28-'[9]Aggregates (per cent of GDP)'!F28</f>
        <v>0</v>
      </c>
      <c r="AL31" s="28">
        <f>'Aggregates (per cent of GDP)'!G28-'[9]Aggregates (per cent of GDP)'!G28</f>
        <v>0</v>
      </c>
      <c r="AM31" s="28">
        <f>'Aggregates (per cent of GDP)'!H28-'[9]Aggregates (per cent of GDP)'!H28</f>
        <v>0</v>
      </c>
      <c r="AN31" s="28">
        <f>'Aggregates (per cent of GDP)'!I28-'[9]Aggregates (per cent of GDP)'!I28</f>
        <v>0</v>
      </c>
      <c r="AO31" s="28">
        <f>'Aggregates (per cent of GDP)'!J28-'[9]Aggregates (per cent of GDP)'!J28</f>
        <v>0</v>
      </c>
      <c r="AP31" s="28" t="str">
        <f>IFERROR('Aggregates (per cent of GDP)'!K28 - '[9]Aggregates (per cent of GDP)'!K28, "-")</f>
        <v>-</v>
      </c>
      <c r="AQ31" s="28">
        <f>'Aggregates (per cent of GDP)'!L28-'[9]Aggregates (per cent of GDP)'!L28</f>
        <v>0</v>
      </c>
      <c r="AR31" s="28" t="str">
        <f>IFERROR('Aggregates (per cent of GDP)'!M28 - '[9]Aggregates (per cent of GDP)'!M28, "-")</f>
        <v>-</v>
      </c>
      <c r="AS31" s="28" t="str">
        <f>IFERROR('Aggregates (per cent of GDP)'!L28 - '[9]Aggregates (per cent of GDP)'!N28, "-")</f>
        <v>-</v>
      </c>
      <c r="AT31" s="28" t="str">
        <f>IFERROR('Aggregates (per cent of GDP)'!N28 - '[9]Aggregates (per cent of GDP)'!O28, "-")</f>
        <v>-</v>
      </c>
      <c r="AU31" s="28">
        <f>'Aggregates (per cent of GDP)'!P28-'[9]Aggregates (per cent of GDP)'!P28</f>
        <v>0</v>
      </c>
      <c r="AV31" s="28">
        <f>'Aggregates (per cent of GDP)'!R28-'[9]Aggregates (per cent of GDP)'!Q28</f>
        <v>4.3943784185815886</v>
      </c>
      <c r="AW31" s="28">
        <f>'Aggregates (per cent of GDP)'!R28-'[9]Aggregates (per cent of GDP)'!R28</f>
        <v>0</v>
      </c>
      <c r="AX31" s="28">
        <f>'Aggregates (per cent of GDP)'!S28-'[9]Aggregates (per cent of GDP)'!S28</f>
        <v>0</v>
      </c>
      <c r="AY31" s="28">
        <f>'Aggregates (per cent of GDP)'!T28-'[9]Aggregates (per cent of GDP)'!T28</f>
        <v>0</v>
      </c>
      <c r="AZ31" s="28">
        <f>'Aggregates (per cent of GDP)'!U28-'[9]Aggregates (per cent of GDP)'!U28</f>
        <v>0</v>
      </c>
      <c r="BA31" s="28">
        <f>'Aggregates (per cent of GDP)'!V28-'[9]Aggregates (per cent of GDP)'!V28</f>
        <v>0</v>
      </c>
      <c r="BB31" s="28">
        <f>'Aggregates (per cent of GDP)'!W28-'[9]Aggregates (per cent of GDP)'!W28</f>
        <v>0</v>
      </c>
      <c r="BC31" s="28" t="str">
        <f>IFERROR('Aggregates (per cent of GDP)'!N28 - '[9]Aggregates (per cent of GDP)'!O28, "-")</f>
        <v>-</v>
      </c>
      <c r="BD31" s="28">
        <f>'Aggregates (per cent of GDP)'!AA28-'[9]Aggregates (per cent of GDP)'!Y28</f>
        <v>-0.63064598602352129</v>
      </c>
      <c r="BE31" s="28" t="str">
        <f>IFERROR('Aggregates (per cent of GDP)'!AB28 - '[9]Aggregates (per cent of GDP)'!Z28, "-")</f>
        <v>-</v>
      </c>
      <c r="BF31" s="28" t="str">
        <f>IFERROR('Aggregates (per cent of GDP)'!AC28 - '[9]Aggregates (per cent of GDP)'!AA28, "-")</f>
        <v>-</v>
      </c>
      <c r="BG31" s="28"/>
      <c r="BH31" s="28"/>
      <c r="BI31" s="28"/>
      <c r="BK31" s="33" t="s">
        <v>22</v>
      </c>
      <c r="BL31" s="28">
        <f>'Aggregates (2024-25 prices)'!C28-'[9]Aggregates (2024-25 prices)'!$C$28</f>
        <v>0</v>
      </c>
      <c r="BM31" s="28">
        <f>'Aggregates (2024-25 prices)'!D28-'[9]Aggregates (2024-25 prices)'!D28</f>
        <v>0</v>
      </c>
      <c r="BN31" s="28">
        <f>'Aggregates (2024-25 prices)'!E28-'[9]Aggregates (2024-25 prices)'!E28</f>
        <v>0</v>
      </c>
      <c r="BO31" s="28">
        <f>'Aggregates (2024-25 prices)'!F28-'[9]Aggregates (2024-25 prices)'!F28</f>
        <v>0</v>
      </c>
      <c r="BP31" s="28">
        <f>'Aggregates (2024-25 prices)'!G28-'[9]Aggregates (2024-25 prices)'!G28</f>
        <v>0</v>
      </c>
      <c r="BQ31" s="28">
        <f>'Aggregates (2024-25 prices)'!H28-'[9]Aggregates (2024-25 prices)'!H28</f>
        <v>0</v>
      </c>
      <c r="BR31" s="28">
        <f>'Aggregates (2024-25 prices)'!I28-'[9]Aggregates (2024-25 prices)'!I28</f>
        <v>0</v>
      </c>
      <c r="BS31" s="28"/>
      <c r="BT31" s="28" t="e">
        <f>'Aggregates (2024-25 prices)'!K28-#REF!</f>
        <v>#REF!</v>
      </c>
      <c r="BU31" s="28" t="e">
        <f>'Aggregates (2024-25 prices)'!#REF!-#REF!</f>
        <v>#REF!</v>
      </c>
      <c r="BV31" s="28" t="e">
        <f>'Aggregates (2024-25 prices)'!L28-#REF!</f>
        <v>#REF!</v>
      </c>
      <c r="BW31" s="28" t="e">
        <f>'Aggregates (2024-25 prices)'!M28-#REF!</f>
        <v>#REF!</v>
      </c>
      <c r="BX31" s="28" t="e">
        <f>'Aggregates (2024-25 prices)'!N28-#REF!</f>
        <v>#REF!</v>
      </c>
      <c r="BY31" s="28"/>
      <c r="BZ31" s="28" t="e">
        <f>'Aggregates (2024-25 prices)'!Q28-#REF!</f>
        <v>#REF!</v>
      </c>
      <c r="CA31" s="28" t="e">
        <f>'Aggregates (2024-25 prices)'!R28-#REF!</f>
        <v>#REF!</v>
      </c>
      <c r="CB31" s="28"/>
      <c r="CC31" s="28" t="e">
        <f>'Aggregates (2024-25 prices)'!T28-#REF!</f>
        <v>#REF!</v>
      </c>
      <c r="CD31" s="28" t="e">
        <f>'Aggregates (2024-25 prices)'!U28-#REF!</f>
        <v>#REF!</v>
      </c>
      <c r="CE31" s="28" t="e">
        <f>'Aggregates (2024-25 prices)'!V28-#REF!</f>
        <v>#REF!</v>
      </c>
      <c r="CF31" s="28"/>
      <c r="CG31" s="28" t="e">
        <f>'Aggregates (2024-25 prices)'!X28-#REF!</f>
        <v>#REF!</v>
      </c>
      <c r="CH31" s="28" t="e">
        <f>'Aggregates (2024-25 prices)'!AA28-#REF!</f>
        <v>#REF!</v>
      </c>
      <c r="CI31" s="28" t="e">
        <f>'Aggregates (2024-25 prices)'!AB28-#REF!</f>
        <v>#REF!</v>
      </c>
      <c r="CJ31" s="28" t="e">
        <f>'Aggregates (2024-25 prices)'!AC28-#REF!</f>
        <v>#REF!</v>
      </c>
      <c r="CK31" s="28"/>
      <c r="CL31" s="28" t="e">
        <f>'Aggregates (2024-25 prices)'!AE28-#REF!</f>
        <v>#REF!</v>
      </c>
    </row>
    <row r="32" spans="1:90">
      <c r="A32" s="32"/>
      <c r="B32" s="33" t="s">
        <v>14</v>
      </c>
      <c r="C32" s="28">
        <f>'Aggregates (£bn)'!C32-'[9]Aggregates (£bn)'!C32</f>
        <v>0</v>
      </c>
      <c r="D32" s="28">
        <f>'Aggregates (£bn)'!D32-'[9]Aggregates (£bn)'!D32</f>
        <v>0</v>
      </c>
      <c r="E32" s="28">
        <f>'Aggregates (£bn)'!E32-'[9]Aggregates (£bn)'!E32</f>
        <v>0</v>
      </c>
      <c r="F32" s="28">
        <f>'Aggregates (£bn)'!F32-'[9]Aggregates (£bn)'!F32</f>
        <v>0</v>
      </c>
      <c r="G32" s="28">
        <f>'Aggregates (£bn)'!G32-'[9]Aggregates (£bn)'!G32</f>
        <v>0</v>
      </c>
      <c r="H32" s="28">
        <f>'Aggregates (£bn)'!H32-'[9]Aggregates (£bn)'!H32</f>
        <v>0</v>
      </c>
      <c r="I32" s="28">
        <f>'Aggregates (£bn)'!I32-'[9]Aggregates (£bn)'!I32</f>
        <v>0</v>
      </c>
      <c r="J32" s="28">
        <f>'Aggregates (£bn)'!J32-'[9]Aggregates (£bn)'!J32</f>
        <v>0</v>
      </c>
      <c r="K32" s="125" t="str">
        <f>IFERROR('Aggregates (£bn)'!K32 - '[9]Aggregates (£bn)'!K32, "-")</f>
        <v>-</v>
      </c>
      <c r="L32" s="28">
        <f>'Aggregates (£bn)'!L32-'[9]Aggregates (£bn)'!L32</f>
        <v>0</v>
      </c>
      <c r="M32" s="28" t="str">
        <f>IFERROR('Aggregates (£bn)'!L32 - '[9]Aggregates (£bn)'!M32, "-")</f>
        <v>-</v>
      </c>
      <c r="N32" s="28" t="str">
        <f>IFERROR('Aggregates (£bn)'!M32 - '[9]Aggregates (£bn)'!N32, "-")</f>
        <v>-</v>
      </c>
      <c r="O32" s="28" t="str">
        <f>IFERROR('Aggregates (£bn)'!N32 - '[9]Aggregates (£bn)'!O32, "-")</f>
        <v>-</v>
      </c>
      <c r="P32" s="28">
        <f>'Aggregates (£bn)'!P32-'[9]Aggregates (£bn)'!P32</f>
        <v>0</v>
      </c>
      <c r="Q32" s="28">
        <f>'Aggregates (£bn)'!Q32-'[9]Aggregates (£bn)'!Q32</f>
        <v>0</v>
      </c>
      <c r="R32" s="28">
        <f>'Aggregates (£bn)'!R32-'[9]Aggregates (£bn)'!R32</f>
        <v>0</v>
      </c>
      <c r="S32" s="28">
        <f>'Aggregates (£bn)'!S32-'[9]Aggregates (£bn)'!S32</f>
        <v>0</v>
      </c>
      <c r="T32" s="28">
        <f>'Aggregates (£bn)'!T32-'[9]Aggregates (£bn)'!T32</f>
        <v>0</v>
      </c>
      <c r="U32" s="28">
        <f>'Aggregates (£bn)'!U32-'[9]Aggregates (£bn)'!U32</f>
        <v>0</v>
      </c>
      <c r="V32" s="28">
        <f>'Aggregates (£bn)'!V32-'[9]Aggregates (£bn)'!V32</f>
        <v>0</v>
      </c>
      <c r="W32" s="28">
        <f>'Aggregates (£bn)'!W32-'[9]Aggregates (£bn)'!W32</f>
        <v>0</v>
      </c>
      <c r="X32" s="28">
        <f>'Aggregates (£bn)'!X32-'[9]Aggregates (£bn)'!X32</f>
        <v>0</v>
      </c>
      <c r="Y32" s="28">
        <f>'Aggregates (£bn)'!AA32-'[9]Aggregates (£bn)'!Y32</f>
        <v>-1.1080000000000001</v>
      </c>
      <c r="Z32" s="28" t="str">
        <f>IFERROR('Aggregates (£bn)'!AB32 - '[9]Aggregates (£bn)'!Z32, "-")</f>
        <v>-</v>
      </c>
      <c r="AA32" s="28" t="str">
        <f>IFERROR('Aggregates (£bn)'!AC32 - '[9]Aggregates (£bn)'!AA32, "-")</f>
        <v>-</v>
      </c>
      <c r="AB32" s="28" t="str">
        <f>IFERROR('Aggregates (£bn)'!AD32 - '[9]Aggregates (£bn)'!AB32, "-")</f>
        <v>-</v>
      </c>
      <c r="AC32" s="28" t="str">
        <f>IFERROR('Aggregates (£bn)'!AE32 - '[9]Aggregates (£bn)'!AC32, "-")</f>
        <v>-</v>
      </c>
      <c r="AD32" s="28">
        <f>'Aggregates (£bn)'!AF32-'[9]Aggregates (£bn)'!AD32</f>
        <v>61.131</v>
      </c>
      <c r="AE32" s="28" t="str">
        <f>IFERROR('Aggregates (£bn)'!AG32 - '[9]Aggregates (£bn)'!AE32, "-")</f>
        <v>-</v>
      </c>
      <c r="AF32" s="28"/>
      <c r="AG32" s="33" t="s">
        <v>16</v>
      </c>
      <c r="AH32" s="28">
        <f>'Aggregates (per cent of GDP)'!C29-'[9]Aggregates (per cent of GDP)'!C29</f>
        <v>0</v>
      </c>
      <c r="AI32" s="28">
        <f>'Aggregates (per cent of GDP)'!D29-'[9]Aggregates (per cent of GDP)'!D29</f>
        <v>0</v>
      </c>
      <c r="AJ32" s="28">
        <f>'Aggregates (per cent of GDP)'!E29-'[9]Aggregates (per cent of GDP)'!E29</f>
        <v>0</v>
      </c>
      <c r="AK32" s="28">
        <f>'Aggregates (per cent of GDP)'!F29-'[9]Aggregates (per cent of GDP)'!F29</f>
        <v>0</v>
      </c>
      <c r="AL32" s="28">
        <f>'Aggregates (per cent of GDP)'!G29-'[9]Aggregates (per cent of GDP)'!G29</f>
        <v>0</v>
      </c>
      <c r="AM32" s="28">
        <f>'Aggregates (per cent of GDP)'!H29-'[9]Aggregates (per cent of GDP)'!H29</f>
        <v>0</v>
      </c>
      <c r="AN32" s="28">
        <f>'Aggregates (per cent of GDP)'!I29-'[9]Aggregates (per cent of GDP)'!I29</f>
        <v>0</v>
      </c>
      <c r="AO32" s="28">
        <f>'Aggregates (per cent of GDP)'!J29-'[9]Aggregates (per cent of GDP)'!J29</f>
        <v>0</v>
      </c>
      <c r="AP32" s="28" t="str">
        <f>IFERROR('Aggregates (per cent of GDP)'!K29 - '[9]Aggregates (per cent of GDP)'!K29, "-")</f>
        <v>-</v>
      </c>
      <c r="AQ32" s="28">
        <f>'Aggregates (per cent of GDP)'!L29-'[9]Aggregates (per cent of GDP)'!L29</f>
        <v>0</v>
      </c>
      <c r="AR32" s="28" t="str">
        <f>IFERROR('Aggregates (per cent of GDP)'!M29 - '[9]Aggregates (per cent of GDP)'!M29, "-")</f>
        <v>-</v>
      </c>
      <c r="AS32" s="28" t="str">
        <f>IFERROR('Aggregates (per cent of GDP)'!L29 - '[9]Aggregates (per cent of GDP)'!N29, "-")</f>
        <v>-</v>
      </c>
      <c r="AT32" s="28" t="str">
        <f>IFERROR('Aggregates (per cent of GDP)'!N29 - '[9]Aggregates (per cent of GDP)'!O29, "-")</f>
        <v>-</v>
      </c>
      <c r="AU32" s="28">
        <f>'Aggregates (per cent of GDP)'!P29-'[9]Aggregates (per cent of GDP)'!P29</f>
        <v>0</v>
      </c>
      <c r="AV32" s="28">
        <f>'Aggregates (per cent of GDP)'!R29-'[9]Aggregates (per cent of GDP)'!Q29</f>
        <v>2.3306203702449793</v>
      </c>
      <c r="AW32" s="28">
        <f>'Aggregates (per cent of GDP)'!R29-'[9]Aggregates (per cent of GDP)'!R29</f>
        <v>0</v>
      </c>
      <c r="AX32" s="28">
        <f>'Aggregates (per cent of GDP)'!S29-'[9]Aggregates (per cent of GDP)'!S29</f>
        <v>0</v>
      </c>
      <c r="AY32" s="28">
        <f>'Aggregates (per cent of GDP)'!T29-'[9]Aggregates (per cent of GDP)'!T29</f>
        <v>0</v>
      </c>
      <c r="AZ32" s="28">
        <f>'Aggregates (per cent of GDP)'!U29-'[9]Aggregates (per cent of GDP)'!U29</f>
        <v>0</v>
      </c>
      <c r="BA32" s="28">
        <f>'Aggregates (per cent of GDP)'!V29-'[9]Aggregates (per cent of GDP)'!V29</f>
        <v>0</v>
      </c>
      <c r="BB32" s="28">
        <f>'Aggregates (per cent of GDP)'!W29-'[9]Aggregates (per cent of GDP)'!W29</f>
        <v>0</v>
      </c>
      <c r="BC32" s="28" t="str">
        <f>IFERROR('Aggregates (per cent of GDP)'!N29 - '[9]Aggregates (per cent of GDP)'!O29, "-")</f>
        <v>-</v>
      </c>
      <c r="BD32" s="28">
        <f>'Aggregates (per cent of GDP)'!AA29-'[9]Aggregates (per cent of GDP)'!Y29</f>
        <v>1.9676882033503516</v>
      </c>
      <c r="BE32" s="28" t="str">
        <f>IFERROR('Aggregates (per cent of GDP)'!AB29 - '[9]Aggregates (per cent of GDP)'!Z29, "-")</f>
        <v>-</v>
      </c>
      <c r="BF32" s="28" t="str">
        <f>IFERROR('Aggregates (per cent of GDP)'!AC29 - '[9]Aggregates (per cent of GDP)'!AA29, "-")</f>
        <v>-</v>
      </c>
      <c r="BG32" s="28"/>
      <c r="BH32" s="28"/>
      <c r="BI32" s="28"/>
      <c r="BK32" s="33" t="s">
        <v>23</v>
      </c>
      <c r="BL32" s="28">
        <f>'Aggregates (2024-25 prices)'!C29-'[9]Aggregates (2024-25 prices)'!$C$29</f>
        <v>0</v>
      </c>
      <c r="BM32" s="28">
        <f>'Aggregates (2024-25 prices)'!D29-'[9]Aggregates (2024-25 prices)'!D29</f>
        <v>0</v>
      </c>
      <c r="BN32" s="28">
        <f>'Aggregates (2024-25 prices)'!E29-'[9]Aggregates (2024-25 prices)'!E29</f>
        <v>0</v>
      </c>
      <c r="BO32" s="28">
        <f>'Aggregates (2024-25 prices)'!F29-'[9]Aggregates (2024-25 prices)'!F29</f>
        <v>0</v>
      </c>
      <c r="BP32" s="28">
        <f>'Aggregates (2024-25 prices)'!G29-'[9]Aggregates (2024-25 prices)'!G29</f>
        <v>0</v>
      </c>
      <c r="BQ32" s="28">
        <f>'Aggregates (2024-25 prices)'!H29-'[9]Aggregates (2024-25 prices)'!H29</f>
        <v>0</v>
      </c>
      <c r="BR32" s="28">
        <f>'Aggregates (2024-25 prices)'!I29-'[9]Aggregates (2024-25 prices)'!I29</f>
        <v>0</v>
      </c>
      <c r="BS32" s="28"/>
      <c r="BT32" s="28" t="e">
        <f>'Aggregates (2024-25 prices)'!K29-#REF!</f>
        <v>#REF!</v>
      </c>
      <c r="BU32" s="28" t="e">
        <f>'Aggregates (2024-25 prices)'!#REF!-#REF!</f>
        <v>#REF!</v>
      </c>
      <c r="BV32" s="28" t="e">
        <f>'Aggregates (2024-25 prices)'!L29-#REF!</f>
        <v>#REF!</v>
      </c>
      <c r="BW32" s="28" t="e">
        <f>'Aggregates (2024-25 prices)'!M29-#REF!</f>
        <v>#REF!</v>
      </c>
      <c r="BX32" s="28" t="e">
        <f>'Aggregates (2024-25 prices)'!N29-#REF!</f>
        <v>#REF!</v>
      </c>
      <c r="BY32" s="28"/>
      <c r="BZ32" s="28" t="e">
        <f>'Aggregates (2024-25 prices)'!Q29-#REF!</f>
        <v>#REF!</v>
      </c>
      <c r="CA32" s="28" t="e">
        <f>'Aggregates (2024-25 prices)'!R29-#REF!</f>
        <v>#REF!</v>
      </c>
      <c r="CB32" s="28"/>
      <c r="CC32" s="28" t="e">
        <f>'Aggregates (2024-25 prices)'!T29-#REF!</f>
        <v>#REF!</v>
      </c>
      <c r="CD32" s="28" t="e">
        <f>'Aggregates (2024-25 prices)'!U29-#REF!</f>
        <v>#REF!</v>
      </c>
      <c r="CE32" s="28" t="e">
        <f>'Aggregates (2024-25 prices)'!V29-#REF!</f>
        <v>#REF!</v>
      </c>
      <c r="CF32" s="28"/>
      <c r="CG32" s="28" t="e">
        <f>'Aggregates (2024-25 prices)'!X29-#REF!</f>
        <v>#REF!</v>
      </c>
      <c r="CH32" s="28" t="e">
        <f>'Aggregates (2024-25 prices)'!AA29-#REF!</f>
        <v>#REF!</v>
      </c>
      <c r="CI32" s="28" t="e">
        <f>'Aggregates (2024-25 prices)'!AB29-#REF!</f>
        <v>#REF!</v>
      </c>
      <c r="CJ32" s="28" t="e">
        <f>'Aggregates (2024-25 prices)'!AC29-#REF!</f>
        <v>#REF!</v>
      </c>
      <c r="CK32" s="28"/>
      <c r="CL32" s="28" t="e">
        <f>'Aggregates (2024-25 prices)'!AE29-#REF!</f>
        <v>#REF!</v>
      </c>
    </row>
    <row r="33" spans="1:90">
      <c r="A33" s="32"/>
      <c r="B33" s="33" t="s">
        <v>15</v>
      </c>
      <c r="C33" s="28">
        <f>'Aggregates (£bn)'!C33-'[9]Aggregates (£bn)'!C33</f>
        <v>0</v>
      </c>
      <c r="D33" s="28">
        <f>'Aggregates (£bn)'!D33-'[9]Aggregates (£bn)'!D33</f>
        <v>0</v>
      </c>
      <c r="E33" s="28">
        <f>'Aggregates (£bn)'!E33-'[9]Aggregates (£bn)'!E33</f>
        <v>0</v>
      </c>
      <c r="F33" s="28">
        <f>'Aggregates (£bn)'!F33-'[9]Aggregates (£bn)'!F33</f>
        <v>0</v>
      </c>
      <c r="G33" s="28">
        <f>'Aggregates (£bn)'!G33-'[9]Aggregates (£bn)'!G33</f>
        <v>0</v>
      </c>
      <c r="H33" s="28">
        <f>'Aggregates (£bn)'!H33-'[9]Aggregates (£bn)'!H33</f>
        <v>0</v>
      </c>
      <c r="I33" s="28">
        <f>'Aggregates (£bn)'!I33-'[9]Aggregates (£bn)'!I33</f>
        <v>0</v>
      </c>
      <c r="J33" s="28">
        <f>'Aggregates (£bn)'!J33-'[9]Aggregates (£bn)'!J33</f>
        <v>0</v>
      </c>
      <c r="K33" s="125" t="str">
        <f>IFERROR('Aggregates (£bn)'!K33 - '[9]Aggregates (£bn)'!K33, "-")</f>
        <v>-</v>
      </c>
      <c r="L33" s="28">
        <f>'Aggregates (£bn)'!L33-'[9]Aggregates (£bn)'!L33</f>
        <v>0</v>
      </c>
      <c r="M33" s="28" t="str">
        <f>IFERROR('Aggregates (£bn)'!L33 - '[9]Aggregates (£bn)'!M33, "-")</f>
        <v>-</v>
      </c>
      <c r="N33" s="28" t="str">
        <f>IFERROR('Aggregates (£bn)'!M33 - '[9]Aggregates (£bn)'!N33, "-")</f>
        <v>-</v>
      </c>
      <c r="O33" s="28" t="str">
        <f>IFERROR('Aggregates (£bn)'!N33 - '[9]Aggregates (£bn)'!O33, "-")</f>
        <v>-</v>
      </c>
      <c r="P33" s="28">
        <f>'Aggregates (£bn)'!P33-'[9]Aggregates (£bn)'!P33</f>
        <v>0</v>
      </c>
      <c r="Q33" s="28">
        <f>'Aggregates (£bn)'!Q33-'[9]Aggregates (£bn)'!Q33</f>
        <v>0</v>
      </c>
      <c r="R33" s="28">
        <f>'Aggregates (£bn)'!R33-'[9]Aggregates (£bn)'!R33</f>
        <v>0</v>
      </c>
      <c r="S33" s="28">
        <f>'Aggregates (£bn)'!S33-'[9]Aggregates (£bn)'!S33</f>
        <v>0</v>
      </c>
      <c r="T33" s="28">
        <f>'Aggregates (£bn)'!T33-'[9]Aggregates (£bn)'!T33</f>
        <v>0</v>
      </c>
      <c r="U33" s="28">
        <f>'Aggregates (£bn)'!U33-'[9]Aggregates (£bn)'!U33</f>
        <v>0</v>
      </c>
      <c r="V33" s="28">
        <f>'Aggregates (£bn)'!V33-'[9]Aggregates (£bn)'!V33</f>
        <v>0</v>
      </c>
      <c r="W33" s="28">
        <f>'Aggregates (£bn)'!W33-'[9]Aggregates (£bn)'!W33</f>
        <v>0</v>
      </c>
      <c r="X33" s="28">
        <f>'Aggregates (£bn)'!X33-'[9]Aggregates (£bn)'!X33</f>
        <v>0</v>
      </c>
      <c r="Y33" s="28">
        <f>'Aggregates (£bn)'!AA33-'[9]Aggregates (£bn)'!Y33</f>
        <v>-0.40699999999999997</v>
      </c>
      <c r="Z33" s="28" t="str">
        <f>IFERROR('Aggregates (£bn)'!AB33 - '[9]Aggregates (£bn)'!Z33, "-")</f>
        <v>-</v>
      </c>
      <c r="AA33" s="28" t="str">
        <f>IFERROR('Aggregates (£bn)'!AC33 - '[9]Aggregates (£bn)'!AA33, "-")</f>
        <v>-</v>
      </c>
      <c r="AB33" s="28" t="str">
        <f>IFERROR('Aggregates (£bn)'!AD33 - '[9]Aggregates (£bn)'!AB33, "-")</f>
        <v>-</v>
      </c>
      <c r="AC33" s="28" t="str">
        <f>IFERROR('Aggregates (£bn)'!AE33 - '[9]Aggregates (£bn)'!AC33, "-")</f>
        <v>-</v>
      </c>
      <c r="AD33" s="28">
        <f>'Aggregates (£bn)'!AF33-'[9]Aggregates (£bn)'!AD33</f>
        <v>68.070999999999998</v>
      </c>
      <c r="AE33" s="28" t="str">
        <f>IFERROR('Aggregates (£bn)'!AG33 - '[9]Aggregates (£bn)'!AE33, "-")</f>
        <v>-</v>
      </c>
      <c r="AF33" s="28"/>
      <c r="AG33" s="33" t="s">
        <v>17</v>
      </c>
      <c r="AH33" s="28">
        <f>'Aggregates (per cent of GDP)'!C30-'[9]Aggregates (per cent of GDP)'!C30</f>
        <v>0</v>
      </c>
      <c r="AI33" s="28">
        <f>'Aggregates (per cent of GDP)'!D30-'[9]Aggregates (per cent of GDP)'!D30</f>
        <v>0</v>
      </c>
      <c r="AJ33" s="28">
        <f>'Aggregates (per cent of GDP)'!E30-'[9]Aggregates (per cent of GDP)'!E30</f>
        <v>0</v>
      </c>
      <c r="AK33" s="28">
        <f>'Aggregates (per cent of GDP)'!F30-'[9]Aggregates (per cent of GDP)'!F30</f>
        <v>0</v>
      </c>
      <c r="AL33" s="28">
        <f>'Aggregates (per cent of GDP)'!G30-'[9]Aggregates (per cent of GDP)'!G30</f>
        <v>0</v>
      </c>
      <c r="AM33" s="28">
        <f>'Aggregates (per cent of GDP)'!H30-'[9]Aggregates (per cent of GDP)'!H30</f>
        <v>0</v>
      </c>
      <c r="AN33" s="28">
        <f>'Aggregates (per cent of GDP)'!I30-'[9]Aggregates (per cent of GDP)'!I30</f>
        <v>0</v>
      </c>
      <c r="AO33" s="28">
        <f>'Aggregates (per cent of GDP)'!J30-'[9]Aggregates (per cent of GDP)'!J30</f>
        <v>0</v>
      </c>
      <c r="AP33" s="28" t="str">
        <f>IFERROR('Aggregates (per cent of GDP)'!K30 - '[9]Aggregates (per cent of GDP)'!K30, "-")</f>
        <v>-</v>
      </c>
      <c r="AQ33" s="28">
        <f>'Aggregates (per cent of GDP)'!L30-'[9]Aggregates (per cent of GDP)'!L30</f>
        <v>0</v>
      </c>
      <c r="AR33" s="28" t="str">
        <f>IFERROR('Aggregates (per cent of GDP)'!M30 - '[9]Aggregates (per cent of GDP)'!M30, "-")</f>
        <v>-</v>
      </c>
      <c r="AS33" s="28" t="str">
        <f>IFERROR('Aggregates (per cent of GDP)'!L30 - '[9]Aggregates (per cent of GDP)'!N30, "-")</f>
        <v>-</v>
      </c>
      <c r="AT33" s="28" t="str">
        <f>IFERROR('Aggregates (per cent of GDP)'!N30 - '[9]Aggregates (per cent of GDP)'!O30, "-")</f>
        <v>-</v>
      </c>
      <c r="AU33" s="28">
        <f>'Aggregates (per cent of GDP)'!P30-'[9]Aggregates (per cent of GDP)'!P30</f>
        <v>0</v>
      </c>
      <c r="AV33" s="28">
        <f>'Aggregates (per cent of GDP)'!R30-'[9]Aggregates (per cent of GDP)'!Q30</f>
        <v>1.1627204273783192</v>
      </c>
      <c r="AW33" s="28">
        <f>'Aggregates (per cent of GDP)'!R30-'[9]Aggregates (per cent of GDP)'!R30</f>
        <v>0</v>
      </c>
      <c r="AX33" s="28">
        <f>'Aggregates (per cent of GDP)'!S30-'[9]Aggregates (per cent of GDP)'!S30</f>
        <v>0</v>
      </c>
      <c r="AY33" s="28">
        <f>'Aggregates (per cent of GDP)'!T30-'[9]Aggregates (per cent of GDP)'!T30</f>
        <v>0</v>
      </c>
      <c r="AZ33" s="28">
        <f>'Aggregates (per cent of GDP)'!U30-'[9]Aggregates (per cent of GDP)'!U30</f>
        <v>0</v>
      </c>
      <c r="BA33" s="28">
        <f>'Aggregates (per cent of GDP)'!V30-'[9]Aggregates (per cent of GDP)'!V30</f>
        <v>0</v>
      </c>
      <c r="BB33" s="28">
        <f>'Aggregates (per cent of GDP)'!W30-'[9]Aggregates (per cent of GDP)'!W30</f>
        <v>0</v>
      </c>
      <c r="BC33" s="28" t="str">
        <f>IFERROR('Aggregates (per cent of GDP)'!N30 - '[9]Aggregates (per cent of GDP)'!O30, "-")</f>
        <v>-</v>
      </c>
      <c r="BD33" s="28">
        <f>'Aggregates (per cent of GDP)'!AA30-'[9]Aggregates (per cent of GDP)'!Y30</f>
        <v>3.6670413478854682</v>
      </c>
      <c r="BE33" s="28" t="str">
        <f>IFERROR('Aggregates (per cent of GDP)'!AB30 - '[9]Aggregates (per cent of GDP)'!Z30, "-")</f>
        <v>-</v>
      </c>
      <c r="BF33" s="28" t="str">
        <f>IFERROR('Aggregates (per cent of GDP)'!AC30 - '[9]Aggregates (per cent of GDP)'!AA30, "-")</f>
        <v>-</v>
      </c>
      <c r="BG33" s="28"/>
      <c r="BH33" s="28"/>
      <c r="BI33" s="28"/>
      <c r="BK33" s="33" t="s">
        <v>24</v>
      </c>
      <c r="BL33" s="28">
        <f>'Aggregates (2024-25 prices)'!C30-'[9]Aggregates (2024-25 prices)'!$C$30</f>
        <v>0</v>
      </c>
      <c r="BM33" s="28">
        <f>'Aggregates (2024-25 prices)'!D30-'[9]Aggregates (2024-25 prices)'!D30</f>
        <v>0</v>
      </c>
      <c r="BN33" s="28">
        <f>'Aggregates (2024-25 prices)'!E30-'[9]Aggregates (2024-25 prices)'!E30</f>
        <v>0</v>
      </c>
      <c r="BO33" s="28">
        <f>'Aggregates (2024-25 prices)'!F30-'[9]Aggregates (2024-25 prices)'!F30</f>
        <v>0</v>
      </c>
      <c r="BP33" s="28">
        <f>'Aggregates (2024-25 prices)'!G30-'[9]Aggregates (2024-25 prices)'!G30</f>
        <v>0</v>
      </c>
      <c r="BQ33" s="28">
        <f>'Aggregates (2024-25 prices)'!H30-'[9]Aggregates (2024-25 prices)'!H30</f>
        <v>0</v>
      </c>
      <c r="BR33" s="28">
        <f>'Aggregates (2024-25 prices)'!I30-'[9]Aggregates (2024-25 prices)'!I30</f>
        <v>0</v>
      </c>
      <c r="BS33" s="28"/>
      <c r="BT33" s="28" t="e">
        <f>'Aggregates (2024-25 prices)'!K30-#REF!</f>
        <v>#REF!</v>
      </c>
      <c r="BU33" s="28" t="e">
        <f>'Aggregates (2024-25 prices)'!#REF!-#REF!</f>
        <v>#REF!</v>
      </c>
      <c r="BV33" s="28" t="e">
        <f>'Aggregates (2024-25 prices)'!L30-#REF!</f>
        <v>#REF!</v>
      </c>
      <c r="BW33" s="28" t="e">
        <f>'Aggregates (2024-25 prices)'!M30-#REF!</f>
        <v>#REF!</v>
      </c>
      <c r="BX33" s="28" t="e">
        <f>'Aggregates (2024-25 prices)'!N30-#REF!</f>
        <v>#REF!</v>
      </c>
      <c r="BY33" s="28"/>
      <c r="BZ33" s="28" t="e">
        <f>'Aggregates (2024-25 prices)'!Q30-#REF!</f>
        <v>#REF!</v>
      </c>
      <c r="CA33" s="28" t="e">
        <f>'Aggregates (2024-25 prices)'!R30-#REF!</f>
        <v>#REF!</v>
      </c>
      <c r="CB33" s="28"/>
      <c r="CC33" s="28" t="e">
        <f>'Aggregates (2024-25 prices)'!T30-#REF!</f>
        <v>#REF!</v>
      </c>
      <c r="CD33" s="28" t="e">
        <f>'Aggregates (2024-25 prices)'!U30-#REF!</f>
        <v>#REF!</v>
      </c>
      <c r="CE33" s="28" t="e">
        <f>'Aggregates (2024-25 prices)'!V30-#REF!</f>
        <v>#REF!</v>
      </c>
      <c r="CF33" s="28"/>
      <c r="CG33" s="28" t="e">
        <f>'Aggregates (2024-25 prices)'!X30-#REF!</f>
        <v>#REF!</v>
      </c>
      <c r="CH33" s="28" t="e">
        <f>'Aggregates (2024-25 prices)'!AA30-#REF!</f>
        <v>#REF!</v>
      </c>
      <c r="CI33" s="28" t="e">
        <f>'Aggregates (2024-25 prices)'!AB30-#REF!</f>
        <v>#REF!</v>
      </c>
      <c r="CJ33" s="28" t="e">
        <f>'Aggregates (2024-25 prices)'!AC30-#REF!</f>
        <v>#REF!</v>
      </c>
      <c r="CK33" s="28"/>
      <c r="CL33" s="28" t="e">
        <f>'Aggregates (2024-25 prices)'!AE30-#REF!</f>
        <v>#REF!</v>
      </c>
    </row>
    <row r="34" spans="1:90">
      <c r="A34" s="32"/>
      <c r="B34" s="33" t="s">
        <v>16</v>
      </c>
      <c r="C34" s="28">
        <f>'Aggregates (£bn)'!C34-'[9]Aggregates (£bn)'!C34</f>
        <v>0</v>
      </c>
      <c r="D34" s="28">
        <f>'Aggregates (£bn)'!D34-'[9]Aggregates (£bn)'!D34</f>
        <v>0</v>
      </c>
      <c r="E34" s="28">
        <f>'Aggregates (£bn)'!E34-'[9]Aggregates (£bn)'!E34</f>
        <v>0</v>
      </c>
      <c r="F34" s="28">
        <f>'Aggregates (£bn)'!F34-'[9]Aggregates (£bn)'!F34</f>
        <v>0</v>
      </c>
      <c r="G34" s="28">
        <f>'Aggregates (£bn)'!G34-'[9]Aggregates (£bn)'!G34</f>
        <v>0</v>
      </c>
      <c r="H34" s="28">
        <f>'Aggregates (£bn)'!H34-'[9]Aggregates (£bn)'!H34</f>
        <v>0</v>
      </c>
      <c r="I34" s="28">
        <f>'Aggregates (£bn)'!I34-'[9]Aggregates (£bn)'!I34</f>
        <v>0</v>
      </c>
      <c r="J34" s="28">
        <f>'Aggregates (£bn)'!J34-'[9]Aggregates (£bn)'!J34</f>
        <v>0</v>
      </c>
      <c r="K34" s="125" t="str">
        <f>IFERROR('Aggregates (£bn)'!K34 - '[9]Aggregates (£bn)'!K34, "-")</f>
        <v>-</v>
      </c>
      <c r="L34" s="28">
        <f>'Aggregates (£bn)'!L34-'[9]Aggregates (£bn)'!L34</f>
        <v>0</v>
      </c>
      <c r="M34" s="28" t="str">
        <f>IFERROR('Aggregates (£bn)'!L34 - '[9]Aggregates (£bn)'!M34, "-")</f>
        <v>-</v>
      </c>
      <c r="N34" s="28" t="str">
        <f>IFERROR('Aggregates (£bn)'!M34 - '[9]Aggregates (£bn)'!N34, "-")</f>
        <v>-</v>
      </c>
      <c r="O34" s="28" t="str">
        <f>IFERROR('Aggregates (£bn)'!N34 - '[9]Aggregates (£bn)'!O34, "-")</f>
        <v>-</v>
      </c>
      <c r="P34" s="28">
        <f>'Aggregates (£bn)'!P34-'[9]Aggregates (£bn)'!P34</f>
        <v>0</v>
      </c>
      <c r="Q34" s="28">
        <f>'Aggregates (£bn)'!Q34-'[9]Aggregates (£bn)'!Q34</f>
        <v>0</v>
      </c>
      <c r="R34" s="28">
        <f>'Aggregates (£bn)'!R34-'[9]Aggregates (£bn)'!R34</f>
        <v>0</v>
      </c>
      <c r="S34" s="28">
        <f>'Aggregates (£bn)'!S34-'[9]Aggregates (£bn)'!S34</f>
        <v>0</v>
      </c>
      <c r="T34" s="28">
        <f>'Aggregates (£bn)'!T34-'[9]Aggregates (£bn)'!T34</f>
        <v>0</v>
      </c>
      <c r="U34" s="28">
        <f>'Aggregates (£bn)'!U34-'[9]Aggregates (£bn)'!U34</f>
        <v>0</v>
      </c>
      <c r="V34" s="28">
        <f>'Aggregates (£bn)'!V34-'[9]Aggregates (£bn)'!V34</f>
        <v>0</v>
      </c>
      <c r="W34" s="28">
        <f>'Aggregates (£bn)'!W34-'[9]Aggregates (£bn)'!W34</f>
        <v>0</v>
      </c>
      <c r="X34" s="28">
        <f>'Aggregates (£bn)'!X34-'[9]Aggregates (£bn)'!X34</f>
        <v>0</v>
      </c>
      <c r="Y34" s="28">
        <f>'Aggregates (£bn)'!AA34-'[9]Aggregates (£bn)'!Y34</f>
        <v>1.4530000000000001</v>
      </c>
      <c r="Z34" s="28" t="str">
        <f>IFERROR('Aggregates (£bn)'!AB34 - '[9]Aggregates (£bn)'!Z34, "-")</f>
        <v>-</v>
      </c>
      <c r="AA34" s="28" t="str">
        <f>IFERROR('Aggregates (£bn)'!AC34 - '[9]Aggregates (£bn)'!AA34, "-")</f>
        <v>-</v>
      </c>
      <c r="AB34" s="28" t="str">
        <f>IFERROR('Aggregates (£bn)'!AD34 - '[9]Aggregates (£bn)'!AB34, "-")</f>
        <v>-</v>
      </c>
      <c r="AC34" s="28" t="str">
        <f>IFERROR('Aggregates (£bn)'!AE34 - '[9]Aggregates (£bn)'!AC34, "-")</f>
        <v>-</v>
      </c>
      <c r="AD34" s="28">
        <f>'Aggregates (£bn)'!AF34-'[9]Aggregates (£bn)'!AD34</f>
        <v>79.12</v>
      </c>
      <c r="AE34" s="28">
        <f>IFERROR('Aggregates (£bn)'!AG34 - '[9]Aggregates (£bn)'!AE34, "-")</f>
        <v>-71.298313641958558</v>
      </c>
      <c r="AF34" s="28"/>
      <c r="AG34" s="33" t="s">
        <v>18</v>
      </c>
      <c r="AH34" s="28">
        <f>'Aggregates (per cent of GDP)'!C31-'[9]Aggregates (per cent of GDP)'!C31</f>
        <v>0</v>
      </c>
      <c r="AI34" s="28">
        <f>'Aggregates (per cent of GDP)'!D31-'[9]Aggregates (per cent of GDP)'!D31</f>
        <v>0</v>
      </c>
      <c r="AJ34" s="28">
        <f>'Aggregates (per cent of GDP)'!E31-'[9]Aggregates (per cent of GDP)'!E31</f>
        <v>0</v>
      </c>
      <c r="AK34" s="28">
        <f>'Aggregates (per cent of GDP)'!F31-'[9]Aggregates (per cent of GDP)'!F31</f>
        <v>0</v>
      </c>
      <c r="AL34" s="28">
        <f>'Aggregates (per cent of GDP)'!G31-'[9]Aggregates (per cent of GDP)'!G31</f>
        <v>0</v>
      </c>
      <c r="AM34" s="28">
        <f>'Aggregates (per cent of GDP)'!H31-'[9]Aggregates (per cent of GDP)'!H31</f>
        <v>0</v>
      </c>
      <c r="AN34" s="28">
        <f>'Aggregates (per cent of GDP)'!I31-'[9]Aggregates (per cent of GDP)'!I31</f>
        <v>0</v>
      </c>
      <c r="AO34" s="28">
        <f>'Aggregates (per cent of GDP)'!J31-'[9]Aggregates (per cent of GDP)'!J31</f>
        <v>0</v>
      </c>
      <c r="AP34" s="28" t="str">
        <f>IFERROR('Aggregates (per cent of GDP)'!K31 - '[9]Aggregates (per cent of GDP)'!K31, "-")</f>
        <v>-</v>
      </c>
      <c r="AQ34" s="28">
        <f>'Aggregates (per cent of GDP)'!L31-'[9]Aggregates (per cent of GDP)'!L31</f>
        <v>0</v>
      </c>
      <c r="AR34" s="28" t="str">
        <f>IFERROR('Aggregates (per cent of GDP)'!M31 - '[9]Aggregates (per cent of GDP)'!M31, "-")</f>
        <v>-</v>
      </c>
      <c r="AS34" s="28" t="str">
        <f>IFERROR('Aggregates (per cent of GDP)'!L31 - '[9]Aggregates (per cent of GDP)'!N31, "-")</f>
        <v>-</v>
      </c>
      <c r="AT34" s="28" t="str">
        <f>IFERROR('Aggregates (per cent of GDP)'!N31 - '[9]Aggregates (per cent of GDP)'!O31, "-")</f>
        <v>-</v>
      </c>
      <c r="AU34" s="28">
        <f>'Aggregates (per cent of GDP)'!P31-'[9]Aggregates (per cent of GDP)'!P31</f>
        <v>0</v>
      </c>
      <c r="AV34" s="28">
        <f>'Aggregates (per cent of GDP)'!R31-'[9]Aggregates (per cent of GDP)'!Q31</f>
        <v>-0.16932037250481952</v>
      </c>
      <c r="AW34" s="28">
        <f>'Aggregates (per cent of GDP)'!R31-'[9]Aggregates (per cent of GDP)'!R31</f>
        <v>0</v>
      </c>
      <c r="AX34" s="28">
        <f>'Aggregates (per cent of GDP)'!S31-'[9]Aggregates (per cent of GDP)'!S31</f>
        <v>0</v>
      </c>
      <c r="AY34" s="28">
        <f>'Aggregates (per cent of GDP)'!T31-'[9]Aggregates (per cent of GDP)'!T31</f>
        <v>0</v>
      </c>
      <c r="AZ34" s="28">
        <f>'Aggregates (per cent of GDP)'!U31-'[9]Aggregates (per cent of GDP)'!U31</f>
        <v>0</v>
      </c>
      <c r="BA34" s="28">
        <f>'Aggregates (per cent of GDP)'!V31-'[9]Aggregates (per cent of GDP)'!V31</f>
        <v>0</v>
      </c>
      <c r="BB34" s="28">
        <f>'Aggregates (per cent of GDP)'!W31-'[9]Aggregates (per cent of GDP)'!W31</f>
        <v>0</v>
      </c>
      <c r="BC34" s="28">
        <f>'Aggregates (per cent of GDP)'!X31-'[9]Aggregates (per cent of GDP)'!X31</f>
        <v>0</v>
      </c>
      <c r="BD34" s="28">
        <f>'Aggregates (per cent of GDP)'!AA31-'[9]Aggregates (per cent of GDP)'!Y31</f>
        <v>3.4384275645406421</v>
      </c>
      <c r="BE34" s="28" t="str">
        <f>IFERROR('Aggregates (per cent of GDP)'!AB31 - '[9]Aggregates (per cent of GDP)'!Z31, "-")</f>
        <v>-</v>
      </c>
      <c r="BF34" s="28">
        <f>'Aggregates (per cent of GDP)'!AC31-'[9]Aggregates (per cent of GDP)'!AA31</f>
        <v>51.305092871204323</v>
      </c>
      <c r="BG34" s="28"/>
      <c r="BH34" s="28"/>
      <c r="BI34" s="28"/>
      <c r="BK34" s="33" t="s">
        <v>25</v>
      </c>
      <c r="BL34" s="28">
        <f>'Aggregates (2024-25 prices)'!C31-'[9]Aggregates (2024-25 prices)'!$C$31</f>
        <v>0</v>
      </c>
      <c r="BM34" s="28">
        <f>'Aggregates (2024-25 prices)'!D31-'[9]Aggregates (2024-25 prices)'!D31</f>
        <v>0</v>
      </c>
      <c r="BN34" s="28">
        <f>'Aggregates (2024-25 prices)'!E31-'[9]Aggregates (2024-25 prices)'!E31</f>
        <v>0</v>
      </c>
      <c r="BO34" s="28">
        <f>'Aggregates (2024-25 prices)'!F31-'[9]Aggregates (2024-25 prices)'!F31</f>
        <v>0</v>
      </c>
      <c r="BP34" s="28">
        <f>'Aggregates (2024-25 prices)'!G31-'[9]Aggregates (2024-25 prices)'!G31</f>
        <v>0</v>
      </c>
      <c r="BQ34" s="28">
        <f>'Aggregates (2024-25 prices)'!H31-'[9]Aggregates (2024-25 prices)'!H31</f>
        <v>0</v>
      </c>
      <c r="BR34" s="28">
        <f>'Aggregates (2024-25 prices)'!I31-'[9]Aggregates (2024-25 prices)'!I31</f>
        <v>0</v>
      </c>
      <c r="BS34" s="28"/>
      <c r="BT34" s="28" t="e">
        <f>'Aggregates (2024-25 prices)'!K31-#REF!</f>
        <v>#REF!</v>
      </c>
      <c r="BU34" s="28" t="e">
        <f>'Aggregates (2024-25 prices)'!#REF!-#REF!</f>
        <v>#REF!</v>
      </c>
      <c r="BV34" s="28" t="e">
        <f>'Aggregates (2024-25 prices)'!L31-#REF!</f>
        <v>#REF!</v>
      </c>
      <c r="BW34" s="28" t="e">
        <f>'Aggregates (2024-25 prices)'!M31-#REF!</f>
        <v>#REF!</v>
      </c>
      <c r="BX34" s="28" t="e">
        <f>'Aggregates (2024-25 prices)'!N31-#REF!</f>
        <v>#REF!</v>
      </c>
      <c r="BY34" s="28"/>
      <c r="BZ34" s="28" t="e">
        <f>'Aggregates (2024-25 prices)'!Q31-#REF!</f>
        <v>#REF!</v>
      </c>
      <c r="CA34" s="28" t="e">
        <f>'Aggregates (2024-25 prices)'!R31-#REF!</f>
        <v>#REF!</v>
      </c>
      <c r="CB34" s="28"/>
      <c r="CC34" s="28" t="e">
        <f>'Aggregates (2024-25 prices)'!T31-#REF!</f>
        <v>#REF!</v>
      </c>
      <c r="CD34" s="28" t="e">
        <f>'Aggregates (2024-25 prices)'!U31-#REF!</f>
        <v>#REF!</v>
      </c>
      <c r="CE34" s="28" t="e">
        <f>'Aggregates (2024-25 prices)'!V31-#REF!</f>
        <v>#REF!</v>
      </c>
      <c r="CF34" s="28"/>
      <c r="CG34" s="28" t="e">
        <f>'Aggregates (2024-25 prices)'!X31-#REF!</f>
        <v>#REF!</v>
      </c>
      <c r="CH34" s="28" t="e">
        <f>'Aggregates (2024-25 prices)'!AA31-#REF!</f>
        <v>#REF!</v>
      </c>
      <c r="CI34" s="28" t="e">
        <f>'Aggregates (2024-25 prices)'!AB31-#REF!</f>
        <v>#REF!</v>
      </c>
      <c r="CJ34" s="28" t="e">
        <f>'Aggregates (2024-25 prices)'!AC31-#REF!</f>
        <v>#REF!</v>
      </c>
      <c r="CK34" s="28"/>
      <c r="CL34" s="28" t="e">
        <f>'Aggregates (2024-25 prices)'!AE31-#REF!</f>
        <v>#REF!</v>
      </c>
    </row>
    <row r="35" spans="1:90">
      <c r="A35" s="32"/>
      <c r="B35" s="33" t="s">
        <v>17</v>
      </c>
      <c r="C35" s="28">
        <f>'Aggregates (£bn)'!C35-'[9]Aggregates (£bn)'!C35</f>
        <v>0</v>
      </c>
      <c r="D35" s="28">
        <f>'Aggregates (£bn)'!D35-'[9]Aggregates (£bn)'!D35</f>
        <v>0</v>
      </c>
      <c r="E35" s="28">
        <f>'Aggregates (£bn)'!E35-'[9]Aggregates (£bn)'!E35</f>
        <v>0</v>
      </c>
      <c r="F35" s="28">
        <f>'Aggregates (£bn)'!F35-'[9]Aggregates (£bn)'!F35</f>
        <v>0</v>
      </c>
      <c r="G35" s="28">
        <f>'Aggregates (£bn)'!G35-'[9]Aggregates (£bn)'!G35</f>
        <v>0</v>
      </c>
      <c r="H35" s="28">
        <f>'Aggregates (£bn)'!H35-'[9]Aggregates (£bn)'!H35</f>
        <v>0</v>
      </c>
      <c r="I35" s="28">
        <f>'Aggregates (£bn)'!I35-'[9]Aggregates (£bn)'!I35</f>
        <v>0</v>
      </c>
      <c r="J35" s="28">
        <f>'Aggregates (£bn)'!J35-'[9]Aggregates (£bn)'!J35</f>
        <v>0</v>
      </c>
      <c r="K35" s="125" t="str">
        <f>IFERROR('Aggregates (£bn)'!K35 - '[9]Aggregates (£bn)'!K35, "-")</f>
        <v>-</v>
      </c>
      <c r="L35" s="28">
        <f>'Aggregates (£bn)'!L35-'[9]Aggregates (£bn)'!L35</f>
        <v>0</v>
      </c>
      <c r="M35" s="28" t="str">
        <f>IFERROR('Aggregates (£bn)'!L35 - '[9]Aggregates (£bn)'!M35, "-")</f>
        <v>-</v>
      </c>
      <c r="N35" s="28" t="str">
        <f>IFERROR('Aggregates (£bn)'!M35 - '[9]Aggregates (£bn)'!N35, "-")</f>
        <v>-</v>
      </c>
      <c r="O35" s="28" t="str">
        <f>IFERROR('Aggregates (£bn)'!N35 - '[9]Aggregates (£bn)'!O35, "-")</f>
        <v>-</v>
      </c>
      <c r="P35" s="28">
        <f>'Aggregates (£bn)'!P35-'[9]Aggregates (£bn)'!P35</f>
        <v>0</v>
      </c>
      <c r="Q35" s="28">
        <f>'Aggregates (£bn)'!Q35-'[9]Aggregates (£bn)'!Q35</f>
        <v>0</v>
      </c>
      <c r="R35" s="28">
        <f>'Aggregates (£bn)'!R35-'[9]Aggregates (£bn)'!R35</f>
        <v>0</v>
      </c>
      <c r="S35" s="28">
        <f>'Aggregates (£bn)'!S35-'[9]Aggregates (£bn)'!S35</f>
        <v>0</v>
      </c>
      <c r="T35" s="28">
        <f>'Aggregates (£bn)'!T35-'[9]Aggregates (£bn)'!T35</f>
        <v>0</v>
      </c>
      <c r="U35" s="28">
        <f>'Aggregates (£bn)'!U35-'[9]Aggregates (£bn)'!U35</f>
        <v>0</v>
      </c>
      <c r="V35" s="28">
        <f>'Aggregates (£bn)'!V35-'[9]Aggregates (£bn)'!V35</f>
        <v>0</v>
      </c>
      <c r="W35" s="28">
        <f>'Aggregates (£bn)'!W35-'[9]Aggregates (£bn)'!W35</f>
        <v>0</v>
      </c>
      <c r="X35" s="28">
        <f>'Aggregates (£bn)'!X35-'[9]Aggregates (£bn)'!X35</f>
        <v>0</v>
      </c>
      <c r="Y35" s="28">
        <f>'Aggregates (£bn)'!AA35-'[9]Aggregates (£bn)'!Y35</f>
        <v>3.0339999999999998</v>
      </c>
      <c r="Z35" s="28" t="str">
        <f>IFERROR('Aggregates (£bn)'!AB35 - '[9]Aggregates (£bn)'!Z35, "-")</f>
        <v>-</v>
      </c>
      <c r="AA35" s="28" t="str">
        <f>IFERROR('Aggregates (£bn)'!AC35 - '[9]Aggregates (£bn)'!AA35, "-")</f>
        <v>-</v>
      </c>
      <c r="AB35" s="28" t="str">
        <f>IFERROR('Aggregates (£bn)'!AD35 - '[9]Aggregates (£bn)'!AB35, "-")</f>
        <v>-</v>
      </c>
      <c r="AC35" s="28" t="str">
        <f>IFERROR('Aggregates (£bn)'!AE35 - '[9]Aggregates (£bn)'!AC35, "-")</f>
        <v>-</v>
      </c>
      <c r="AD35" s="28">
        <f>'Aggregates (£bn)'!AF35-'[9]Aggregates (£bn)'!AD35</f>
        <v>88.688999999999993</v>
      </c>
      <c r="AE35" s="28">
        <f>IFERROR('Aggregates (£bn)'!AG35 - '[9]Aggregates (£bn)'!AE35, "-")</f>
        <v>-76.197568405018956</v>
      </c>
      <c r="AF35" s="28"/>
      <c r="AG35" s="33" t="s">
        <v>19</v>
      </c>
      <c r="AH35" s="28">
        <f>'Aggregates (per cent of GDP)'!C32-'[9]Aggregates (per cent of GDP)'!C32</f>
        <v>0</v>
      </c>
      <c r="AI35" s="28">
        <f>'Aggregates (per cent of GDP)'!D32-'[9]Aggregates (per cent of GDP)'!D32</f>
        <v>0</v>
      </c>
      <c r="AJ35" s="28">
        <f>'Aggregates (per cent of GDP)'!E32-'[9]Aggregates (per cent of GDP)'!E32</f>
        <v>0</v>
      </c>
      <c r="AK35" s="28">
        <f>'Aggregates (per cent of GDP)'!F32-'[9]Aggregates (per cent of GDP)'!F32</f>
        <v>0</v>
      </c>
      <c r="AL35" s="28">
        <f>'Aggregates (per cent of GDP)'!G32-'[9]Aggregates (per cent of GDP)'!G32</f>
        <v>0</v>
      </c>
      <c r="AM35" s="28">
        <f>'Aggregates (per cent of GDP)'!H32-'[9]Aggregates (per cent of GDP)'!H32</f>
        <v>0</v>
      </c>
      <c r="AN35" s="28">
        <f>'Aggregates (per cent of GDP)'!I32-'[9]Aggregates (per cent of GDP)'!I32</f>
        <v>0</v>
      </c>
      <c r="AO35" s="28">
        <f>'Aggregates (per cent of GDP)'!J32-'[9]Aggregates (per cent of GDP)'!J32</f>
        <v>0</v>
      </c>
      <c r="AP35" s="28">
        <f>'Aggregates (per cent of GDP)'!K32-'[9]Aggregates (per cent of GDP)'!K32</f>
        <v>0</v>
      </c>
      <c r="AQ35" s="28">
        <f>'Aggregates (per cent of GDP)'!L32-'[9]Aggregates (per cent of GDP)'!L32</f>
        <v>0</v>
      </c>
      <c r="AR35" s="28">
        <f>'Aggregates (per cent of GDP)'!M32-'[9]Aggregates (per cent of GDP)'!M32</f>
        <v>0</v>
      </c>
      <c r="AS35" s="28">
        <f>'Aggregates (per cent of GDP)'!L32-'[9]Aggregates (per cent of GDP)'!N32</f>
        <v>-9.0936573278555564</v>
      </c>
      <c r="AT35" s="28">
        <f>'Aggregates (per cent of GDP)'!N32-'[9]Aggregates (per cent of GDP)'!O32</f>
        <v>-0.24757568507119121</v>
      </c>
      <c r="AU35" s="28">
        <f>'Aggregates (per cent of GDP)'!P32-'[9]Aggregates (per cent of GDP)'!P32</f>
        <v>0</v>
      </c>
      <c r="AV35" s="28">
        <f>'Aggregates (per cent of GDP)'!R32-'[9]Aggregates (per cent of GDP)'!Q32</f>
        <v>-0.77146171693735499</v>
      </c>
      <c r="AW35" s="28">
        <f>'Aggregates (per cent of GDP)'!R32-'[9]Aggregates (per cent of GDP)'!R32</f>
        <v>0</v>
      </c>
      <c r="AX35" s="28">
        <f>'Aggregates (per cent of GDP)'!S32-'[9]Aggregates (per cent of GDP)'!S32</f>
        <v>0</v>
      </c>
      <c r="AY35" s="28">
        <f>'Aggregates (per cent of GDP)'!T32-'[9]Aggregates (per cent of GDP)'!T32</f>
        <v>0</v>
      </c>
      <c r="AZ35" s="28">
        <f>'Aggregates (per cent of GDP)'!U32-'[9]Aggregates (per cent of GDP)'!U32</f>
        <v>0</v>
      </c>
      <c r="BA35" s="28">
        <f>'Aggregates (per cent of GDP)'!V32-'[9]Aggregates (per cent of GDP)'!V32</f>
        <v>0</v>
      </c>
      <c r="BB35" s="28">
        <f>'Aggregates (per cent of GDP)'!W32-'[9]Aggregates (per cent of GDP)'!W32</f>
        <v>0</v>
      </c>
      <c r="BC35" s="28">
        <f>'Aggregates (per cent of GDP)'!X32-'[9]Aggregates (per cent of GDP)'!X32</f>
        <v>0</v>
      </c>
      <c r="BD35" s="28">
        <f>'Aggregates (per cent of GDP)'!AA32-'[9]Aggregates (per cent of GDP)'!Y32</f>
        <v>4.2177659927079878</v>
      </c>
      <c r="BE35" s="28">
        <f>'Aggregates (per cent of GDP)'!AB32-'[9]Aggregates (per cent of GDP)'!Z32</f>
        <v>3.9701903076367966</v>
      </c>
      <c r="BF35" s="28">
        <f>'Aggregates (per cent of GDP)'!AC32-'[9]Aggregates (per cent of GDP)'!AA32</f>
        <v>50.172356645674512</v>
      </c>
      <c r="BG35" s="28"/>
      <c r="BH35" s="28"/>
      <c r="BI35" s="28"/>
      <c r="BK35" s="33" t="s">
        <v>26</v>
      </c>
      <c r="BL35" s="28">
        <f>'Aggregates (2024-25 prices)'!C32-'[9]Aggregates (2024-25 prices)'!$C$32</f>
        <v>0</v>
      </c>
      <c r="BM35" s="28">
        <f>'Aggregates (2024-25 prices)'!D32-'[9]Aggregates (2024-25 prices)'!D32</f>
        <v>0</v>
      </c>
      <c r="BN35" s="28">
        <f>'Aggregates (2024-25 prices)'!E32-'[9]Aggregates (2024-25 prices)'!E32</f>
        <v>0</v>
      </c>
      <c r="BO35" s="28">
        <f>'Aggregates (2024-25 prices)'!F32-'[9]Aggregates (2024-25 prices)'!F32</f>
        <v>0</v>
      </c>
      <c r="BP35" s="28">
        <f>'Aggregates (2024-25 prices)'!G32-'[9]Aggregates (2024-25 prices)'!G32</f>
        <v>0</v>
      </c>
      <c r="BQ35" s="28">
        <f>'Aggregates (2024-25 prices)'!H32-'[9]Aggregates (2024-25 prices)'!H32</f>
        <v>0</v>
      </c>
      <c r="BR35" s="28">
        <f>'Aggregates (2024-25 prices)'!I32-'[9]Aggregates (2024-25 prices)'!I32</f>
        <v>0</v>
      </c>
      <c r="BS35" s="28"/>
      <c r="BT35" s="28" t="e">
        <f>'Aggregates (2024-25 prices)'!K32-#REF!</f>
        <v>#REF!</v>
      </c>
      <c r="BU35" s="28" t="e">
        <f>'Aggregates (2024-25 prices)'!#REF!-#REF!</f>
        <v>#REF!</v>
      </c>
      <c r="BV35" s="28" t="e">
        <f>'Aggregates (2024-25 prices)'!L32-#REF!</f>
        <v>#REF!</v>
      </c>
      <c r="BW35" s="28" t="e">
        <f>'Aggregates (2024-25 prices)'!M32-#REF!</f>
        <v>#REF!</v>
      </c>
      <c r="BX35" s="28" t="e">
        <f>'Aggregates (2024-25 prices)'!N32-#REF!</f>
        <v>#REF!</v>
      </c>
      <c r="BY35" s="28"/>
      <c r="BZ35" s="28" t="e">
        <f>'Aggregates (2024-25 prices)'!Q32-#REF!</f>
        <v>#REF!</v>
      </c>
      <c r="CA35" s="28" t="e">
        <f>'Aggregates (2024-25 prices)'!R32-#REF!</f>
        <v>#REF!</v>
      </c>
      <c r="CB35" s="28"/>
      <c r="CC35" s="28" t="e">
        <f>'Aggregates (2024-25 prices)'!T32-#REF!</f>
        <v>#REF!</v>
      </c>
      <c r="CD35" s="28" t="e">
        <f>'Aggregates (2024-25 prices)'!U32-#REF!</f>
        <v>#REF!</v>
      </c>
      <c r="CE35" s="28" t="e">
        <f>'Aggregates (2024-25 prices)'!V32-#REF!</f>
        <v>#REF!</v>
      </c>
      <c r="CF35" s="28"/>
      <c r="CG35" s="28" t="e">
        <f>'Aggregates (2024-25 prices)'!X32-#REF!</f>
        <v>#REF!</v>
      </c>
      <c r="CH35" s="28" t="e">
        <f>'Aggregates (2024-25 prices)'!AA32-#REF!</f>
        <v>#REF!</v>
      </c>
      <c r="CI35" s="28" t="e">
        <f>'Aggregates (2024-25 prices)'!AB32-#REF!</f>
        <v>#REF!</v>
      </c>
      <c r="CJ35" s="28" t="e">
        <f>'Aggregates (2024-25 prices)'!AC32-#REF!</f>
        <v>#REF!</v>
      </c>
      <c r="CK35" s="28"/>
      <c r="CL35" s="28" t="e">
        <f>'Aggregates (2024-25 prices)'!AE32-#REF!</f>
        <v>#REF!</v>
      </c>
    </row>
    <row r="36" spans="1:90">
      <c r="B36" s="33" t="s">
        <v>18</v>
      </c>
      <c r="C36" s="28">
        <f>'Aggregates (£bn)'!C36-'[9]Aggregates (£bn)'!C36</f>
        <v>0</v>
      </c>
      <c r="D36" s="28">
        <f>'Aggregates (£bn)'!D36-'[9]Aggregates (£bn)'!D36</f>
        <v>0</v>
      </c>
      <c r="E36" s="28">
        <f>'Aggregates (£bn)'!E36-'[9]Aggregates (£bn)'!E36</f>
        <v>0</v>
      </c>
      <c r="F36" s="28">
        <f>'Aggregates (£bn)'!F36-'[9]Aggregates (£bn)'!F36</f>
        <v>0</v>
      </c>
      <c r="G36" s="28">
        <f>'Aggregates (£bn)'!G36-'[9]Aggregates (£bn)'!G36</f>
        <v>0</v>
      </c>
      <c r="H36" s="28">
        <f>'Aggregates (£bn)'!H36-'[9]Aggregates (£bn)'!H36</f>
        <v>0</v>
      </c>
      <c r="I36" s="28">
        <f>'Aggregates (£bn)'!I36-'[9]Aggregates (£bn)'!I36</f>
        <v>0</v>
      </c>
      <c r="J36" s="28">
        <f>'Aggregates (£bn)'!J36-'[9]Aggregates (£bn)'!J36</f>
        <v>0</v>
      </c>
      <c r="K36" s="125" t="str">
        <f>IFERROR('Aggregates (£bn)'!K36 - '[9]Aggregates (£bn)'!K36, "-")</f>
        <v>-</v>
      </c>
      <c r="L36" s="28">
        <f>'Aggregates (£bn)'!L36-'[9]Aggregates (£bn)'!L36</f>
        <v>0</v>
      </c>
      <c r="M36" s="28" t="str">
        <f>IFERROR('Aggregates (£bn)'!L36 - '[9]Aggregates (£bn)'!M36, "-")</f>
        <v>-</v>
      </c>
      <c r="N36" s="28" t="str">
        <f>IFERROR('Aggregates (£bn)'!M36 - '[9]Aggregates (£bn)'!N36, "-")</f>
        <v>-</v>
      </c>
      <c r="O36" s="28" t="str">
        <f>IFERROR('Aggregates (£bn)'!N36 - '[9]Aggregates (£bn)'!O36, "-")</f>
        <v>-</v>
      </c>
      <c r="P36" s="28">
        <f>'Aggregates (£bn)'!P36-'[9]Aggregates (£bn)'!P36</f>
        <v>0</v>
      </c>
      <c r="Q36" s="28">
        <f>'Aggregates (£bn)'!Q36-'[9]Aggregates (£bn)'!Q36</f>
        <v>0</v>
      </c>
      <c r="R36" s="28">
        <f>'Aggregates (£bn)'!R36-'[9]Aggregates (£bn)'!R36</f>
        <v>0</v>
      </c>
      <c r="S36" s="28">
        <f>'Aggregates (£bn)'!S36-'[9]Aggregates (£bn)'!S36</f>
        <v>0</v>
      </c>
      <c r="T36" s="28">
        <f>'Aggregates (£bn)'!T36-'[9]Aggregates (£bn)'!T36</f>
        <v>0</v>
      </c>
      <c r="U36" s="28">
        <f>'Aggregates (£bn)'!U36-'[9]Aggregates (£bn)'!U36</f>
        <v>0</v>
      </c>
      <c r="V36" s="28">
        <f>'Aggregates (£bn)'!V36-'[9]Aggregates (£bn)'!V36</f>
        <v>0</v>
      </c>
      <c r="W36" s="28">
        <f>'Aggregates (£bn)'!W36-'[9]Aggregates (£bn)'!W36</f>
        <v>0</v>
      </c>
      <c r="X36" s="28">
        <f>'Aggregates (£bn)'!X36-'[9]Aggregates (£bn)'!X36</f>
        <v>0</v>
      </c>
      <c r="Y36" s="28">
        <f>'Aggregates (£bn)'!AA36-'[9]Aggregates (£bn)'!Y36</f>
        <v>3.371</v>
      </c>
      <c r="Z36" s="28" t="str">
        <f>IFERROR('Aggregates (£bn)'!AB36 - '[9]Aggregates (£bn)'!Z36, "-")</f>
        <v>-</v>
      </c>
      <c r="AA36" s="28">
        <f>'Aggregates (£bn)'!AC36-'[9]Aggregates (£bn)'!AA36</f>
        <v>50.298999999999999</v>
      </c>
      <c r="AB36" s="28" t="str">
        <f>IFERROR('Aggregates (£bn)'!AD36 - '[9]Aggregates (£bn)'!AB36, "-")</f>
        <v>-</v>
      </c>
      <c r="AC36" s="28">
        <f>'Aggregates (£bn)'!AE36-'[9]Aggregates (£bn)'!AC36</f>
        <v>44.369</v>
      </c>
      <c r="AD36" s="28">
        <f>'Aggregates (£bn)'!AF36-'[9]Aggregates (£bn)'!AD36</f>
        <v>108.961</v>
      </c>
      <c r="AE36" s="28">
        <f>'Aggregates (£bn)'!AG34-'[9]Aggregates (£bn)'!AE36</f>
        <v>-95.494313641958556</v>
      </c>
      <c r="AF36" s="28"/>
      <c r="AG36" s="33" t="s">
        <v>20</v>
      </c>
      <c r="AH36" s="28">
        <f>'Aggregates (per cent of GDP)'!C33-'[9]Aggregates (per cent of GDP)'!C33</f>
        <v>0</v>
      </c>
      <c r="AI36" s="28">
        <f>'Aggregates (per cent of GDP)'!D33-'[9]Aggregates (per cent of GDP)'!D33</f>
        <v>0</v>
      </c>
      <c r="AJ36" s="28">
        <f>'Aggregates (per cent of GDP)'!E33-'[9]Aggregates (per cent of GDP)'!E33</f>
        <v>0</v>
      </c>
      <c r="AK36" s="28">
        <f>'Aggregates (per cent of GDP)'!F33-'[9]Aggregates (per cent of GDP)'!F33</f>
        <v>0</v>
      </c>
      <c r="AL36" s="28">
        <f>'Aggregates (per cent of GDP)'!G33-'[9]Aggregates (per cent of GDP)'!G33</f>
        <v>0</v>
      </c>
      <c r="AM36" s="28">
        <f>'Aggregates (per cent of GDP)'!H33-'[9]Aggregates (per cent of GDP)'!H33</f>
        <v>0</v>
      </c>
      <c r="AN36" s="28">
        <f>'Aggregates (per cent of GDP)'!I33-'[9]Aggregates (per cent of GDP)'!I33</f>
        <v>0</v>
      </c>
      <c r="AO36" s="28">
        <f>'Aggregates (per cent of GDP)'!J33-'[9]Aggregates (per cent of GDP)'!J33</f>
        <v>0</v>
      </c>
      <c r="AP36" s="28">
        <f>'Aggregates (per cent of GDP)'!K33-'[9]Aggregates (per cent of GDP)'!K33</f>
        <v>0</v>
      </c>
      <c r="AQ36" s="28">
        <f>'Aggregates (per cent of GDP)'!L33-'[9]Aggregates (per cent of GDP)'!L33</f>
        <v>0</v>
      </c>
      <c r="AR36" s="28">
        <f>'Aggregates (per cent of GDP)'!M33-'[9]Aggregates (per cent of GDP)'!M33</f>
        <v>0</v>
      </c>
      <c r="AS36" s="28">
        <f>'Aggregates (per cent of GDP)'!L33-'[9]Aggregates (per cent of GDP)'!N33</f>
        <v>-5.5789333225837856</v>
      </c>
      <c r="AT36" s="28">
        <f>'Aggregates (per cent of GDP)'!N33-'[9]Aggregates (per cent of GDP)'!O33</f>
        <v>-0.66723375410287655</v>
      </c>
      <c r="AU36" s="28">
        <f>'Aggregates (per cent of GDP)'!P33-'[9]Aggregates (per cent of GDP)'!P33</f>
        <v>0</v>
      </c>
      <c r="AV36" s="28">
        <f>'Aggregates (per cent of GDP)'!R33-'[9]Aggregates (per cent of GDP)'!Q33</f>
        <v>-0.42646778934605928</v>
      </c>
      <c r="AW36" s="28">
        <f>'Aggregates (per cent of GDP)'!R33-'[9]Aggregates (per cent of GDP)'!R33</f>
        <v>0</v>
      </c>
      <c r="AX36" s="28">
        <f>'Aggregates (per cent of GDP)'!S33-'[9]Aggregates (per cent of GDP)'!S33</f>
        <v>0</v>
      </c>
      <c r="AY36" s="28">
        <f>'Aggregates (per cent of GDP)'!T33-'[9]Aggregates (per cent of GDP)'!T33</f>
        <v>0</v>
      </c>
      <c r="AZ36" s="28">
        <f>'Aggregates (per cent of GDP)'!U33-'[9]Aggregates (per cent of GDP)'!U33</f>
        <v>0</v>
      </c>
      <c r="BA36" s="28">
        <f>'Aggregates (per cent of GDP)'!V33-'[9]Aggregates (per cent of GDP)'!V33</f>
        <v>0</v>
      </c>
      <c r="BB36" s="28">
        <f>'Aggregates (per cent of GDP)'!W33-'[9]Aggregates (per cent of GDP)'!W33</f>
        <v>0</v>
      </c>
      <c r="BC36" s="28">
        <f>'Aggregates (per cent of GDP)'!X33-'[9]Aggregates (per cent of GDP)'!X33</f>
        <v>0</v>
      </c>
      <c r="BD36" s="28">
        <f>'Aggregates (per cent of GDP)'!AA33-'[9]Aggregates (per cent of GDP)'!Y33</f>
        <v>3.6232139458491646</v>
      </c>
      <c r="BE36" s="28">
        <f>'Aggregates (per cent of GDP)'!AB33-'[9]Aggregates (per cent of GDP)'!Z33</f>
        <v>2.9559801917462871</v>
      </c>
      <c r="BF36" s="28">
        <f>'Aggregates (per cent of GDP)'!AC33-'[9]Aggregates (per cent of GDP)'!AA33</f>
        <v>49.943255112326682</v>
      </c>
      <c r="BG36" s="28"/>
      <c r="BH36" s="28"/>
      <c r="BI36" s="28"/>
      <c r="BK36" s="33" t="s">
        <v>27</v>
      </c>
      <c r="BL36" s="28">
        <f>'Aggregates (2024-25 prices)'!C33-'[9]Aggregates (2024-25 prices)'!$C$33</f>
        <v>0</v>
      </c>
      <c r="BM36" s="28">
        <f>'Aggregates (2024-25 prices)'!D33-'[9]Aggregates (2024-25 prices)'!D33</f>
        <v>0</v>
      </c>
      <c r="BN36" s="28">
        <f>'Aggregates (2024-25 prices)'!E33-'[9]Aggregates (2024-25 prices)'!E33</f>
        <v>0</v>
      </c>
      <c r="BO36" s="28">
        <f>'Aggregates (2024-25 prices)'!F33-'[9]Aggregates (2024-25 prices)'!F33</f>
        <v>0</v>
      </c>
      <c r="BP36" s="28">
        <f>'Aggregates (2024-25 prices)'!G33-'[9]Aggregates (2024-25 prices)'!G33</f>
        <v>0</v>
      </c>
      <c r="BQ36" s="28">
        <f>'Aggregates (2024-25 prices)'!H33-'[9]Aggregates (2024-25 prices)'!H33</f>
        <v>0</v>
      </c>
      <c r="BR36" s="28">
        <f>'Aggregates (2024-25 prices)'!I33-'[9]Aggregates (2024-25 prices)'!I33</f>
        <v>0</v>
      </c>
      <c r="BS36" s="28"/>
      <c r="BT36" s="28" t="e">
        <f>'Aggregates (2024-25 prices)'!K33-#REF!</f>
        <v>#REF!</v>
      </c>
      <c r="BU36" s="28" t="e">
        <f>'Aggregates (2024-25 prices)'!#REF!-#REF!</f>
        <v>#REF!</v>
      </c>
      <c r="BV36" s="28" t="e">
        <f>'Aggregates (2024-25 prices)'!L33-#REF!</f>
        <v>#REF!</v>
      </c>
      <c r="BW36" s="28" t="e">
        <f>'Aggregates (2024-25 prices)'!M33-#REF!</f>
        <v>#REF!</v>
      </c>
      <c r="BX36" s="28" t="e">
        <f>'Aggregates (2024-25 prices)'!N33-#REF!</f>
        <v>#REF!</v>
      </c>
      <c r="BY36" s="28"/>
      <c r="BZ36" s="28" t="e">
        <f>'Aggregates (2024-25 prices)'!Q33-#REF!</f>
        <v>#REF!</v>
      </c>
      <c r="CA36" s="28" t="e">
        <f>'Aggregates (2024-25 prices)'!R33-#REF!</f>
        <v>#REF!</v>
      </c>
      <c r="CB36" s="28"/>
      <c r="CC36" s="28" t="e">
        <f>'Aggregates (2024-25 prices)'!T33-#REF!</f>
        <v>#REF!</v>
      </c>
      <c r="CD36" s="28" t="e">
        <f>'Aggregates (2024-25 prices)'!U33-#REF!</f>
        <v>#REF!</v>
      </c>
      <c r="CE36" s="28" t="e">
        <f>'Aggregates (2024-25 prices)'!V33-#REF!</f>
        <v>#REF!</v>
      </c>
      <c r="CF36" s="28"/>
      <c r="CG36" s="28" t="e">
        <f>'Aggregates (2024-25 prices)'!X33-#REF!</f>
        <v>#REF!</v>
      </c>
      <c r="CH36" s="28" t="e">
        <f>'Aggregates (2024-25 prices)'!AA33-#REF!</f>
        <v>#REF!</v>
      </c>
      <c r="CI36" s="28" t="e">
        <f>'Aggregates (2024-25 prices)'!AB33-#REF!</f>
        <v>#REF!</v>
      </c>
      <c r="CJ36" s="28" t="e">
        <f>'Aggregates (2024-25 prices)'!AC33-#REF!</f>
        <v>#REF!</v>
      </c>
      <c r="CK36" s="28"/>
      <c r="CL36" s="28" t="e">
        <f>'Aggregates (2024-25 prices)'!AE33-#REF!</f>
        <v>#REF!</v>
      </c>
    </row>
    <row r="37" spans="1:90">
      <c r="B37" s="33" t="s">
        <v>19</v>
      </c>
      <c r="C37" s="28">
        <f>'Aggregates (£bn)'!C37-'[9]Aggregates (£bn)'!C37</f>
        <v>0</v>
      </c>
      <c r="D37" s="28">
        <f>'Aggregates (£bn)'!D37-'[9]Aggregates (£bn)'!D37</f>
        <v>0</v>
      </c>
      <c r="E37" s="28">
        <f>'Aggregates (£bn)'!E37-'[9]Aggregates (£bn)'!E37</f>
        <v>0</v>
      </c>
      <c r="F37" s="28">
        <f>'Aggregates (£bn)'!F37-'[9]Aggregates (£bn)'!F37</f>
        <v>0</v>
      </c>
      <c r="G37" s="28">
        <f>'Aggregates (£bn)'!G37-'[9]Aggregates (£bn)'!G37</f>
        <v>0</v>
      </c>
      <c r="H37" s="28">
        <f>'Aggregates (£bn)'!H37-'[9]Aggregates (£bn)'!H37</f>
        <v>0</v>
      </c>
      <c r="I37" s="28">
        <f>'Aggregates (£bn)'!I37-'[9]Aggregates (£bn)'!I37</f>
        <v>0</v>
      </c>
      <c r="J37" s="28">
        <f>'Aggregates (£bn)'!J37-'[9]Aggregates (£bn)'!J37</f>
        <v>0</v>
      </c>
      <c r="K37" s="28">
        <f>'Aggregates (£bn)'!K37-'[9]Aggregates (£bn)'!K37</f>
        <v>0</v>
      </c>
      <c r="L37" s="28">
        <f>'Aggregates (£bn)'!L37-'[9]Aggregates (£bn)'!L37</f>
        <v>0</v>
      </c>
      <c r="M37" s="28">
        <f>'Aggregates (£bn)'!L37-'[9]Aggregates (£bn)'!M37</f>
        <v>-0.29877433674391263</v>
      </c>
      <c r="N37" s="28">
        <f>'Aggregates (£bn)'!M37-'[9]Aggregates (£bn)'!N37</f>
        <v>-10.675451326512174</v>
      </c>
      <c r="O37" s="28">
        <f>'Aggregates (£bn)'!N37-'[9]Aggregates (£bn)'!O37</f>
        <v>-0.29877433674391352</v>
      </c>
      <c r="P37" s="28">
        <f>'Aggregates (£bn)'!P37-'[9]Aggregates (£bn)'!P37</f>
        <v>0</v>
      </c>
      <c r="Q37" s="28">
        <f>'Aggregates (£bn)'!Q37-'[9]Aggregates (£bn)'!Q37</f>
        <v>0</v>
      </c>
      <c r="R37" s="28">
        <f>'Aggregates (£bn)'!R37-'[9]Aggregates (£bn)'!R37</f>
        <v>0</v>
      </c>
      <c r="S37" s="28">
        <f>'Aggregates (£bn)'!S37-'[9]Aggregates (£bn)'!S37</f>
        <v>0</v>
      </c>
      <c r="T37" s="28">
        <f>'Aggregates (£bn)'!T37-'[9]Aggregates (£bn)'!T37</f>
        <v>0</v>
      </c>
      <c r="U37" s="28">
        <f>'Aggregates (£bn)'!U37-'[9]Aggregates (£bn)'!U37</f>
        <v>0</v>
      </c>
      <c r="V37" s="28">
        <f>'Aggregates (£bn)'!V37-'[9]Aggregates (£bn)'!V37</f>
        <v>0</v>
      </c>
      <c r="W37" s="28">
        <f>'Aggregates (£bn)'!W37-'[9]Aggregates (£bn)'!W37</f>
        <v>0</v>
      </c>
      <c r="X37" s="28">
        <f>'Aggregates (£bn)'!X37-'[9]Aggregates (£bn)'!X37</f>
        <v>0</v>
      </c>
      <c r="Y37" s="28">
        <f>'Aggregates (£bn)'!AA37-'[9]Aggregates (£bn)'!Y37</f>
        <v>5.09</v>
      </c>
      <c r="Z37" s="28">
        <f>'Aggregates (£bn)'!AB37-'[9]Aggregates (£bn)'!Z37</f>
        <v>4.7912256632560863</v>
      </c>
      <c r="AA37" s="28">
        <f>'Aggregates (£bn)'!AC37-'[9]Aggregates (£bn)'!AA37</f>
        <v>60.548000000000002</v>
      </c>
      <c r="AB37" s="28">
        <f>'Aggregates (£bn)'!AD37-'[9]Aggregates (£bn)'!AB37</f>
        <v>-4.7912256632560863</v>
      </c>
      <c r="AC37" s="28">
        <f>'Aggregates (£bn)'!AE37-'[9]Aggregates (£bn)'!AC37</f>
        <v>55.042000000000002</v>
      </c>
      <c r="AD37" s="28">
        <f>'Aggregates (£bn)'!AF37-'[9]Aggregates (£bn)'!AD37</f>
        <v>130.97499999999999</v>
      </c>
      <c r="AE37" s="28">
        <f>'Aggregates (£bn)'!AG35-'[9]Aggregates (£bn)'!AE37</f>
        <v>-114.14056840501897</v>
      </c>
      <c r="AF37" s="28"/>
      <c r="AG37" s="33" t="s">
        <v>21</v>
      </c>
      <c r="AH37" s="28">
        <f>'Aggregates (per cent of GDP)'!C34-'[9]Aggregates (per cent of GDP)'!C34</f>
        <v>0</v>
      </c>
      <c r="AI37" s="28">
        <f>'Aggregates (per cent of GDP)'!D34-'[9]Aggregates (per cent of GDP)'!D34</f>
        <v>0</v>
      </c>
      <c r="AJ37" s="28">
        <f>'Aggregates (per cent of GDP)'!E34-'[9]Aggregates (per cent of GDP)'!E34</f>
        <v>0</v>
      </c>
      <c r="AK37" s="28">
        <f>'Aggregates (per cent of GDP)'!F34-'[9]Aggregates (per cent of GDP)'!F34</f>
        <v>0</v>
      </c>
      <c r="AL37" s="28">
        <f>'Aggregates (per cent of GDP)'!G34-'[9]Aggregates (per cent of GDP)'!G34</f>
        <v>0</v>
      </c>
      <c r="AM37" s="28">
        <f>'Aggregates (per cent of GDP)'!H34-'[9]Aggregates (per cent of GDP)'!H34</f>
        <v>0</v>
      </c>
      <c r="AN37" s="28">
        <f>'Aggregates (per cent of GDP)'!I34-'[9]Aggregates (per cent of GDP)'!I34</f>
        <v>0</v>
      </c>
      <c r="AO37" s="28">
        <f>'Aggregates (per cent of GDP)'!J34-'[9]Aggregates (per cent of GDP)'!J34</f>
        <v>0</v>
      </c>
      <c r="AP37" s="28">
        <f>'Aggregates (per cent of GDP)'!K34-'[9]Aggregates (per cent of GDP)'!K34</f>
        <v>0</v>
      </c>
      <c r="AQ37" s="28">
        <f>'Aggregates (per cent of GDP)'!L34-'[9]Aggregates (per cent of GDP)'!L34</f>
        <v>0</v>
      </c>
      <c r="AR37" s="28">
        <f>'Aggregates (per cent of GDP)'!M34-'[9]Aggregates (per cent of GDP)'!M34</f>
        <v>0</v>
      </c>
      <c r="AS37" s="28">
        <f>'Aggregates (per cent of GDP)'!L34-'[9]Aggregates (per cent of GDP)'!N34</f>
        <v>-3.8348077803776239</v>
      </c>
      <c r="AT37" s="28">
        <f>'Aggregates (per cent of GDP)'!N34-'[9]Aggregates (per cent of GDP)'!O34</f>
        <v>-0.36246399296970067</v>
      </c>
      <c r="AU37" s="28">
        <f>'Aggregates (per cent of GDP)'!P34-'[9]Aggregates (per cent of GDP)'!P34</f>
        <v>0</v>
      </c>
      <c r="AV37" s="28">
        <f>'Aggregates (per cent of GDP)'!R34-'[9]Aggregates (per cent of GDP)'!Q34</f>
        <v>-0.71824004052538259</v>
      </c>
      <c r="AW37" s="28">
        <f>'Aggregates (per cent of GDP)'!R34-'[9]Aggregates (per cent of GDP)'!R34</f>
        <v>0</v>
      </c>
      <c r="AX37" s="28">
        <f>'Aggregates (per cent of GDP)'!S34-'[9]Aggregates (per cent of GDP)'!S34</f>
        <v>0</v>
      </c>
      <c r="AY37" s="28">
        <f>'Aggregates (per cent of GDP)'!T34-'[9]Aggregates (per cent of GDP)'!T34</f>
        <v>0</v>
      </c>
      <c r="AZ37" s="28">
        <f>'Aggregates (per cent of GDP)'!U34-'[9]Aggregates (per cent of GDP)'!U34</f>
        <v>0</v>
      </c>
      <c r="BA37" s="28">
        <f>'Aggregates (per cent of GDP)'!V34-'[9]Aggregates (per cent of GDP)'!V34</f>
        <v>0</v>
      </c>
      <c r="BB37" s="28">
        <f>'Aggregates (per cent of GDP)'!W34-'[9]Aggregates (per cent of GDP)'!W34</f>
        <v>0</v>
      </c>
      <c r="BC37" s="28">
        <f>'Aggregates (per cent of GDP)'!X34-'[9]Aggregates (per cent of GDP)'!X34</f>
        <v>0</v>
      </c>
      <c r="BD37" s="28">
        <f>'Aggregates (per cent of GDP)'!AA34-'[9]Aggregates (per cent of GDP)'!Y34</f>
        <v>3.2257480913268446</v>
      </c>
      <c r="BE37" s="28">
        <f>'Aggregates (per cent of GDP)'!AB34-'[9]Aggregates (per cent of GDP)'!Z34</f>
        <v>2.8632840983571457</v>
      </c>
      <c r="BF37" s="28">
        <f>'Aggregates (per cent of GDP)'!AC34-'[9]Aggregates (per cent of GDP)'!AA34</f>
        <v>48.852383881511507</v>
      </c>
      <c r="BG37" s="28"/>
      <c r="BH37" s="28"/>
      <c r="BI37" s="28"/>
      <c r="BK37" s="33" t="s">
        <v>28</v>
      </c>
      <c r="BL37" s="28">
        <f>'Aggregates (2024-25 prices)'!C34-'[9]Aggregates (2024-25 prices)'!$C$34</f>
        <v>0</v>
      </c>
      <c r="BM37" s="28">
        <f>'Aggregates (2024-25 prices)'!D34-'[9]Aggregates (2024-25 prices)'!D34</f>
        <v>0</v>
      </c>
      <c r="BN37" s="28">
        <f>'Aggregates (2024-25 prices)'!E34-'[9]Aggregates (2024-25 prices)'!E34</f>
        <v>0</v>
      </c>
      <c r="BO37" s="28">
        <f>'Aggregates (2024-25 prices)'!F34-'[9]Aggregates (2024-25 prices)'!F34</f>
        <v>0</v>
      </c>
      <c r="BP37" s="28">
        <f>'Aggregates (2024-25 prices)'!G34-'[9]Aggregates (2024-25 prices)'!G34</f>
        <v>0</v>
      </c>
      <c r="BQ37" s="28">
        <f>'Aggregates (2024-25 prices)'!H34-'[9]Aggregates (2024-25 prices)'!H34</f>
        <v>0</v>
      </c>
      <c r="BR37" s="28">
        <f>'Aggregates (2024-25 prices)'!I34-'[9]Aggregates (2024-25 prices)'!I34</f>
        <v>0</v>
      </c>
      <c r="BS37" s="28"/>
      <c r="BT37" s="28" t="e">
        <f>'Aggregates (2024-25 prices)'!K34-#REF!</f>
        <v>#REF!</v>
      </c>
      <c r="BU37" s="28" t="e">
        <f>'Aggregates (2024-25 prices)'!#REF!-#REF!</f>
        <v>#REF!</v>
      </c>
      <c r="BV37" s="28" t="e">
        <f>'Aggregates (2024-25 prices)'!L34-#REF!</f>
        <v>#REF!</v>
      </c>
      <c r="BW37" s="28" t="e">
        <f>'Aggregates (2024-25 prices)'!M34-#REF!</f>
        <v>#REF!</v>
      </c>
      <c r="BX37" s="28" t="e">
        <f>'Aggregates (2024-25 prices)'!N34-#REF!</f>
        <v>#REF!</v>
      </c>
      <c r="BY37" s="28"/>
      <c r="BZ37" s="28" t="e">
        <f>'Aggregates (2024-25 prices)'!Q34-#REF!</f>
        <v>#REF!</v>
      </c>
      <c r="CA37" s="28" t="e">
        <f>'Aggregates (2024-25 prices)'!R34-#REF!</f>
        <v>#REF!</v>
      </c>
      <c r="CB37" s="28"/>
      <c r="CC37" s="28" t="e">
        <f>'Aggregates (2024-25 prices)'!T34-#REF!</f>
        <v>#REF!</v>
      </c>
      <c r="CD37" s="28" t="e">
        <f>'Aggregates (2024-25 prices)'!U34-#REF!</f>
        <v>#REF!</v>
      </c>
      <c r="CE37" s="28" t="e">
        <f>'Aggregates (2024-25 prices)'!V34-#REF!</f>
        <v>#REF!</v>
      </c>
      <c r="CF37" s="28"/>
      <c r="CG37" s="28" t="e">
        <f>'Aggregates (2024-25 prices)'!X34-#REF!</f>
        <v>#REF!</v>
      </c>
      <c r="CH37" s="28" t="e">
        <f>'Aggregates (2024-25 prices)'!AA34-#REF!</f>
        <v>#REF!</v>
      </c>
      <c r="CI37" s="28" t="e">
        <f>'Aggregates (2024-25 prices)'!AB34-#REF!</f>
        <v>#REF!</v>
      </c>
      <c r="CJ37" s="28" t="e">
        <f>'Aggregates (2024-25 prices)'!AC34-#REF!</f>
        <v>#REF!</v>
      </c>
      <c r="CK37" s="28"/>
      <c r="CL37" s="28" t="e">
        <f>'Aggregates (2024-25 prices)'!AE34-#REF!</f>
        <v>#REF!</v>
      </c>
    </row>
    <row r="38" spans="1:90">
      <c r="B38" s="33" t="s">
        <v>20</v>
      </c>
      <c r="C38" s="28">
        <f>'Aggregates (£bn)'!C38-'[9]Aggregates (£bn)'!C38</f>
        <v>0</v>
      </c>
      <c r="D38" s="28">
        <f>'Aggregates (£bn)'!D38-'[9]Aggregates (£bn)'!D38</f>
        <v>0</v>
      </c>
      <c r="E38" s="28">
        <f>'Aggregates (£bn)'!E38-'[9]Aggregates (£bn)'!E38</f>
        <v>0</v>
      </c>
      <c r="F38" s="28">
        <f>'Aggregates (£bn)'!F38-'[9]Aggregates (£bn)'!F38</f>
        <v>0</v>
      </c>
      <c r="G38" s="28">
        <f>'Aggregates (£bn)'!G38-'[9]Aggregates (£bn)'!G38</f>
        <v>0</v>
      </c>
      <c r="H38" s="28">
        <f>'Aggregates (£bn)'!H38-'[9]Aggregates (£bn)'!H38</f>
        <v>0</v>
      </c>
      <c r="I38" s="28">
        <f>'Aggregates (£bn)'!I38-'[9]Aggregates (£bn)'!I38</f>
        <v>0</v>
      </c>
      <c r="J38" s="28">
        <f>'Aggregates (£bn)'!J38-'[9]Aggregates (£bn)'!J38</f>
        <v>0</v>
      </c>
      <c r="K38" s="28">
        <f>'Aggregates (£bn)'!K38-'[9]Aggregates (£bn)'!K38</f>
        <v>0</v>
      </c>
      <c r="L38" s="28">
        <f>'Aggregates (£bn)'!L38-'[9]Aggregates (£bn)'!L38</f>
        <v>0</v>
      </c>
      <c r="M38" s="28">
        <f>'Aggregates (£bn)'!L38-'[9]Aggregates (£bn)'!M38</f>
        <v>-0.94655782058296456</v>
      </c>
      <c r="N38" s="28">
        <f>'Aggregates (£bn)'!M38-'[9]Aggregates (£bn)'!N38</f>
        <v>-6.9678843588340706</v>
      </c>
      <c r="O38" s="28">
        <f>'Aggregates (£bn)'!N38-'[9]Aggregates (£bn)'!O38</f>
        <v>-0.94655782058296456</v>
      </c>
      <c r="P38" s="28">
        <f>'Aggregates (£bn)'!P38-'[9]Aggregates (£bn)'!P38</f>
        <v>0</v>
      </c>
      <c r="Q38" s="28">
        <f>'Aggregates (£bn)'!Q38-'[9]Aggregates (£bn)'!Q38</f>
        <v>0</v>
      </c>
      <c r="R38" s="28">
        <f>'Aggregates (£bn)'!R38-'[9]Aggregates (£bn)'!R38</f>
        <v>0</v>
      </c>
      <c r="S38" s="28">
        <f>'Aggregates (£bn)'!S38-'[9]Aggregates (£bn)'!S38</f>
        <v>0</v>
      </c>
      <c r="T38" s="28">
        <f>'Aggregates (£bn)'!T38-'[9]Aggregates (£bn)'!T38</f>
        <v>0</v>
      </c>
      <c r="U38" s="28">
        <f>'Aggregates (£bn)'!U38-'[9]Aggregates (£bn)'!U38</f>
        <v>0</v>
      </c>
      <c r="V38" s="28">
        <f>'Aggregates (£bn)'!V38-'[9]Aggregates (£bn)'!V38</f>
        <v>0</v>
      </c>
      <c r="W38" s="28">
        <f>'Aggregates (£bn)'!W38-'[9]Aggregates (£bn)'!W38</f>
        <v>0</v>
      </c>
      <c r="X38" s="28">
        <f>'Aggregates (£bn)'!X38-'[9]Aggregates (£bn)'!X38</f>
        <v>0</v>
      </c>
      <c r="Y38" s="28">
        <f>'Aggregates (£bn)'!AA38-'[9]Aggregates (£bn)'!Y38</f>
        <v>5.14</v>
      </c>
      <c r="Z38" s="28">
        <f>'Aggregates (£bn)'!AB38-'[9]Aggregates (£bn)'!Z38</f>
        <v>4.1934421794170351</v>
      </c>
      <c r="AA38" s="28">
        <f>'Aggregates (£bn)'!AC38-'[9]Aggregates (£bn)'!AA38</f>
        <v>70.850999999999999</v>
      </c>
      <c r="AB38" s="28">
        <f>'Aggregates (£bn)'!AD38-'[9]Aggregates (£bn)'!AB38</f>
        <v>-4.1934421794170351</v>
      </c>
      <c r="AC38" s="28">
        <f>'Aggregates (£bn)'!AE38-'[9]Aggregates (£bn)'!AC38</f>
        <v>65.872</v>
      </c>
      <c r="AD38" s="28">
        <f>'Aggregates (£bn)'!AF38-'[9]Aggregates (£bn)'!AD38</f>
        <v>153.75700000000001</v>
      </c>
      <c r="AE38" s="28">
        <f>'Aggregates (£bn)'!AG36-'[9]Aggregates (£bn)'!AE38</f>
        <v>-138.75821929575204</v>
      </c>
      <c r="AF38" s="28"/>
      <c r="AG38" s="33" t="s">
        <v>22</v>
      </c>
      <c r="AH38" s="28">
        <f>'Aggregates (per cent of GDP)'!C35-'[9]Aggregates (per cent of GDP)'!C35</f>
        <v>0</v>
      </c>
      <c r="AI38" s="28">
        <f>'Aggregates (per cent of GDP)'!D35-'[9]Aggregates (per cent of GDP)'!D35</f>
        <v>0</v>
      </c>
      <c r="AJ38" s="28">
        <f>'Aggregates (per cent of GDP)'!E35-'[9]Aggregates (per cent of GDP)'!E35</f>
        <v>0</v>
      </c>
      <c r="AK38" s="28">
        <f>'Aggregates (per cent of GDP)'!F35-'[9]Aggregates (per cent of GDP)'!F35</f>
        <v>0</v>
      </c>
      <c r="AL38" s="28">
        <f>'Aggregates (per cent of GDP)'!G35-'[9]Aggregates (per cent of GDP)'!G35</f>
        <v>0</v>
      </c>
      <c r="AM38" s="28">
        <f>'Aggregates (per cent of GDP)'!H35-'[9]Aggregates (per cent of GDP)'!H35</f>
        <v>0</v>
      </c>
      <c r="AN38" s="28">
        <f>'Aggregates (per cent of GDP)'!I35-'[9]Aggregates (per cent of GDP)'!I35</f>
        <v>0</v>
      </c>
      <c r="AO38" s="28">
        <f>'Aggregates (per cent of GDP)'!J35-'[9]Aggregates (per cent of GDP)'!J35</f>
        <v>0</v>
      </c>
      <c r="AP38" s="28">
        <f>'Aggregates (per cent of GDP)'!K35-'[9]Aggregates (per cent of GDP)'!K35</f>
        <v>0</v>
      </c>
      <c r="AQ38" s="28">
        <f>'Aggregates (per cent of GDP)'!L35-'[9]Aggregates (per cent of GDP)'!L35</f>
        <v>0</v>
      </c>
      <c r="AR38" s="28">
        <f>'Aggregates (per cent of GDP)'!M35-'[9]Aggregates (per cent of GDP)'!M35</f>
        <v>0</v>
      </c>
      <c r="AS38" s="28">
        <f>'Aggregates (per cent of GDP)'!L35-'[9]Aggregates (per cent of GDP)'!N35</f>
        <v>-6.2652606911729141</v>
      </c>
      <c r="AT38" s="28">
        <f>'Aggregates (per cent of GDP)'!N35-'[9]Aggregates (per cent of GDP)'!O35</f>
        <v>0.68684943436393997</v>
      </c>
      <c r="AU38" s="28">
        <f>'Aggregates (per cent of GDP)'!P35-'[9]Aggregates (per cent of GDP)'!P35</f>
        <v>0</v>
      </c>
      <c r="AV38" s="28">
        <f>'Aggregates (per cent of GDP)'!R35-'[9]Aggregates (per cent of GDP)'!Q35</f>
        <v>-1.7924656036161768</v>
      </c>
      <c r="AW38" s="28">
        <f>'Aggregates (per cent of GDP)'!R35-'[9]Aggregates (per cent of GDP)'!R35</f>
        <v>0</v>
      </c>
      <c r="AX38" s="28">
        <f>'Aggregates (per cent of GDP)'!S35-'[9]Aggregates (per cent of GDP)'!S35</f>
        <v>0</v>
      </c>
      <c r="AY38" s="28">
        <f>'Aggregates (per cent of GDP)'!T35-'[9]Aggregates (per cent of GDP)'!T35</f>
        <v>0</v>
      </c>
      <c r="AZ38" s="28">
        <f>'Aggregates (per cent of GDP)'!U35-'[9]Aggregates (per cent of GDP)'!U35</f>
        <v>0</v>
      </c>
      <c r="BA38" s="28">
        <f>'Aggregates (per cent of GDP)'!V35-'[9]Aggregates (per cent of GDP)'!V35</f>
        <v>0</v>
      </c>
      <c r="BB38" s="28">
        <f>'Aggregates (per cent of GDP)'!W35-'[9]Aggregates (per cent of GDP)'!W35</f>
        <v>0</v>
      </c>
      <c r="BC38" s="28">
        <f>'Aggregates (per cent of GDP)'!X35-'[9]Aggregates (per cent of GDP)'!X35</f>
        <v>0</v>
      </c>
      <c r="BD38" s="28">
        <f>'Aggregates (per cent of GDP)'!AA35-'[9]Aggregates (per cent of GDP)'!Y35</f>
        <v>3.7703227687917265</v>
      </c>
      <c r="BE38" s="28">
        <f>'Aggregates (per cent of GDP)'!AB35-'[9]Aggregates (per cent of GDP)'!Z35</f>
        <v>4.4571722031556664</v>
      </c>
      <c r="BF38" s="28">
        <f>'Aggregates (per cent of GDP)'!AC35-'[9]Aggregates (per cent of GDP)'!AA35</f>
        <v>46.603584931207223</v>
      </c>
      <c r="BG38" s="28"/>
      <c r="BH38" s="28"/>
      <c r="BI38" s="28"/>
      <c r="BK38" s="33" t="s">
        <v>29</v>
      </c>
      <c r="BL38" s="28">
        <f>'Aggregates (2024-25 prices)'!C35-'[9]Aggregates (2024-25 prices)'!$C$35</f>
        <v>0</v>
      </c>
      <c r="BM38" s="28">
        <f>'Aggregates (2024-25 prices)'!D35-'[9]Aggregates (2024-25 prices)'!D35</f>
        <v>0</v>
      </c>
      <c r="BN38" s="28">
        <f>'Aggregates (2024-25 prices)'!E35-'[9]Aggregates (2024-25 prices)'!E35</f>
        <v>0</v>
      </c>
      <c r="BO38" s="28">
        <f>'Aggregates (2024-25 prices)'!F35-'[9]Aggregates (2024-25 prices)'!F35</f>
        <v>0</v>
      </c>
      <c r="BP38" s="28">
        <f>'Aggregates (2024-25 prices)'!G35-'[9]Aggregates (2024-25 prices)'!G35</f>
        <v>0</v>
      </c>
      <c r="BQ38" s="28">
        <f>'Aggregates (2024-25 prices)'!H35-'[9]Aggregates (2024-25 prices)'!H35</f>
        <v>0</v>
      </c>
      <c r="BR38" s="28">
        <f>'Aggregates (2024-25 prices)'!I35-'[9]Aggregates (2024-25 prices)'!I35</f>
        <v>0</v>
      </c>
      <c r="BS38" s="28"/>
      <c r="BT38" s="28" t="e">
        <f>'Aggregates (2024-25 prices)'!K35-#REF!</f>
        <v>#REF!</v>
      </c>
      <c r="BU38" s="28" t="e">
        <f>'Aggregates (2024-25 prices)'!#REF!-#REF!</f>
        <v>#REF!</v>
      </c>
      <c r="BV38" s="28" t="e">
        <f>'Aggregates (2024-25 prices)'!L35-#REF!</f>
        <v>#REF!</v>
      </c>
      <c r="BW38" s="28" t="e">
        <f>'Aggregates (2024-25 prices)'!M35-#REF!</f>
        <v>#REF!</v>
      </c>
      <c r="BX38" s="28" t="e">
        <f>'Aggregates (2024-25 prices)'!N35-#REF!</f>
        <v>#REF!</v>
      </c>
      <c r="BY38" s="28"/>
      <c r="BZ38" s="28" t="e">
        <f>'Aggregates (2024-25 prices)'!Q35-#REF!</f>
        <v>#REF!</v>
      </c>
      <c r="CA38" s="28" t="e">
        <f>'Aggregates (2024-25 prices)'!R35-#REF!</f>
        <v>#REF!</v>
      </c>
      <c r="CB38" s="28"/>
      <c r="CC38" s="28" t="e">
        <f>'Aggregates (2024-25 prices)'!T35-#REF!</f>
        <v>#REF!</v>
      </c>
      <c r="CD38" s="28" t="e">
        <f>'Aggregates (2024-25 prices)'!U35-#REF!</f>
        <v>#REF!</v>
      </c>
      <c r="CE38" s="28" t="e">
        <f>'Aggregates (2024-25 prices)'!V35-#REF!</f>
        <v>#REF!</v>
      </c>
      <c r="CF38" s="28"/>
      <c r="CG38" s="28" t="e">
        <f>'Aggregates (2024-25 prices)'!X35-#REF!</f>
        <v>#REF!</v>
      </c>
      <c r="CH38" s="28" t="e">
        <f>'Aggregates (2024-25 prices)'!AA35-#REF!</f>
        <v>#REF!</v>
      </c>
      <c r="CI38" s="28" t="e">
        <f>'Aggregates (2024-25 prices)'!AB35-#REF!</f>
        <v>#REF!</v>
      </c>
      <c r="CJ38" s="28" t="e">
        <f>'Aggregates (2024-25 prices)'!AC35-#REF!</f>
        <v>#REF!</v>
      </c>
      <c r="CK38" s="28"/>
      <c r="CL38" s="28" t="e">
        <f>'Aggregates (2024-25 prices)'!AE35-#REF!</f>
        <v>#REF!</v>
      </c>
    </row>
    <row r="39" spans="1:90">
      <c r="B39" s="33" t="s">
        <v>21</v>
      </c>
      <c r="C39" s="28">
        <f>'Aggregates (£bn)'!C39-'[9]Aggregates (£bn)'!C39</f>
        <v>0</v>
      </c>
      <c r="D39" s="28">
        <f>'Aggregates (£bn)'!D39-'[9]Aggregates (£bn)'!D39</f>
        <v>0</v>
      </c>
      <c r="E39" s="28">
        <f>'Aggregates (£bn)'!E39-'[9]Aggregates (£bn)'!E39</f>
        <v>0</v>
      </c>
      <c r="F39" s="28">
        <f>'Aggregates (£bn)'!F39-'[9]Aggregates (£bn)'!F39</f>
        <v>0</v>
      </c>
      <c r="G39" s="28">
        <f>'Aggregates (£bn)'!G39-'[9]Aggregates (£bn)'!G39</f>
        <v>0</v>
      </c>
      <c r="H39" s="28">
        <f>'Aggregates (£bn)'!H39-'[9]Aggregates (£bn)'!H39</f>
        <v>0</v>
      </c>
      <c r="I39" s="28">
        <f>'Aggregates (£bn)'!I39-'[9]Aggregates (£bn)'!I39</f>
        <v>0</v>
      </c>
      <c r="J39" s="28">
        <f>'Aggregates (£bn)'!J39-'[9]Aggregates (£bn)'!J39</f>
        <v>0</v>
      </c>
      <c r="K39" s="28">
        <f>'Aggregates (£bn)'!K39-'[9]Aggregates (£bn)'!K39</f>
        <v>0</v>
      </c>
      <c r="L39" s="28">
        <f>'Aggregates (£bn)'!L39-'[9]Aggregates (£bn)'!L39</f>
        <v>0</v>
      </c>
      <c r="M39" s="28">
        <f>'Aggregates (£bn)'!L39-'[9]Aggregates (£bn)'!M39</f>
        <v>-0.60104504242221468</v>
      </c>
      <c r="N39" s="28">
        <f>'Aggregates (£bn)'!M39-'[9]Aggregates (£bn)'!N39</f>
        <v>-5.7579099151555688</v>
      </c>
      <c r="O39" s="28">
        <f>'Aggregates (£bn)'!N39-'[9]Aggregates (£bn)'!O39</f>
        <v>-0.6010450424222169</v>
      </c>
      <c r="P39" s="28">
        <f>'Aggregates (£bn)'!P39-'[9]Aggregates (£bn)'!P39</f>
        <v>0</v>
      </c>
      <c r="Q39" s="28">
        <f>'Aggregates (£bn)'!Q39-'[9]Aggregates (£bn)'!Q39</f>
        <v>0</v>
      </c>
      <c r="R39" s="28">
        <f>'Aggregates (£bn)'!R39-'[9]Aggregates (£bn)'!R39</f>
        <v>0</v>
      </c>
      <c r="S39" s="28">
        <f>'Aggregates (£bn)'!S39-'[9]Aggregates (£bn)'!S39</f>
        <v>0</v>
      </c>
      <c r="T39" s="28">
        <f>'Aggregates (£bn)'!T39-'[9]Aggregates (£bn)'!T39</f>
        <v>0</v>
      </c>
      <c r="U39" s="28">
        <f>'Aggregates (£bn)'!U39-'[9]Aggregates (£bn)'!U39</f>
        <v>0</v>
      </c>
      <c r="V39" s="28">
        <f>'Aggregates (£bn)'!V39-'[9]Aggregates (£bn)'!V39</f>
        <v>0</v>
      </c>
      <c r="W39" s="28">
        <f>'Aggregates (£bn)'!W39-'[9]Aggregates (£bn)'!W39</f>
        <v>0</v>
      </c>
      <c r="X39" s="28">
        <f>'Aggregates (£bn)'!X39-'[9]Aggregates (£bn)'!X39</f>
        <v>0</v>
      </c>
      <c r="Y39" s="28">
        <f>'Aggregates (£bn)'!AA39-'[9]Aggregates (£bn)'!Y39</f>
        <v>5.3490000000000002</v>
      </c>
      <c r="Z39" s="28">
        <f>'Aggregates (£bn)'!AB39-'[9]Aggregates (£bn)'!Z39</f>
        <v>4.747954957577786</v>
      </c>
      <c r="AA39" s="28">
        <f>'Aggregates (£bn)'!AC39-'[9]Aggregates (£bn)'!AA39</f>
        <v>81.007999999999996</v>
      </c>
      <c r="AB39" s="28">
        <f>'Aggregates (£bn)'!AD39-'[9]Aggregates (£bn)'!AB39</f>
        <v>-4.747954957577786</v>
      </c>
      <c r="AC39" s="28">
        <f>'Aggregates (£bn)'!AE39-'[9]Aggregates (£bn)'!AC39</f>
        <v>79.465000000000003</v>
      </c>
      <c r="AD39" s="28">
        <f>'Aggregates (£bn)'!AF39-'[9]Aggregates (£bn)'!AD39</f>
        <v>179.06800000000001</v>
      </c>
      <c r="AE39" s="28">
        <f>'Aggregates (£bn)'!AG37-'[9]Aggregates (£bn)'!AE39</f>
        <v>-167.55906365184157</v>
      </c>
      <c r="AF39" s="28"/>
      <c r="AG39" s="33" t="s">
        <v>23</v>
      </c>
      <c r="AH39" s="28">
        <f>'Aggregates (per cent of GDP)'!C36-'[9]Aggregates (per cent of GDP)'!C36</f>
        <v>0</v>
      </c>
      <c r="AI39" s="28">
        <f>'Aggregates (per cent of GDP)'!D36-'[9]Aggregates (per cent of GDP)'!D36</f>
        <v>0</v>
      </c>
      <c r="AJ39" s="28">
        <f>'Aggregates (per cent of GDP)'!E36-'[9]Aggregates (per cent of GDP)'!E36</f>
        <v>0</v>
      </c>
      <c r="AK39" s="28">
        <f>'Aggregates (per cent of GDP)'!F36-'[9]Aggregates (per cent of GDP)'!F36</f>
        <v>0</v>
      </c>
      <c r="AL39" s="28">
        <f>'Aggregates (per cent of GDP)'!G36-'[9]Aggregates (per cent of GDP)'!G36</f>
        <v>0</v>
      </c>
      <c r="AM39" s="28">
        <f>'Aggregates (per cent of GDP)'!H36-'[9]Aggregates (per cent of GDP)'!H36</f>
        <v>0</v>
      </c>
      <c r="AN39" s="28">
        <f>'Aggregates (per cent of GDP)'!I36-'[9]Aggregates (per cent of GDP)'!I36</f>
        <v>0</v>
      </c>
      <c r="AO39" s="28">
        <f>'Aggregates (per cent of GDP)'!J36-'[9]Aggregates (per cent of GDP)'!J36</f>
        <v>0</v>
      </c>
      <c r="AP39" s="28">
        <f>'Aggregates (per cent of GDP)'!K36-'[9]Aggregates (per cent of GDP)'!K36</f>
        <v>0</v>
      </c>
      <c r="AQ39" s="28">
        <f>'Aggregates (per cent of GDP)'!L36-'[9]Aggregates (per cent of GDP)'!L36</f>
        <v>0</v>
      </c>
      <c r="AR39" s="28">
        <f>'Aggregates (per cent of GDP)'!M36-'[9]Aggregates (per cent of GDP)'!M36</f>
        <v>0</v>
      </c>
      <c r="AS39" s="28">
        <f>'Aggregates (per cent of GDP)'!L36-'[9]Aggregates (per cent of GDP)'!N36</f>
        <v>-4.0140153942552006</v>
      </c>
      <c r="AT39" s="28">
        <f>'Aggregates (per cent of GDP)'!N36-'[9]Aggregates (per cent of GDP)'!O36</f>
        <v>0.26328316586886036</v>
      </c>
      <c r="AU39" s="28">
        <f>'Aggregates (per cent of GDP)'!P36-'[9]Aggregates (per cent of GDP)'!P36</f>
        <v>0</v>
      </c>
      <c r="AV39" s="28">
        <f>'Aggregates (per cent of GDP)'!R36-'[9]Aggregates (per cent of GDP)'!Q36</f>
        <v>-1.1500292891354535</v>
      </c>
      <c r="AW39" s="28">
        <f>'Aggregates (per cent of GDP)'!R36-'[9]Aggregates (per cent of GDP)'!R36</f>
        <v>0</v>
      </c>
      <c r="AX39" s="28">
        <f>'Aggregates (per cent of GDP)'!S36-'[9]Aggregates (per cent of GDP)'!S36</f>
        <v>0</v>
      </c>
      <c r="AY39" s="28">
        <f>'Aggregates (per cent of GDP)'!T36-'[9]Aggregates (per cent of GDP)'!T36</f>
        <v>0</v>
      </c>
      <c r="AZ39" s="28">
        <f>'Aggregates (per cent of GDP)'!U36-'[9]Aggregates (per cent of GDP)'!U36</f>
        <v>0</v>
      </c>
      <c r="BA39" s="28">
        <f>'Aggregates (per cent of GDP)'!V36-'[9]Aggregates (per cent of GDP)'!V36</f>
        <v>0</v>
      </c>
      <c r="BB39" s="28">
        <f>'Aggregates (per cent of GDP)'!W36-'[9]Aggregates (per cent of GDP)'!W36</f>
        <v>0</v>
      </c>
      <c r="BC39" s="28">
        <f>'Aggregates (per cent of GDP)'!X36-'[9]Aggregates (per cent of GDP)'!X36</f>
        <v>0</v>
      </c>
      <c r="BD39" s="28">
        <f>'Aggregates (per cent of GDP)'!AA36-'[9]Aggregates (per cent of GDP)'!Y36</f>
        <v>2.6153475069777059</v>
      </c>
      <c r="BE39" s="28">
        <f>'Aggregates (per cent of GDP)'!AB36-'[9]Aggregates (per cent of GDP)'!Z36</f>
        <v>2.8786306728465654</v>
      </c>
      <c r="BF39" s="28">
        <f>'Aggregates (per cent of GDP)'!AC36-'[9]Aggregates (per cent of GDP)'!AA36</f>
        <v>43.68689914200062</v>
      </c>
      <c r="BG39" s="28"/>
      <c r="BH39" s="28"/>
      <c r="BI39" s="28"/>
      <c r="BK39" s="33" t="s">
        <v>30</v>
      </c>
      <c r="BL39" s="28">
        <f>'Aggregates (2024-25 prices)'!C36-'[9]Aggregates (2024-25 prices)'!$C$36</f>
        <v>0</v>
      </c>
      <c r="BM39" s="28">
        <f>'Aggregates (2024-25 prices)'!D36-'[9]Aggregates (2024-25 prices)'!D36</f>
        <v>0</v>
      </c>
      <c r="BN39" s="28">
        <f>'Aggregates (2024-25 prices)'!E36-'[9]Aggregates (2024-25 prices)'!E36</f>
        <v>0</v>
      </c>
      <c r="BO39" s="28">
        <f>'Aggregates (2024-25 prices)'!F36-'[9]Aggregates (2024-25 prices)'!F36</f>
        <v>0</v>
      </c>
      <c r="BP39" s="28">
        <f>'Aggregates (2024-25 prices)'!G36-'[9]Aggregates (2024-25 prices)'!G36</f>
        <v>0</v>
      </c>
      <c r="BQ39" s="28">
        <f>'Aggregates (2024-25 prices)'!H36-'[9]Aggregates (2024-25 prices)'!H36</f>
        <v>0</v>
      </c>
      <c r="BR39" s="28">
        <f>'Aggregates (2024-25 prices)'!I36-'[9]Aggregates (2024-25 prices)'!I36</f>
        <v>0</v>
      </c>
      <c r="BS39" s="28"/>
      <c r="BT39" s="28" t="e">
        <f>'Aggregates (2024-25 prices)'!K36-#REF!</f>
        <v>#REF!</v>
      </c>
      <c r="BU39" s="28" t="e">
        <f>'Aggregates (2024-25 prices)'!#REF!-#REF!</f>
        <v>#REF!</v>
      </c>
      <c r="BV39" s="28" t="e">
        <f>'Aggregates (2024-25 prices)'!L36-#REF!</f>
        <v>#REF!</v>
      </c>
      <c r="BW39" s="28" t="e">
        <f>'Aggregates (2024-25 prices)'!M36-#REF!</f>
        <v>#REF!</v>
      </c>
      <c r="BX39" s="28" t="e">
        <f>'Aggregates (2024-25 prices)'!N36-#REF!</f>
        <v>#REF!</v>
      </c>
      <c r="BY39" s="28"/>
      <c r="BZ39" s="28" t="e">
        <f>'Aggregates (2024-25 prices)'!Q36-#REF!</f>
        <v>#REF!</v>
      </c>
      <c r="CA39" s="28" t="e">
        <f>'Aggregates (2024-25 prices)'!R36-#REF!</f>
        <v>#REF!</v>
      </c>
      <c r="CB39" s="28"/>
      <c r="CC39" s="28" t="e">
        <f>'Aggregates (2024-25 prices)'!T36-#REF!</f>
        <v>#REF!</v>
      </c>
      <c r="CD39" s="28" t="e">
        <f>'Aggregates (2024-25 prices)'!U36-#REF!</f>
        <v>#REF!</v>
      </c>
      <c r="CE39" s="28" t="e">
        <f>'Aggregates (2024-25 prices)'!V36-#REF!</f>
        <v>#REF!</v>
      </c>
      <c r="CF39" s="28"/>
      <c r="CG39" s="28" t="e">
        <f>'Aggregates (2024-25 prices)'!X36-#REF!</f>
        <v>#REF!</v>
      </c>
      <c r="CH39" s="28" t="e">
        <f>'Aggregates (2024-25 prices)'!AA36-#REF!</f>
        <v>#REF!</v>
      </c>
      <c r="CI39" s="28" t="e">
        <f>'Aggregates (2024-25 prices)'!AB36-#REF!</f>
        <v>#REF!</v>
      </c>
      <c r="CJ39" s="28" t="e">
        <f>'Aggregates (2024-25 prices)'!AC36-#REF!</f>
        <v>#REF!</v>
      </c>
      <c r="CK39" s="28"/>
      <c r="CL39" s="28" t="e">
        <f>'Aggregates (2024-25 prices)'!AE36-#REF!</f>
        <v>#REF!</v>
      </c>
    </row>
    <row r="40" spans="1:90">
      <c r="B40" s="33" t="s">
        <v>22</v>
      </c>
      <c r="C40" s="28">
        <f>'Aggregates (£bn)'!C40-'[9]Aggregates (£bn)'!C40</f>
        <v>0</v>
      </c>
      <c r="D40" s="28">
        <f>'Aggregates (£bn)'!D40-'[9]Aggregates (£bn)'!D40</f>
        <v>0</v>
      </c>
      <c r="E40" s="28">
        <f>'Aggregates (£bn)'!E40-'[9]Aggregates (£bn)'!E40</f>
        <v>0</v>
      </c>
      <c r="F40" s="28">
        <f>'Aggregates (£bn)'!F40-'[9]Aggregates (£bn)'!F40</f>
        <v>0</v>
      </c>
      <c r="G40" s="28">
        <f>'Aggregates (£bn)'!G40-'[9]Aggregates (£bn)'!G40</f>
        <v>0</v>
      </c>
      <c r="H40" s="28">
        <f>'Aggregates (£bn)'!H40-'[9]Aggregates (£bn)'!H40</f>
        <v>0</v>
      </c>
      <c r="I40" s="28">
        <f>'Aggregates (£bn)'!I40-'[9]Aggregates (£bn)'!I40</f>
        <v>0</v>
      </c>
      <c r="J40" s="28">
        <f>'Aggregates (£bn)'!J40-'[9]Aggregates (£bn)'!J40</f>
        <v>0</v>
      </c>
      <c r="K40" s="28">
        <f>'Aggregates (£bn)'!K40-'[9]Aggregates (£bn)'!K40</f>
        <v>0</v>
      </c>
      <c r="L40" s="28">
        <f>'Aggregates (£bn)'!L40-'[9]Aggregates (£bn)'!L40</f>
        <v>0</v>
      </c>
      <c r="M40" s="28">
        <f>'Aggregates (£bn)'!L40-'[9]Aggregates (£bn)'!M40</f>
        <v>1.3189294948317003</v>
      </c>
      <c r="N40" s="28">
        <f>'Aggregates (£bn)'!M40-'[9]Aggregates (£bn)'!N40</f>
        <v>-13.349858989663403</v>
      </c>
      <c r="O40" s="28">
        <f>'Aggregates (£bn)'!N40-'[9]Aggregates (£bn)'!O40</f>
        <v>1.3189294948317016</v>
      </c>
      <c r="P40" s="28">
        <f>'Aggregates (£bn)'!P40-'[9]Aggregates (£bn)'!P40</f>
        <v>0</v>
      </c>
      <c r="Q40" s="28">
        <f>'Aggregates (£bn)'!Q40-'[9]Aggregates (£bn)'!Q40</f>
        <v>0</v>
      </c>
      <c r="R40" s="28">
        <f>'Aggregates (£bn)'!R40-'[9]Aggregates (£bn)'!R40</f>
        <v>0</v>
      </c>
      <c r="S40" s="28">
        <f>'Aggregates (£bn)'!S40-'[9]Aggregates (£bn)'!S40</f>
        <v>0</v>
      </c>
      <c r="T40" s="28">
        <f>'Aggregates (£bn)'!T40-'[9]Aggregates (£bn)'!T40</f>
        <v>0</v>
      </c>
      <c r="U40" s="28">
        <f>'Aggregates (£bn)'!U40-'[9]Aggregates (£bn)'!U40</f>
        <v>0</v>
      </c>
      <c r="V40" s="28">
        <f>'Aggregates (£bn)'!V40-'[9]Aggregates (£bn)'!V40</f>
        <v>0</v>
      </c>
      <c r="W40" s="28">
        <f>'Aggregates (£bn)'!W40-'[9]Aggregates (£bn)'!W40</f>
        <v>0</v>
      </c>
      <c r="X40" s="28">
        <f>'Aggregates (£bn)'!X40-'[9]Aggregates (£bn)'!X40</f>
        <v>0</v>
      </c>
      <c r="Y40" s="28">
        <f>'Aggregates (£bn)'!AA40-'[9]Aggregates (£bn)'!Y40</f>
        <v>7.24</v>
      </c>
      <c r="Z40" s="28">
        <f>'Aggregates (£bn)'!AB40-'[9]Aggregates (£bn)'!Z40</f>
        <v>8.5589294948317018</v>
      </c>
      <c r="AA40" s="28">
        <f>'Aggregates (£bn)'!AC40-'[9]Aggregates (£bn)'!AA40</f>
        <v>89.491</v>
      </c>
      <c r="AB40" s="28">
        <f>'Aggregates (£bn)'!AD40-'[9]Aggregates (£bn)'!AB40</f>
        <v>-8.5589294948317018</v>
      </c>
      <c r="AC40" s="28">
        <f>'Aggregates (£bn)'!AE40-'[9]Aggregates (£bn)'!AC40</f>
        <v>95.295000000000016</v>
      </c>
      <c r="AD40" s="28">
        <f>'Aggregates (£bn)'!AF40-'[9]Aggregates (£bn)'!AD40</f>
        <v>209.684</v>
      </c>
      <c r="AE40" s="28">
        <f>'Aggregates (£bn)'!AG38-'[9]Aggregates (£bn)'!AE40</f>
        <v>-192.66564204746913</v>
      </c>
      <c r="AF40" s="28"/>
      <c r="AG40" s="33" t="s">
        <v>24</v>
      </c>
      <c r="AH40" s="28">
        <f>'Aggregates (per cent of GDP)'!C37-'[9]Aggregates (per cent of GDP)'!C37</f>
        <v>0</v>
      </c>
      <c r="AI40" s="28">
        <f>'Aggregates (per cent of GDP)'!D37-'[9]Aggregates (per cent of GDP)'!D37</f>
        <v>0</v>
      </c>
      <c r="AJ40" s="28">
        <f>'Aggregates (per cent of GDP)'!E37-'[9]Aggregates (per cent of GDP)'!E37</f>
        <v>0</v>
      </c>
      <c r="AK40" s="28">
        <f>'Aggregates (per cent of GDP)'!F37-'[9]Aggregates (per cent of GDP)'!F37</f>
        <v>0</v>
      </c>
      <c r="AL40" s="28">
        <f>'Aggregates (per cent of GDP)'!G37-'[9]Aggregates (per cent of GDP)'!G37</f>
        <v>0</v>
      </c>
      <c r="AM40" s="28">
        <f>'Aggregates (per cent of GDP)'!H37-'[9]Aggregates (per cent of GDP)'!H37</f>
        <v>0</v>
      </c>
      <c r="AN40" s="28">
        <f>'Aggregates (per cent of GDP)'!I37-'[9]Aggregates (per cent of GDP)'!I37</f>
        <v>0</v>
      </c>
      <c r="AO40" s="28">
        <f>'Aggregates (per cent of GDP)'!J37-'[9]Aggregates (per cent of GDP)'!J37</f>
        <v>0</v>
      </c>
      <c r="AP40" s="28">
        <f>'Aggregates (per cent of GDP)'!K37-'[9]Aggregates (per cent of GDP)'!K37</f>
        <v>0</v>
      </c>
      <c r="AQ40" s="28">
        <f>'Aggregates (per cent of GDP)'!L37-'[9]Aggregates (per cent of GDP)'!L37</f>
        <v>0</v>
      </c>
      <c r="AR40" s="28">
        <f>'Aggregates (per cent of GDP)'!M37-'[9]Aggregates (per cent of GDP)'!M37</f>
        <v>0</v>
      </c>
      <c r="AS40" s="28">
        <f>'Aggregates (per cent of GDP)'!L37-'[9]Aggregates (per cent of GDP)'!N37</f>
        <v>-3.4498787737481305</v>
      </c>
      <c r="AT40" s="28">
        <f>'Aggregates (per cent of GDP)'!N37-'[9]Aggregates (per cent of GDP)'!O37</f>
        <v>-1.4278960083135219</v>
      </c>
      <c r="AU40" s="28">
        <f>'Aggregates (per cent of GDP)'!P37-'[9]Aggregates (per cent of GDP)'!P37</f>
        <v>0</v>
      </c>
      <c r="AV40" s="28">
        <f>'Aggregates (per cent of GDP)'!R37-'[9]Aggregates (per cent of GDP)'!Q37</f>
        <v>-2.0666696623827927</v>
      </c>
      <c r="AW40" s="28">
        <f>'Aggregates (per cent of GDP)'!R37-'[9]Aggregates (per cent of GDP)'!R37</f>
        <v>0</v>
      </c>
      <c r="AX40" s="28">
        <f>'Aggregates (per cent of GDP)'!S37-'[9]Aggregates (per cent of GDP)'!S37</f>
        <v>0</v>
      </c>
      <c r="AY40" s="28">
        <f>'Aggregates (per cent of GDP)'!T37-'[9]Aggregates (per cent of GDP)'!T37</f>
        <v>0</v>
      </c>
      <c r="AZ40" s="28">
        <f>'Aggregates (per cent of GDP)'!U37-'[9]Aggregates (per cent of GDP)'!U37</f>
        <v>0</v>
      </c>
      <c r="BA40" s="28">
        <f>'Aggregates (per cent of GDP)'!V37-'[9]Aggregates (per cent of GDP)'!V37</f>
        <v>0</v>
      </c>
      <c r="BB40" s="28">
        <f>'Aggregates (per cent of GDP)'!W37-'[9]Aggregates (per cent of GDP)'!W37</f>
        <v>0</v>
      </c>
      <c r="BC40" s="28">
        <f>'Aggregates (per cent of GDP)'!X37-'[9]Aggregates (per cent of GDP)'!X37</f>
        <v>0</v>
      </c>
      <c r="BD40" s="28">
        <f>'Aggregates (per cent of GDP)'!AA37-'[9]Aggregates (per cent of GDP)'!Y37</f>
        <v>3.3525808094424971</v>
      </c>
      <c r="BE40" s="28">
        <f>'Aggregates (per cent of GDP)'!AB37-'[9]Aggregates (per cent of GDP)'!Z37</f>
        <v>1.924684801128975</v>
      </c>
      <c r="BF40" s="28">
        <f>'Aggregates (per cent of GDP)'!AC37-'[9]Aggregates (per cent of GDP)'!AA37</f>
        <v>43.913079296605844</v>
      </c>
      <c r="BG40" s="28"/>
      <c r="BH40" s="28"/>
      <c r="BI40" s="28"/>
      <c r="BK40" s="33" t="s">
        <v>31</v>
      </c>
      <c r="BL40" s="28">
        <f>'Aggregates (2024-25 prices)'!C37-'[9]Aggregates (2024-25 prices)'!$C$37</f>
        <v>0</v>
      </c>
      <c r="BM40" s="28">
        <f>'Aggregates (2024-25 prices)'!D37-'[9]Aggregates (2024-25 prices)'!D37</f>
        <v>0</v>
      </c>
      <c r="BN40" s="28">
        <f>'Aggregates (2024-25 prices)'!E37-'[9]Aggregates (2024-25 prices)'!E37</f>
        <v>0</v>
      </c>
      <c r="BO40" s="28">
        <f>'Aggregates (2024-25 prices)'!F37-'[9]Aggregates (2024-25 prices)'!F37</f>
        <v>0</v>
      </c>
      <c r="BP40" s="28">
        <f>'Aggregates (2024-25 prices)'!G37-'[9]Aggregates (2024-25 prices)'!G37</f>
        <v>0</v>
      </c>
      <c r="BQ40" s="28">
        <f>'Aggregates (2024-25 prices)'!H37-'[9]Aggregates (2024-25 prices)'!H37</f>
        <v>0</v>
      </c>
      <c r="BR40" s="28">
        <f>'Aggregates (2024-25 prices)'!I37-'[9]Aggregates (2024-25 prices)'!I37</f>
        <v>0</v>
      </c>
      <c r="BS40" s="28"/>
      <c r="BT40" s="28" t="e">
        <f>'Aggregates (2024-25 prices)'!K37-#REF!</f>
        <v>#REF!</v>
      </c>
      <c r="BU40" s="28" t="e">
        <f>'Aggregates (2024-25 prices)'!#REF!-#REF!</f>
        <v>#REF!</v>
      </c>
      <c r="BV40" s="28" t="e">
        <f>'Aggregates (2024-25 prices)'!L37-#REF!</f>
        <v>#REF!</v>
      </c>
      <c r="BW40" s="28" t="e">
        <f>'Aggregates (2024-25 prices)'!M37-#REF!</f>
        <v>#REF!</v>
      </c>
      <c r="BX40" s="28" t="e">
        <f>'Aggregates (2024-25 prices)'!N37-#REF!</f>
        <v>#REF!</v>
      </c>
      <c r="BY40" s="28"/>
      <c r="BZ40" s="28" t="e">
        <f>'Aggregates (2024-25 prices)'!Q37-#REF!</f>
        <v>#REF!</v>
      </c>
      <c r="CA40" s="28" t="e">
        <f>'Aggregates (2024-25 prices)'!R37-#REF!</f>
        <v>#REF!</v>
      </c>
      <c r="CB40" s="28"/>
      <c r="CC40" s="28" t="e">
        <f>'Aggregates (2024-25 prices)'!T37-#REF!</f>
        <v>#REF!</v>
      </c>
      <c r="CD40" s="28" t="e">
        <f>'Aggregates (2024-25 prices)'!U37-#REF!</f>
        <v>#REF!</v>
      </c>
      <c r="CE40" s="28" t="e">
        <f>'Aggregates (2024-25 prices)'!V37-#REF!</f>
        <v>#REF!</v>
      </c>
      <c r="CF40" s="28"/>
      <c r="CG40" s="28" t="e">
        <f>'Aggregates (2024-25 prices)'!X37-#REF!</f>
        <v>#REF!</v>
      </c>
      <c r="CH40" s="28" t="e">
        <f>'Aggregates (2024-25 prices)'!AA37-#REF!</f>
        <v>#REF!</v>
      </c>
      <c r="CI40" s="28" t="e">
        <f>'Aggregates (2024-25 prices)'!AB37-#REF!</f>
        <v>#REF!</v>
      </c>
      <c r="CJ40" s="28" t="e">
        <f>'Aggregates (2024-25 prices)'!AC37-#REF!</f>
        <v>#REF!</v>
      </c>
      <c r="CK40" s="28"/>
      <c r="CL40" s="28" t="e">
        <f>'Aggregates (2024-25 prices)'!AE37-#REF!</f>
        <v>#REF!</v>
      </c>
    </row>
    <row r="41" spans="1:90">
      <c r="B41" s="33" t="s">
        <v>23</v>
      </c>
      <c r="C41" s="28">
        <f>'Aggregates (£bn)'!C41-'[9]Aggregates (£bn)'!C41</f>
        <v>0</v>
      </c>
      <c r="D41" s="28">
        <f>'Aggregates (£bn)'!D41-'[9]Aggregates (£bn)'!D41</f>
        <v>0</v>
      </c>
      <c r="E41" s="28">
        <f>'Aggregates (£bn)'!E41-'[9]Aggregates (£bn)'!E41</f>
        <v>0</v>
      </c>
      <c r="F41" s="28">
        <f>'Aggregates (£bn)'!F41-'[9]Aggregates (£bn)'!F41</f>
        <v>0</v>
      </c>
      <c r="G41" s="28">
        <f>'Aggregates (£bn)'!G41-'[9]Aggregates (£bn)'!G41</f>
        <v>0</v>
      </c>
      <c r="H41" s="28">
        <f>'Aggregates (£bn)'!H41-'[9]Aggregates (£bn)'!H41</f>
        <v>0</v>
      </c>
      <c r="I41" s="28">
        <f>'Aggregates (£bn)'!I41-'[9]Aggregates (£bn)'!I41</f>
        <v>0</v>
      </c>
      <c r="J41" s="28">
        <f>'Aggregates (£bn)'!J41-'[9]Aggregates (£bn)'!J41</f>
        <v>0</v>
      </c>
      <c r="K41" s="28">
        <f>'Aggregates (£bn)'!K41-'[9]Aggregates (£bn)'!K41</f>
        <v>0</v>
      </c>
      <c r="L41" s="28">
        <f>'Aggregates (£bn)'!L41-'[9]Aggregates (£bn)'!L41</f>
        <v>0</v>
      </c>
      <c r="M41" s="28">
        <f>'Aggregates (£bn)'!L41-'[9]Aggregates (£bn)'!M41</f>
        <v>0.61125926053441393</v>
      </c>
      <c r="N41" s="28">
        <f>'Aggregates (£bn)'!M41-'[9]Aggregates (£bn)'!N41</f>
        <v>-9.93051852106883</v>
      </c>
      <c r="O41" s="28">
        <f>'Aggregates (£bn)'!N41-'[9]Aggregates (£bn)'!O41</f>
        <v>0.61125926053441582</v>
      </c>
      <c r="P41" s="28">
        <f>'Aggregates (£bn)'!P41-'[9]Aggregates (£bn)'!P41</f>
        <v>0</v>
      </c>
      <c r="Q41" s="28">
        <f>'Aggregates (£bn)'!Q41-'[9]Aggregates (£bn)'!Q41</f>
        <v>0</v>
      </c>
      <c r="R41" s="28">
        <f>'Aggregates (£bn)'!R41-'[9]Aggregates (£bn)'!R41</f>
        <v>0</v>
      </c>
      <c r="S41" s="28">
        <f>'Aggregates (£bn)'!S41-'[9]Aggregates (£bn)'!S41</f>
        <v>0</v>
      </c>
      <c r="T41" s="28">
        <f>'Aggregates (£bn)'!T41-'[9]Aggregates (£bn)'!T41</f>
        <v>0</v>
      </c>
      <c r="U41" s="28">
        <f>'Aggregates (£bn)'!U41-'[9]Aggregates (£bn)'!U41</f>
        <v>0</v>
      </c>
      <c r="V41" s="28">
        <f>'Aggregates (£bn)'!V41-'[9]Aggregates (£bn)'!V41</f>
        <v>0</v>
      </c>
      <c r="W41" s="28">
        <f>'Aggregates (£bn)'!W41-'[9]Aggregates (£bn)'!W41</f>
        <v>0</v>
      </c>
      <c r="X41" s="28">
        <f>'Aggregates (£bn)'!X41-'[9]Aggregates (£bn)'!X41</f>
        <v>0</v>
      </c>
      <c r="Y41" s="28">
        <f>'Aggregates (£bn)'!AA41-'[9]Aggregates (£bn)'!Y41</f>
        <v>6.0720000000000001</v>
      </c>
      <c r="Z41" s="28">
        <f>'Aggregates (£bn)'!AB41-'[9]Aggregates (£bn)'!Z41</f>
        <v>6.6832592605344141</v>
      </c>
      <c r="AA41" s="28">
        <f>'Aggregates (£bn)'!AC41-'[9]Aggregates (£bn)'!AA41</f>
        <v>101.42699999999999</v>
      </c>
      <c r="AB41" s="28">
        <f>'Aggregates (£bn)'!AD41-'[9]Aggregates (£bn)'!AB41</f>
        <v>-6.6832592605344141</v>
      </c>
      <c r="AC41" s="28">
        <f>'Aggregates (£bn)'!AE41-'[9]Aggregates (£bn)'!AC41</f>
        <v>124.66900000000001</v>
      </c>
      <c r="AD41" s="28">
        <f>'Aggregates (£bn)'!AF41-'[9]Aggregates (£bn)'!AD41</f>
        <v>250.84700000000001</v>
      </c>
      <c r="AE41" s="28">
        <f>'Aggregates (£bn)'!AG39-'[9]Aggregates (£bn)'!AE41</f>
        <v>-232.63707116695176</v>
      </c>
      <c r="AF41" s="28"/>
      <c r="AG41" s="33" t="s">
        <v>25</v>
      </c>
      <c r="AH41" s="28">
        <f>'Aggregates (per cent of GDP)'!C38-'[9]Aggregates (per cent of GDP)'!C38</f>
        <v>0</v>
      </c>
      <c r="AI41" s="28">
        <f>'Aggregates (per cent of GDP)'!D38-'[9]Aggregates (per cent of GDP)'!D38</f>
        <v>0</v>
      </c>
      <c r="AJ41" s="28">
        <f>'Aggregates (per cent of GDP)'!E38-'[9]Aggregates (per cent of GDP)'!E38</f>
        <v>0</v>
      </c>
      <c r="AK41" s="28">
        <f>'Aggregates (per cent of GDP)'!F38-'[9]Aggregates (per cent of GDP)'!F38</f>
        <v>0</v>
      </c>
      <c r="AL41" s="28">
        <f>'Aggregates (per cent of GDP)'!G38-'[9]Aggregates (per cent of GDP)'!G38</f>
        <v>0</v>
      </c>
      <c r="AM41" s="28">
        <f>'Aggregates (per cent of GDP)'!H38-'[9]Aggregates (per cent of GDP)'!H38</f>
        <v>0</v>
      </c>
      <c r="AN41" s="28">
        <f>'Aggregates (per cent of GDP)'!I38-'[9]Aggregates (per cent of GDP)'!I38</f>
        <v>0</v>
      </c>
      <c r="AO41" s="28">
        <f>'Aggregates (per cent of GDP)'!J38-'[9]Aggregates (per cent of GDP)'!J38</f>
        <v>0</v>
      </c>
      <c r="AP41" s="28">
        <f>'Aggregates (per cent of GDP)'!K38-'[9]Aggregates (per cent of GDP)'!K38</f>
        <v>0</v>
      </c>
      <c r="AQ41" s="28">
        <f>'Aggregates (per cent of GDP)'!L38-'[9]Aggregates (per cent of GDP)'!L38</f>
        <v>0</v>
      </c>
      <c r="AR41" s="28">
        <f>'Aggregates (per cent of GDP)'!M38-'[9]Aggregates (per cent of GDP)'!M38</f>
        <v>0</v>
      </c>
      <c r="AS41" s="28">
        <f>'Aggregates (per cent of GDP)'!L38-'[9]Aggregates (per cent of GDP)'!N38</f>
        <v>2.0598468726984471</v>
      </c>
      <c r="AT41" s="28">
        <f>'Aggregates (per cent of GDP)'!N38-'[9]Aggregates (per cent of GDP)'!O38</f>
        <v>-2.1448263331964332</v>
      </c>
      <c r="AU41" s="28">
        <f>'Aggregates (per cent of GDP)'!P38-'[9]Aggregates (per cent of GDP)'!P38</f>
        <v>0</v>
      </c>
      <c r="AV41" s="28">
        <f>'Aggregates (per cent of GDP)'!R38-'[9]Aggregates (per cent of GDP)'!Q38</f>
        <v>-0.54783201609571441</v>
      </c>
      <c r="AW41" s="28">
        <f>'Aggregates (per cent of GDP)'!R38-'[9]Aggregates (per cent of GDP)'!R38</f>
        <v>0</v>
      </c>
      <c r="AX41" s="28">
        <f>'Aggregates (per cent of GDP)'!S38-'[9]Aggregates (per cent of GDP)'!S38</f>
        <v>0</v>
      </c>
      <c r="AY41" s="28">
        <f>'Aggregates (per cent of GDP)'!T38-'[9]Aggregates (per cent of GDP)'!T38</f>
        <v>0</v>
      </c>
      <c r="AZ41" s="28">
        <f>'Aggregates (per cent of GDP)'!U38-'[9]Aggregates (per cent of GDP)'!U38</f>
        <v>0</v>
      </c>
      <c r="BA41" s="28">
        <f>'Aggregates (per cent of GDP)'!V38-'[9]Aggregates (per cent of GDP)'!V38</f>
        <v>0</v>
      </c>
      <c r="BB41" s="28">
        <f>'Aggregates (per cent of GDP)'!W38-'[9]Aggregates (per cent of GDP)'!W38</f>
        <v>0</v>
      </c>
      <c r="BC41" s="28">
        <f>'Aggregates (per cent of GDP)'!X38-'[9]Aggregates (per cent of GDP)'!X38</f>
        <v>0</v>
      </c>
      <c r="BD41" s="28">
        <f>'Aggregates (per cent of GDP)'!AA38-'[9]Aggregates (per cent of GDP)'!Y38</f>
        <v>2.7939096933685792</v>
      </c>
      <c r="BE41" s="28">
        <f>'Aggregates (per cent of GDP)'!AB38-'[9]Aggregates (per cent of GDP)'!Z38</f>
        <v>0.64908336017214552</v>
      </c>
      <c r="BF41" s="28">
        <f>'Aggregates (per cent of GDP)'!AC38-'[9]Aggregates (per cent of GDP)'!AA38</f>
        <v>42.096742230089447</v>
      </c>
      <c r="BG41" s="28"/>
      <c r="BH41" s="28"/>
      <c r="BI41" s="28"/>
      <c r="BK41" s="33" t="s">
        <v>32</v>
      </c>
      <c r="BL41" s="28">
        <f>'Aggregates (2024-25 prices)'!C38-'[9]Aggregates (2024-25 prices)'!$C$38</f>
        <v>0</v>
      </c>
      <c r="BM41" s="28">
        <f>'Aggregates (2024-25 prices)'!D38-'[9]Aggregates (2024-25 prices)'!D38</f>
        <v>0</v>
      </c>
      <c r="BN41" s="28">
        <f>'Aggregates (2024-25 prices)'!E38-'[9]Aggregates (2024-25 prices)'!E38</f>
        <v>0</v>
      </c>
      <c r="BO41" s="28">
        <f>'Aggregates (2024-25 prices)'!F38-'[9]Aggregates (2024-25 prices)'!F38</f>
        <v>0</v>
      </c>
      <c r="BP41" s="28">
        <f>'Aggregates (2024-25 prices)'!G38-'[9]Aggregates (2024-25 prices)'!G38</f>
        <v>0</v>
      </c>
      <c r="BQ41" s="28">
        <f>'Aggregates (2024-25 prices)'!H38-'[9]Aggregates (2024-25 prices)'!H38</f>
        <v>0</v>
      </c>
      <c r="BR41" s="28">
        <f>'Aggregates (2024-25 prices)'!I38-'[9]Aggregates (2024-25 prices)'!I38</f>
        <v>0</v>
      </c>
      <c r="BS41" s="28"/>
      <c r="BT41" s="28" t="e">
        <f>'Aggregates (2024-25 prices)'!K38-#REF!</f>
        <v>#REF!</v>
      </c>
      <c r="BU41" s="28" t="e">
        <f>'Aggregates (2024-25 prices)'!#REF!-#REF!</f>
        <v>#REF!</v>
      </c>
      <c r="BV41" s="28" t="e">
        <f>'Aggregates (2024-25 prices)'!L38-#REF!</f>
        <v>#REF!</v>
      </c>
      <c r="BW41" s="28" t="e">
        <f>'Aggregates (2024-25 prices)'!M38-#REF!</f>
        <v>#REF!</v>
      </c>
      <c r="BX41" s="28" t="e">
        <f>'Aggregates (2024-25 prices)'!N38-#REF!</f>
        <v>#REF!</v>
      </c>
      <c r="BY41" s="28"/>
      <c r="BZ41" s="28" t="e">
        <f>'Aggregates (2024-25 prices)'!Q38-#REF!</f>
        <v>#REF!</v>
      </c>
      <c r="CA41" s="28" t="e">
        <f>'Aggregates (2024-25 prices)'!R38-#REF!</f>
        <v>#REF!</v>
      </c>
      <c r="CB41" s="28"/>
      <c r="CC41" s="28" t="e">
        <f>'Aggregates (2024-25 prices)'!T38-#REF!</f>
        <v>#REF!</v>
      </c>
      <c r="CD41" s="28" t="e">
        <f>'Aggregates (2024-25 prices)'!U38-#REF!</f>
        <v>#REF!</v>
      </c>
      <c r="CE41" s="28" t="e">
        <f>'Aggregates (2024-25 prices)'!V38-#REF!</f>
        <v>#REF!</v>
      </c>
      <c r="CF41" s="28"/>
      <c r="CG41" s="28" t="e">
        <f>'Aggregates (2024-25 prices)'!X38-#REF!</f>
        <v>#REF!</v>
      </c>
      <c r="CH41" s="28" t="e">
        <f>'Aggregates (2024-25 prices)'!AA38-#REF!</f>
        <v>#REF!</v>
      </c>
      <c r="CI41" s="28" t="e">
        <f>'Aggregates (2024-25 prices)'!AB38-#REF!</f>
        <v>#REF!</v>
      </c>
      <c r="CJ41" s="28" t="e">
        <f>'Aggregates (2024-25 prices)'!AC38-#REF!</f>
        <v>#REF!</v>
      </c>
      <c r="CK41" s="28"/>
      <c r="CL41" s="28" t="e">
        <f>'Aggregates (2024-25 prices)'!AE38-#REF!</f>
        <v>#REF!</v>
      </c>
    </row>
    <row r="42" spans="1:90">
      <c r="B42" s="33" t="s">
        <v>24</v>
      </c>
      <c r="C42" s="28">
        <f>'Aggregates (£bn)'!C42-'[9]Aggregates (£bn)'!C42</f>
        <v>0</v>
      </c>
      <c r="D42" s="28">
        <f>'Aggregates (£bn)'!D42-'[9]Aggregates (£bn)'!D42</f>
        <v>0</v>
      </c>
      <c r="E42" s="28">
        <f>'Aggregates (£bn)'!E42-'[9]Aggregates (£bn)'!E42</f>
        <v>0</v>
      </c>
      <c r="F42" s="28">
        <f>'Aggregates (£bn)'!F42-'[9]Aggregates (£bn)'!F42</f>
        <v>0</v>
      </c>
      <c r="G42" s="28">
        <f>'Aggregates (£bn)'!G42-'[9]Aggregates (£bn)'!G42</f>
        <v>0</v>
      </c>
      <c r="H42" s="28">
        <f>'Aggregates (£bn)'!H42-'[9]Aggregates (£bn)'!H42</f>
        <v>0</v>
      </c>
      <c r="I42" s="28">
        <f>'Aggregates (£bn)'!I42-'[9]Aggregates (£bn)'!I42</f>
        <v>0</v>
      </c>
      <c r="J42" s="28">
        <f>'Aggregates (£bn)'!J42-'[9]Aggregates (£bn)'!J42</f>
        <v>0</v>
      </c>
      <c r="K42" s="28">
        <f>'Aggregates (£bn)'!K42-'[9]Aggregates (£bn)'!K42</f>
        <v>0</v>
      </c>
      <c r="L42" s="28">
        <f>'Aggregates (£bn)'!L42-'[9]Aggregates (£bn)'!L42</f>
        <v>0</v>
      </c>
      <c r="M42" s="28">
        <f>'Aggregates (£bn)'!L42-'[9]Aggregates (£bn)'!M42</f>
        <v>-3.8131677322810953</v>
      </c>
      <c r="N42" s="28">
        <f>'Aggregates (£bn)'!M42-'[9]Aggregates (£bn)'!N42</f>
        <v>-5.3996645354378128</v>
      </c>
      <c r="O42" s="28">
        <f>'Aggregates (£bn)'!N42-'[9]Aggregates (£bn)'!O42</f>
        <v>-3.8131677322810926</v>
      </c>
      <c r="P42" s="28">
        <f>'Aggregates (£bn)'!P42-'[9]Aggregates (£bn)'!P42</f>
        <v>0</v>
      </c>
      <c r="Q42" s="28">
        <f>'Aggregates (£bn)'!Q42-'[9]Aggregates (£bn)'!Q42</f>
        <v>0</v>
      </c>
      <c r="R42" s="28">
        <f>'Aggregates (£bn)'!R42-'[9]Aggregates (£bn)'!R42</f>
        <v>0</v>
      </c>
      <c r="S42" s="28">
        <f>'Aggregates (£bn)'!S42-'[9]Aggregates (£bn)'!S42</f>
        <v>0</v>
      </c>
      <c r="T42" s="28">
        <f>'Aggregates (£bn)'!T42-'[9]Aggregates (£bn)'!T42</f>
        <v>0</v>
      </c>
      <c r="U42" s="28">
        <f>'Aggregates (£bn)'!U42-'[9]Aggregates (£bn)'!U42</f>
        <v>0</v>
      </c>
      <c r="V42" s="28">
        <f>'Aggregates (£bn)'!V42-'[9]Aggregates (£bn)'!V42</f>
        <v>0</v>
      </c>
      <c r="W42" s="28">
        <f>'Aggregates (£bn)'!W42-'[9]Aggregates (£bn)'!W42</f>
        <v>0</v>
      </c>
      <c r="X42" s="28">
        <f>'Aggregates (£bn)'!X42-'[9]Aggregates (£bn)'!X42</f>
        <v>0</v>
      </c>
      <c r="Y42" s="28">
        <f>'Aggregates (£bn)'!AA42-'[9]Aggregates (£bn)'!Y42</f>
        <v>8.9529999999999994</v>
      </c>
      <c r="Z42" s="28">
        <f>'Aggregates (£bn)'!AB42-'[9]Aggregates (£bn)'!Z42</f>
        <v>5.139832267718905</v>
      </c>
      <c r="AA42" s="28">
        <f>'Aggregates (£bn)'!AC42-'[9]Aggregates (£bn)'!AA42</f>
        <v>117.26899999999999</v>
      </c>
      <c r="AB42" s="28">
        <f>'Aggregates (£bn)'!AD42-'[9]Aggregates (£bn)'!AB42</f>
        <v>-5.139832267718905</v>
      </c>
      <c r="AC42" s="28">
        <f>'Aggregates (£bn)'!AE42-'[9]Aggregates (£bn)'!AC42</f>
        <v>140.82600000000002</v>
      </c>
      <c r="AD42" s="28">
        <f>'Aggregates (£bn)'!AF42-'[9]Aggregates (£bn)'!AD42</f>
        <v>281.65899999999999</v>
      </c>
      <c r="AE42" s="28">
        <f>'Aggregates (£bn)'!AG40-'[9]Aggregates (£bn)'!AE42</f>
        <v>-265.48667266449144</v>
      </c>
      <c r="AF42" s="28"/>
      <c r="AG42" s="33" t="s">
        <v>26</v>
      </c>
      <c r="AH42" s="28">
        <f>'Aggregates (per cent of GDP)'!C39-'[9]Aggregates (per cent of GDP)'!C39</f>
        <v>0</v>
      </c>
      <c r="AI42" s="28">
        <f>'Aggregates (per cent of GDP)'!D39-'[9]Aggregates (per cent of GDP)'!D39</f>
        <v>0</v>
      </c>
      <c r="AJ42" s="28">
        <f>'Aggregates (per cent of GDP)'!E39-'[9]Aggregates (per cent of GDP)'!E39</f>
        <v>0</v>
      </c>
      <c r="AK42" s="28">
        <f>'Aggregates (per cent of GDP)'!F39-'[9]Aggregates (per cent of GDP)'!F39</f>
        <v>0</v>
      </c>
      <c r="AL42" s="28">
        <f>'Aggregates (per cent of GDP)'!G39-'[9]Aggregates (per cent of GDP)'!G39</f>
        <v>0</v>
      </c>
      <c r="AM42" s="28">
        <f>'Aggregates (per cent of GDP)'!H39-'[9]Aggregates (per cent of GDP)'!H39</f>
        <v>0</v>
      </c>
      <c r="AN42" s="28">
        <f>'Aggregates (per cent of GDP)'!I39-'[9]Aggregates (per cent of GDP)'!I39</f>
        <v>0</v>
      </c>
      <c r="AO42" s="28">
        <f>'Aggregates (per cent of GDP)'!J39-'[9]Aggregates (per cent of GDP)'!J39</f>
        <v>0</v>
      </c>
      <c r="AP42" s="28">
        <f>'Aggregates (per cent of GDP)'!K39-'[9]Aggregates (per cent of GDP)'!K39</f>
        <v>0</v>
      </c>
      <c r="AQ42" s="28">
        <f>'Aggregates (per cent of GDP)'!L39-'[9]Aggregates (per cent of GDP)'!L39</f>
        <v>0</v>
      </c>
      <c r="AR42" s="28">
        <f>'Aggregates (per cent of GDP)'!M39-'[9]Aggregates (per cent of GDP)'!M39</f>
        <v>0</v>
      </c>
      <c r="AS42" s="28">
        <f>'Aggregates (per cent of GDP)'!L39-'[9]Aggregates (per cent of GDP)'!N39</f>
        <v>0.40532962334977696</v>
      </c>
      <c r="AT42" s="28">
        <f>'Aggregates (per cent of GDP)'!N39-'[9]Aggregates (per cent of GDP)'!O39</f>
        <v>-1.9887175105548034</v>
      </c>
      <c r="AU42" s="28">
        <f>'Aggregates (per cent of GDP)'!P39-'[9]Aggregates (per cent of GDP)'!P39</f>
        <v>0</v>
      </c>
      <c r="AV42" s="28">
        <f>'Aggregates (per cent of GDP)'!R39-'[9]Aggregates (per cent of GDP)'!Q39</f>
        <v>-0.67453058177880287</v>
      </c>
      <c r="AW42" s="28">
        <f>'Aggregates (per cent of GDP)'!R39-'[9]Aggregates (per cent of GDP)'!R39</f>
        <v>0</v>
      </c>
      <c r="AX42" s="28">
        <f>'Aggregates (per cent of GDP)'!S39-'[9]Aggregates (per cent of GDP)'!S39</f>
        <v>0</v>
      </c>
      <c r="AY42" s="28">
        <f>'Aggregates (per cent of GDP)'!T39-'[9]Aggregates (per cent of GDP)'!T39</f>
        <v>0</v>
      </c>
      <c r="AZ42" s="28">
        <f>'Aggregates (per cent of GDP)'!U39-'[9]Aggregates (per cent of GDP)'!U39</f>
        <v>0</v>
      </c>
      <c r="BA42" s="28">
        <f>'Aggregates (per cent of GDP)'!V39-'[9]Aggregates (per cent of GDP)'!V39</f>
        <v>0</v>
      </c>
      <c r="BB42" s="28">
        <f>'Aggregates (per cent of GDP)'!W39-'[9]Aggregates (per cent of GDP)'!W39</f>
        <v>0</v>
      </c>
      <c r="BC42" s="28">
        <f>'Aggregates (per cent of GDP)'!X39-'[9]Aggregates (per cent of GDP)'!X39</f>
        <v>0</v>
      </c>
      <c r="BD42" s="28">
        <f>'Aggregates (per cent of GDP)'!AA39-'[9]Aggregates (per cent of GDP)'!Y39</f>
        <v>2.662942727612009</v>
      </c>
      <c r="BE42" s="28">
        <f>'Aggregates (per cent of GDP)'!AB39-'[9]Aggregates (per cent of GDP)'!Z39</f>
        <v>0.67422521705720551</v>
      </c>
      <c r="BF42" s="28">
        <f>'Aggregates (per cent of GDP)'!AC39-'[9]Aggregates (per cent of GDP)'!AA39</f>
        <v>41.048168519458912</v>
      </c>
      <c r="BG42" s="28"/>
      <c r="BH42" s="28"/>
      <c r="BI42" s="28"/>
      <c r="BK42" s="33" t="s">
        <v>33</v>
      </c>
      <c r="BL42" s="28">
        <f>'Aggregates (2024-25 prices)'!C39-'[9]Aggregates (2024-25 prices)'!$C$39</f>
        <v>0</v>
      </c>
      <c r="BM42" s="28">
        <f>'Aggregates (2024-25 prices)'!D39-'[9]Aggregates (2024-25 prices)'!D39</f>
        <v>0</v>
      </c>
      <c r="BN42" s="28">
        <f>'Aggregates (2024-25 prices)'!E39-'[9]Aggregates (2024-25 prices)'!E39</f>
        <v>0</v>
      </c>
      <c r="BO42" s="28">
        <f>'Aggregates (2024-25 prices)'!F39-'[9]Aggregates (2024-25 prices)'!F39</f>
        <v>0</v>
      </c>
      <c r="BP42" s="28">
        <f>'Aggregates (2024-25 prices)'!G39-'[9]Aggregates (2024-25 prices)'!G39</f>
        <v>0</v>
      </c>
      <c r="BQ42" s="28">
        <f>'Aggregates (2024-25 prices)'!H39-'[9]Aggregates (2024-25 prices)'!H39</f>
        <v>0</v>
      </c>
      <c r="BR42" s="28">
        <f>'Aggregates (2024-25 prices)'!I39-'[9]Aggregates (2024-25 prices)'!I39</f>
        <v>0</v>
      </c>
      <c r="BS42" s="28"/>
      <c r="BT42" s="28" t="e">
        <f>'Aggregates (2024-25 prices)'!K39-#REF!</f>
        <v>#REF!</v>
      </c>
      <c r="BU42" s="28" t="e">
        <f>'Aggregates (2024-25 prices)'!#REF!-#REF!</f>
        <v>#REF!</v>
      </c>
      <c r="BV42" s="28" t="e">
        <f>'Aggregates (2024-25 prices)'!L39-#REF!</f>
        <v>#REF!</v>
      </c>
      <c r="BW42" s="28" t="e">
        <f>'Aggregates (2024-25 prices)'!M39-#REF!</f>
        <v>#REF!</v>
      </c>
      <c r="BX42" s="28" t="e">
        <f>'Aggregates (2024-25 prices)'!N39-#REF!</f>
        <v>#REF!</v>
      </c>
      <c r="BY42" s="28"/>
      <c r="BZ42" s="28" t="e">
        <f>'Aggregates (2024-25 prices)'!Q39-#REF!</f>
        <v>#REF!</v>
      </c>
      <c r="CA42" s="28" t="e">
        <f>'Aggregates (2024-25 prices)'!R39-#REF!</f>
        <v>#REF!</v>
      </c>
      <c r="CB42" s="28"/>
      <c r="CC42" s="28" t="e">
        <f>'Aggregates (2024-25 prices)'!T39-#REF!</f>
        <v>#REF!</v>
      </c>
      <c r="CD42" s="28" t="e">
        <f>'Aggregates (2024-25 prices)'!U39-#REF!</f>
        <v>#REF!</v>
      </c>
      <c r="CE42" s="28" t="e">
        <f>'Aggregates (2024-25 prices)'!V39-#REF!</f>
        <v>#REF!</v>
      </c>
      <c r="CF42" s="28"/>
      <c r="CG42" s="28" t="e">
        <f>'Aggregates (2024-25 prices)'!X39-#REF!</f>
        <v>#REF!</v>
      </c>
      <c r="CH42" s="28" t="e">
        <f>'Aggregates (2024-25 prices)'!AA39-#REF!</f>
        <v>#REF!</v>
      </c>
      <c r="CI42" s="28" t="e">
        <f>'Aggregates (2024-25 prices)'!AB39-#REF!</f>
        <v>#REF!</v>
      </c>
      <c r="CJ42" s="28" t="e">
        <f>'Aggregates (2024-25 prices)'!AC39-#REF!</f>
        <v>#REF!</v>
      </c>
      <c r="CK42" s="28"/>
      <c r="CL42" s="28" t="e">
        <f>'Aggregates (2024-25 prices)'!AE39-#REF!</f>
        <v>#REF!</v>
      </c>
    </row>
    <row r="43" spans="1:90">
      <c r="B43" s="33" t="s">
        <v>25</v>
      </c>
      <c r="C43" s="28">
        <f>'Aggregates (£bn)'!C43-'[9]Aggregates (£bn)'!C43</f>
        <v>0</v>
      </c>
      <c r="D43" s="28">
        <f>'Aggregates (£bn)'!D43-'[9]Aggregates (£bn)'!D43</f>
        <v>0</v>
      </c>
      <c r="E43" s="28">
        <f>'Aggregates (£bn)'!E43-'[9]Aggregates (£bn)'!E43</f>
        <v>0</v>
      </c>
      <c r="F43" s="28">
        <f>'Aggregates (£bn)'!F43-'[9]Aggregates (£bn)'!F43</f>
        <v>0</v>
      </c>
      <c r="G43" s="28">
        <f>'Aggregates (£bn)'!G43-'[9]Aggregates (£bn)'!G43</f>
        <v>0</v>
      </c>
      <c r="H43" s="28">
        <f>'Aggregates (£bn)'!H43-'[9]Aggregates (£bn)'!H43</f>
        <v>0</v>
      </c>
      <c r="I43" s="28">
        <f>'Aggregates (£bn)'!I43-'[9]Aggregates (£bn)'!I43</f>
        <v>0</v>
      </c>
      <c r="J43" s="28">
        <f>'Aggregates (£bn)'!J43-'[9]Aggregates (£bn)'!J43</f>
        <v>0</v>
      </c>
      <c r="K43" s="28">
        <f>'Aggregates (£bn)'!K43-'[9]Aggregates (£bn)'!K43</f>
        <v>0</v>
      </c>
      <c r="L43" s="28">
        <f>'Aggregates (£bn)'!L43-'[9]Aggregates (£bn)'!L43</f>
        <v>0</v>
      </c>
      <c r="M43" s="28">
        <f>'Aggregates (£bn)'!L43-'[9]Aggregates (£bn)'!M43</f>
        <v>-6.3855555109290894</v>
      </c>
      <c r="N43" s="28">
        <f>'Aggregates (£bn)'!M43-'[9]Aggregates (£bn)'!N43</f>
        <v>12.51811102185818</v>
      </c>
      <c r="O43" s="28">
        <f>'Aggregates (£bn)'!N43-'[9]Aggregates (£bn)'!O43</f>
        <v>-6.3855555109290894</v>
      </c>
      <c r="P43" s="28">
        <f>'Aggregates (£bn)'!P43-'[9]Aggregates (£bn)'!P43</f>
        <v>0</v>
      </c>
      <c r="Q43" s="28">
        <f>'Aggregates (£bn)'!Q43-'[9]Aggregates (£bn)'!Q43</f>
        <v>0</v>
      </c>
      <c r="R43" s="28">
        <f>'Aggregates (£bn)'!R43-'[9]Aggregates (£bn)'!R43</f>
        <v>0</v>
      </c>
      <c r="S43" s="28">
        <f>'Aggregates (£bn)'!S43-'[9]Aggregates (£bn)'!S43</f>
        <v>0</v>
      </c>
      <c r="T43" s="28">
        <f>'Aggregates (£bn)'!T43-'[9]Aggregates (£bn)'!T43</f>
        <v>0</v>
      </c>
      <c r="U43" s="28">
        <f>'Aggregates (£bn)'!U43-'[9]Aggregates (£bn)'!U43</f>
        <v>0</v>
      </c>
      <c r="V43" s="28">
        <f>'Aggregates (£bn)'!V43-'[9]Aggregates (£bn)'!V43</f>
        <v>0</v>
      </c>
      <c r="W43" s="28">
        <f>'Aggregates (£bn)'!W43-'[9]Aggregates (£bn)'!W43</f>
        <v>0</v>
      </c>
      <c r="X43" s="28">
        <f>'Aggregates (£bn)'!X43-'[9]Aggregates (£bn)'!X43</f>
        <v>0</v>
      </c>
      <c r="Y43" s="28">
        <f>'Aggregates (£bn)'!AA43-'[9]Aggregates (£bn)'!Y43</f>
        <v>8.3179999999999996</v>
      </c>
      <c r="Z43" s="28">
        <f>'Aggregates (£bn)'!AB43-'[9]Aggregates (£bn)'!Z43</f>
        <v>1.9324444890709098</v>
      </c>
      <c r="AA43" s="28">
        <f>'Aggregates (£bn)'!AC43-'[9]Aggregates (£bn)'!AA43</f>
        <v>125.33</v>
      </c>
      <c r="AB43" s="28">
        <f>'Aggregates (£bn)'!AD43-'[9]Aggregates (£bn)'!AB43</f>
        <v>-1.9324444890709098</v>
      </c>
      <c r="AC43" s="28">
        <f>'Aggregates (£bn)'!AE43-'[9]Aggregates (£bn)'!AC43</f>
        <v>164.071</v>
      </c>
      <c r="AD43" s="28">
        <f>'Aggregates (£bn)'!AF43-'[9]Aggregates (£bn)'!AD43</f>
        <v>312.28399999999999</v>
      </c>
      <c r="AE43" s="28">
        <f>'Aggregates (£bn)'!AG41-'[9]Aggregates (£bn)'!AE43</f>
        <v>-297.8169646024657</v>
      </c>
      <c r="AF43" s="28"/>
      <c r="AG43" s="33" t="s">
        <v>27</v>
      </c>
      <c r="AH43" s="28">
        <f>'Aggregates (per cent of GDP)'!C40-'[9]Aggregates (per cent of GDP)'!C40</f>
        <v>0</v>
      </c>
      <c r="AI43" s="28">
        <f>'Aggregates (per cent of GDP)'!D40-'[9]Aggregates (per cent of GDP)'!D40</f>
        <v>0</v>
      </c>
      <c r="AJ43" s="28">
        <f>'Aggregates (per cent of GDP)'!E40-'[9]Aggregates (per cent of GDP)'!E40</f>
        <v>0</v>
      </c>
      <c r="AK43" s="28">
        <f>'Aggregates (per cent of GDP)'!F40-'[9]Aggregates (per cent of GDP)'!F40</f>
        <v>0</v>
      </c>
      <c r="AL43" s="28">
        <f>'Aggregates (per cent of GDP)'!G40-'[9]Aggregates (per cent of GDP)'!G40</f>
        <v>0</v>
      </c>
      <c r="AM43" s="28">
        <f>'Aggregates (per cent of GDP)'!H40-'[9]Aggregates (per cent of GDP)'!H40</f>
        <v>0</v>
      </c>
      <c r="AN43" s="28">
        <f>'Aggregates (per cent of GDP)'!I40-'[9]Aggregates (per cent of GDP)'!I40</f>
        <v>0</v>
      </c>
      <c r="AO43" s="28">
        <f>'Aggregates (per cent of GDP)'!J40-'[9]Aggregates (per cent of GDP)'!J40</f>
        <v>0</v>
      </c>
      <c r="AP43" s="28">
        <f>'Aggregates (per cent of GDP)'!K40-'[9]Aggregates (per cent of GDP)'!K40</f>
        <v>0</v>
      </c>
      <c r="AQ43" s="28">
        <f>'Aggregates (per cent of GDP)'!L40-'[9]Aggregates (per cent of GDP)'!L40</f>
        <v>0</v>
      </c>
      <c r="AR43" s="28">
        <f>'Aggregates (per cent of GDP)'!M40-'[9]Aggregates (per cent of GDP)'!M40</f>
        <v>0</v>
      </c>
      <c r="AS43" s="28">
        <f>'Aggregates (per cent of GDP)'!L40-'[9]Aggregates (per cent of GDP)'!N40</f>
        <v>-1.8518912112493324</v>
      </c>
      <c r="AT43" s="28">
        <f>'Aggregates (per cent of GDP)'!N40-'[9]Aggregates (per cent of GDP)'!O40</f>
        <v>-1.2865691223711546</v>
      </c>
      <c r="AU43" s="28">
        <f>'Aggregates (per cent of GDP)'!P40-'[9]Aggregates (per cent of GDP)'!P40</f>
        <v>0</v>
      </c>
      <c r="AV43" s="28">
        <f>'Aggregates (per cent of GDP)'!R40-'[9]Aggregates (per cent of GDP)'!Q40</f>
        <v>-1.1109495094145418</v>
      </c>
      <c r="AW43" s="28">
        <f>'Aggregates (per cent of GDP)'!R40-'[9]Aggregates (per cent of GDP)'!R40</f>
        <v>0</v>
      </c>
      <c r="AX43" s="28">
        <f>'Aggregates (per cent of GDP)'!S40-'[9]Aggregates (per cent of GDP)'!S40</f>
        <v>0</v>
      </c>
      <c r="AY43" s="28">
        <f>'Aggregates (per cent of GDP)'!T40-'[9]Aggregates (per cent of GDP)'!T40</f>
        <v>0</v>
      </c>
      <c r="AZ43" s="28">
        <f>'Aggregates (per cent of GDP)'!U40-'[9]Aggregates (per cent of GDP)'!U40</f>
        <v>0</v>
      </c>
      <c r="BA43" s="28">
        <f>'Aggregates (per cent of GDP)'!V40-'[9]Aggregates (per cent of GDP)'!V40</f>
        <v>0</v>
      </c>
      <c r="BB43" s="28">
        <f>'Aggregates (per cent of GDP)'!W40-'[9]Aggregates (per cent of GDP)'!W40</f>
        <v>0</v>
      </c>
      <c r="BC43" s="28">
        <f>'Aggregates (per cent of GDP)'!X40-'[9]Aggregates (per cent of GDP)'!X40</f>
        <v>0</v>
      </c>
      <c r="BD43" s="28">
        <f>'Aggregates (per cent of GDP)'!AA40-'[9]Aggregates (per cent of GDP)'!Y40</f>
        <v>3.2892160701699433</v>
      </c>
      <c r="BE43" s="28">
        <f>'Aggregates (per cent of GDP)'!AB40-'[9]Aggregates (per cent of GDP)'!Z40</f>
        <v>2.0026469477987883</v>
      </c>
      <c r="BF43" s="28">
        <f>'Aggregates (per cent of GDP)'!AC40-'[9]Aggregates (per cent of GDP)'!AA40</f>
        <v>40.104941655572091</v>
      </c>
      <c r="BG43" s="28"/>
      <c r="BH43" s="28"/>
      <c r="BI43" s="28"/>
      <c r="BK43" s="33" t="s">
        <v>34</v>
      </c>
      <c r="BL43" s="28">
        <f>'Aggregates (2024-25 prices)'!C40-'[9]Aggregates (2024-25 prices)'!$C$40</f>
        <v>0</v>
      </c>
      <c r="BM43" s="28">
        <f>'Aggregates (2024-25 prices)'!D40-'[9]Aggregates (2024-25 prices)'!D40</f>
        <v>0</v>
      </c>
      <c r="BN43" s="28">
        <f>'Aggregates (2024-25 prices)'!E40-'[9]Aggregates (2024-25 prices)'!E40</f>
        <v>0</v>
      </c>
      <c r="BO43" s="28">
        <f>'Aggregates (2024-25 prices)'!F40-'[9]Aggregates (2024-25 prices)'!F40</f>
        <v>0</v>
      </c>
      <c r="BP43" s="28">
        <f>'Aggregates (2024-25 prices)'!G40-'[9]Aggregates (2024-25 prices)'!G40</f>
        <v>0</v>
      </c>
      <c r="BQ43" s="28">
        <f>'Aggregates (2024-25 prices)'!H40-'[9]Aggregates (2024-25 prices)'!H40</f>
        <v>0</v>
      </c>
      <c r="BR43" s="28">
        <f>'Aggregates (2024-25 prices)'!I40-'[9]Aggregates (2024-25 prices)'!I40</f>
        <v>0</v>
      </c>
      <c r="BS43" s="28"/>
      <c r="BT43" s="28" t="e">
        <f>'Aggregates (2024-25 prices)'!K40-#REF!</f>
        <v>#REF!</v>
      </c>
      <c r="BU43" s="28" t="e">
        <f>'Aggregates (2024-25 prices)'!#REF!-#REF!</f>
        <v>#REF!</v>
      </c>
      <c r="BV43" s="28" t="e">
        <f>'Aggregates (2024-25 prices)'!L40-#REF!</f>
        <v>#REF!</v>
      </c>
      <c r="BW43" s="28" t="e">
        <f>'Aggregates (2024-25 prices)'!M40-#REF!</f>
        <v>#REF!</v>
      </c>
      <c r="BX43" s="28" t="e">
        <f>'Aggregates (2024-25 prices)'!N40-#REF!</f>
        <v>#REF!</v>
      </c>
      <c r="BY43" s="28"/>
      <c r="BZ43" s="28" t="e">
        <f>'Aggregates (2024-25 prices)'!Q40-#REF!</f>
        <v>#REF!</v>
      </c>
      <c r="CA43" s="28" t="e">
        <f>'Aggregates (2024-25 prices)'!R40-#REF!</f>
        <v>#REF!</v>
      </c>
      <c r="CB43" s="28"/>
      <c r="CC43" s="28" t="e">
        <f>'Aggregates (2024-25 prices)'!T40-#REF!</f>
        <v>#REF!</v>
      </c>
      <c r="CD43" s="28" t="e">
        <f>'Aggregates (2024-25 prices)'!U40-#REF!</f>
        <v>#REF!</v>
      </c>
      <c r="CE43" s="28" t="e">
        <f>'Aggregates (2024-25 prices)'!V40-#REF!</f>
        <v>#REF!</v>
      </c>
      <c r="CF43" s="28"/>
      <c r="CG43" s="28" t="e">
        <f>'Aggregates (2024-25 prices)'!X40-#REF!</f>
        <v>#REF!</v>
      </c>
      <c r="CH43" s="28" t="e">
        <f>'Aggregates (2024-25 prices)'!AA40-#REF!</f>
        <v>#REF!</v>
      </c>
      <c r="CI43" s="28" t="e">
        <f>'Aggregates (2024-25 prices)'!AB40-#REF!</f>
        <v>#REF!</v>
      </c>
      <c r="CJ43" s="28" t="e">
        <f>'Aggregates (2024-25 prices)'!AC40-#REF!</f>
        <v>#REF!</v>
      </c>
      <c r="CK43" s="28"/>
      <c r="CL43" s="28" t="e">
        <f>'Aggregates (2024-25 prices)'!AE40-#REF!</f>
        <v>#REF!</v>
      </c>
    </row>
    <row r="44" spans="1:90">
      <c r="B44" s="33" t="s">
        <v>26</v>
      </c>
      <c r="C44" s="28">
        <f>'Aggregates (£bn)'!C44-'[9]Aggregates (£bn)'!C44</f>
        <v>0</v>
      </c>
      <c r="D44" s="28">
        <f>'Aggregates (£bn)'!D44-'[9]Aggregates (£bn)'!D44</f>
        <v>0</v>
      </c>
      <c r="E44" s="28">
        <f>'Aggregates (£bn)'!E44-'[9]Aggregates (£bn)'!E44</f>
        <v>0</v>
      </c>
      <c r="F44" s="28">
        <f>'Aggregates (£bn)'!F44-'[9]Aggregates (£bn)'!F44</f>
        <v>0</v>
      </c>
      <c r="G44" s="28">
        <f>'Aggregates (£bn)'!G44-'[9]Aggregates (£bn)'!G44</f>
        <v>0</v>
      </c>
      <c r="H44" s="28">
        <f>'Aggregates (£bn)'!H44-'[9]Aggregates (£bn)'!H44</f>
        <v>0</v>
      </c>
      <c r="I44" s="28">
        <f>'Aggregates (£bn)'!I44-'[9]Aggregates (£bn)'!I44</f>
        <v>0</v>
      </c>
      <c r="J44" s="28">
        <f>'Aggregates (£bn)'!J44-'[9]Aggregates (£bn)'!J44</f>
        <v>0</v>
      </c>
      <c r="K44" s="28">
        <f>'Aggregates (£bn)'!K44-'[9]Aggregates (£bn)'!K44</f>
        <v>0</v>
      </c>
      <c r="L44" s="28">
        <f>'Aggregates (£bn)'!L44-'[9]Aggregates (£bn)'!L44</f>
        <v>0</v>
      </c>
      <c r="M44" s="28">
        <f>'Aggregates (£bn)'!L44-'[9]Aggregates (£bn)'!M44</f>
        <v>-6.5009982189530184</v>
      </c>
      <c r="N44" s="28">
        <f>'Aggregates (£bn)'!M44-'[9]Aggregates (£bn)'!N44</f>
        <v>7.8259964379060376</v>
      </c>
      <c r="O44" s="28">
        <f>'Aggregates (£bn)'!N44-'[9]Aggregates (£bn)'!O44</f>
        <v>-6.5009982189530193</v>
      </c>
      <c r="P44" s="28">
        <f>'Aggregates (£bn)'!P44-'[9]Aggregates (£bn)'!P44</f>
        <v>0</v>
      </c>
      <c r="Q44" s="28">
        <f>'Aggregates (£bn)'!Q44-'[9]Aggregates (£bn)'!Q44</f>
        <v>0</v>
      </c>
      <c r="R44" s="28">
        <f>'Aggregates (£bn)'!R44-'[9]Aggregates (£bn)'!R44</f>
        <v>0</v>
      </c>
      <c r="S44" s="28">
        <f>'Aggregates (£bn)'!S44-'[9]Aggregates (£bn)'!S44</f>
        <v>0</v>
      </c>
      <c r="T44" s="28">
        <f>'Aggregates (£bn)'!T44-'[9]Aggregates (£bn)'!T44</f>
        <v>0</v>
      </c>
      <c r="U44" s="28">
        <f>'Aggregates (£bn)'!U44-'[9]Aggregates (£bn)'!U44</f>
        <v>0</v>
      </c>
      <c r="V44" s="28">
        <f>'Aggregates (£bn)'!V44-'[9]Aggregates (£bn)'!V44</f>
        <v>0</v>
      </c>
      <c r="W44" s="28">
        <f>'Aggregates (£bn)'!W44-'[9]Aggregates (£bn)'!W44</f>
        <v>0</v>
      </c>
      <c r="X44" s="28">
        <f>'Aggregates (£bn)'!X44-'[9]Aggregates (£bn)'!X44</f>
        <v>0</v>
      </c>
      <c r="Y44" s="28">
        <f>'Aggregates (£bn)'!AA44-'[9]Aggregates (£bn)'!Y44</f>
        <v>8.7050000000000001</v>
      </c>
      <c r="Z44" s="28">
        <f>'Aggregates (£bn)'!AB44-'[9]Aggregates (£bn)'!Z44</f>
        <v>2.2040017810469816</v>
      </c>
      <c r="AA44" s="28">
        <f>'Aggregates (£bn)'!AC44-'[9]Aggregates (£bn)'!AA44</f>
        <v>134.184</v>
      </c>
      <c r="AB44" s="28">
        <f>'Aggregates (£bn)'!AD44-'[9]Aggregates (£bn)'!AB44</f>
        <v>-2.2040017810469816</v>
      </c>
      <c r="AC44" s="28">
        <f>'Aggregates (£bn)'!AE44-'[9]Aggregates (£bn)'!AC44</f>
        <v>184.005</v>
      </c>
      <c r="AD44" s="28">
        <f>'Aggregates (£bn)'!AF44-'[9]Aggregates (£bn)'!AD44</f>
        <v>342.17700000000002</v>
      </c>
      <c r="AE44" s="28">
        <f>'Aggregates (£bn)'!AG42-'[9]Aggregates (£bn)'!AE44</f>
        <v>-329.71060617564075</v>
      </c>
      <c r="AF44" s="28"/>
      <c r="AG44" s="33" t="s">
        <v>28</v>
      </c>
      <c r="AH44" s="28">
        <f>'Aggregates (per cent of GDP)'!C41-'[9]Aggregates (per cent of GDP)'!C41</f>
        <v>0</v>
      </c>
      <c r="AI44" s="28">
        <f>'Aggregates (per cent of GDP)'!D41-'[9]Aggregates (per cent of GDP)'!D41</f>
        <v>0</v>
      </c>
      <c r="AJ44" s="28">
        <f>'Aggregates (per cent of GDP)'!E41-'[9]Aggregates (per cent of GDP)'!E41</f>
        <v>0</v>
      </c>
      <c r="AK44" s="28">
        <f>'Aggregates (per cent of GDP)'!F41-'[9]Aggregates (per cent of GDP)'!F41</f>
        <v>0</v>
      </c>
      <c r="AL44" s="28">
        <f>'Aggregates (per cent of GDP)'!G41-'[9]Aggregates (per cent of GDP)'!G41</f>
        <v>0</v>
      </c>
      <c r="AM44" s="28">
        <f>'Aggregates (per cent of GDP)'!H41-'[9]Aggregates (per cent of GDP)'!H41</f>
        <v>0</v>
      </c>
      <c r="AN44" s="28">
        <f>'Aggregates (per cent of GDP)'!I41-'[9]Aggregates (per cent of GDP)'!I41</f>
        <v>0</v>
      </c>
      <c r="AO44" s="28">
        <f>'Aggregates (per cent of GDP)'!J41-'[9]Aggregates (per cent of GDP)'!J41</f>
        <v>0</v>
      </c>
      <c r="AP44" s="28">
        <f>'Aggregates (per cent of GDP)'!K41-'[9]Aggregates (per cent of GDP)'!K41</f>
        <v>0</v>
      </c>
      <c r="AQ44" s="28">
        <f>'Aggregates (per cent of GDP)'!L41-'[9]Aggregates (per cent of GDP)'!L41</f>
        <v>0</v>
      </c>
      <c r="AR44" s="28">
        <f>'Aggregates (per cent of GDP)'!M41-'[9]Aggregates (per cent of GDP)'!M41</f>
        <v>0</v>
      </c>
      <c r="AS44" s="28">
        <f>'Aggregates (per cent of GDP)'!L41-'[9]Aggregates (per cent of GDP)'!N41</f>
        <v>-2.3997902352823548</v>
      </c>
      <c r="AT44" s="28">
        <f>'Aggregates (per cent of GDP)'!N41-'[9]Aggregates (per cent of GDP)'!O41</f>
        <v>-0.48391959319982503</v>
      </c>
      <c r="AU44" s="28">
        <f>'Aggregates (per cent of GDP)'!P41-'[9]Aggregates (per cent of GDP)'!P41</f>
        <v>0</v>
      </c>
      <c r="AV44" s="28">
        <f>'Aggregates (per cent of GDP)'!R41-'[9]Aggregates (per cent of GDP)'!Q41</f>
        <v>-1.314598083753415</v>
      </c>
      <c r="AW44" s="28">
        <f>'Aggregates (per cent of GDP)'!R41-'[9]Aggregates (per cent of GDP)'!R41</f>
        <v>0</v>
      </c>
      <c r="AX44" s="28">
        <f>'Aggregates (per cent of GDP)'!S41-'[9]Aggregates (per cent of GDP)'!S41</f>
        <v>0</v>
      </c>
      <c r="AY44" s="28">
        <f>'Aggregates (per cent of GDP)'!T41-'[9]Aggregates (per cent of GDP)'!T41</f>
        <v>0</v>
      </c>
      <c r="AZ44" s="28">
        <f>'Aggregates (per cent of GDP)'!U41-'[9]Aggregates (per cent of GDP)'!U41</f>
        <v>0</v>
      </c>
      <c r="BA44" s="28">
        <f>'Aggregates (per cent of GDP)'!V41-'[9]Aggregates (per cent of GDP)'!V41</f>
        <v>0</v>
      </c>
      <c r="BB44" s="28">
        <f>'Aggregates (per cent of GDP)'!W41-'[9]Aggregates (per cent of GDP)'!W41</f>
        <v>0</v>
      </c>
      <c r="BC44" s="28">
        <f>'Aggregates (per cent of GDP)'!X41-'[9]Aggregates (per cent of GDP)'!X41</f>
        <v>0</v>
      </c>
      <c r="BD44" s="28">
        <f>'Aggregates (per cent of GDP)'!AA41-'[9]Aggregates (per cent of GDP)'!Y41</f>
        <v>2.8686621298720167</v>
      </c>
      <c r="BE44" s="28">
        <f>'Aggregates (per cent of GDP)'!AB41-'[9]Aggregates (per cent of GDP)'!Z41</f>
        <v>2.3847425366721917</v>
      </c>
      <c r="BF44" s="28">
        <f>'Aggregates (per cent of GDP)'!AC41-'[9]Aggregates (per cent of GDP)'!AA41</f>
        <v>40.323940629045694</v>
      </c>
      <c r="BG44" s="28"/>
      <c r="BH44" s="28"/>
      <c r="BI44" s="28"/>
      <c r="BK44" s="33" t="s">
        <v>35</v>
      </c>
      <c r="BL44" s="28">
        <f>'Aggregates (2024-25 prices)'!C41-'[9]Aggregates (2024-25 prices)'!$C$41</f>
        <v>0</v>
      </c>
      <c r="BM44" s="28">
        <f>'Aggregates (2024-25 prices)'!D41-'[9]Aggregates (2024-25 prices)'!D41</f>
        <v>0</v>
      </c>
      <c r="BN44" s="28">
        <f>'Aggregates (2024-25 prices)'!E41-'[9]Aggregates (2024-25 prices)'!E41</f>
        <v>0</v>
      </c>
      <c r="BO44" s="28">
        <f>'Aggregates (2024-25 prices)'!F41-'[9]Aggregates (2024-25 prices)'!F41</f>
        <v>0</v>
      </c>
      <c r="BP44" s="28">
        <f>'Aggregates (2024-25 prices)'!G41-'[9]Aggregates (2024-25 prices)'!G41</f>
        <v>0</v>
      </c>
      <c r="BQ44" s="28">
        <f>'Aggregates (2024-25 prices)'!H41-'[9]Aggregates (2024-25 prices)'!H41</f>
        <v>0</v>
      </c>
      <c r="BR44" s="28">
        <f>'Aggregates (2024-25 prices)'!I41-'[9]Aggregates (2024-25 prices)'!I41</f>
        <v>0</v>
      </c>
      <c r="BS44" s="28"/>
      <c r="BT44" s="28" t="e">
        <f>'Aggregates (2024-25 prices)'!K41-#REF!</f>
        <v>#REF!</v>
      </c>
      <c r="BU44" s="28" t="e">
        <f>'Aggregates (2024-25 prices)'!#REF!-#REF!</f>
        <v>#REF!</v>
      </c>
      <c r="BV44" s="28" t="e">
        <f>'Aggregates (2024-25 prices)'!L41-#REF!</f>
        <v>#REF!</v>
      </c>
      <c r="BW44" s="28" t="e">
        <f>'Aggregates (2024-25 prices)'!M41-#REF!</f>
        <v>#REF!</v>
      </c>
      <c r="BX44" s="28" t="e">
        <f>'Aggregates (2024-25 prices)'!N41-#REF!</f>
        <v>#REF!</v>
      </c>
      <c r="BY44" s="28"/>
      <c r="BZ44" s="28" t="e">
        <f>'Aggregates (2024-25 prices)'!Q41-#REF!</f>
        <v>#REF!</v>
      </c>
      <c r="CA44" s="28" t="e">
        <f>'Aggregates (2024-25 prices)'!R41-#REF!</f>
        <v>#REF!</v>
      </c>
      <c r="CB44" s="28"/>
      <c r="CC44" s="28" t="e">
        <f>'Aggregates (2024-25 prices)'!T41-#REF!</f>
        <v>#REF!</v>
      </c>
      <c r="CD44" s="28" t="e">
        <f>'Aggregates (2024-25 prices)'!U41-#REF!</f>
        <v>#REF!</v>
      </c>
      <c r="CE44" s="28" t="e">
        <f>'Aggregates (2024-25 prices)'!V41-#REF!</f>
        <v>#REF!</v>
      </c>
      <c r="CF44" s="28"/>
      <c r="CG44" s="28" t="e">
        <f>'Aggregates (2024-25 prices)'!X41-#REF!</f>
        <v>#REF!</v>
      </c>
      <c r="CH44" s="28" t="e">
        <f>'Aggregates (2024-25 prices)'!AA41-#REF!</f>
        <v>#REF!</v>
      </c>
      <c r="CI44" s="28" t="e">
        <f>'Aggregates (2024-25 prices)'!AB41-#REF!</f>
        <v>#REF!</v>
      </c>
      <c r="CJ44" s="28" t="e">
        <f>'Aggregates (2024-25 prices)'!AC41-#REF!</f>
        <v>#REF!</v>
      </c>
      <c r="CK44" s="28"/>
      <c r="CL44" s="28" t="e">
        <f>'Aggregates (2024-25 prices)'!AE41-#REF!</f>
        <v>#REF!</v>
      </c>
    </row>
    <row r="45" spans="1:90">
      <c r="B45" s="33" t="s">
        <v>27</v>
      </c>
      <c r="C45" s="28">
        <f>'Aggregates (£bn)'!C45-'[9]Aggregates (£bn)'!C45</f>
        <v>0</v>
      </c>
      <c r="D45" s="28">
        <f>'Aggregates (£bn)'!D45-'[9]Aggregates (£bn)'!D45</f>
        <v>0</v>
      </c>
      <c r="E45" s="28">
        <f>'Aggregates (£bn)'!E45-'[9]Aggregates (£bn)'!E45</f>
        <v>0</v>
      </c>
      <c r="F45" s="28">
        <f>'Aggregates (£bn)'!F45-'[9]Aggregates (£bn)'!F45</f>
        <v>0</v>
      </c>
      <c r="G45" s="28">
        <f>'Aggregates (£bn)'!G45-'[9]Aggregates (£bn)'!G45</f>
        <v>0</v>
      </c>
      <c r="H45" s="28">
        <f>'Aggregates (£bn)'!H45-'[9]Aggregates (£bn)'!H45</f>
        <v>0</v>
      </c>
      <c r="I45" s="28">
        <f>'Aggregates (£bn)'!I45-'[9]Aggregates (£bn)'!I45</f>
        <v>0</v>
      </c>
      <c r="J45" s="28">
        <f>'Aggregates (£bn)'!J45-'[9]Aggregates (£bn)'!J45</f>
        <v>0</v>
      </c>
      <c r="K45" s="28">
        <f>'Aggregates (£bn)'!K45-'[9]Aggregates (£bn)'!K45</f>
        <v>0</v>
      </c>
      <c r="L45" s="28">
        <f>'Aggregates (£bn)'!L45-'[9]Aggregates (£bn)'!L45</f>
        <v>0</v>
      </c>
      <c r="M45" s="28">
        <f>'Aggregates (£bn)'!L45-'[9]Aggregates (£bn)'!M45</f>
        <v>-4.5998963145960374</v>
      </c>
      <c r="N45" s="28">
        <f>'Aggregates (£bn)'!M45-'[9]Aggregates (£bn)'!N45</f>
        <v>-2.0212073708079252</v>
      </c>
      <c r="O45" s="28">
        <f>'Aggregates (£bn)'!N45-'[9]Aggregates (£bn)'!O45</f>
        <v>-4.5998963145960365</v>
      </c>
      <c r="P45" s="28">
        <f>'Aggregates (£bn)'!P45-'[9]Aggregates (£bn)'!P45</f>
        <v>0</v>
      </c>
      <c r="Q45" s="28">
        <f>'Aggregates (£bn)'!Q45-'[9]Aggregates (£bn)'!Q45</f>
        <v>0</v>
      </c>
      <c r="R45" s="28">
        <f>'Aggregates (£bn)'!R45-'[9]Aggregates (£bn)'!R45</f>
        <v>0</v>
      </c>
      <c r="S45" s="28">
        <f>'Aggregates (£bn)'!S45-'[9]Aggregates (£bn)'!S45</f>
        <v>0</v>
      </c>
      <c r="T45" s="28">
        <f>'Aggregates (£bn)'!T45-'[9]Aggregates (£bn)'!T45</f>
        <v>0</v>
      </c>
      <c r="U45" s="28">
        <f>'Aggregates (£bn)'!U45-'[9]Aggregates (£bn)'!U45</f>
        <v>0</v>
      </c>
      <c r="V45" s="28">
        <f>'Aggregates (£bn)'!V45-'[9]Aggregates (£bn)'!V45</f>
        <v>0</v>
      </c>
      <c r="W45" s="28">
        <f>'Aggregates (£bn)'!W45-'[9]Aggregates (£bn)'!W45</f>
        <v>0</v>
      </c>
      <c r="X45" s="28">
        <f>'Aggregates (£bn)'!X45-'[9]Aggregates (£bn)'!X45</f>
        <v>0</v>
      </c>
      <c r="Y45" s="28">
        <f>'Aggregates (£bn)'!AA45-'[9]Aggregates (£bn)'!Y45</f>
        <v>11.76</v>
      </c>
      <c r="Z45" s="28">
        <f>'Aggregates (£bn)'!AB45-'[9]Aggregates (£bn)'!Z45</f>
        <v>7.1601036854039632</v>
      </c>
      <c r="AA45" s="28">
        <f>'Aggregates (£bn)'!AC45-'[9]Aggregates (£bn)'!AA45</f>
        <v>143.38800000000001</v>
      </c>
      <c r="AB45" s="28">
        <f>'Aggregates (£bn)'!AD45-'[9]Aggregates (£bn)'!AB45</f>
        <v>-7.1601036854039632</v>
      </c>
      <c r="AC45" s="28">
        <f>'Aggregates (£bn)'!AE45-'[9]Aggregates (£bn)'!AC45</f>
        <v>202.38399999999999</v>
      </c>
      <c r="AD45" s="28">
        <f>'Aggregates (£bn)'!AF45-'[9]Aggregates (£bn)'!AD45</f>
        <v>369.35700000000003</v>
      </c>
      <c r="AE45" s="28">
        <f>'Aggregates (£bn)'!AG43-'[9]Aggregates (£bn)'!AE45</f>
        <v>-360.69501019613654</v>
      </c>
      <c r="AF45" s="28"/>
      <c r="AG45" s="33" t="s">
        <v>29</v>
      </c>
      <c r="AH45" s="28">
        <f>'Aggregates (per cent of GDP)'!C42-'[9]Aggregates (per cent of GDP)'!C42</f>
        <v>0</v>
      </c>
      <c r="AI45" s="28">
        <f>'Aggregates (per cent of GDP)'!D42-'[9]Aggregates (per cent of GDP)'!D42</f>
        <v>0</v>
      </c>
      <c r="AJ45" s="28">
        <f>'Aggregates (per cent of GDP)'!E42-'[9]Aggregates (per cent of GDP)'!E42</f>
        <v>0</v>
      </c>
      <c r="AK45" s="28">
        <f>'Aggregates (per cent of GDP)'!F42-'[9]Aggregates (per cent of GDP)'!F42</f>
        <v>0</v>
      </c>
      <c r="AL45" s="28">
        <f>'Aggregates (per cent of GDP)'!G42-'[9]Aggregates (per cent of GDP)'!G42</f>
        <v>0</v>
      </c>
      <c r="AM45" s="28">
        <f>'Aggregates (per cent of GDP)'!H42-'[9]Aggregates (per cent of GDP)'!H42</f>
        <v>0</v>
      </c>
      <c r="AN45" s="28">
        <f>'Aggregates (per cent of GDP)'!I42-'[9]Aggregates (per cent of GDP)'!I42</f>
        <v>0</v>
      </c>
      <c r="AO45" s="28">
        <f>'Aggregates (per cent of GDP)'!J42-'[9]Aggregates (per cent of GDP)'!J42</f>
        <v>0</v>
      </c>
      <c r="AP45" s="28">
        <f>'Aggregates (per cent of GDP)'!K42-'[9]Aggregates (per cent of GDP)'!K42</f>
        <v>0</v>
      </c>
      <c r="AQ45" s="28">
        <f>'Aggregates (per cent of GDP)'!L42-'[9]Aggregates (per cent of GDP)'!L42</f>
        <v>0</v>
      </c>
      <c r="AR45" s="28">
        <f>'Aggregates (per cent of GDP)'!M42-'[9]Aggregates (per cent of GDP)'!M42</f>
        <v>0</v>
      </c>
      <c r="AS45" s="28">
        <f>'Aggregates (per cent of GDP)'!L42-'[9]Aggregates (per cent of GDP)'!N42</f>
        <v>-0.80671148358135936</v>
      </c>
      <c r="AT45" s="28">
        <f>'Aggregates (per cent of GDP)'!N42-'[9]Aggregates (per cent of GDP)'!O42</f>
        <v>-1.6072279963390557E-2</v>
      </c>
      <c r="AU45" s="28">
        <f>'Aggregates (per cent of GDP)'!P42-'[9]Aggregates (per cent of GDP)'!P42</f>
        <v>0</v>
      </c>
      <c r="AV45" s="28">
        <f>'Aggregates (per cent of GDP)'!R42-'[9]Aggregates (per cent of GDP)'!Q42</f>
        <v>-0.63852555637710562</v>
      </c>
      <c r="AW45" s="28">
        <f>'Aggregates (per cent of GDP)'!R42-'[9]Aggregates (per cent of GDP)'!R42</f>
        <v>0</v>
      </c>
      <c r="AX45" s="28">
        <f>'Aggregates (per cent of GDP)'!S42-'[9]Aggregates (per cent of GDP)'!S42</f>
        <v>0</v>
      </c>
      <c r="AY45" s="28">
        <f>'Aggregates (per cent of GDP)'!T42-'[9]Aggregates (per cent of GDP)'!T42</f>
        <v>0</v>
      </c>
      <c r="AZ45" s="28">
        <f>'Aggregates (per cent of GDP)'!U42-'[9]Aggregates (per cent of GDP)'!U42</f>
        <v>0</v>
      </c>
      <c r="BA45" s="28">
        <f>'Aggregates (per cent of GDP)'!V42-'[9]Aggregates (per cent of GDP)'!V42</f>
        <v>0</v>
      </c>
      <c r="BB45" s="28">
        <f>'Aggregates (per cent of GDP)'!W42-'[9]Aggregates (per cent of GDP)'!W42</f>
        <v>0</v>
      </c>
      <c r="BC45" s="28">
        <f>'Aggregates (per cent of GDP)'!X42-'[9]Aggregates (per cent of GDP)'!X42</f>
        <v>0</v>
      </c>
      <c r="BD45" s="28">
        <f>'Aggregates (per cent of GDP)'!AA42-'[9]Aggregates (per cent of GDP)'!Y42</f>
        <v>2.2793685140520501</v>
      </c>
      <c r="BE45" s="28">
        <f>'Aggregates (per cent of GDP)'!AB42-'[9]Aggregates (per cent of GDP)'!Z42</f>
        <v>2.2632962340886604</v>
      </c>
      <c r="BF45" s="28">
        <f>'Aggregates (per cent of GDP)'!AC42-'[9]Aggregates (per cent of GDP)'!AA42</f>
        <v>40.072380403430977</v>
      </c>
      <c r="BG45" s="28"/>
      <c r="BH45" s="28"/>
      <c r="BI45" s="28"/>
      <c r="BK45" s="33" t="s">
        <v>36</v>
      </c>
      <c r="BL45" s="28">
        <f>'Aggregates (2024-25 prices)'!C42-'[9]Aggregates (2024-25 prices)'!$C$42</f>
        <v>0</v>
      </c>
      <c r="BM45" s="28">
        <f>'Aggregates (2024-25 prices)'!D42-'[9]Aggregates (2024-25 prices)'!D42</f>
        <v>0</v>
      </c>
      <c r="BN45" s="28">
        <f>'Aggregates (2024-25 prices)'!E42-'[9]Aggregates (2024-25 prices)'!E42</f>
        <v>0</v>
      </c>
      <c r="BO45" s="28">
        <f>'Aggregates (2024-25 prices)'!F42-'[9]Aggregates (2024-25 prices)'!F42</f>
        <v>0</v>
      </c>
      <c r="BP45" s="28">
        <f>'Aggregates (2024-25 prices)'!G42-'[9]Aggregates (2024-25 prices)'!G42</f>
        <v>0</v>
      </c>
      <c r="BQ45" s="28">
        <f>'Aggregates (2024-25 prices)'!H42-'[9]Aggregates (2024-25 prices)'!H42</f>
        <v>0</v>
      </c>
      <c r="BR45" s="28">
        <f>'Aggregates (2024-25 prices)'!I42-'[9]Aggregates (2024-25 prices)'!I42</f>
        <v>0</v>
      </c>
      <c r="BS45" s="28"/>
      <c r="BT45" s="28" t="e">
        <f>'Aggregates (2024-25 prices)'!K42-#REF!</f>
        <v>#REF!</v>
      </c>
      <c r="BU45" s="28" t="e">
        <f>'Aggregates (2024-25 prices)'!#REF!-#REF!</f>
        <v>#REF!</v>
      </c>
      <c r="BV45" s="28" t="e">
        <f>'Aggregates (2024-25 prices)'!L42-#REF!</f>
        <v>#REF!</v>
      </c>
      <c r="BW45" s="28" t="e">
        <f>'Aggregates (2024-25 prices)'!M42-#REF!</f>
        <v>#REF!</v>
      </c>
      <c r="BX45" s="28" t="e">
        <f>'Aggregates (2024-25 prices)'!N42-#REF!</f>
        <v>#REF!</v>
      </c>
      <c r="BY45" s="28"/>
      <c r="BZ45" s="28" t="e">
        <f>'Aggregates (2024-25 prices)'!Q42-#REF!</f>
        <v>#REF!</v>
      </c>
      <c r="CA45" s="28" t="e">
        <f>'Aggregates (2024-25 prices)'!R42-#REF!</f>
        <v>#REF!</v>
      </c>
      <c r="CB45" s="28"/>
      <c r="CC45" s="28" t="e">
        <f>'Aggregates (2024-25 prices)'!T42-#REF!</f>
        <v>#REF!</v>
      </c>
      <c r="CD45" s="28" t="e">
        <f>'Aggregates (2024-25 prices)'!U42-#REF!</f>
        <v>#REF!</v>
      </c>
      <c r="CE45" s="28" t="e">
        <f>'Aggregates (2024-25 prices)'!V42-#REF!</f>
        <v>#REF!</v>
      </c>
      <c r="CF45" s="28"/>
      <c r="CG45" s="28" t="e">
        <f>'Aggregates (2024-25 prices)'!X42-#REF!</f>
        <v>#REF!</v>
      </c>
      <c r="CH45" s="28" t="e">
        <f>'Aggregates (2024-25 prices)'!AA42-#REF!</f>
        <v>#REF!</v>
      </c>
      <c r="CI45" s="28" t="e">
        <f>'Aggregates (2024-25 prices)'!AB42-#REF!</f>
        <v>#REF!</v>
      </c>
      <c r="CJ45" s="28" t="e">
        <f>'Aggregates (2024-25 prices)'!AC42-#REF!</f>
        <v>#REF!</v>
      </c>
      <c r="CK45" s="28"/>
      <c r="CL45" s="28" t="e">
        <f>'Aggregates (2024-25 prices)'!AE42-#REF!</f>
        <v>#REF!</v>
      </c>
    </row>
    <row r="46" spans="1:90">
      <c r="B46" s="33" t="s">
        <v>28</v>
      </c>
      <c r="C46" s="28">
        <f>'Aggregates (£bn)'!C46-'[9]Aggregates (£bn)'!C46</f>
        <v>0</v>
      </c>
      <c r="D46" s="28">
        <f>'Aggregates (£bn)'!D46-'[9]Aggregates (£bn)'!D46</f>
        <v>0</v>
      </c>
      <c r="E46" s="28">
        <f>'Aggregates (£bn)'!E46-'[9]Aggregates (£bn)'!E46</f>
        <v>0</v>
      </c>
      <c r="F46" s="28">
        <f>'Aggregates (£bn)'!F46-'[9]Aggregates (£bn)'!F46</f>
        <v>0</v>
      </c>
      <c r="G46" s="28">
        <f>'Aggregates (£bn)'!G46-'[9]Aggregates (£bn)'!G46</f>
        <v>0</v>
      </c>
      <c r="H46" s="28">
        <f>'Aggregates (£bn)'!H46-'[9]Aggregates (£bn)'!H46</f>
        <v>0</v>
      </c>
      <c r="I46" s="28">
        <f>'Aggregates (£bn)'!I46-'[9]Aggregates (£bn)'!I46</f>
        <v>0</v>
      </c>
      <c r="J46" s="28">
        <f>'Aggregates (£bn)'!J46-'[9]Aggregates (£bn)'!J46</f>
        <v>0</v>
      </c>
      <c r="K46" s="28">
        <f>'Aggregates (£bn)'!K46-'[9]Aggregates (£bn)'!K46</f>
        <v>0</v>
      </c>
      <c r="L46" s="28">
        <f>'Aggregates (£bn)'!L46-'[9]Aggregates (£bn)'!L46</f>
        <v>0</v>
      </c>
      <c r="M46" s="28">
        <f>'Aggregates (£bn)'!L46-'[9]Aggregates (£bn)'!M46</f>
        <v>-1.8652245192253383</v>
      </c>
      <c r="N46" s="28">
        <f>'Aggregates (£bn)'!M46-'[9]Aggregates (£bn)'!N46</f>
        <v>-7.3845509615493246</v>
      </c>
      <c r="O46" s="28">
        <f>'Aggregates (£bn)'!N46-'[9]Aggregates (£bn)'!O46</f>
        <v>-1.8652245192253378</v>
      </c>
      <c r="P46" s="28">
        <f>'Aggregates (£bn)'!P46-'[9]Aggregates (£bn)'!P46</f>
        <v>0</v>
      </c>
      <c r="Q46" s="28">
        <f>'Aggregates (£bn)'!Q46-'[9]Aggregates (£bn)'!Q46</f>
        <v>0</v>
      </c>
      <c r="R46" s="28">
        <f>'Aggregates (£bn)'!R46-'[9]Aggregates (£bn)'!R46</f>
        <v>0</v>
      </c>
      <c r="S46" s="28">
        <f>'Aggregates (£bn)'!S46-'[9]Aggregates (£bn)'!S46</f>
        <v>0</v>
      </c>
      <c r="T46" s="28">
        <f>'Aggregates (£bn)'!T46-'[9]Aggregates (£bn)'!T46</f>
        <v>0</v>
      </c>
      <c r="U46" s="28">
        <f>'Aggregates (£bn)'!U46-'[9]Aggregates (£bn)'!U46</f>
        <v>0</v>
      </c>
      <c r="V46" s="28">
        <f>'Aggregates (£bn)'!V46-'[9]Aggregates (£bn)'!V46</f>
        <v>0</v>
      </c>
      <c r="W46" s="28">
        <f>'Aggregates (£bn)'!W46-'[9]Aggregates (£bn)'!W46</f>
        <v>0</v>
      </c>
      <c r="X46" s="28">
        <f>'Aggregates (£bn)'!X46-'[9]Aggregates (£bn)'!X46</f>
        <v>0</v>
      </c>
      <c r="Y46" s="28">
        <f>'Aggregates (£bn)'!AA46-'[9]Aggregates (£bn)'!Y46</f>
        <v>11.057</v>
      </c>
      <c r="Z46" s="28">
        <f>'Aggregates (£bn)'!AB46-'[9]Aggregates (£bn)'!Z46</f>
        <v>9.1917754807746626</v>
      </c>
      <c r="AA46" s="28">
        <f>'Aggregates (£bn)'!AC46-'[9]Aggregates (£bn)'!AA46</f>
        <v>155.42500000000001</v>
      </c>
      <c r="AB46" s="28">
        <f>'Aggregates (£bn)'!AD46-'[9]Aggregates (£bn)'!AB46</f>
        <v>-9.1917754807746626</v>
      </c>
      <c r="AC46" s="28">
        <f>'Aggregates (£bn)'!AE46-'[9]Aggregates (£bn)'!AC46</f>
        <v>218.95899999999997</v>
      </c>
      <c r="AD46" s="28">
        <f>'Aggregates (£bn)'!AF46-'[9]Aggregates (£bn)'!AD46</f>
        <v>405.28199999999998</v>
      </c>
      <c r="AE46" s="28">
        <f>'Aggregates (£bn)'!AG44-'[9]Aggregates (£bn)'!AE46</f>
        <v>-388.15323094265494</v>
      </c>
      <c r="AF46" s="28"/>
      <c r="AG46" s="33" t="s">
        <v>30</v>
      </c>
      <c r="AH46" s="28">
        <f>'Aggregates (per cent of GDP)'!C43-'[9]Aggregates (per cent of GDP)'!C43</f>
        <v>0</v>
      </c>
      <c r="AI46" s="28">
        <f>'Aggregates (per cent of GDP)'!D43-'[9]Aggregates (per cent of GDP)'!D43</f>
        <v>0</v>
      </c>
      <c r="AJ46" s="28">
        <f>'Aggregates (per cent of GDP)'!E43-'[9]Aggregates (per cent of GDP)'!E43</f>
        <v>0</v>
      </c>
      <c r="AK46" s="28">
        <f>'Aggregates (per cent of GDP)'!F43-'[9]Aggregates (per cent of GDP)'!F43</f>
        <v>0</v>
      </c>
      <c r="AL46" s="28">
        <f>'Aggregates (per cent of GDP)'!G43-'[9]Aggregates (per cent of GDP)'!G43</f>
        <v>0</v>
      </c>
      <c r="AM46" s="28">
        <f>'Aggregates (per cent of GDP)'!H43-'[9]Aggregates (per cent of GDP)'!H43</f>
        <v>0</v>
      </c>
      <c r="AN46" s="28">
        <f>'Aggregates (per cent of GDP)'!I43-'[9]Aggregates (per cent of GDP)'!I43</f>
        <v>0</v>
      </c>
      <c r="AO46" s="28">
        <f>'Aggregates (per cent of GDP)'!J43-'[9]Aggregates (per cent of GDP)'!J43</f>
        <v>0</v>
      </c>
      <c r="AP46" s="28">
        <f>'Aggregates (per cent of GDP)'!K43-'[9]Aggregates (per cent of GDP)'!K43</f>
        <v>0</v>
      </c>
      <c r="AQ46" s="28">
        <f>'Aggregates (per cent of GDP)'!L43-'[9]Aggregates (per cent of GDP)'!L43</f>
        <v>0</v>
      </c>
      <c r="AR46" s="28">
        <f>'Aggregates (per cent of GDP)'!M43-'[9]Aggregates (per cent of GDP)'!M43</f>
        <v>0</v>
      </c>
      <c r="AS46" s="28">
        <f>'Aggregates (per cent of GDP)'!L43-'[9]Aggregates (per cent of GDP)'!N43</f>
        <v>-0.71580829822137626</v>
      </c>
      <c r="AT46" s="28">
        <f>'Aggregates (per cent of GDP)'!N43-'[9]Aggregates (per cent of GDP)'!O43</f>
        <v>0.15320834391477356</v>
      </c>
      <c r="AU46" s="28">
        <f>'Aggregates (per cent of GDP)'!P43-'[9]Aggregates (per cent of GDP)'!P43</f>
        <v>0</v>
      </c>
      <c r="AV46" s="28">
        <f>'Aggregates (per cent of GDP)'!R43-'[9]Aggregates (per cent of GDP)'!Q43</f>
        <v>-0.98702131772728063</v>
      </c>
      <c r="AW46" s="28">
        <f>'Aggregates (per cent of GDP)'!R43-'[9]Aggregates (per cent of GDP)'!R43</f>
        <v>0</v>
      </c>
      <c r="AX46" s="28">
        <f>'Aggregates (per cent of GDP)'!S43-'[9]Aggregates (per cent of GDP)'!S43</f>
        <v>0</v>
      </c>
      <c r="AY46" s="28">
        <f>'Aggregates (per cent of GDP)'!T43-'[9]Aggregates (per cent of GDP)'!T43</f>
        <v>0</v>
      </c>
      <c r="AZ46" s="28">
        <f>'Aggregates (per cent of GDP)'!U43-'[9]Aggregates (per cent of GDP)'!U43</f>
        <v>0</v>
      </c>
      <c r="BA46" s="28">
        <f>'Aggregates (per cent of GDP)'!V43-'[9]Aggregates (per cent of GDP)'!V43</f>
        <v>0</v>
      </c>
      <c r="BB46" s="28">
        <f>'Aggregates (per cent of GDP)'!W43-'[9]Aggregates (per cent of GDP)'!W43</f>
        <v>0</v>
      </c>
      <c r="BC46" s="28">
        <f>'Aggregates (per cent of GDP)'!X43-'[9]Aggregates (per cent of GDP)'!X43</f>
        <v>0</v>
      </c>
      <c r="BD46" s="28">
        <f>'Aggregates (per cent of GDP)'!AA43-'[9]Aggregates (per cent of GDP)'!Y43</f>
        <v>2.1339695260188747</v>
      </c>
      <c r="BE46" s="28">
        <f>'Aggregates (per cent of GDP)'!AB43-'[9]Aggregates (per cent of GDP)'!Z43</f>
        <v>2.2871778699336476</v>
      </c>
      <c r="BF46" s="28">
        <f>'Aggregates (per cent of GDP)'!AC43-'[9]Aggregates (per cent of GDP)'!AA43</f>
        <v>39.755452452505224</v>
      </c>
      <c r="BG46" s="28"/>
      <c r="BH46" s="28"/>
      <c r="BI46" s="28"/>
      <c r="BK46" s="33" t="s">
        <v>37</v>
      </c>
      <c r="BL46" s="28">
        <f>'Aggregates (2024-25 prices)'!C43-'[9]Aggregates (2024-25 prices)'!$C$43</f>
        <v>0</v>
      </c>
      <c r="BM46" s="28">
        <f>'Aggregates (2024-25 prices)'!D43-'[9]Aggregates (2024-25 prices)'!D43</f>
        <v>0</v>
      </c>
      <c r="BN46" s="28">
        <f>'Aggregates (2024-25 prices)'!E43-'[9]Aggregates (2024-25 prices)'!E43</f>
        <v>0</v>
      </c>
      <c r="BO46" s="28">
        <f>'Aggregates (2024-25 prices)'!F43-'[9]Aggregates (2024-25 prices)'!F43</f>
        <v>0</v>
      </c>
      <c r="BP46" s="28">
        <f>'Aggregates (2024-25 prices)'!G43-'[9]Aggregates (2024-25 prices)'!G43</f>
        <v>0</v>
      </c>
      <c r="BQ46" s="28">
        <f>'Aggregates (2024-25 prices)'!H43-'[9]Aggregates (2024-25 prices)'!H43</f>
        <v>0</v>
      </c>
      <c r="BR46" s="28">
        <f>'Aggregates (2024-25 prices)'!I43-'[9]Aggregates (2024-25 prices)'!I43</f>
        <v>0</v>
      </c>
      <c r="BS46" s="28"/>
      <c r="BT46" s="28" t="e">
        <f>'Aggregates (2024-25 prices)'!K43-#REF!</f>
        <v>#REF!</v>
      </c>
      <c r="BU46" s="28" t="e">
        <f>'Aggregates (2024-25 prices)'!#REF!-#REF!</f>
        <v>#REF!</v>
      </c>
      <c r="BV46" s="28" t="e">
        <f>'Aggregates (2024-25 prices)'!L43-#REF!</f>
        <v>#REF!</v>
      </c>
      <c r="BW46" s="28" t="e">
        <f>'Aggregates (2024-25 prices)'!M43-#REF!</f>
        <v>#REF!</v>
      </c>
      <c r="BX46" s="28" t="e">
        <f>'Aggregates (2024-25 prices)'!N43-#REF!</f>
        <v>#REF!</v>
      </c>
      <c r="BY46" s="28"/>
      <c r="BZ46" s="28" t="e">
        <f>'Aggregates (2024-25 prices)'!Q43-#REF!</f>
        <v>#REF!</v>
      </c>
      <c r="CA46" s="28" t="e">
        <f>'Aggregates (2024-25 prices)'!R43-#REF!</f>
        <v>#REF!</v>
      </c>
      <c r="CB46" s="28"/>
      <c r="CC46" s="28" t="e">
        <f>'Aggregates (2024-25 prices)'!T43-#REF!</f>
        <v>#REF!</v>
      </c>
      <c r="CD46" s="28" t="e">
        <f>'Aggregates (2024-25 prices)'!U43-#REF!</f>
        <v>#REF!</v>
      </c>
      <c r="CE46" s="28" t="e">
        <f>'Aggregates (2024-25 prices)'!V43-#REF!</f>
        <v>#REF!</v>
      </c>
      <c r="CF46" s="28"/>
      <c r="CG46" s="28" t="e">
        <f>'Aggregates (2024-25 prices)'!X43-#REF!</f>
        <v>#REF!</v>
      </c>
      <c r="CH46" s="28" t="e">
        <f>'Aggregates (2024-25 prices)'!AA43-#REF!</f>
        <v>#REF!</v>
      </c>
      <c r="CI46" s="28" t="e">
        <f>'Aggregates (2024-25 prices)'!AB43-#REF!</f>
        <v>#REF!</v>
      </c>
      <c r="CJ46" s="28" t="e">
        <f>'Aggregates (2024-25 prices)'!AC43-#REF!</f>
        <v>#REF!</v>
      </c>
      <c r="CK46" s="28"/>
      <c r="CL46" s="28" t="e">
        <f>'Aggregates (2024-25 prices)'!AE43-#REF!</f>
        <v>#REF!</v>
      </c>
    </row>
    <row r="47" spans="1:90">
      <c r="B47" s="33" t="s">
        <v>29</v>
      </c>
      <c r="C47" s="28">
        <f>'Aggregates (£bn)'!C47-'[9]Aggregates (£bn)'!C47</f>
        <v>0</v>
      </c>
      <c r="D47" s="28">
        <f>'Aggregates (£bn)'!D47-'[9]Aggregates (£bn)'!D47</f>
        <v>0</v>
      </c>
      <c r="E47" s="28">
        <f>'Aggregates (£bn)'!E47-'[9]Aggregates (£bn)'!E47</f>
        <v>0</v>
      </c>
      <c r="F47" s="28">
        <f>'Aggregates (£bn)'!F47-'[9]Aggregates (£bn)'!F47</f>
        <v>0</v>
      </c>
      <c r="G47" s="28">
        <f>'Aggregates (£bn)'!G47-'[9]Aggregates (£bn)'!G47</f>
        <v>0</v>
      </c>
      <c r="H47" s="28">
        <f>'Aggregates (£bn)'!H47-'[9]Aggregates (£bn)'!H47</f>
        <v>0</v>
      </c>
      <c r="I47" s="28">
        <f>'Aggregates (£bn)'!I47-'[9]Aggregates (£bn)'!I47</f>
        <v>0</v>
      </c>
      <c r="J47" s="28">
        <f>'Aggregates (£bn)'!J47-'[9]Aggregates (£bn)'!J47</f>
        <v>0</v>
      </c>
      <c r="K47" s="28">
        <f>'Aggregates (£bn)'!K47-'[9]Aggregates (£bn)'!K47</f>
        <v>0</v>
      </c>
      <c r="L47" s="28">
        <f>'Aggregates (£bn)'!L47-'[9]Aggregates (£bn)'!L47</f>
        <v>0</v>
      </c>
      <c r="M47" s="28">
        <f>'Aggregates (£bn)'!L47-'[9]Aggregates (£bn)'!M47</f>
        <v>-6.803701481822344E-2</v>
      </c>
      <c r="N47" s="28">
        <f>'Aggregates (£bn)'!M47-'[9]Aggregates (£bn)'!N47</f>
        <v>-3.3469259703635519</v>
      </c>
      <c r="O47" s="28">
        <f>'Aggregates (£bn)'!N47-'[9]Aggregates (£bn)'!O47</f>
        <v>-6.8037014818225217E-2</v>
      </c>
      <c r="P47" s="28">
        <f>'Aggregates (£bn)'!P47-'[9]Aggregates (£bn)'!P47</f>
        <v>0</v>
      </c>
      <c r="Q47" s="28">
        <f>'Aggregates (£bn)'!Q47-'[9]Aggregates (£bn)'!Q47</f>
        <v>0</v>
      </c>
      <c r="R47" s="28">
        <f>'Aggregates (£bn)'!R47-'[9]Aggregates (£bn)'!R47</f>
        <v>0</v>
      </c>
      <c r="S47" s="28">
        <f>'Aggregates (£bn)'!S47-'[9]Aggregates (£bn)'!S47</f>
        <v>0</v>
      </c>
      <c r="T47" s="28">
        <f>'Aggregates (£bn)'!T47-'[9]Aggregates (£bn)'!T47</f>
        <v>0</v>
      </c>
      <c r="U47" s="28">
        <f>'Aggregates (£bn)'!U47-'[9]Aggregates (£bn)'!U47</f>
        <v>0</v>
      </c>
      <c r="V47" s="28">
        <f>'Aggregates (£bn)'!V47-'[9]Aggregates (£bn)'!V47</f>
        <v>0</v>
      </c>
      <c r="W47" s="28">
        <f>'Aggregates (£bn)'!W47-'[9]Aggregates (£bn)'!W47</f>
        <v>0</v>
      </c>
      <c r="X47" s="28">
        <f>'Aggregates (£bn)'!X47-'[9]Aggregates (£bn)'!X47</f>
        <v>0</v>
      </c>
      <c r="Y47" s="28">
        <f>'Aggregates (£bn)'!AA47-'[9]Aggregates (£bn)'!Y47</f>
        <v>9.6489999999999991</v>
      </c>
      <c r="Z47" s="28">
        <f>'Aggregates (£bn)'!AB47-'[9]Aggregates (£bn)'!Z47</f>
        <v>9.5809629851817757</v>
      </c>
      <c r="AA47" s="28">
        <f>'Aggregates (£bn)'!AC47-'[9]Aggregates (£bn)'!AA47</f>
        <v>169.63399999999999</v>
      </c>
      <c r="AB47" s="28">
        <f>'Aggregates (£bn)'!AD47-'[9]Aggregates (£bn)'!AB47</f>
        <v>-9.5809629851817757</v>
      </c>
      <c r="AC47" s="28">
        <f>'Aggregates (£bn)'!AE47-'[9]Aggregates (£bn)'!AC47</f>
        <v>244.03600000000003</v>
      </c>
      <c r="AD47" s="28">
        <f>'Aggregates (£bn)'!AF47-'[9]Aggregates (£bn)'!AD47</f>
        <v>437.94499999999999</v>
      </c>
      <c r="AE47" s="28">
        <f>'Aggregates (£bn)'!AG45-'[9]Aggregates (£bn)'!AE47</f>
        <v>-424.80724586768031</v>
      </c>
      <c r="AF47" s="28"/>
      <c r="AG47" s="33" t="s">
        <v>31</v>
      </c>
      <c r="AH47" s="28">
        <f>'Aggregates (per cent of GDP)'!C44-'[9]Aggregates (per cent of GDP)'!C44</f>
        <v>0</v>
      </c>
      <c r="AI47" s="28">
        <f>'Aggregates (per cent of GDP)'!D44-'[9]Aggregates (per cent of GDP)'!D44</f>
        <v>0</v>
      </c>
      <c r="AJ47" s="28">
        <f>'Aggregates (per cent of GDP)'!E44-'[9]Aggregates (per cent of GDP)'!E44</f>
        <v>0</v>
      </c>
      <c r="AK47" s="28">
        <f>'Aggregates (per cent of GDP)'!F44-'[9]Aggregates (per cent of GDP)'!F44</f>
        <v>0</v>
      </c>
      <c r="AL47" s="28">
        <f>'Aggregates (per cent of GDP)'!G44-'[9]Aggregates (per cent of GDP)'!G44</f>
        <v>0</v>
      </c>
      <c r="AM47" s="28">
        <f>'Aggregates (per cent of GDP)'!H44-'[9]Aggregates (per cent of GDP)'!H44</f>
        <v>0</v>
      </c>
      <c r="AN47" s="28">
        <f>'Aggregates (per cent of GDP)'!I44-'[9]Aggregates (per cent of GDP)'!I44</f>
        <v>0</v>
      </c>
      <c r="AO47" s="28">
        <f>'Aggregates (per cent of GDP)'!J44-'[9]Aggregates (per cent of GDP)'!J44</f>
        <v>0</v>
      </c>
      <c r="AP47" s="28">
        <f>'Aggregates (per cent of GDP)'!K44-'[9]Aggregates (per cent of GDP)'!K44</f>
        <v>0</v>
      </c>
      <c r="AQ47" s="28">
        <f>'Aggregates (per cent of GDP)'!L44-'[9]Aggregates (per cent of GDP)'!L44</f>
        <v>0</v>
      </c>
      <c r="AR47" s="28">
        <f>'Aggregates (per cent of GDP)'!M44-'[9]Aggregates (per cent of GDP)'!M44</f>
        <v>0</v>
      </c>
      <c r="AS47" s="28">
        <f>'Aggregates (per cent of GDP)'!L44-'[9]Aggregates (per cent of GDP)'!N44</f>
        <v>-0.15812305795496684</v>
      </c>
      <c r="AT47" s="28">
        <f>'Aggregates (per cent of GDP)'!N44-'[9]Aggregates (per cent of GDP)'!O44</f>
        <v>1.1588430285300824</v>
      </c>
      <c r="AU47" s="28">
        <f>'Aggregates (per cent of GDP)'!P44-'[9]Aggregates (per cent of GDP)'!P44</f>
        <v>0</v>
      </c>
      <c r="AV47" s="28">
        <f>'Aggregates (per cent of GDP)'!R44-'[9]Aggregates (per cent of GDP)'!Q44</f>
        <v>-0.69981922477950897</v>
      </c>
      <c r="AW47" s="28">
        <f>'Aggregates (per cent of GDP)'!R44-'[9]Aggregates (per cent of GDP)'!R44</f>
        <v>0</v>
      </c>
      <c r="AX47" s="28">
        <f>'Aggregates (per cent of GDP)'!S44-'[9]Aggregates (per cent of GDP)'!S44</f>
        <v>0</v>
      </c>
      <c r="AY47" s="28">
        <f>'Aggregates (per cent of GDP)'!T44-'[9]Aggregates (per cent of GDP)'!T44</f>
        <v>0</v>
      </c>
      <c r="AZ47" s="28">
        <f>'Aggregates (per cent of GDP)'!U44-'[9]Aggregates (per cent of GDP)'!U44</f>
        <v>0</v>
      </c>
      <c r="BA47" s="28">
        <f>'Aggregates (per cent of GDP)'!V44-'[9]Aggregates (per cent of GDP)'!V44</f>
        <v>0</v>
      </c>
      <c r="BB47" s="28">
        <f>'Aggregates (per cent of GDP)'!W44-'[9]Aggregates (per cent of GDP)'!W44</f>
        <v>0</v>
      </c>
      <c r="BC47" s="28">
        <f>'Aggregates (per cent of GDP)'!X44-'[9]Aggregates (per cent of GDP)'!X44</f>
        <v>0</v>
      </c>
      <c r="BD47" s="28">
        <f>'Aggregates (per cent of GDP)'!AA44-'[9]Aggregates (per cent of GDP)'!Y44</f>
        <v>1.2302105913932213</v>
      </c>
      <c r="BE47" s="28">
        <f>'Aggregates (per cent of GDP)'!AB44-'[9]Aggregates (per cent of GDP)'!Z44</f>
        <v>2.3890536199233035</v>
      </c>
      <c r="BF47" s="28">
        <f>'Aggregates (per cent of GDP)'!AC44-'[9]Aggregates (per cent of GDP)'!AA44</f>
        <v>38.077639435605676</v>
      </c>
      <c r="BG47" s="28"/>
      <c r="BH47" s="28"/>
      <c r="BI47" s="28"/>
      <c r="BK47" s="33" t="s">
        <v>38</v>
      </c>
      <c r="BL47" s="28">
        <f>'Aggregates (2024-25 prices)'!C44-'[9]Aggregates (2024-25 prices)'!$C$44</f>
        <v>0</v>
      </c>
      <c r="BM47" s="28">
        <f>'Aggregates (2024-25 prices)'!D44-'[9]Aggregates (2024-25 prices)'!D44</f>
        <v>0</v>
      </c>
      <c r="BN47" s="28">
        <f>'Aggregates (2024-25 prices)'!E44-'[9]Aggregates (2024-25 prices)'!E44</f>
        <v>0</v>
      </c>
      <c r="BO47" s="28">
        <f>'Aggregates (2024-25 prices)'!F44-'[9]Aggregates (2024-25 prices)'!F44</f>
        <v>0</v>
      </c>
      <c r="BP47" s="28">
        <f>'Aggregates (2024-25 prices)'!G44-'[9]Aggregates (2024-25 prices)'!G44</f>
        <v>0</v>
      </c>
      <c r="BQ47" s="28">
        <f>'Aggregates (2024-25 prices)'!H44-'[9]Aggregates (2024-25 prices)'!H44</f>
        <v>0</v>
      </c>
      <c r="BR47" s="28">
        <f>'Aggregates (2024-25 prices)'!I44-'[9]Aggregates (2024-25 prices)'!I44</f>
        <v>0</v>
      </c>
      <c r="BS47" s="28"/>
      <c r="BT47" s="28" t="e">
        <f>'Aggregates (2024-25 prices)'!K44-#REF!</f>
        <v>#REF!</v>
      </c>
      <c r="BU47" s="28" t="e">
        <f>'Aggregates (2024-25 prices)'!#REF!-#REF!</f>
        <v>#REF!</v>
      </c>
      <c r="BV47" s="28" t="e">
        <f>'Aggregates (2024-25 prices)'!L44-#REF!</f>
        <v>#REF!</v>
      </c>
      <c r="BW47" s="28" t="e">
        <f>'Aggregates (2024-25 prices)'!M44-#REF!</f>
        <v>#REF!</v>
      </c>
      <c r="BX47" s="28" t="e">
        <f>'Aggregates (2024-25 prices)'!N44-#REF!</f>
        <v>#REF!</v>
      </c>
      <c r="BY47" s="28"/>
      <c r="BZ47" s="28" t="e">
        <f>'Aggregates (2024-25 prices)'!Q44-#REF!</f>
        <v>#REF!</v>
      </c>
      <c r="CA47" s="28" t="e">
        <f>'Aggregates (2024-25 prices)'!R44-#REF!</f>
        <v>#REF!</v>
      </c>
      <c r="CB47" s="28"/>
      <c r="CC47" s="28" t="e">
        <f>'Aggregates (2024-25 prices)'!T44-#REF!</f>
        <v>#REF!</v>
      </c>
      <c r="CD47" s="28" t="e">
        <f>'Aggregates (2024-25 prices)'!U44-#REF!</f>
        <v>#REF!</v>
      </c>
      <c r="CE47" s="28" t="e">
        <f>'Aggregates (2024-25 prices)'!V44-#REF!</f>
        <v>#REF!</v>
      </c>
      <c r="CF47" s="28"/>
      <c r="CG47" s="28" t="e">
        <f>'Aggregates (2024-25 prices)'!X44-#REF!</f>
        <v>#REF!</v>
      </c>
      <c r="CH47" s="28" t="e">
        <f>'Aggregates (2024-25 prices)'!AA44-#REF!</f>
        <v>#REF!</v>
      </c>
      <c r="CI47" s="28" t="e">
        <f>'Aggregates (2024-25 prices)'!AB44-#REF!</f>
        <v>#REF!</v>
      </c>
      <c r="CJ47" s="28" t="e">
        <f>'Aggregates (2024-25 prices)'!AC44-#REF!</f>
        <v>#REF!</v>
      </c>
      <c r="CK47" s="28"/>
      <c r="CL47" s="28" t="e">
        <f>'Aggregates (2024-25 prices)'!AE44-#REF!</f>
        <v>#REF!</v>
      </c>
    </row>
    <row r="48" spans="1:90">
      <c r="B48" s="33" t="s">
        <v>30</v>
      </c>
      <c r="C48" s="28">
        <f>'Aggregates (£bn)'!C48-'[9]Aggregates (£bn)'!C48</f>
        <v>0</v>
      </c>
      <c r="D48" s="28">
        <f>'Aggregates (£bn)'!D48-'[9]Aggregates (£bn)'!D48</f>
        <v>0</v>
      </c>
      <c r="E48" s="28">
        <f>'Aggregates (£bn)'!E48-'[9]Aggregates (£bn)'!E48</f>
        <v>0</v>
      </c>
      <c r="F48" s="28">
        <f>'Aggregates (£bn)'!F48-'[9]Aggregates (£bn)'!F48</f>
        <v>0</v>
      </c>
      <c r="G48" s="28">
        <f>'Aggregates (£bn)'!G48-'[9]Aggregates (£bn)'!G48</f>
        <v>0</v>
      </c>
      <c r="H48" s="28">
        <f>'Aggregates (£bn)'!H48-'[9]Aggregates (£bn)'!H48</f>
        <v>0</v>
      </c>
      <c r="I48" s="28">
        <f>'Aggregates (£bn)'!I48-'[9]Aggregates (£bn)'!I48</f>
        <v>0</v>
      </c>
      <c r="J48" s="28">
        <f>'Aggregates (£bn)'!J48-'[9]Aggregates (£bn)'!J48</f>
        <v>0</v>
      </c>
      <c r="K48" s="28">
        <f>'Aggregates (£bn)'!K48-'[9]Aggregates (£bn)'!K48</f>
        <v>0</v>
      </c>
      <c r="L48" s="28">
        <f>'Aggregates (£bn)'!L48-'[9]Aggregates (£bn)'!L48</f>
        <v>0</v>
      </c>
      <c r="M48" s="28">
        <f>'Aggregates (£bn)'!L48-'[9]Aggregates (£bn)'!M48</f>
        <v>0.69741663816756194</v>
      </c>
      <c r="N48" s="28">
        <f>'Aggregates (£bn)'!M48-'[9]Aggregates (£bn)'!N48</f>
        <v>-3.9558332763351238</v>
      </c>
      <c r="O48" s="28">
        <f>'Aggregates (£bn)'!N48-'[9]Aggregates (£bn)'!O48</f>
        <v>0.69741663816756194</v>
      </c>
      <c r="P48" s="28">
        <f>'Aggregates (£bn)'!P48-'[9]Aggregates (£bn)'!P48</f>
        <v>0</v>
      </c>
      <c r="Q48" s="28">
        <f>'Aggregates (£bn)'!Q48-'[9]Aggregates (£bn)'!Q48</f>
        <v>0</v>
      </c>
      <c r="R48" s="28">
        <f>'Aggregates (£bn)'!R48-'[9]Aggregates (£bn)'!R48</f>
        <v>0</v>
      </c>
      <c r="S48" s="28">
        <f>'Aggregates (£bn)'!S48-'[9]Aggregates (£bn)'!S48</f>
        <v>0</v>
      </c>
      <c r="T48" s="28">
        <f>'Aggregates (£bn)'!T48-'[9]Aggregates (£bn)'!T48</f>
        <v>0</v>
      </c>
      <c r="U48" s="28">
        <f>'Aggregates (£bn)'!U48-'[9]Aggregates (£bn)'!U48</f>
        <v>0</v>
      </c>
      <c r="V48" s="28">
        <f>'Aggregates (£bn)'!V48-'[9]Aggregates (£bn)'!V48</f>
        <v>0</v>
      </c>
      <c r="W48" s="28">
        <f>'Aggregates (£bn)'!W48-'[9]Aggregates (£bn)'!W48</f>
        <v>0</v>
      </c>
      <c r="X48" s="28">
        <f>'Aggregates (£bn)'!X48-'[9]Aggregates (£bn)'!X48</f>
        <v>0</v>
      </c>
      <c r="Y48" s="28">
        <f>'Aggregates (£bn)'!AA48-'[9]Aggregates (£bn)'!Y48</f>
        <v>9.7140000000000004</v>
      </c>
      <c r="Z48" s="28">
        <f>'Aggregates (£bn)'!AB48-'[9]Aggregates (£bn)'!Z48</f>
        <v>10.411416638167559</v>
      </c>
      <c r="AA48" s="28">
        <f>'Aggregates (£bn)'!AC48-'[9]Aggregates (£bn)'!AA48</f>
        <v>180.97</v>
      </c>
      <c r="AB48" s="28">
        <f>'Aggregates (£bn)'!AD48-'[9]Aggregates (£bn)'!AB48</f>
        <v>-10.411416638167559</v>
      </c>
      <c r="AC48" s="28">
        <f>'Aggregates (£bn)'!AE48-'[9]Aggregates (£bn)'!AC48</f>
        <v>264.524</v>
      </c>
      <c r="AD48" s="28">
        <f>'Aggregates (£bn)'!AF48-'[9]Aggregates (£bn)'!AD48</f>
        <v>481.57600000000002</v>
      </c>
      <c r="AE48" s="28">
        <f>'Aggregates (£bn)'!AG46-'[9]Aggregates (£bn)'!AE48</f>
        <v>-455.58054083932757</v>
      </c>
      <c r="AF48" s="28"/>
      <c r="AG48" s="33" t="s">
        <v>32</v>
      </c>
      <c r="AH48" s="28">
        <f>'Aggregates (per cent of GDP)'!C45-'[9]Aggregates (per cent of GDP)'!C45</f>
        <v>0</v>
      </c>
      <c r="AI48" s="28">
        <f>'Aggregates (per cent of GDP)'!D45-'[9]Aggregates (per cent of GDP)'!D45</f>
        <v>0</v>
      </c>
      <c r="AJ48" s="28">
        <f>'Aggregates (per cent of GDP)'!E45-'[9]Aggregates (per cent of GDP)'!E45</f>
        <v>0</v>
      </c>
      <c r="AK48" s="28">
        <f>'Aggregates (per cent of GDP)'!F45-'[9]Aggregates (per cent of GDP)'!F45</f>
        <v>0</v>
      </c>
      <c r="AL48" s="28">
        <f>'Aggregates (per cent of GDP)'!G45-'[9]Aggregates (per cent of GDP)'!G45</f>
        <v>0</v>
      </c>
      <c r="AM48" s="28">
        <f>'Aggregates (per cent of GDP)'!H45-'[9]Aggregates (per cent of GDP)'!H45</f>
        <v>0</v>
      </c>
      <c r="AN48" s="28">
        <f>'Aggregates (per cent of GDP)'!I45-'[9]Aggregates (per cent of GDP)'!I45</f>
        <v>0</v>
      </c>
      <c r="AO48" s="28">
        <f>'Aggregates (per cent of GDP)'!J45-'[9]Aggregates (per cent of GDP)'!J45</f>
        <v>0</v>
      </c>
      <c r="AP48" s="28">
        <f>'Aggregates (per cent of GDP)'!K45-'[9]Aggregates (per cent of GDP)'!K45</f>
        <v>0</v>
      </c>
      <c r="AQ48" s="28">
        <f>'Aggregates (per cent of GDP)'!L45-'[9]Aggregates (per cent of GDP)'!L45</f>
        <v>0</v>
      </c>
      <c r="AR48" s="28">
        <f>'Aggregates (per cent of GDP)'!M45-'[9]Aggregates (per cent of GDP)'!M45</f>
        <v>0</v>
      </c>
      <c r="AS48" s="28">
        <f>'Aggregates (per cent of GDP)'!L45-'[9]Aggregates (per cent of GDP)'!N45</f>
        <v>2.5096256913181527</v>
      </c>
      <c r="AT48" s="28">
        <f>'Aggregates (per cent of GDP)'!N45-'[9]Aggregates (per cent of GDP)'!O45</f>
        <v>2.0782586625187256</v>
      </c>
      <c r="AU48" s="28">
        <f>'Aggregates (per cent of GDP)'!P45-'[9]Aggregates (per cent of GDP)'!P45</f>
        <v>0</v>
      </c>
      <c r="AV48" s="28">
        <f>'Aggregates (per cent of GDP)'!R45-'[9]Aggregates (per cent of GDP)'!Q45</f>
        <v>1.0244177731663886</v>
      </c>
      <c r="AW48" s="28">
        <f>'Aggregates (per cent of GDP)'!R45-'[9]Aggregates (per cent of GDP)'!R45</f>
        <v>0</v>
      </c>
      <c r="AX48" s="28">
        <f>'Aggregates (per cent of GDP)'!S45-'[9]Aggregates (per cent of GDP)'!S45</f>
        <v>0</v>
      </c>
      <c r="AY48" s="28">
        <f>'Aggregates (per cent of GDP)'!T45-'[9]Aggregates (per cent of GDP)'!T45</f>
        <v>0</v>
      </c>
      <c r="AZ48" s="28">
        <f>'Aggregates (per cent of GDP)'!U45-'[9]Aggregates (per cent of GDP)'!U45</f>
        <v>0</v>
      </c>
      <c r="BA48" s="28">
        <f>'Aggregates (per cent of GDP)'!V45-'[9]Aggregates (per cent of GDP)'!V45</f>
        <v>0</v>
      </c>
      <c r="BB48" s="28">
        <f>'Aggregates (per cent of GDP)'!W45-'[9]Aggregates (per cent of GDP)'!W45</f>
        <v>0</v>
      </c>
      <c r="BC48" s="28">
        <f>'Aggregates (per cent of GDP)'!X45-'[9]Aggregates (per cent of GDP)'!X45</f>
        <v>0</v>
      </c>
      <c r="BD48" s="28">
        <f>'Aggregates (per cent of GDP)'!AA45-'[9]Aggregates (per cent of GDP)'!Y45</f>
        <v>-0.59116529493417092</v>
      </c>
      <c r="BE48" s="28">
        <f>'Aggregates (per cent of GDP)'!AB45-'[9]Aggregates (per cent of GDP)'!Z45</f>
        <v>1.4870933675845546</v>
      </c>
      <c r="BF48" s="28">
        <f>'Aggregates (per cent of GDP)'!AC45-'[9]Aggregates (per cent of GDP)'!AA45</f>
        <v>34.810399461589157</v>
      </c>
      <c r="BG48" s="28"/>
      <c r="BH48" s="28"/>
      <c r="BI48" s="28"/>
      <c r="BK48" s="33" t="s">
        <v>39</v>
      </c>
      <c r="BL48" s="28">
        <f>'Aggregates (2024-25 prices)'!C45-'[9]Aggregates (2024-25 prices)'!$C$45</f>
        <v>0</v>
      </c>
      <c r="BM48" s="28">
        <f>'Aggregates (2024-25 prices)'!D45-'[9]Aggregates (2024-25 prices)'!D45</f>
        <v>0</v>
      </c>
      <c r="BN48" s="28">
        <f>'Aggregates (2024-25 prices)'!E45-'[9]Aggregates (2024-25 prices)'!E45</f>
        <v>0</v>
      </c>
      <c r="BO48" s="28">
        <f>'Aggregates (2024-25 prices)'!F45-'[9]Aggregates (2024-25 prices)'!F45</f>
        <v>0</v>
      </c>
      <c r="BP48" s="28">
        <f>'Aggregates (2024-25 prices)'!G45-'[9]Aggregates (2024-25 prices)'!G45</f>
        <v>0</v>
      </c>
      <c r="BQ48" s="28">
        <f>'Aggregates (2024-25 prices)'!H45-'[9]Aggregates (2024-25 prices)'!H45</f>
        <v>0</v>
      </c>
      <c r="BR48" s="28">
        <f>'Aggregates (2024-25 prices)'!I45-'[9]Aggregates (2024-25 prices)'!I45</f>
        <v>0</v>
      </c>
      <c r="BS48" s="28"/>
      <c r="BT48" s="28" t="e">
        <f>'Aggregates (2024-25 prices)'!K45-#REF!</f>
        <v>#REF!</v>
      </c>
      <c r="BU48" s="28" t="e">
        <f>'Aggregates (2024-25 prices)'!#REF!-#REF!</f>
        <v>#REF!</v>
      </c>
      <c r="BV48" s="28" t="e">
        <f>'Aggregates (2024-25 prices)'!L45-#REF!</f>
        <v>#REF!</v>
      </c>
      <c r="BW48" s="28" t="e">
        <f>'Aggregates (2024-25 prices)'!M45-#REF!</f>
        <v>#REF!</v>
      </c>
      <c r="BX48" s="28" t="e">
        <f>'Aggregates (2024-25 prices)'!N45-#REF!</f>
        <v>#REF!</v>
      </c>
      <c r="BY48" s="28"/>
      <c r="BZ48" s="28" t="e">
        <f>'Aggregates (2024-25 prices)'!Q45-#REF!</f>
        <v>#REF!</v>
      </c>
      <c r="CA48" s="28" t="e">
        <f>'Aggregates (2024-25 prices)'!R45-#REF!</f>
        <v>#REF!</v>
      </c>
      <c r="CB48" s="28"/>
      <c r="CC48" s="28" t="e">
        <f>'Aggregates (2024-25 prices)'!T45-#REF!</f>
        <v>#REF!</v>
      </c>
      <c r="CD48" s="28" t="e">
        <f>'Aggregates (2024-25 prices)'!U45-#REF!</f>
        <v>#REF!</v>
      </c>
      <c r="CE48" s="28" t="e">
        <f>'Aggregates (2024-25 prices)'!V45-#REF!</f>
        <v>#REF!</v>
      </c>
      <c r="CF48" s="28"/>
      <c r="CG48" s="28" t="e">
        <f>'Aggregates (2024-25 prices)'!X45-#REF!</f>
        <v>#REF!</v>
      </c>
      <c r="CH48" s="28" t="e">
        <f>'Aggregates (2024-25 prices)'!AA45-#REF!</f>
        <v>#REF!</v>
      </c>
      <c r="CI48" s="28" t="e">
        <f>'Aggregates (2024-25 prices)'!AB45-#REF!</f>
        <v>#REF!</v>
      </c>
      <c r="CJ48" s="28" t="e">
        <f>'Aggregates (2024-25 prices)'!AC45-#REF!</f>
        <v>#REF!</v>
      </c>
      <c r="CK48" s="28"/>
      <c r="CL48" s="28" t="e">
        <f>'Aggregates (2024-25 prices)'!AE45-#REF!</f>
        <v>#REF!</v>
      </c>
    </row>
    <row r="49" spans="2:90">
      <c r="B49" s="33" t="s">
        <v>31</v>
      </c>
      <c r="C49" s="28">
        <f>'Aggregates (£bn)'!C49-'[9]Aggregates (£bn)'!C49</f>
        <v>0</v>
      </c>
      <c r="D49" s="28">
        <f>'Aggregates (£bn)'!D49-'[9]Aggregates (£bn)'!D49</f>
        <v>0</v>
      </c>
      <c r="E49" s="28">
        <f>'Aggregates (£bn)'!E49-'[9]Aggregates (£bn)'!E49</f>
        <v>0</v>
      </c>
      <c r="F49" s="28">
        <f>'Aggregates (£bn)'!F49-'[9]Aggregates (£bn)'!F49</f>
        <v>0</v>
      </c>
      <c r="G49" s="28">
        <f>'Aggregates (£bn)'!G49-'[9]Aggregates (£bn)'!G49</f>
        <v>0</v>
      </c>
      <c r="H49" s="28">
        <f>'Aggregates (£bn)'!H49-'[9]Aggregates (£bn)'!H49</f>
        <v>0</v>
      </c>
      <c r="I49" s="28">
        <f>'Aggregates (£bn)'!I49-'[9]Aggregates (£bn)'!I49</f>
        <v>0</v>
      </c>
      <c r="J49" s="28">
        <f>'Aggregates (£bn)'!J49-'[9]Aggregates (£bn)'!J49</f>
        <v>0</v>
      </c>
      <c r="K49" s="28">
        <f>'Aggregates (£bn)'!K49-'[9]Aggregates (£bn)'!K49</f>
        <v>0</v>
      </c>
      <c r="L49" s="28">
        <f>'Aggregates (£bn)'!L49-'[9]Aggregates (£bn)'!L49</f>
        <v>0</v>
      </c>
      <c r="M49" s="28">
        <f>'Aggregates (£bn)'!L49-'[9]Aggregates (£bn)'!M49</f>
        <v>5.9232175485863818</v>
      </c>
      <c r="N49" s="28">
        <f>'Aggregates (£bn)'!M49-'[9]Aggregates (£bn)'!N49</f>
        <v>-6.7314350971727626</v>
      </c>
      <c r="O49" s="28">
        <f>'Aggregates (£bn)'!N49-'[9]Aggregates (£bn)'!O49</f>
        <v>5.9232175485863809</v>
      </c>
      <c r="P49" s="28">
        <f>'Aggregates (£bn)'!P49-'[9]Aggregates (£bn)'!P49</f>
        <v>0</v>
      </c>
      <c r="Q49" s="28">
        <f>'Aggregates (£bn)'!Q49-'[9]Aggregates (£bn)'!Q49</f>
        <v>0</v>
      </c>
      <c r="R49" s="28">
        <f>'Aggregates (£bn)'!R49-'[9]Aggregates (£bn)'!R49</f>
        <v>0</v>
      </c>
      <c r="S49" s="28">
        <f>'Aggregates (£bn)'!S49-'[9]Aggregates (£bn)'!S49</f>
        <v>0</v>
      </c>
      <c r="T49" s="28">
        <f>'Aggregates (£bn)'!T49-'[9]Aggregates (£bn)'!T49</f>
        <v>0</v>
      </c>
      <c r="U49" s="28">
        <f>'Aggregates (£bn)'!U49-'[9]Aggregates (£bn)'!U49</f>
        <v>0</v>
      </c>
      <c r="V49" s="28">
        <f>'Aggregates (£bn)'!V49-'[9]Aggregates (£bn)'!V49</f>
        <v>0</v>
      </c>
      <c r="W49" s="28">
        <f>'Aggregates (£bn)'!W49-'[9]Aggregates (£bn)'!W49</f>
        <v>0</v>
      </c>
      <c r="X49" s="28">
        <f>'Aggregates (£bn)'!X49-'[9]Aggregates (£bn)'!X49</f>
        <v>0</v>
      </c>
      <c r="Y49" s="28">
        <f>'Aggregates (£bn)'!AA49-'[9]Aggregates (£bn)'!Y49</f>
        <v>6.2880000000000003</v>
      </c>
      <c r="Z49" s="28">
        <f>'Aggregates (£bn)'!AB49-'[9]Aggregates (£bn)'!Z49</f>
        <v>12.211217548586381</v>
      </c>
      <c r="AA49" s="28">
        <f>'Aggregates (£bn)'!AC49-'[9]Aggregates (£bn)'!AA49</f>
        <v>194.62699999999998</v>
      </c>
      <c r="AB49" s="28">
        <f>'Aggregates (£bn)'!AD49-'[9]Aggregates (£bn)'!AB49</f>
        <v>-12.211217548586381</v>
      </c>
      <c r="AC49" s="28">
        <f>'Aggregates (£bn)'!AE49-'[9]Aggregates (£bn)'!AC49</f>
        <v>310.21699999999998</v>
      </c>
      <c r="AD49" s="28">
        <f>'Aggregates (£bn)'!AF49-'[9]Aggregates (£bn)'!AD49</f>
        <v>540.49199999999996</v>
      </c>
      <c r="AE49" s="28">
        <f>'Aggregates (£bn)'!AG47-'[9]Aggregates (£bn)'!AE49</f>
        <v>-511.01512822419579</v>
      </c>
      <c r="AF49" s="28"/>
      <c r="AG49" s="33" t="s">
        <v>33</v>
      </c>
      <c r="AH49" s="28">
        <f>'Aggregates (per cent of GDP)'!C46-'[9]Aggregates (per cent of GDP)'!C46</f>
        <v>0</v>
      </c>
      <c r="AI49" s="28">
        <f>'Aggregates (per cent of GDP)'!D46-'[9]Aggregates (per cent of GDP)'!D46</f>
        <v>0</v>
      </c>
      <c r="AJ49" s="28">
        <f>'Aggregates (per cent of GDP)'!E46-'[9]Aggregates (per cent of GDP)'!E46</f>
        <v>0</v>
      </c>
      <c r="AK49" s="28">
        <f>'Aggregates (per cent of GDP)'!F46-'[9]Aggregates (per cent of GDP)'!F46</f>
        <v>0</v>
      </c>
      <c r="AL49" s="28">
        <f>'Aggregates (per cent of GDP)'!G46-'[9]Aggregates (per cent of GDP)'!G46</f>
        <v>0</v>
      </c>
      <c r="AM49" s="28">
        <f>'Aggregates (per cent of GDP)'!H46-'[9]Aggregates (per cent of GDP)'!H46</f>
        <v>0</v>
      </c>
      <c r="AN49" s="28">
        <f>'Aggregates (per cent of GDP)'!I46-'[9]Aggregates (per cent of GDP)'!I46</f>
        <v>0</v>
      </c>
      <c r="AO49" s="28">
        <f>'Aggregates (per cent of GDP)'!J46-'[9]Aggregates (per cent of GDP)'!J46</f>
        <v>0</v>
      </c>
      <c r="AP49" s="28">
        <f>'Aggregates (per cent of GDP)'!K46-'[9]Aggregates (per cent of GDP)'!K46</f>
        <v>0</v>
      </c>
      <c r="AQ49" s="28">
        <f>'Aggregates (per cent of GDP)'!L46-'[9]Aggregates (per cent of GDP)'!L46</f>
        <v>0</v>
      </c>
      <c r="AR49" s="28">
        <f>'Aggregates (per cent of GDP)'!M46-'[9]Aggregates (per cent of GDP)'!M46</f>
        <v>0</v>
      </c>
      <c r="AS49" s="28">
        <f>'Aggregates (per cent of GDP)'!L46-'[9]Aggregates (per cent of GDP)'!N46</f>
        <v>0.8954687507971415</v>
      </c>
      <c r="AT49" s="28">
        <f>'Aggregates (per cent of GDP)'!N46-'[9]Aggregates (per cent of GDP)'!O46</f>
        <v>1.3657878561257213</v>
      </c>
      <c r="AU49" s="28">
        <f>'Aggregates (per cent of GDP)'!P46-'[9]Aggregates (per cent of GDP)'!P46</f>
        <v>0</v>
      </c>
      <c r="AV49" s="28">
        <f>'Aggregates (per cent of GDP)'!R46-'[9]Aggregates (per cent of GDP)'!Q46</f>
        <v>0.76064062313714575</v>
      </c>
      <c r="AW49" s="28">
        <f>'Aggregates (per cent of GDP)'!R46-'[9]Aggregates (per cent of GDP)'!R46</f>
        <v>0</v>
      </c>
      <c r="AX49" s="28">
        <f>'Aggregates (per cent of GDP)'!S46-'[9]Aggregates (per cent of GDP)'!S46</f>
        <v>0</v>
      </c>
      <c r="AY49" s="28">
        <f>'Aggregates (per cent of GDP)'!T46-'[9]Aggregates (per cent of GDP)'!T46</f>
        <v>0</v>
      </c>
      <c r="AZ49" s="28">
        <f>'Aggregates (per cent of GDP)'!U46-'[9]Aggregates (per cent of GDP)'!U46</f>
        <v>0</v>
      </c>
      <c r="BA49" s="28">
        <f>'Aggregates (per cent of GDP)'!V46-'[9]Aggregates (per cent of GDP)'!V46</f>
        <v>0</v>
      </c>
      <c r="BB49" s="28">
        <f>'Aggregates (per cent of GDP)'!W46-'[9]Aggregates (per cent of GDP)'!W46</f>
        <v>0</v>
      </c>
      <c r="BC49" s="28">
        <f>'Aggregates (per cent of GDP)'!X46-'[9]Aggregates (per cent of GDP)'!X46</f>
        <v>0</v>
      </c>
      <c r="BD49" s="28">
        <f>'Aggregates (per cent of GDP)'!AA46-'[9]Aggregates (per cent of GDP)'!Y46</f>
        <v>0.47005523983626746</v>
      </c>
      <c r="BE49" s="28">
        <f>'Aggregates (per cent of GDP)'!AB46-'[9]Aggregates (per cent of GDP)'!Z46</f>
        <v>1.8358430959619889</v>
      </c>
      <c r="BF49" s="28">
        <f>'Aggregates (per cent of GDP)'!AC46-'[9]Aggregates (per cent of GDP)'!AA46</f>
        <v>29.201764495489407</v>
      </c>
      <c r="BG49" s="28"/>
      <c r="BH49" s="28"/>
      <c r="BI49" s="28"/>
      <c r="BK49" s="33" t="s">
        <v>40</v>
      </c>
      <c r="BL49" s="28">
        <f>'Aggregates (2024-25 prices)'!C46-'[9]Aggregates (2024-25 prices)'!$C$46</f>
        <v>0</v>
      </c>
      <c r="BM49" s="28">
        <f>'Aggregates (2024-25 prices)'!D46-'[9]Aggregates (2024-25 prices)'!D46</f>
        <v>0</v>
      </c>
      <c r="BN49" s="28">
        <f>'Aggregates (2024-25 prices)'!E46-'[9]Aggregates (2024-25 prices)'!E46</f>
        <v>0</v>
      </c>
      <c r="BO49" s="28">
        <f>'Aggregates (2024-25 prices)'!F46-'[9]Aggregates (2024-25 prices)'!F46</f>
        <v>0</v>
      </c>
      <c r="BP49" s="28">
        <f>'Aggregates (2024-25 prices)'!G46-'[9]Aggregates (2024-25 prices)'!G46</f>
        <v>0</v>
      </c>
      <c r="BQ49" s="28">
        <f>'Aggregates (2024-25 prices)'!H46-'[9]Aggregates (2024-25 prices)'!H46</f>
        <v>0</v>
      </c>
      <c r="BR49" s="28">
        <f>'Aggregates (2024-25 prices)'!I46-'[9]Aggregates (2024-25 prices)'!I46</f>
        <v>0</v>
      </c>
      <c r="BS49" s="28"/>
      <c r="BT49" s="28" t="e">
        <f>'Aggregates (2024-25 prices)'!K46-#REF!</f>
        <v>#REF!</v>
      </c>
      <c r="BU49" s="28" t="e">
        <f>'Aggregates (2024-25 prices)'!#REF!-#REF!</f>
        <v>#REF!</v>
      </c>
      <c r="BV49" s="28" t="e">
        <f>'Aggregates (2024-25 prices)'!L46-#REF!</f>
        <v>#REF!</v>
      </c>
      <c r="BW49" s="28" t="e">
        <f>'Aggregates (2024-25 prices)'!M46-#REF!</f>
        <v>#REF!</v>
      </c>
      <c r="BX49" s="28" t="e">
        <f>'Aggregates (2024-25 prices)'!N46-#REF!</f>
        <v>#REF!</v>
      </c>
      <c r="BY49" s="28"/>
      <c r="BZ49" s="28" t="e">
        <f>'Aggregates (2024-25 prices)'!Q46-#REF!</f>
        <v>#REF!</v>
      </c>
      <c r="CA49" s="28" t="e">
        <f>'Aggregates (2024-25 prices)'!R46-#REF!</f>
        <v>#REF!</v>
      </c>
      <c r="CB49" s="28"/>
      <c r="CC49" s="28" t="e">
        <f>'Aggregates (2024-25 prices)'!T46-#REF!</f>
        <v>#REF!</v>
      </c>
      <c r="CD49" s="28" t="e">
        <f>'Aggregates (2024-25 prices)'!U46-#REF!</f>
        <v>#REF!</v>
      </c>
      <c r="CE49" s="28" t="e">
        <f>'Aggregates (2024-25 prices)'!V46-#REF!</f>
        <v>#REF!</v>
      </c>
      <c r="CF49" s="28"/>
      <c r="CG49" s="28" t="e">
        <f>'Aggregates (2024-25 prices)'!X46-#REF!</f>
        <v>#REF!</v>
      </c>
      <c r="CH49" s="28" t="e">
        <f>'Aggregates (2024-25 prices)'!AA46-#REF!</f>
        <v>#REF!</v>
      </c>
      <c r="CI49" s="28" t="e">
        <f>'Aggregates (2024-25 prices)'!AB46-#REF!</f>
        <v>#REF!</v>
      </c>
      <c r="CJ49" s="28" t="e">
        <f>'Aggregates (2024-25 prices)'!AC46-#REF!</f>
        <v>#REF!</v>
      </c>
      <c r="CK49" s="28"/>
      <c r="CL49" s="28" t="e">
        <f>'Aggregates (2024-25 prices)'!AE46-#REF!</f>
        <v>#REF!</v>
      </c>
    </row>
    <row r="50" spans="2:90">
      <c r="B50" s="33" t="s">
        <v>32</v>
      </c>
      <c r="C50" s="28">
        <f>'Aggregates (£bn)'!C50-'[9]Aggregates (£bn)'!C50</f>
        <v>0</v>
      </c>
      <c r="D50" s="28">
        <f>'Aggregates (£bn)'!D50-'[9]Aggregates (£bn)'!D50</f>
        <v>0</v>
      </c>
      <c r="E50" s="28">
        <f>'Aggregates (£bn)'!E50-'[9]Aggregates (£bn)'!E50</f>
        <v>0</v>
      </c>
      <c r="F50" s="28">
        <f>'Aggregates (£bn)'!F50-'[9]Aggregates (£bn)'!F50</f>
        <v>0</v>
      </c>
      <c r="G50" s="28">
        <f>'Aggregates (£bn)'!G50-'[9]Aggregates (£bn)'!G50</f>
        <v>0</v>
      </c>
      <c r="H50" s="28">
        <f>'Aggregates (£bn)'!H50-'[9]Aggregates (£bn)'!H50</f>
        <v>0</v>
      </c>
      <c r="I50" s="28">
        <f>'Aggregates (£bn)'!I50-'[9]Aggregates (£bn)'!I50</f>
        <v>0</v>
      </c>
      <c r="J50" s="28">
        <f>'Aggregates (£bn)'!J50-'[9]Aggregates (£bn)'!J50</f>
        <v>0</v>
      </c>
      <c r="K50" s="28">
        <f>'Aggregates (£bn)'!K50-'[9]Aggregates (£bn)'!K50</f>
        <v>0</v>
      </c>
      <c r="L50" s="28">
        <f>'Aggregates (£bn)'!L50-'[9]Aggregates (£bn)'!L50</f>
        <v>0</v>
      </c>
      <c r="M50" s="28">
        <f>'Aggregates (£bn)'!L50-'[9]Aggregates (£bn)'!M50</f>
        <v>11.857878885559838</v>
      </c>
      <c r="N50" s="28">
        <f>'Aggregates (£bn)'!M50-'[9]Aggregates (£bn)'!N50</f>
        <v>2.4612422288803186</v>
      </c>
      <c r="O50" s="28">
        <f>'Aggregates (£bn)'!N50-'[9]Aggregates (£bn)'!O50</f>
        <v>11.857878885559842</v>
      </c>
      <c r="P50" s="28">
        <f>'Aggregates (£bn)'!P50-'[9]Aggregates (£bn)'!P50</f>
        <v>0</v>
      </c>
      <c r="Q50" s="28">
        <f>'Aggregates (£bn)'!Q50-'[9]Aggregates (£bn)'!Q50</f>
        <v>0</v>
      </c>
      <c r="R50" s="28">
        <f>'Aggregates (£bn)'!R50-'[9]Aggregates (£bn)'!R50</f>
        <v>0</v>
      </c>
      <c r="S50" s="28">
        <f>'Aggregates (£bn)'!S50-'[9]Aggregates (£bn)'!S50</f>
        <v>0</v>
      </c>
      <c r="T50" s="28">
        <f>'Aggregates (£bn)'!T50-'[9]Aggregates (£bn)'!T50</f>
        <v>0</v>
      </c>
      <c r="U50" s="28">
        <f>'Aggregates (£bn)'!U50-'[9]Aggregates (£bn)'!U50</f>
        <v>0</v>
      </c>
      <c r="V50" s="28">
        <f>'Aggregates (£bn)'!V50-'[9]Aggregates (£bn)'!V50</f>
        <v>0</v>
      </c>
      <c r="W50" s="28">
        <f>'Aggregates (£bn)'!W50-'[9]Aggregates (£bn)'!W50</f>
        <v>0</v>
      </c>
      <c r="X50" s="28">
        <f>'Aggregates (£bn)'!X50-'[9]Aggregates (£bn)'!X50</f>
        <v>0</v>
      </c>
      <c r="Y50" s="28">
        <f>'Aggregates (£bn)'!AA50-'[9]Aggregates (£bn)'!Y50</f>
        <v>-3.3730000000000002</v>
      </c>
      <c r="Z50" s="28">
        <f>'Aggregates (£bn)'!AB50-'[9]Aggregates (£bn)'!Z50</f>
        <v>8.4848788855598407</v>
      </c>
      <c r="AA50" s="28">
        <f>'Aggregates (£bn)'!AC50-'[9]Aggregates (£bn)'!AA50</f>
        <v>198.61699999999999</v>
      </c>
      <c r="AB50" s="28">
        <f>'Aggregates (£bn)'!AD50-'[9]Aggregates (£bn)'!AB50</f>
        <v>-8.4848788855598407</v>
      </c>
      <c r="AC50" s="28">
        <f>'Aggregates (£bn)'!AE50-'[9]Aggregates (£bn)'!AC50</f>
        <v>375.32399999999996</v>
      </c>
      <c r="AD50" s="28">
        <f>'Aggregates (£bn)'!AF50-'[9]Aggregates (£bn)'!AD50</f>
        <v>600.06500000000005</v>
      </c>
      <c r="AE50" s="28">
        <f>'Aggregates (£bn)'!AG48-'[9]Aggregates (£bn)'!AE50</f>
        <v>-570.3083320224921</v>
      </c>
      <c r="AF50" s="28"/>
      <c r="AG50" s="33" t="s">
        <v>34</v>
      </c>
      <c r="AH50" s="28">
        <f>'Aggregates (per cent of GDP)'!C47-'[9]Aggregates (per cent of GDP)'!C47</f>
        <v>0</v>
      </c>
      <c r="AI50" s="28">
        <f>'Aggregates (per cent of GDP)'!D47-'[9]Aggregates (per cent of GDP)'!D47</f>
        <v>0</v>
      </c>
      <c r="AJ50" s="28">
        <f>'Aggregates (per cent of GDP)'!E47-'[9]Aggregates (per cent of GDP)'!E47</f>
        <v>0</v>
      </c>
      <c r="AK50" s="28">
        <f>'Aggregates (per cent of GDP)'!F47-'[9]Aggregates (per cent of GDP)'!F47</f>
        <v>0</v>
      </c>
      <c r="AL50" s="28">
        <f>'Aggregates (per cent of GDP)'!G47-'[9]Aggregates (per cent of GDP)'!G47</f>
        <v>0</v>
      </c>
      <c r="AM50" s="28">
        <f>'Aggregates (per cent of GDP)'!H47-'[9]Aggregates (per cent of GDP)'!H47</f>
        <v>0</v>
      </c>
      <c r="AN50" s="28">
        <f>'Aggregates (per cent of GDP)'!I47-'[9]Aggregates (per cent of GDP)'!I47</f>
        <v>0</v>
      </c>
      <c r="AO50" s="28">
        <f>'Aggregates (per cent of GDP)'!J47-'[9]Aggregates (per cent of GDP)'!J47</f>
        <v>0</v>
      </c>
      <c r="AP50" s="28">
        <f>'Aggregates (per cent of GDP)'!K47-'[9]Aggregates (per cent of GDP)'!K47</f>
        <v>0</v>
      </c>
      <c r="AQ50" s="28">
        <f>'Aggregates (per cent of GDP)'!L47-'[9]Aggregates (per cent of GDP)'!L47</f>
        <v>0</v>
      </c>
      <c r="AR50" s="28">
        <f>'Aggregates (per cent of GDP)'!M47-'[9]Aggregates (per cent of GDP)'!M47</f>
        <v>0</v>
      </c>
      <c r="AS50" s="28">
        <f>'Aggregates (per cent of GDP)'!L47-'[9]Aggregates (per cent of GDP)'!N47</f>
        <v>0.15528561213522074</v>
      </c>
      <c r="AT50" s="28">
        <f>'Aggregates (per cent of GDP)'!N47-'[9]Aggregates (per cent of GDP)'!O47</f>
        <v>-0.22488824438022215</v>
      </c>
      <c r="AU50" s="28">
        <f>'Aggregates (per cent of GDP)'!P47-'[9]Aggregates (per cent of GDP)'!P47</f>
        <v>0</v>
      </c>
      <c r="AV50" s="28">
        <f>'Aggregates (per cent of GDP)'!R47-'[9]Aggregates (per cent of GDP)'!Q47</f>
        <v>-9.4324074564578891E-2</v>
      </c>
      <c r="AW50" s="28">
        <f>'Aggregates (per cent of GDP)'!R47-'[9]Aggregates (per cent of GDP)'!R47</f>
        <v>0</v>
      </c>
      <c r="AX50" s="28">
        <f>'Aggregates (per cent of GDP)'!S47-'[9]Aggregates (per cent of GDP)'!S47</f>
        <v>0</v>
      </c>
      <c r="AY50" s="28">
        <f>'Aggregates (per cent of GDP)'!T47-'[9]Aggregates (per cent of GDP)'!T47</f>
        <v>0</v>
      </c>
      <c r="AZ50" s="28">
        <f>'Aggregates (per cent of GDP)'!U47-'[9]Aggregates (per cent of GDP)'!U47</f>
        <v>0</v>
      </c>
      <c r="BA50" s="28">
        <f>'Aggregates (per cent of GDP)'!V47-'[9]Aggregates (per cent of GDP)'!V47</f>
        <v>0</v>
      </c>
      <c r="BB50" s="28">
        <f>'Aggregates (per cent of GDP)'!W47-'[9]Aggregates (per cent of GDP)'!W47</f>
        <v>0</v>
      </c>
      <c r="BC50" s="28">
        <f>'Aggregates (per cent of GDP)'!X47-'[9]Aggregates (per cent of GDP)'!X47</f>
        <v>0</v>
      </c>
      <c r="BD50" s="28">
        <f>'Aggregates (per cent of GDP)'!AA47-'[9]Aggregates (per cent of GDP)'!Y47</f>
        <v>1.3888153131676997</v>
      </c>
      <c r="BE50" s="28">
        <f>'Aggregates (per cent of GDP)'!AB47-'[9]Aggregates (per cent of GDP)'!Z47</f>
        <v>1.1639270687874774</v>
      </c>
      <c r="BF50" s="28">
        <f>'Aggregates (per cent of GDP)'!AC47-'[9]Aggregates (per cent of GDP)'!AA47</f>
        <v>26.322597164097402</v>
      </c>
      <c r="BG50" s="28"/>
      <c r="BH50" s="28"/>
      <c r="BI50" s="28"/>
      <c r="BK50" s="33" t="s">
        <v>41</v>
      </c>
      <c r="BL50" s="28">
        <f>'Aggregates (2024-25 prices)'!C47-'[9]Aggregates (2024-25 prices)'!$C$47</f>
        <v>0</v>
      </c>
      <c r="BM50" s="28">
        <f>'Aggregates (2024-25 prices)'!D47-'[9]Aggregates (2024-25 prices)'!D47</f>
        <v>0</v>
      </c>
      <c r="BN50" s="28">
        <f>'Aggregates (2024-25 prices)'!E47-'[9]Aggregates (2024-25 prices)'!E47</f>
        <v>0</v>
      </c>
      <c r="BO50" s="28">
        <f>'Aggregates (2024-25 prices)'!F47-'[9]Aggregates (2024-25 prices)'!F47</f>
        <v>0</v>
      </c>
      <c r="BP50" s="28">
        <f>'Aggregates (2024-25 prices)'!G47-'[9]Aggregates (2024-25 prices)'!G47</f>
        <v>0</v>
      </c>
      <c r="BQ50" s="28">
        <f>'Aggregates (2024-25 prices)'!H47-'[9]Aggregates (2024-25 prices)'!H47</f>
        <v>0</v>
      </c>
      <c r="BR50" s="28">
        <f>'Aggregates (2024-25 prices)'!I47-'[9]Aggregates (2024-25 prices)'!I47</f>
        <v>0</v>
      </c>
      <c r="BS50" s="28"/>
      <c r="BT50" s="28" t="e">
        <f>'Aggregates (2024-25 prices)'!K47-#REF!</f>
        <v>#REF!</v>
      </c>
      <c r="BU50" s="28" t="e">
        <f>'Aggregates (2024-25 prices)'!#REF!-#REF!</f>
        <v>#REF!</v>
      </c>
      <c r="BV50" s="28" t="e">
        <f>'Aggregates (2024-25 prices)'!L47-#REF!</f>
        <v>#REF!</v>
      </c>
      <c r="BW50" s="28" t="e">
        <f>'Aggregates (2024-25 prices)'!M47-#REF!</f>
        <v>#REF!</v>
      </c>
      <c r="BX50" s="28" t="e">
        <f>'Aggregates (2024-25 prices)'!N47-#REF!</f>
        <v>#REF!</v>
      </c>
      <c r="BY50" s="28"/>
      <c r="BZ50" s="28" t="e">
        <f>'Aggregates (2024-25 prices)'!Q47-#REF!</f>
        <v>#REF!</v>
      </c>
      <c r="CA50" s="28" t="e">
        <f>'Aggregates (2024-25 prices)'!R47-#REF!</f>
        <v>#REF!</v>
      </c>
      <c r="CB50" s="28"/>
      <c r="CC50" s="28" t="e">
        <f>'Aggregates (2024-25 prices)'!T47-#REF!</f>
        <v>#REF!</v>
      </c>
      <c r="CD50" s="28" t="e">
        <f>'Aggregates (2024-25 prices)'!U47-#REF!</f>
        <v>#REF!</v>
      </c>
      <c r="CE50" s="28" t="e">
        <f>'Aggregates (2024-25 prices)'!V47-#REF!</f>
        <v>#REF!</v>
      </c>
      <c r="CF50" s="28"/>
      <c r="CG50" s="28" t="e">
        <f>'Aggregates (2024-25 prices)'!X47-#REF!</f>
        <v>#REF!</v>
      </c>
      <c r="CH50" s="28" t="e">
        <f>'Aggregates (2024-25 prices)'!AA47-#REF!</f>
        <v>#REF!</v>
      </c>
      <c r="CI50" s="28" t="e">
        <f>'Aggregates (2024-25 prices)'!AB47-#REF!</f>
        <v>#REF!</v>
      </c>
      <c r="CJ50" s="28" t="e">
        <f>'Aggregates (2024-25 prices)'!AC47-#REF!</f>
        <v>#REF!</v>
      </c>
      <c r="CK50" s="28"/>
      <c r="CL50" s="28" t="e">
        <f>'Aggregates (2024-25 prices)'!AE47-#REF!</f>
        <v>#REF!</v>
      </c>
    </row>
    <row r="51" spans="2:90" ht="15" customHeight="1">
      <c r="B51" s="33" t="s">
        <v>33</v>
      </c>
      <c r="C51" s="28">
        <f>'Aggregates (£bn)'!C51-'[9]Aggregates (£bn)'!C51</f>
        <v>0</v>
      </c>
      <c r="D51" s="28">
        <f>'Aggregates (£bn)'!D51-'[9]Aggregates (£bn)'!D51</f>
        <v>0</v>
      </c>
      <c r="E51" s="28">
        <f>'Aggregates (£bn)'!E51-'[9]Aggregates (£bn)'!E51</f>
        <v>0</v>
      </c>
      <c r="F51" s="28">
        <f>'Aggregates (£bn)'!F51-'[9]Aggregates (£bn)'!F51</f>
        <v>0</v>
      </c>
      <c r="G51" s="28">
        <f>'Aggregates (£bn)'!G51-'[9]Aggregates (£bn)'!G51</f>
        <v>0</v>
      </c>
      <c r="H51" s="28">
        <f>'Aggregates (£bn)'!H51-'[9]Aggregates (£bn)'!H51</f>
        <v>0</v>
      </c>
      <c r="I51" s="28">
        <f>'Aggregates (£bn)'!I51-'[9]Aggregates (£bn)'!I51</f>
        <v>0</v>
      </c>
      <c r="J51" s="28">
        <f>'Aggregates (£bn)'!J51-'[9]Aggregates (£bn)'!J51</f>
        <v>0</v>
      </c>
      <c r="K51" s="28">
        <f>'Aggregates (£bn)'!K51-'[9]Aggregates (£bn)'!K51</f>
        <v>0</v>
      </c>
      <c r="L51" s="28">
        <f>'Aggregates (£bn)'!L51-'[9]Aggregates (£bn)'!L51</f>
        <v>0</v>
      </c>
      <c r="M51" s="28">
        <f>'Aggregates (£bn)'!L51-'[9]Aggregates (£bn)'!M51</f>
        <v>8.5918299559228828</v>
      </c>
      <c r="N51" s="28">
        <f>'Aggregates (£bn)'!M51-'[9]Aggregates (£bn)'!N51</f>
        <v>-2.958659911845765</v>
      </c>
      <c r="O51" s="28">
        <f>'Aggregates (£bn)'!N51-'[9]Aggregates (£bn)'!O51</f>
        <v>8.591829955922881</v>
      </c>
      <c r="P51" s="28">
        <f>'Aggregates (£bn)'!P51-'[9]Aggregates (£bn)'!P51</f>
        <v>0</v>
      </c>
      <c r="Q51" s="28">
        <f>'Aggregates (£bn)'!Q51-'[9]Aggregates (£bn)'!Q51</f>
        <v>0</v>
      </c>
      <c r="R51" s="28">
        <f>'Aggregates (£bn)'!R51-'[9]Aggregates (£bn)'!R51</f>
        <v>0</v>
      </c>
      <c r="S51" s="28">
        <f>'Aggregates (£bn)'!S51-'[9]Aggregates (£bn)'!S51</f>
        <v>0</v>
      </c>
      <c r="T51" s="28">
        <f>'Aggregates (£bn)'!T51-'[9]Aggregates (£bn)'!T51</f>
        <v>0</v>
      </c>
      <c r="U51" s="28">
        <f>'Aggregates (£bn)'!U51-'[9]Aggregates (£bn)'!U51</f>
        <v>0</v>
      </c>
      <c r="V51" s="28">
        <f>'Aggregates (£bn)'!V51-'[9]Aggregates (£bn)'!V51</f>
        <v>0</v>
      </c>
      <c r="W51" s="28">
        <f>'Aggregates (£bn)'!W51-'[9]Aggregates (£bn)'!W51</f>
        <v>0</v>
      </c>
      <c r="X51" s="28">
        <f>'Aggregates (£bn)'!X51-'[9]Aggregates (£bn)'!X51</f>
        <v>0</v>
      </c>
      <c r="Y51" s="28">
        <f>'Aggregates (£bn)'!AA51-'[9]Aggregates (£bn)'!Y51</f>
        <v>2.9569999999999999</v>
      </c>
      <c r="Z51" s="28">
        <f>'Aggregates (£bn)'!AB51-'[9]Aggregates (£bn)'!Z51</f>
        <v>11.548829955922882</v>
      </c>
      <c r="AA51" s="28">
        <f>'Aggregates (£bn)'!AC51-'[9]Aggregates (£bn)'!AA51</f>
        <v>183.70099999999999</v>
      </c>
      <c r="AB51" s="28">
        <f>'Aggregates (£bn)'!AD51-'[9]Aggregates (£bn)'!AB51</f>
        <v>-11.548829955922882</v>
      </c>
      <c r="AC51" s="28">
        <f>'Aggregates (£bn)'!AE51-'[9]Aggregates (£bn)'!AC51</f>
        <v>442.41700000000003</v>
      </c>
      <c r="AD51" s="28">
        <f>'Aggregates (£bn)'!AF51-'[9]Aggregates (£bn)'!AD51</f>
        <v>658.46</v>
      </c>
      <c r="AE51" s="28">
        <f>'Aggregates (£bn)'!AG49-'[9]Aggregates (£bn)'!AE51</f>
        <v>-626.86118113394298</v>
      </c>
      <c r="AF51" s="28"/>
      <c r="AG51" s="33" t="s">
        <v>35</v>
      </c>
      <c r="AH51" s="28">
        <f>'Aggregates (per cent of GDP)'!C48-'[9]Aggregates (per cent of GDP)'!C48</f>
        <v>0</v>
      </c>
      <c r="AI51" s="28">
        <f>'Aggregates (per cent of GDP)'!D48-'[9]Aggregates (per cent of GDP)'!D48</f>
        <v>0</v>
      </c>
      <c r="AJ51" s="28">
        <f>'Aggregates (per cent of GDP)'!E48-'[9]Aggregates (per cent of GDP)'!E48</f>
        <v>0</v>
      </c>
      <c r="AK51" s="28">
        <f>'Aggregates (per cent of GDP)'!F48-'[9]Aggregates (per cent of GDP)'!F48</f>
        <v>0</v>
      </c>
      <c r="AL51" s="28">
        <f>'Aggregates (per cent of GDP)'!G48-'[9]Aggregates (per cent of GDP)'!G48</f>
        <v>0</v>
      </c>
      <c r="AM51" s="28">
        <f>'Aggregates (per cent of GDP)'!H48-'[9]Aggregates (per cent of GDP)'!H48</f>
        <v>0</v>
      </c>
      <c r="AN51" s="28">
        <f>'Aggregates (per cent of GDP)'!I48-'[9]Aggregates (per cent of GDP)'!I48</f>
        <v>0</v>
      </c>
      <c r="AO51" s="28">
        <f>'Aggregates (per cent of GDP)'!J48-'[9]Aggregates (per cent of GDP)'!J48</f>
        <v>0</v>
      </c>
      <c r="AP51" s="28">
        <f>'Aggregates (per cent of GDP)'!K48-'[9]Aggregates (per cent of GDP)'!K48</f>
        <v>0</v>
      </c>
      <c r="AQ51" s="28">
        <f>'Aggregates (per cent of GDP)'!L48-'[9]Aggregates (per cent of GDP)'!L48</f>
        <v>0</v>
      </c>
      <c r="AR51" s="28">
        <f>'Aggregates (per cent of GDP)'!M48-'[9]Aggregates (per cent of GDP)'!M48</f>
        <v>0</v>
      </c>
      <c r="AS51" s="28">
        <f>'Aggregates (per cent of GDP)'!L48-'[9]Aggregates (per cent of GDP)'!N48</f>
        <v>-3.468456878448853</v>
      </c>
      <c r="AT51" s="28">
        <f>'Aggregates (per cent of GDP)'!N48-'[9]Aggregates (per cent of GDP)'!O48</f>
        <v>-1.3847585879557216</v>
      </c>
      <c r="AU51" s="28">
        <f>'Aggregates (per cent of GDP)'!P48-'[9]Aggregates (per cent of GDP)'!P48</f>
        <v>0</v>
      </c>
      <c r="AV51" s="28">
        <f>'Aggregates (per cent of GDP)'!R48-'[9]Aggregates (per cent of GDP)'!Q48</f>
        <v>-2.0519679235167976</v>
      </c>
      <c r="AW51" s="28">
        <f>'Aggregates (per cent of GDP)'!R48-'[9]Aggregates (per cent of GDP)'!R48</f>
        <v>0</v>
      </c>
      <c r="AX51" s="28">
        <f>'Aggregates (per cent of GDP)'!S48-'[9]Aggregates (per cent of GDP)'!S48</f>
        <v>0</v>
      </c>
      <c r="AY51" s="28">
        <f>'Aggregates (per cent of GDP)'!T48-'[9]Aggregates (per cent of GDP)'!T48</f>
        <v>0</v>
      </c>
      <c r="AZ51" s="28">
        <f>'Aggregates (per cent of GDP)'!U48-'[9]Aggregates (per cent of GDP)'!U48</f>
        <v>0</v>
      </c>
      <c r="BA51" s="28">
        <f>'Aggregates (per cent of GDP)'!V48-'[9]Aggregates (per cent of GDP)'!V48</f>
        <v>0</v>
      </c>
      <c r="BB51" s="28">
        <f>'Aggregates (per cent of GDP)'!W48-'[9]Aggregates (per cent of GDP)'!W48</f>
        <v>0</v>
      </c>
      <c r="BC51" s="28">
        <f>'Aggregates (per cent of GDP)'!X48-'[9]Aggregates (per cent of GDP)'!X48</f>
        <v>0</v>
      </c>
      <c r="BD51" s="28">
        <f>'Aggregates (per cent of GDP)'!AA48-'[9]Aggregates (per cent of GDP)'!Y48</f>
        <v>3.3006276804860617</v>
      </c>
      <c r="BE51" s="28">
        <f>'Aggregates (per cent of GDP)'!AB48-'[9]Aggregates (per cent of GDP)'!Z48</f>
        <v>1.9158690925303403</v>
      </c>
      <c r="BF51" s="28">
        <f>'Aggregates (per cent of GDP)'!AC48-'[9]Aggregates (per cent of GDP)'!AA48</f>
        <v>25.274889429949958</v>
      </c>
      <c r="BG51" s="28"/>
      <c r="BH51" s="28"/>
      <c r="BI51" s="28"/>
      <c r="BK51" s="33" t="s">
        <v>42</v>
      </c>
      <c r="BL51" s="28">
        <f>'Aggregates (2024-25 prices)'!C48-'[9]Aggregates (2024-25 prices)'!$C$48</f>
        <v>0</v>
      </c>
      <c r="BM51" s="28">
        <f>'Aggregates (2024-25 prices)'!D48-'[9]Aggregates (2024-25 prices)'!D48</f>
        <v>0</v>
      </c>
      <c r="BN51" s="28">
        <f>'Aggregates (2024-25 prices)'!E48-'[9]Aggregates (2024-25 prices)'!E48</f>
        <v>0</v>
      </c>
      <c r="BO51" s="28">
        <f>'Aggregates (2024-25 prices)'!F48-'[9]Aggregates (2024-25 prices)'!F48</f>
        <v>0</v>
      </c>
      <c r="BP51" s="28">
        <f>'Aggregates (2024-25 prices)'!G48-'[9]Aggregates (2024-25 prices)'!G48</f>
        <v>0</v>
      </c>
      <c r="BQ51" s="28">
        <f>'Aggregates (2024-25 prices)'!H48-'[9]Aggregates (2024-25 prices)'!H48</f>
        <v>0</v>
      </c>
      <c r="BR51" s="28">
        <f>'Aggregates (2024-25 prices)'!I48-'[9]Aggregates (2024-25 prices)'!I48</f>
        <v>0</v>
      </c>
      <c r="BS51" s="28"/>
      <c r="BT51" s="28" t="e">
        <f>'Aggregates (2024-25 prices)'!K48-#REF!</f>
        <v>#REF!</v>
      </c>
      <c r="BU51" s="28" t="e">
        <f>'Aggregates (2024-25 prices)'!#REF!-#REF!</f>
        <v>#REF!</v>
      </c>
      <c r="BV51" s="28" t="e">
        <f>'Aggregates (2024-25 prices)'!L48-#REF!</f>
        <v>#REF!</v>
      </c>
      <c r="BW51" s="28" t="e">
        <f>'Aggregates (2024-25 prices)'!M48-#REF!</f>
        <v>#REF!</v>
      </c>
      <c r="BX51" s="28" t="e">
        <f>'Aggregates (2024-25 prices)'!N48-#REF!</f>
        <v>#REF!</v>
      </c>
      <c r="BY51" s="28"/>
      <c r="BZ51" s="28" t="e">
        <f>'Aggregates (2024-25 prices)'!Q48-#REF!</f>
        <v>#REF!</v>
      </c>
      <c r="CA51" s="28" t="e">
        <f>'Aggregates (2024-25 prices)'!R48-#REF!</f>
        <v>#REF!</v>
      </c>
      <c r="CB51" s="28"/>
      <c r="CC51" s="28" t="e">
        <f>'Aggregates (2024-25 prices)'!T48-#REF!</f>
        <v>#REF!</v>
      </c>
      <c r="CD51" s="28" t="e">
        <f>'Aggregates (2024-25 prices)'!U48-#REF!</f>
        <v>#REF!</v>
      </c>
      <c r="CE51" s="28" t="e">
        <f>'Aggregates (2024-25 prices)'!V48-#REF!</f>
        <v>#REF!</v>
      </c>
      <c r="CF51" s="28"/>
      <c r="CG51" s="28" t="e">
        <f>'Aggregates (2024-25 prices)'!X48-#REF!</f>
        <v>#REF!</v>
      </c>
      <c r="CH51" s="28" t="e">
        <f>'Aggregates (2024-25 prices)'!AA48-#REF!</f>
        <v>#REF!</v>
      </c>
      <c r="CI51" s="28" t="e">
        <f>'Aggregates (2024-25 prices)'!AB48-#REF!</f>
        <v>#REF!</v>
      </c>
      <c r="CJ51" s="28" t="e">
        <f>'Aggregates (2024-25 prices)'!AC48-#REF!</f>
        <v>#REF!</v>
      </c>
      <c r="CK51" s="28"/>
      <c r="CL51" s="28" t="e">
        <f>'Aggregates (2024-25 prices)'!AE48-#REF!</f>
        <v>#REF!</v>
      </c>
    </row>
    <row r="52" spans="2:90">
      <c r="B52" s="33" t="s">
        <v>34</v>
      </c>
      <c r="C52" s="28">
        <f>'Aggregates (£bn)'!C52-'[9]Aggregates (£bn)'!C52</f>
        <v>0</v>
      </c>
      <c r="D52" s="28">
        <f>'Aggregates (£bn)'!D52-'[9]Aggregates (£bn)'!D52</f>
        <v>0</v>
      </c>
      <c r="E52" s="28">
        <f>'Aggregates (£bn)'!E52-'[9]Aggregates (£bn)'!E52</f>
        <v>0</v>
      </c>
      <c r="F52" s="28">
        <f>'Aggregates (£bn)'!F52-'[9]Aggregates (£bn)'!F52</f>
        <v>0</v>
      </c>
      <c r="G52" s="28">
        <f>'Aggregates (£bn)'!G52-'[9]Aggregates (£bn)'!G52</f>
        <v>0</v>
      </c>
      <c r="H52" s="28">
        <f>'Aggregates (£bn)'!H52-'[9]Aggregates (£bn)'!H52</f>
        <v>0</v>
      </c>
      <c r="I52" s="28">
        <f>'Aggregates (£bn)'!I52-'[9]Aggregates (£bn)'!I52</f>
        <v>0</v>
      </c>
      <c r="J52" s="28">
        <f>'Aggregates (£bn)'!J52-'[9]Aggregates (£bn)'!J52</f>
        <v>0</v>
      </c>
      <c r="K52" s="28">
        <f>'Aggregates (£bn)'!K52-'[9]Aggregates (£bn)'!K52</f>
        <v>0</v>
      </c>
      <c r="L52" s="28">
        <f>'Aggregates (£bn)'!L52-'[9]Aggregates (£bn)'!L52</f>
        <v>0</v>
      </c>
      <c r="M52" s="28">
        <f>'Aggregates (£bn)'!L52-'[9]Aggregates (£bn)'!M52</f>
        <v>-1.5282775400995652</v>
      </c>
      <c r="N52" s="28">
        <f>'Aggregates (£bn)'!M52-'[9]Aggregates (£bn)'!N52</f>
        <v>2.5835550801991278</v>
      </c>
      <c r="O52" s="28">
        <f>'Aggregates (£bn)'!N52-'[9]Aggregates (£bn)'!O52</f>
        <v>-1.5282775400995634</v>
      </c>
      <c r="P52" s="28">
        <f>'Aggregates (£bn)'!P52-'[9]Aggregates (£bn)'!P52</f>
        <v>0</v>
      </c>
      <c r="Q52" s="28">
        <f>'Aggregates (£bn)'!Q52-'[9]Aggregates (£bn)'!Q52</f>
        <v>0</v>
      </c>
      <c r="R52" s="28">
        <f>'Aggregates (£bn)'!R52-'[9]Aggregates (£bn)'!R52</f>
        <v>0</v>
      </c>
      <c r="S52" s="28">
        <f>'Aggregates (£bn)'!S52-'[9]Aggregates (£bn)'!S52</f>
        <v>0</v>
      </c>
      <c r="T52" s="28">
        <f>'Aggregates (£bn)'!T52-'[9]Aggregates (£bn)'!T52</f>
        <v>0</v>
      </c>
      <c r="U52" s="28">
        <f>'Aggregates (£bn)'!U52-'[9]Aggregates (£bn)'!U52</f>
        <v>0</v>
      </c>
      <c r="V52" s="28">
        <f>'Aggregates (£bn)'!V52-'[9]Aggregates (£bn)'!V52</f>
        <v>0</v>
      </c>
      <c r="W52" s="28">
        <f>'Aggregates (£bn)'!W52-'[9]Aggregates (£bn)'!W52</f>
        <v>0</v>
      </c>
      <c r="X52" s="28">
        <f>'Aggregates (£bn)'!X52-'[9]Aggregates (£bn)'!X52</f>
        <v>0</v>
      </c>
      <c r="Y52" s="28">
        <f>'Aggregates (£bn)'!AA52-'[9]Aggregates (£bn)'!Y52</f>
        <v>9.4380000000000006</v>
      </c>
      <c r="Z52" s="28">
        <f>'Aggregates (£bn)'!AB52-'[9]Aggregates (£bn)'!Z52</f>
        <v>7.9097224599004363</v>
      </c>
      <c r="AA52" s="28">
        <f>'Aggregates (£bn)'!AC52-'[9]Aggregates (£bn)'!AA52</f>
        <v>178.881</v>
      </c>
      <c r="AB52" s="28">
        <f>'Aggregates (£bn)'!AD52-'[9]Aggregates (£bn)'!AB52</f>
        <v>-7.9097224599004363</v>
      </c>
      <c r="AC52" s="28">
        <f>'Aggregates (£bn)'!AE52-'[9]Aggregates (£bn)'!AC52</f>
        <v>491.25300000000004</v>
      </c>
      <c r="AD52" s="28">
        <f>'Aggregates (£bn)'!AF52-'[9]Aggregates (£bn)'!AD52</f>
        <v>697.27</v>
      </c>
      <c r="AE52" s="28">
        <f>'Aggregates (£bn)'!AG50-'[9]Aggregates (£bn)'!AE52</f>
        <v>-676.30101022138535</v>
      </c>
      <c r="AF52" s="28"/>
      <c r="AG52" s="33" t="s">
        <v>36</v>
      </c>
      <c r="AH52" s="28">
        <f>'Aggregates (per cent of GDP)'!C49-'[9]Aggregates (per cent of GDP)'!C49</f>
        <v>0</v>
      </c>
      <c r="AI52" s="28">
        <f>'Aggregates (per cent of GDP)'!D49-'[9]Aggregates (per cent of GDP)'!D49</f>
        <v>0</v>
      </c>
      <c r="AJ52" s="28">
        <f>'Aggregates (per cent of GDP)'!E49-'[9]Aggregates (per cent of GDP)'!E49</f>
        <v>0</v>
      </c>
      <c r="AK52" s="28">
        <f>'Aggregates (per cent of GDP)'!F49-'[9]Aggregates (per cent of GDP)'!F49</f>
        <v>0</v>
      </c>
      <c r="AL52" s="28">
        <f>'Aggregates (per cent of GDP)'!G49-'[9]Aggregates (per cent of GDP)'!G49</f>
        <v>0</v>
      </c>
      <c r="AM52" s="28">
        <f>'Aggregates (per cent of GDP)'!H49-'[9]Aggregates (per cent of GDP)'!H49</f>
        <v>0</v>
      </c>
      <c r="AN52" s="28">
        <f>'Aggregates (per cent of GDP)'!I49-'[9]Aggregates (per cent of GDP)'!I49</f>
        <v>0</v>
      </c>
      <c r="AO52" s="28">
        <f>'Aggregates (per cent of GDP)'!J49-'[9]Aggregates (per cent of GDP)'!J49</f>
        <v>0</v>
      </c>
      <c r="AP52" s="28">
        <f>'Aggregates (per cent of GDP)'!K49-'[9]Aggregates (per cent of GDP)'!K49</f>
        <v>0</v>
      </c>
      <c r="AQ52" s="28">
        <f>'Aggregates (per cent of GDP)'!L49-'[9]Aggregates (per cent of GDP)'!L49</f>
        <v>0</v>
      </c>
      <c r="AR52" s="28">
        <f>'Aggregates (per cent of GDP)'!M49-'[9]Aggregates (per cent of GDP)'!M49</f>
        <v>0</v>
      </c>
      <c r="AS52" s="28">
        <f>'Aggregates (per cent of GDP)'!L49-'[9]Aggregates (per cent of GDP)'!N49</f>
        <v>-8.9346454222624452</v>
      </c>
      <c r="AT52" s="28">
        <f>'Aggregates (per cent of GDP)'!N49-'[9]Aggregates (per cent of GDP)'!O49</f>
        <v>-1.6447538645682798</v>
      </c>
      <c r="AU52" s="28">
        <f>'Aggregates (per cent of GDP)'!P49-'[9]Aggregates (per cent of GDP)'!P49</f>
        <v>0</v>
      </c>
      <c r="AV52" s="28">
        <f>'Aggregates (per cent of GDP)'!R49-'[9]Aggregates (per cent of GDP)'!Q49</f>
        <v>-5.2138492871690421</v>
      </c>
      <c r="AW52" s="28">
        <f>'Aggregates (per cent of GDP)'!R49-'[9]Aggregates (per cent of GDP)'!R49</f>
        <v>0</v>
      </c>
      <c r="AX52" s="28">
        <f>'Aggregates (per cent of GDP)'!S49-'[9]Aggregates (per cent of GDP)'!S49</f>
        <v>0</v>
      </c>
      <c r="AY52" s="28">
        <f>'Aggregates (per cent of GDP)'!T49-'[9]Aggregates (per cent of GDP)'!T49</f>
        <v>0</v>
      </c>
      <c r="AZ52" s="28">
        <f>'Aggregates (per cent of GDP)'!U49-'[9]Aggregates (per cent of GDP)'!U49</f>
        <v>0</v>
      </c>
      <c r="BA52" s="28">
        <f>'Aggregates (per cent of GDP)'!V49-'[9]Aggregates (per cent of GDP)'!V49</f>
        <v>0</v>
      </c>
      <c r="BB52" s="28">
        <f>'Aggregates (per cent of GDP)'!W49-'[9]Aggregates (per cent of GDP)'!W49</f>
        <v>0</v>
      </c>
      <c r="BC52" s="28">
        <f>'Aggregates (per cent of GDP)'!X49-'[9]Aggregates (per cent of GDP)'!X49</f>
        <v>0</v>
      </c>
      <c r="BD52" s="28">
        <f>'Aggregates (per cent of GDP)'!AA49-'[9]Aggregates (per cent of GDP)'!Y49</f>
        <v>6.1956411418827937</v>
      </c>
      <c r="BE52" s="28">
        <f>'Aggregates (per cent of GDP)'!AB49-'[9]Aggregates (per cent of GDP)'!Z49</f>
        <v>4.5508872773145148</v>
      </c>
      <c r="BF52" s="28">
        <f>'Aggregates (per cent of GDP)'!AC49-'[9]Aggregates (per cent of GDP)'!AA49</f>
        <v>27.452686564134481</v>
      </c>
      <c r="BG52" s="28"/>
      <c r="BH52" s="28"/>
      <c r="BI52" s="28"/>
      <c r="BK52" s="33" t="s">
        <v>43</v>
      </c>
      <c r="BL52" s="28">
        <f>'Aggregates (2024-25 prices)'!C49-'[9]Aggregates (2024-25 prices)'!$C$49</f>
        <v>0</v>
      </c>
      <c r="BM52" s="28">
        <f>'Aggregates (2024-25 prices)'!D49-'[9]Aggregates (2024-25 prices)'!D49</f>
        <v>0</v>
      </c>
      <c r="BN52" s="28">
        <f>'Aggregates (2024-25 prices)'!E49-'[9]Aggregates (2024-25 prices)'!E49</f>
        <v>0</v>
      </c>
      <c r="BO52" s="28">
        <f>'Aggregates (2024-25 prices)'!F49-'[9]Aggregates (2024-25 prices)'!F49</f>
        <v>0</v>
      </c>
      <c r="BP52" s="28">
        <f>'Aggregates (2024-25 prices)'!G49-'[9]Aggregates (2024-25 prices)'!G49</f>
        <v>0</v>
      </c>
      <c r="BQ52" s="28">
        <f>'Aggregates (2024-25 prices)'!H49-'[9]Aggregates (2024-25 prices)'!H49</f>
        <v>0</v>
      </c>
      <c r="BR52" s="28">
        <f>'Aggregates (2024-25 prices)'!I49-'[9]Aggregates (2024-25 prices)'!I49</f>
        <v>0</v>
      </c>
      <c r="BS52" s="28"/>
      <c r="BT52" s="28" t="e">
        <f>'Aggregates (2024-25 prices)'!K49-#REF!</f>
        <v>#REF!</v>
      </c>
      <c r="BU52" s="28" t="e">
        <f>'Aggregates (2024-25 prices)'!#REF!-#REF!</f>
        <v>#REF!</v>
      </c>
      <c r="BV52" s="28" t="e">
        <f>'Aggregates (2024-25 prices)'!L49-#REF!</f>
        <v>#REF!</v>
      </c>
      <c r="BW52" s="28" t="e">
        <f>'Aggregates (2024-25 prices)'!M49-#REF!</f>
        <v>#REF!</v>
      </c>
      <c r="BX52" s="28" t="e">
        <f>'Aggregates (2024-25 prices)'!N49-#REF!</f>
        <v>#REF!</v>
      </c>
      <c r="BY52" s="28"/>
      <c r="BZ52" s="28" t="e">
        <f>'Aggregates (2024-25 prices)'!Q49-#REF!</f>
        <v>#REF!</v>
      </c>
      <c r="CA52" s="28" t="e">
        <f>'Aggregates (2024-25 prices)'!R49-#REF!</f>
        <v>#REF!</v>
      </c>
      <c r="CB52" s="28"/>
      <c r="CC52" s="28" t="e">
        <f>'Aggregates (2024-25 prices)'!T49-#REF!</f>
        <v>#REF!</v>
      </c>
      <c r="CD52" s="28" t="e">
        <f>'Aggregates (2024-25 prices)'!U49-#REF!</f>
        <v>#REF!</v>
      </c>
      <c r="CE52" s="28" t="e">
        <f>'Aggregates (2024-25 prices)'!V49-#REF!</f>
        <v>#REF!</v>
      </c>
      <c r="CF52" s="28"/>
      <c r="CG52" s="28" t="e">
        <f>'Aggregates (2024-25 prices)'!X49-#REF!</f>
        <v>#REF!</v>
      </c>
      <c r="CH52" s="28" t="e">
        <f>'Aggregates (2024-25 prices)'!AA49-#REF!</f>
        <v>#REF!</v>
      </c>
      <c r="CI52" s="28" t="e">
        <f>'Aggregates (2024-25 prices)'!AB49-#REF!</f>
        <v>#REF!</v>
      </c>
      <c r="CJ52" s="28" t="e">
        <f>'Aggregates (2024-25 prices)'!AC49-#REF!</f>
        <v>#REF!</v>
      </c>
      <c r="CK52" s="28"/>
      <c r="CL52" s="28" t="e">
        <f>'Aggregates (2024-25 prices)'!AE49-#REF!</f>
        <v>#REF!</v>
      </c>
    </row>
    <row r="53" spans="2:90">
      <c r="B53" s="33" t="s">
        <v>35</v>
      </c>
      <c r="C53" s="28">
        <f>'Aggregates (£bn)'!C53-'[9]Aggregates (£bn)'!C53</f>
        <v>0</v>
      </c>
      <c r="D53" s="28">
        <f>'Aggregates (£bn)'!D53-'[9]Aggregates (£bn)'!D53</f>
        <v>0</v>
      </c>
      <c r="E53" s="28">
        <f>'Aggregates (£bn)'!E53-'[9]Aggregates (£bn)'!E53</f>
        <v>0</v>
      </c>
      <c r="F53" s="28">
        <f>'Aggregates (£bn)'!F53-'[9]Aggregates (£bn)'!F53</f>
        <v>0</v>
      </c>
      <c r="G53" s="28">
        <f>'Aggregates (£bn)'!G53-'[9]Aggregates (£bn)'!G53</f>
        <v>0</v>
      </c>
      <c r="H53" s="28">
        <f>'Aggregates (£bn)'!H53-'[9]Aggregates (£bn)'!H53</f>
        <v>0</v>
      </c>
      <c r="I53" s="28">
        <f>'Aggregates (£bn)'!I53-'[9]Aggregates (£bn)'!I53</f>
        <v>0</v>
      </c>
      <c r="J53" s="28">
        <f>'Aggregates (£bn)'!J53-'[9]Aggregates (£bn)'!J53</f>
        <v>0</v>
      </c>
      <c r="K53" s="28">
        <f>'Aggregates (£bn)'!K53-'[9]Aggregates (£bn)'!K53</f>
        <v>0</v>
      </c>
      <c r="L53" s="28">
        <f>'Aggregates (£bn)'!L53-'[9]Aggregates (£bn)'!L53</f>
        <v>0</v>
      </c>
      <c r="M53" s="28">
        <f>'Aggregates (£bn)'!L53-'[9]Aggregates (£bn)'!M53</f>
        <v>-9.918859594496281</v>
      </c>
      <c r="N53" s="28">
        <f>'Aggregates (£bn)'!M53-'[9]Aggregates (£bn)'!N53</f>
        <v>-14.925280811007438</v>
      </c>
      <c r="O53" s="28">
        <f>'Aggregates (£bn)'!N53-'[9]Aggregates (£bn)'!O53</f>
        <v>-9.918859594496281</v>
      </c>
      <c r="P53" s="28">
        <f>'Aggregates (£bn)'!P53-'[9]Aggregates (£bn)'!P53</f>
        <v>0</v>
      </c>
      <c r="Q53" s="28">
        <f>'Aggregates (£bn)'!Q53-'[9]Aggregates (£bn)'!Q53</f>
        <v>0</v>
      </c>
      <c r="R53" s="28">
        <f>'Aggregates (£bn)'!R53-'[9]Aggregates (£bn)'!R53</f>
        <v>0</v>
      </c>
      <c r="S53" s="28">
        <f>'Aggregates (£bn)'!S53-'[9]Aggregates (£bn)'!S53</f>
        <v>0</v>
      </c>
      <c r="T53" s="28">
        <f>'Aggregates (£bn)'!T53-'[9]Aggregates (£bn)'!T53</f>
        <v>0</v>
      </c>
      <c r="U53" s="28">
        <f>'Aggregates (£bn)'!U53-'[9]Aggregates (£bn)'!U53</f>
        <v>0</v>
      </c>
      <c r="V53" s="28">
        <f>'Aggregates (£bn)'!V53-'[9]Aggregates (£bn)'!V53</f>
        <v>0</v>
      </c>
      <c r="W53" s="28">
        <f>'Aggregates (£bn)'!W53-'[9]Aggregates (£bn)'!W53</f>
        <v>0</v>
      </c>
      <c r="X53" s="28">
        <f>'Aggregates (£bn)'!X53-'[9]Aggregates (£bn)'!X53</f>
        <v>0</v>
      </c>
      <c r="Y53" s="28">
        <f>'Aggregates (£bn)'!AA53-'[9]Aggregates (£bn)'!Y53</f>
        <v>23.641999999999999</v>
      </c>
      <c r="Z53" s="28">
        <f>'Aggregates (£bn)'!AB53-'[9]Aggregates (£bn)'!Z53</f>
        <v>13.723140405503724</v>
      </c>
      <c r="AA53" s="28">
        <f>'Aggregates (£bn)'!AC53-'[9]Aggregates (£bn)'!AA53</f>
        <v>181.041</v>
      </c>
      <c r="AB53" s="28">
        <f>'Aggregates (£bn)'!AD53-'[9]Aggregates (£bn)'!AB53</f>
        <v>-13.723140405503724</v>
      </c>
      <c r="AC53" s="28">
        <f>'Aggregates (£bn)'!AE53-'[9]Aggregates (£bn)'!AC53</f>
        <v>511.60500000000002</v>
      </c>
      <c r="AD53" s="28">
        <f>'Aggregates (£bn)'!AF53-'[9]Aggregates (£bn)'!AD53</f>
        <v>726.62300000000005</v>
      </c>
      <c r="AE53" s="28">
        <f>'Aggregates (£bn)'!AG51-'[9]Aggregates (£bn)'!AE53</f>
        <v>-714.86482019919447</v>
      </c>
      <c r="AF53" s="28"/>
      <c r="AG53" s="33" t="s">
        <v>37</v>
      </c>
      <c r="AH53" s="28">
        <f>'Aggregates (per cent of GDP)'!C50-'[9]Aggregates (per cent of GDP)'!C50</f>
        <v>0</v>
      </c>
      <c r="AI53" s="28">
        <f>'Aggregates (per cent of GDP)'!D50-'[9]Aggregates (per cent of GDP)'!D50</f>
        <v>0</v>
      </c>
      <c r="AJ53" s="28">
        <f>'Aggregates (per cent of GDP)'!E50-'[9]Aggregates (per cent of GDP)'!E50</f>
        <v>0</v>
      </c>
      <c r="AK53" s="28">
        <f>'Aggregates (per cent of GDP)'!F50-'[9]Aggregates (per cent of GDP)'!F50</f>
        <v>0</v>
      </c>
      <c r="AL53" s="28">
        <f>'Aggregates (per cent of GDP)'!G50-'[9]Aggregates (per cent of GDP)'!G50</f>
        <v>0</v>
      </c>
      <c r="AM53" s="28">
        <f>'Aggregates (per cent of GDP)'!H50-'[9]Aggregates (per cent of GDP)'!H50</f>
        <v>0</v>
      </c>
      <c r="AN53" s="28">
        <f>'Aggregates (per cent of GDP)'!I50-'[9]Aggregates (per cent of GDP)'!I50</f>
        <v>0</v>
      </c>
      <c r="AO53" s="28">
        <f>'Aggregates (per cent of GDP)'!J50-'[9]Aggregates (per cent of GDP)'!J50</f>
        <v>0</v>
      </c>
      <c r="AP53" s="28">
        <f>'Aggregates (per cent of GDP)'!K50-'[9]Aggregates (per cent of GDP)'!K50</f>
        <v>0</v>
      </c>
      <c r="AQ53" s="28">
        <f>'Aggregates (per cent of GDP)'!L50-'[9]Aggregates (per cent of GDP)'!L50</f>
        <v>0</v>
      </c>
      <c r="AR53" s="28">
        <f>'Aggregates (per cent of GDP)'!M50-'[9]Aggregates (per cent of GDP)'!M50</f>
        <v>0</v>
      </c>
      <c r="AS53" s="28">
        <f>'Aggregates (per cent of GDP)'!L50-'[9]Aggregates (per cent of GDP)'!N50</f>
        <v>-9.6496070646569247</v>
      </c>
      <c r="AT53" s="28">
        <f>'Aggregates (per cent of GDP)'!N50-'[9]Aggregates (per cent of GDP)'!O50</f>
        <v>-1.3003157530767382</v>
      </c>
      <c r="AU53" s="28">
        <f>'Aggregates (per cent of GDP)'!P50-'[9]Aggregates (per cent of GDP)'!P50</f>
        <v>0</v>
      </c>
      <c r="AV53" s="28">
        <f>'Aggregates (per cent of GDP)'!R50-'[9]Aggregates (per cent of GDP)'!Q50</f>
        <v>-5.7697095674090377</v>
      </c>
      <c r="AW53" s="28">
        <f>'Aggregates (per cent of GDP)'!R50-'[9]Aggregates (per cent of GDP)'!R50</f>
        <v>0</v>
      </c>
      <c r="AX53" s="28">
        <f>'Aggregates (per cent of GDP)'!S50-'[9]Aggregates (per cent of GDP)'!S50</f>
        <v>0</v>
      </c>
      <c r="AY53" s="28">
        <f>'Aggregates (per cent of GDP)'!T50-'[9]Aggregates (per cent of GDP)'!T50</f>
        <v>0</v>
      </c>
      <c r="AZ53" s="28">
        <f>'Aggregates (per cent of GDP)'!U50-'[9]Aggregates (per cent of GDP)'!U50</f>
        <v>0</v>
      </c>
      <c r="BA53" s="28">
        <f>'Aggregates (per cent of GDP)'!V50-'[9]Aggregates (per cent of GDP)'!V50</f>
        <v>0</v>
      </c>
      <c r="BB53" s="28">
        <f>'Aggregates (per cent of GDP)'!W50-'[9]Aggregates (per cent of GDP)'!W50</f>
        <v>0</v>
      </c>
      <c r="BC53" s="28">
        <f>'Aggregates (per cent of GDP)'!X50-'[9]Aggregates (per cent of GDP)'!X50</f>
        <v>0</v>
      </c>
      <c r="BD53" s="28">
        <f>'Aggregates (per cent of GDP)'!AA50-'[9]Aggregates (per cent of GDP)'!Y50</f>
        <v>6.5457456547469333</v>
      </c>
      <c r="BE53" s="28">
        <f>'Aggregates (per cent of GDP)'!AB50-'[9]Aggregates (per cent of GDP)'!Z50</f>
        <v>5.245429901670196</v>
      </c>
      <c r="BF53" s="28">
        <f>'Aggregates (per cent of GDP)'!AC50-'[9]Aggregates (per cent of GDP)'!AA50</f>
        <v>31.594040430994962</v>
      </c>
      <c r="BG53" s="28"/>
      <c r="BH53" s="28"/>
      <c r="BI53" s="28"/>
      <c r="BK53" s="33" t="s">
        <v>44</v>
      </c>
      <c r="BL53" s="28">
        <f>'Aggregates (2024-25 prices)'!C50-'[9]Aggregates (2024-25 prices)'!$C$50</f>
        <v>0</v>
      </c>
      <c r="BM53" s="28">
        <f>'Aggregates (2024-25 prices)'!D50-'[9]Aggregates (2024-25 prices)'!D50</f>
        <v>0</v>
      </c>
      <c r="BN53" s="28">
        <f>'Aggregates (2024-25 prices)'!E50-'[9]Aggregates (2024-25 prices)'!E50</f>
        <v>0</v>
      </c>
      <c r="BO53" s="28">
        <f>'Aggregates (2024-25 prices)'!F50-'[9]Aggregates (2024-25 prices)'!F50</f>
        <v>0</v>
      </c>
      <c r="BP53" s="28">
        <f>'Aggregates (2024-25 prices)'!G50-'[9]Aggregates (2024-25 prices)'!G50</f>
        <v>0</v>
      </c>
      <c r="BQ53" s="28">
        <f>'Aggregates (2024-25 prices)'!H50-'[9]Aggregates (2024-25 prices)'!H50</f>
        <v>0</v>
      </c>
      <c r="BR53" s="28">
        <f>'Aggregates (2024-25 prices)'!I50-'[9]Aggregates (2024-25 prices)'!I50</f>
        <v>0</v>
      </c>
      <c r="BS53" s="28"/>
      <c r="BT53" s="28" t="e">
        <f>'Aggregates (2024-25 prices)'!K50-#REF!</f>
        <v>#REF!</v>
      </c>
      <c r="BU53" s="28" t="e">
        <f>'Aggregates (2024-25 prices)'!#REF!-#REF!</f>
        <v>#REF!</v>
      </c>
      <c r="BV53" s="28" t="e">
        <f>'Aggregates (2024-25 prices)'!L50-#REF!</f>
        <v>#REF!</v>
      </c>
      <c r="BW53" s="28" t="e">
        <f>'Aggregates (2024-25 prices)'!M50-#REF!</f>
        <v>#REF!</v>
      </c>
      <c r="BX53" s="28" t="e">
        <f>'Aggregates (2024-25 prices)'!N50-#REF!</f>
        <v>#REF!</v>
      </c>
      <c r="BY53" s="28"/>
      <c r="BZ53" s="28" t="e">
        <f>'Aggregates (2024-25 prices)'!Q50-#REF!</f>
        <v>#REF!</v>
      </c>
      <c r="CA53" s="28" t="e">
        <f>'Aggregates (2024-25 prices)'!R50-#REF!</f>
        <v>#REF!</v>
      </c>
      <c r="CB53" s="28"/>
      <c r="CC53" s="28" t="e">
        <f>'Aggregates (2024-25 prices)'!T50-#REF!</f>
        <v>#REF!</v>
      </c>
      <c r="CD53" s="28" t="e">
        <f>'Aggregates (2024-25 prices)'!U50-#REF!</f>
        <v>#REF!</v>
      </c>
      <c r="CE53" s="28" t="e">
        <f>'Aggregates (2024-25 prices)'!V50-#REF!</f>
        <v>#REF!</v>
      </c>
      <c r="CF53" s="28"/>
      <c r="CG53" s="28" t="e">
        <f>'Aggregates (2024-25 prices)'!X50-#REF!</f>
        <v>#REF!</v>
      </c>
      <c r="CH53" s="28" t="e">
        <f>'Aggregates (2024-25 prices)'!AA50-#REF!</f>
        <v>#REF!</v>
      </c>
      <c r="CI53" s="28" t="e">
        <f>'Aggregates (2024-25 prices)'!AB50-#REF!</f>
        <v>#REF!</v>
      </c>
      <c r="CJ53" s="28" t="e">
        <f>'Aggregates (2024-25 prices)'!AC50-#REF!</f>
        <v>#REF!</v>
      </c>
      <c r="CK53" s="28"/>
      <c r="CL53" s="28" t="e">
        <f>'Aggregates (2024-25 prices)'!AE50-#REF!</f>
        <v>#REF!</v>
      </c>
    </row>
    <row r="54" spans="2:90">
      <c r="B54" s="33" t="s">
        <v>36</v>
      </c>
      <c r="C54" s="28">
        <f>'Aggregates (£bn)'!C54-'[9]Aggregates (£bn)'!C54</f>
        <v>0</v>
      </c>
      <c r="D54" s="28">
        <f>'Aggregates (£bn)'!D54-'[9]Aggregates (£bn)'!D54</f>
        <v>0</v>
      </c>
      <c r="E54" s="28">
        <f>'Aggregates (£bn)'!E54-'[9]Aggregates (£bn)'!E54</f>
        <v>0</v>
      </c>
      <c r="F54" s="28">
        <f>'Aggregates (£bn)'!F54-'[9]Aggregates (£bn)'!F54</f>
        <v>0</v>
      </c>
      <c r="G54" s="28">
        <f>'Aggregates (£bn)'!G54-'[9]Aggregates (£bn)'!G54</f>
        <v>0</v>
      </c>
      <c r="H54" s="28">
        <f>'Aggregates (£bn)'!H54-'[9]Aggregates (£bn)'!H54</f>
        <v>0</v>
      </c>
      <c r="I54" s="28">
        <f>'Aggregates (£bn)'!I54-'[9]Aggregates (£bn)'!I54</f>
        <v>0</v>
      </c>
      <c r="J54" s="28">
        <f>'Aggregates (£bn)'!J54-'[9]Aggregates (£bn)'!J54</f>
        <v>0</v>
      </c>
      <c r="K54" s="28">
        <f>'Aggregates (£bn)'!K54-'[9]Aggregates (£bn)'!K54</f>
        <v>0</v>
      </c>
      <c r="L54" s="28">
        <f>'Aggregates (£bn)'!L54-'[9]Aggregates (£bn)'!L54</f>
        <v>0</v>
      </c>
      <c r="M54" s="28">
        <f>'Aggregates (£bn)'!L54-'[9]Aggregates (£bn)'!M54</f>
        <v>-12.153990919920528</v>
      </c>
      <c r="N54" s="28">
        <f>'Aggregates (£bn)'!M54-'[9]Aggregates (£bn)'!N54</f>
        <v>-53.86901816015893</v>
      </c>
      <c r="O54" s="28">
        <f>'Aggregates (£bn)'!N54-'[9]Aggregates (£bn)'!O54</f>
        <v>-12.153990919920538</v>
      </c>
      <c r="P54" s="28">
        <f>'Aggregates (£bn)'!P54-'[9]Aggregates (£bn)'!P54</f>
        <v>0</v>
      </c>
      <c r="Q54" s="28">
        <f>'Aggregates (£bn)'!Q54-'[9]Aggregates (£bn)'!Q54</f>
        <v>0</v>
      </c>
      <c r="R54" s="28">
        <f>'Aggregates (£bn)'!R54-'[9]Aggregates (£bn)'!R54</f>
        <v>0</v>
      </c>
      <c r="S54" s="28">
        <f>'Aggregates (£bn)'!S54-'[9]Aggregates (£bn)'!S54</f>
        <v>0</v>
      </c>
      <c r="T54" s="28">
        <f>'Aggregates (£bn)'!T54-'[9]Aggregates (£bn)'!T54</f>
        <v>0</v>
      </c>
      <c r="U54" s="28">
        <f>'Aggregates (£bn)'!U54-'[9]Aggregates (£bn)'!U54</f>
        <v>0</v>
      </c>
      <c r="V54" s="28">
        <f>'Aggregates (£bn)'!V54-'[9]Aggregates (£bn)'!V54</f>
        <v>0</v>
      </c>
      <c r="W54" s="28">
        <f>'Aggregates (£bn)'!W54-'[9]Aggregates (£bn)'!W54</f>
        <v>0</v>
      </c>
      <c r="X54" s="28">
        <f>'Aggregates (£bn)'!X54-'[9]Aggregates (£bn)'!X54</f>
        <v>0</v>
      </c>
      <c r="Y54" s="28">
        <f>'Aggregates (£bn)'!AA54-'[9]Aggregates (£bn)'!Y54</f>
        <v>45.783000000000001</v>
      </c>
      <c r="Z54" s="28">
        <f>'Aggregates (£bn)'!AB54-'[9]Aggregates (£bn)'!Z54</f>
        <v>33.62900908007947</v>
      </c>
      <c r="AA54" s="28">
        <f>'Aggregates (£bn)'!AC54-'[9]Aggregates (£bn)'!AA54</f>
        <v>202.863</v>
      </c>
      <c r="AB54" s="28">
        <f>'Aggregates (£bn)'!AD54-'[9]Aggregates (£bn)'!AB54</f>
        <v>-33.62900908007947</v>
      </c>
      <c r="AC54" s="28">
        <f>'Aggregates (£bn)'!AE54-'[9]Aggregates (£bn)'!AC54</f>
        <v>490.30900000000008</v>
      </c>
      <c r="AD54" s="28">
        <f>'Aggregates (£bn)'!AF54-'[9]Aggregates (£bn)'!AD54</f>
        <v>758.97400000000005</v>
      </c>
      <c r="AE54" s="28">
        <f>'Aggregates (£bn)'!AG52-'[9]Aggregates (£bn)'!AE54</f>
        <v>-739.97404840908268</v>
      </c>
      <c r="AF54" s="28"/>
      <c r="AG54" s="33" t="s">
        <v>38</v>
      </c>
      <c r="AH54" s="28">
        <f>'Aggregates (per cent of GDP)'!C51-'[9]Aggregates (per cent of GDP)'!C51</f>
        <v>0</v>
      </c>
      <c r="AI54" s="28">
        <f>'Aggregates (per cent of GDP)'!D51-'[9]Aggregates (per cent of GDP)'!D51</f>
        <v>0</v>
      </c>
      <c r="AJ54" s="28">
        <f>'Aggregates (per cent of GDP)'!E51-'[9]Aggregates (per cent of GDP)'!E51</f>
        <v>0</v>
      </c>
      <c r="AK54" s="28">
        <f>'Aggregates (per cent of GDP)'!F51-'[9]Aggregates (per cent of GDP)'!F51</f>
        <v>0</v>
      </c>
      <c r="AL54" s="28">
        <f>'Aggregates (per cent of GDP)'!G51-'[9]Aggregates (per cent of GDP)'!G51</f>
        <v>0</v>
      </c>
      <c r="AM54" s="28">
        <f>'Aggregates (per cent of GDP)'!H51-'[9]Aggregates (per cent of GDP)'!H51</f>
        <v>0</v>
      </c>
      <c r="AN54" s="28">
        <f>'Aggregates (per cent of GDP)'!I51-'[9]Aggregates (per cent of GDP)'!I51</f>
        <v>0</v>
      </c>
      <c r="AO54" s="28">
        <f>'Aggregates (per cent of GDP)'!J51-'[9]Aggregates (per cent of GDP)'!J51</f>
        <v>0</v>
      </c>
      <c r="AP54" s="28">
        <f>'Aggregates (per cent of GDP)'!K51-'[9]Aggregates (per cent of GDP)'!K51</f>
        <v>0</v>
      </c>
      <c r="AQ54" s="28">
        <f>'Aggregates (per cent of GDP)'!L51-'[9]Aggregates (per cent of GDP)'!L51</f>
        <v>0</v>
      </c>
      <c r="AR54" s="28">
        <f>'Aggregates (per cent of GDP)'!M51-'[9]Aggregates (per cent of GDP)'!M51</f>
        <v>0</v>
      </c>
      <c r="AS54" s="28">
        <f>'Aggregates (per cent of GDP)'!L51-'[9]Aggregates (per cent of GDP)'!N51</f>
        <v>-7.7224363359278305</v>
      </c>
      <c r="AT54" s="28">
        <f>'Aggregates (per cent of GDP)'!N51-'[9]Aggregates (per cent of GDP)'!O51</f>
        <v>-0.55923666787445026</v>
      </c>
      <c r="AU54" s="28">
        <f>'Aggregates (per cent of GDP)'!P51-'[9]Aggregates (per cent of GDP)'!P51</f>
        <v>0</v>
      </c>
      <c r="AV54" s="28">
        <f>'Aggregates (per cent of GDP)'!R51-'[9]Aggregates (per cent of GDP)'!Q51</f>
        <v>-4.5267224334600762</v>
      </c>
      <c r="AW54" s="28">
        <f>'Aggregates (per cent of GDP)'!R51-'[9]Aggregates (per cent of GDP)'!R51</f>
        <v>0</v>
      </c>
      <c r="AX54" s="28">
        <f>'Aggregates (per cent of GDP)'!S51-'[9]Aggregates (per cent of GDP)'!S51</f>
        <v>0</v>
      </c>
      <c r="AY54" s="28">
        <f>'Aggregates (per cent of GDP)'!T51-'[9]Aggregates (per cent of GDP)'!T51</f>
        <v>0</v>
      </c>
      <c r="AZ54" s="28">
        <f>'Aggregates (per cent of GDP)'!U51-'[9]Aggregates (per cent of GDP)'!U51</f>
        <v>0</v>
      </c>
      <c r="BA54" s="28">
        <f>'Aggregates (per cent of GDP)'!V51-'[9]Aggregates (per cent of GDP)'!V51</f>
        <v>0</v>
      </c>
      <c r="BB54" s="28">
        <f>'Aggregates (per cent of GDP)'!W51-'[9]Aggregates (per cent of GDP)'!W51</f>
        <v>0</v>
      </c>
      <c r="BC54" s="28">
        <f>'Aggregates (per cent of GDP)'!X51-'[9]Aggregates (per cent of GDP)'!X51</f>
        <v>0</v>
      </c>
      <c r="BD54" s="28">
        <f>'Aggregates (per cent of GDP)'!AA51-'[9]Aggregates (per cent of GDP)'!Y51</f>
        <v>5.5755437262357415</v>
      </c>
      <c r="BE54" s="28">
        <f>'Aggregates (per cent of GDP)'!AB51-'[9]Aggregates (per cent of GDP)'!Z51</f>
        <v>5.0163070583612903</v>
      </c>
      <c r="BF54" s="28">
        <f>'Aggregates (per cent of GDP)'!AC51-'[9]Aggregates (per cent of GDP)'!AA51</f>
        <v>35.784882129277563</v>
      </c>
      <c r="BG54" s="28"/>
      <c r="BH54" s="28"/>
      <c r="BI54" s="28"/>
      <c r="BK54" s="33" t="s">
        <v>45</v>
      </c>
      <c r="BL54" s="28">
        <f>'Aggregates (2024-25 prices)'!C51-'[9]Aggregates (2024-25 prices)'!$C$51</f>
        <v>0</v>
      </c>
      <c r="BM54" s="28">
        <f>'Aggregates (2024-25 prices)'!D51-'[9]Aggregates (2024-25 prices)'!D51</f>
        <v>0</v>
      </c>
      <c r="BN54" s="28">
        <f>'Aggregates (2024-25 prices)'!E51-'[9]Aggregates (2024-25 prices)'!E51</f>
        <v>0</v>
      </c>
      <c r="BO54" s="28">
        <f>'Aggregates (2024-25 prices)'!F51-'[9]Aggregates (2024-25 prices)'!F51</f>
        <v>0</v>
      </c>
      <c r="BP54" s="28">
        <f>'Aggregates (2024-25 prices)'!G51-'[9]Aggregates (2024-25 prices)'!G51</f>
        <v>0</v>
      </c>
      <c r="BQ54" s="28">
        <f>'Aggregates (2024-25 prices)'!H51-'[9]Aggregates (2024-25 prices)'!H51</f>
        <v>0</v>
      </c>
      <c r="BR54" s="28">
        <f>'Aggregates (2024-25 prices)'!I51-'[9]Aggregates (2024-25 prices)'!I51</f>
        <v>0</v>
      </c>
      <c r="BS54" s="28"/>
      <c r="BT54" s="28" t="e">
        <f>'Aggregates (2024-25 prices)'!K51-#REF!</f>
        <v>#REF!</v>
      </c>
      <c r="BU54" s="28" t="e">
        <f>'Aggregates (2024-25 prices)'!#REF!-#REF!</f>
        <v>#REF!</v>
      </c>
      <c r="BV54" s="28" t="e">
        <f>'Aggregates (2024-25 prices)'!L51-#REF!</f>
        <v>#REF!</v>
      </c>
      <c r="BW54" s="28" t="e">
        <f>'Aggregates (2024-25 prices)'!M51-#REF!</f>
        <v>#REF!</v>
      </c>
      <c r="BX54" s="28" t="e">
        <f>'Aggregates (2024-25 prices)'!N51-#REF!</f>
        <v>#REF!</v>
      </c>
      <c r="BY54" s="28"/>
      <c r="BZ54" s="28" t="e">
        <f>'Aggregates (2024-25 prices)'!Q51-#REF!</f>
        <v>#REF!</v>
      </c>
      <c r="CA54" s="28" t="e">
        <f>'Aggregates (2024-25 prices)'!R51-#REF!</f>
        <v>#REF!</v>
      </c>
      <c r="CB54" s="28"/>
      <c r="CC54" s="28" t="e">
        <f>'Aggregates (2024-25 prices)'!T51-#REF!</f>
        <v>#REF!</v>
      </c>
      <c r="CD54" s="28" t="e">
        <f>'Aggregates (2024-25 prices)'!U51-#REF!</f>
        <v>#REF!</v>
      </c>
      <c r="CE54" s="28" t="e">
        <f>'Aggregates (2024-25 prices)'!V51-#REF!</f>
        <v>#REF!</v>
      </c>
      <c r="CF54" s="28"/>
      <c r="CG54" s="28" t="e">
        <f>'Aggregates (2024-25 prices)'!X51-#REF!</f>
        <v>#REF!</v>
      </c>
      <c r="CH54" s="28" t="e">
        <f>'Aggregates (2024-25 prices)'!AA51-#REF!</f>
        <v>#REF!</v>
      </c>
      <c r="CI54" s="28" t="e">
        <f>'Aggregates (2024-25 prices)'!AB51-#REF!</f>
        <v>#REF!</v>
      </c>
      <c r="CJ54" s="28" t="e">
        <f>'Aggregates (2024-25 prices)'!AC51-#REF!</f>
        <v>#REF!</v>
      </c>
      <c r="CK54" s="28"/>
      <c r="CL54" s="28" t="e">
        <f>'Aggregates (2024-25 prices)'!AE51-#REF!</f>
        <v>#REF!</v>
      </c>
    </row>
    <row r="55" spans="2:90">
      <c r="B55" s="33" t="s">
        <v>37</v>
      </c>
      <c r="C55" s="28">
        <f>'Aggregates (£bn)'!C55-'[9]Aggregates (£bn)'!C55</f>
        <v>0</v>
      </c>
      <c r="D55" s="28">
        <f>'Aggregates (£bn)'!D55-'[9]Aggregates (£bn)'!D55</f>
        <v>0</v>
      </c>
      <c r="E55" s="28">
        <f>'Aggregates (£bn)'!E55-'[9]Aggregates (£bn)'!E55</f>
        <v>0</v>
      </c>
      <c r="F55" s="28">
        <f>'Aggregates (£bn)'!F55-'[9]Aggregates (£bn)'!F55</f>
        <v>0</v>
      </c>
      <c r="G55" s="28">
        <f>'Aggregates (£bn)'!G55-'[9]Aggregates (£bn)'!G55</f>
        <v>0</v>
      </c>
      <c r="H55" s="28">
        <f>'Aggregates (£bn)'!H55-'[9]Aggregates (£bn)'!H55</f>
        <v>0</v>
      </c>
      <c r="I55" s="28">
        <f>'Aggregates (£bn)'!I55-'[9]Aggregates (£bn)'!I55</f>
        <v>0</v>
      </c>
      <c r="J55" s="28">
        <f>'Aggregates (£bn)'!J55-'[9]Aggregates (£bn)'!J55</f>
        <v>0</v>
      </c>
      <c r="K55" s="28">
        <f>'Aggregates (£bn)'!K55-'[9]Aggregates (£bn)'!K55</f>
        <v>0</v>
      </c>
      <c r="L55" s="28">
        <f>'Aggregates (£bn)'!L55-'[9]Aggregates (£bn)'!L55</f>
        <v>0</v>
      </c>
      <c r="M55" s="28">
        <f>'Aggregates (£bn)'!L55-'[9]Aggregates (£bn)'!M55</f>
        <v>-10.184216012829847</v>
      </c>
      <c r="N55" s="28">
        <f>'Aggregates (£bn)'!M55-'[9]Aggregates (£bn)'!N55</f>
        <v>-65.392567974340309</v>
      </c>
      <c r="O55" s="28">
        <f>'Aggregates (£bn)'!N55-'[9]Aggregates (£bn)'!O55</f>
        <v>-10.184216012829843</v>
      </c>
      <c r="P55" s="28">
        <f>'Aggregates (£bn)'!P55-'[9]Aggregates (£bn)'!P55</f>
        <v>0</v>
      </c>
      <c r="Q55" s="28">
        <f>'Aggregates (£bn)'!Q55-'[9]Aggregates (£bn)'!Q55</f>
        <v>0</v>
      </c>
      <c r="R55" s="28">
        <f>'Aggregates (£bn)'!R55-'[9]Aggregates (£bn)'!R55</f>
        <v>0</v>
      </c>
      <c r="S55" s="28">
        <f>'Aggregates (£bn)'!S55-'[9]Aggregates (£bn)'!S55</f>
        <v>0</v>
      </c>
      <c r="T55" s="28">
        <f>'Aggregates (£bn)'!T55-'[9]Aggregates (£bn)'!T55</f>
        <v>0</v>
      </c>
      <c r="U55" s="28">
        <f>'Aggregates (£bn)'!U55-'[9]Aggregates (£bn)'!U55</f>
        <v>0</v>
      </c>
      <c r="V55" s="28">
        <f>'Aggregates (£bn)'!V55-'[9]Aggregates (£bn)'!V55</f>
        <v>0</v>
      </c>
      <c r="W55" s="28">
        <f>'Aggregates (£bn)'!W55-'[9]Aggregates (£bn)'!W55</f>
        <v>0</v>
      </c>
      <c r="X55" s="28">
        <f>'Aggregates (£bn)'!X55-'[9]Aggregates (£bn)'!X55</f>
        <v>0</v>
      </c>
      <c r="Y55" s="28">
        <f>'Aggregates (£bn)'!AA55-'[9]Aggregates (£bn)'!Y55</f>
        <v>51.267000000000003</v>
      </c>
      <c r="Z55" s="28">
        <f>'Aggregates (£bn)'!AB55-'[9]Aggregates (£bn)'!Z55</f>
        <v>41.08278398717016</v>
      </c>
      <c r="AA55" s="28">
        <f>'Aggregates (£bn)'!AC55-'[9]Aggregates (£bn)'!AA55</f>
        <v>247.44799999999998</v>
      </c>
      <c r="AB55" s="28">
        <f>'Aggregates (£bn)'!AD55-'[9]Aggregates (£bn)'!AB55</f>
        <v>-41.08278398717016</v>
      </c>
      <c r="AC55" s="28">
        <f>'Aggregates (£bn)'!AE55-'[9]Aggregates (£bn)'!AC55</f>
        <v>484.49600000000004</v>
      </c>
      <c r="AD55" s="28">
        <f>'Aggregates (£bn)'!AF55-'[9]Aggregates (£bn)'!AD55</f>
        <v>803.41600000000005</v>
      </c>
      <c r="AE55" s="28">
        <f>'Aggregates (£bn)'!AG53-'[9]Aggregates (£bn)'!AE55</f>
        <v>-785.57289781227837</v>
      </c>
      <c r="AF55" s="28"/>
      <c r="AG55" s="33" t="s">
        <v>39</v>
      </c>
      <c r="AH55" s="28">
        <f>'Aggregates (per cent of GDP)'!C52-'[9]Aggregates (per cent of GDP)'!C52</f>
        <v>0</v>
      </c>
      <c r="AI55" s="28">
        <f>'Aggregates (per cent of GDP)'!D52-'[9]Aggregates (per cent of GDP)'!D52</f>
        <v>0</v>
      </c>
      <c r="AJ55" s="28">
        <f>'Aggregates (per cent of GDP)'!E52-'[9]Aggregates (per cent of GDP)'!E52</f>
        <v>0</v>
      </c>
      <c r="AK55" s="28">
        <f>'Aggregates (per cent of GDP)'!F52-'[9]Aggregates (per cent of GDP)'!F52</f>
        <v>0</v>
      </c>
      <c r="AL55" s="28">
        <f>'Aggregates (per cent of GDP)'!G52-'[9]Aggregates (per cent of GDP)'!G52</f>
        <v>0</v>
      </c>
      <c r="AM55" s="28">
        <f>'Aggregates (per cent of GDP)'!H52-'[9]Aggregates (per cent of GDP)'!H52</f>
        <v>0</v>
      </c>
      <c r="AN55" s="28">
        <f>'Aggregates (per cent of GDP)'!I52-'[9]Aggregates (per cent of GDP)'!I52</f>
        <v>0</v>
      </c>
      <c r="AO55" s="28">
        <f>'Aggregates (per cent of GDP)'!J52-'[9]Aggregates (per cent of GDP)'!J52</f>
        <v>0</v>
      </c>
      <c r="AP55" s="28">
        <f>'Aggregates (per cent of GDP)'!K52-'[9]Aggregates (per cent of GDP)'!K52</f>
        <v>0</v>
      </c>
      <c r="AQ55" s="28">
        <f>'Aggregates (per cent of GDP)'!L52-'[9]Aggregates (per cent of GDP)'!L52</f>
        <v>0</v>
      </c>
      <c r="AR55" s="28">
        <f>'Aggregates (per cent of GDP)'!M52-'[9]Aggregates (per cent of GDP)'!M52</f>
        <v>0</v>
      </c>
      <c r="AS55" s="28">
        <f>'Aggregates (per cent of GDP)'!L52-'[9]Aggregates (per cent of GDP)'!N52</f>
        <v>-5.1238648842483618</v>
      </c>
      <c r="AT55" s="28">
        <f>'Aggregates (per cent of GDP)'!N52-'[9]Aggregates (per cent of GDP)'!O52</f>
        <v>-0.4515978617279357</v>
      </c>
      <c r="AU55" s="28">
        <f>'Aggregates (per cent of GDP)'!P52-'[9]Aggregates (per cent of GDP)'!P52</f>
        <v>0</v>
      </c>
      <c r="AV55" s="28">
        <f>'Aggregates (per cent of GDP)'!R52-'[9]Aggregates (per cent of GDP)'!Q52</f>
        <v>-3.3391361767265959</v>
      </c>
      <c r="AW55" s="28">
        <f>'Aggregates (per cent of GDP)'!R52-'[9]Aggregates (per cent of GDP)'!R52</f>
        <v>0</v>
      </c>
      <c r="AX55" s="28">
        <f>'Aggregates (per cent of GDP)'!S52-'[9]Aggregates (per cent of GDP)'!S52</f>
        <v>0</v>
      </c>
      <c r="AY55" s="28">
        <f>'Aggregates (per cent of GDP)'!T52-'[9]Aggregates (per cent of GDP)'!T52</f>
        <v>0</v>
      </c>
      <c r="AZ55" s="28">
        <f>'Aggregates (per cent of GDP)'!U52-'[9]Aggregates (per cent of GDP)'!U52</f>
        <v>0</v>
      </c>
      <c r="BA55" s="28">
        <f>'Aggregates (per cent of GDP)'!V52-'[9]Aggregates (per cent of GDP)'!V52</f>
        <v>0</v>
      </c>
      <c r="BB55" s="28">
        <f>'Aggregates (per cent of GDP)'!W52-'[9]Aggregates (per cent of GDP)'!W52</f>
        <v>0</v>
      </c>
      <c r="BC55" s="28">
        <f>'Aggregates (per cent of GDP)'!X52-'[9]Aggregates (per cent of GDP)'!X52</f>
        <v>0</v>
      </c>
      <c r="BD55" s="28">
        <f>'Aggregates (per cent of GDP)'!AA52-'[9]Aggregates (per cent of GDP)'!Y52</f>
        <v>4.3132288667600971</v>
      </c>
      <c r="BE55" s="28">
        <f>'Aggregates (per cent of GDP)'!AB52-'[9]Aggregates (per cent of GDP)'!Z52</f>
        <v>3.8616310050321601</v>
      </c>
      <c r="BF55" s="28">
        <f>'Aggregates (per cent of GDP)'!AC52-'[9]Aggregates (per cent of GDP)'!AA52</f>
        <v>39.249078202165215</v>
      </c>
      <c r="BG55" s="28"/>
      <c r="BH55" s="28"/>
      <c r="BI55" s="28"/>
      <c r="BK55" s="33" t="s">
        <v>46</v>
      </c>
      <c r="BL55" s="28">
        <f>'Aggregates (2024-25 prices)'!C52-'[9]Aggregates (2024-25 prices)'!$C$52</f>
        <v>0</v>
      </c>
      <c r="BM55" s="28">
        <f>'Aggregates (2024-25 prices)'!D52-'[9]Aggregates (2024-25 prices)'!D52</f>
        <v>0</v>
      </c>
      <c r="BN55" s="28">
        <f>'Aggregates (2024-25 prices)'!E52-'[9]Aggregates (2024-25 prices)'!E52</f>
        <v>0</v>
      </c>
      <c r="BO55" s="28">
        <f>'Aggregates (2024-25 prices)'!F52-'[9]Aggregates (2024-25 prices)'!F52</f>
        <v>0</v>
      </c>
      <c r="BP55" s="28">
        <f>'Aggregates (2024-25 prices)'!G52-'[9]Aggregates (2024-25 prices)'!G52</f>
        <v>0</v>
      </c>
      <c r="BQ55" s="28">
        <f>'Aggregates (2024-25 prices)'!H52-'[9]Aggregates (2024-25 prices)'!H52</f>
        <v>0</v>
      </c>
      <c r="BR55" s="28">
        <f>'Aggregates (2024-25 prices)'!I52-'[9]Aggregates (2024-25 prices)'!I52</f>
        <v>0</v>
      </c>
      <c r="BS55" s="28"/>
      <c r="BT55" s="28" t="e">
        <f>'Aggregates (2024-25 prices)'!K52-#REF!</f>
        <v>#REF!</v>
      </c>
      <c r="BU55" s="28" t="e">
        <f>'Aggregates (2024-25 prices)'!#REF!-#REF!</f>
        <v>#REF!</v>
      </c>
      <c r="BV55" s="28" t="e">
        <f>'Aggregates (2024-25 prices)'!L52-#REF!</f>
        <v>#REF!</v>
      </c>
      <c r="BW55" s="28" t="e">
        <f>'Aggregates (2024-25 prices)'!M52-#REF!</f>
        <v>#REF!</v>
      </c>
      <c r="BX55" s="28" t="e">
        <f>'Aggregates (2024-25 prices)'!N52-#REF!</f>
        <v>#REF!</v>
      </c>
      <c r="BY55" s="28"/>
      <c r="BZ55" s="28" t="e">
        <f>'Aggregates (2024-25 prices)'!Q52-#REF!</f>
        <v>#REF!</v>
      </c>
      <c r="CA55" s="28" t="e">
        <f>'Aggregates (2024-25 prices)'!R52-#REF!</f>
        <v>#REF!</v>
      </c>
      <c r="CB55" s="28"/>
      <c r="CC55" s="28" t="e">
        <f>'Aggregates (2024-25 prices)'!T52-#REF!</f>
        <v>#REF!</v>
      </c>
      <c r="CD55" s="28" t="e">
        <f>'Aggregates (2024-25 prices)'!U52-#REF!</f>
        <v>#REF!</v>
      </c>
      <c r="CE55" s="28" t="e">
        <f>'Aggregates (2024-25 prices)'!V52-#REF!</f>
        <v>#REF!</v>
      </c>
      <c r="CF55" s="28"/>
      <c r="CG55" s="28" t="e">
        <f>'Aggregates (2024-25 prices)'!X52-#REF!</f>
        <v>#REF!</v>
      </c>
      <c r="CH55" s="28" t="e">
        <f>'Aggregates (2024-25 prices)'!AA52-#REF!</f>
        <v>#REF!</v>
      </c>
      <c r="CI55" s="28" t="e">
        <f>'Aggregates (2024-25 prices)'!AB52-#REF!</f>
        <v>#REF!</v>
      </c>
      <c r="CJ55" s="28" t="e">
        <f>'Aggregates (2024-25 prices)'!AC52-#REF!</f>
        <v>#REF!</v>
      </c>
      <c r="CK55" s="28"/>
      <c r="CL55" s="28" t="e">
        <f>'Aggregates (2024-25 prices)'!AE52-#REF!</f>
        <v>#REF!</v>
      </c>
    </row>
    <row r="56" spans="2:90" s="67" customFormat="1">
      <c r="B56" s="66" t="s">
        <v>38</v>
      </c>
      <c r="C56" s="28">
        <f>'Aggregates (£bn)'!C56-'[9]Aggregates (£bn)'!C56</f>
        <v>0</v>
      </c>
      <c r="D56" s="28">
        <f>'Aggregates (£bn)'!D56-'[9]Aggregates (£bn)'!D56</f>
        <v>0</v>
      </c>
      <c r="E56" s="28">
        <f>'Aggregates (£bn)'!E56-'[9]Aggregates (£bn)'!E56</f>
        <v>0</v>
      </c>
      <c r="F56" s="28">
        <f>'Aggregates (£bn)'!F56-'[9]Aggregates (£bn)'!F56</f>
        <v>0</v>
      </c>
      <c r="G56" s="28">
        <f>'Aggregates (£bn)'!G56-'[9]Aggregates (£bn)'!G56</f>
        <v>0</v>
      </c>
      <c r="H56" s="28">
        <f>'Aggregates (£bn)'!H56-'[9]Aggregates (£bn)'!H56</f>
        <v>0</v>
      </c>
      <c r="I56" s="28">
        <f>'Aggregates (£bn)'!I56-'[9]Aggregates (£bn)'!I56</f>
        <v>0</v>
      </c>
      <c r="J56" s="28">
        <f>'Aggregates (£bn)'!J56-'[9]Aggregates (£bn)'!J56</f>
        <v>0</v>
      </c>
      <c r="K56" s="28">
        <f>'Aggregates (£bn)'!K56-'[9]Aggregates (£bn)'!K56</f>
        <v>0</v>
      </c>
      <c r="L56" s="28">
        <f>'Aggregates (£bn)'!L56-'[9]Aggregates (£bn)'!L56</f>
        <v>0</v>
      </c>
      <c r="M56" s="28">
        <f>'Aggregates (£bn)'!L56-'[9]Aggregates (£bn)'!M56</f>
        <v>-4.5962263640931376</v>
      </c>
      <c r="N56" s="28">
        <f>'Aggregates (£bn)'!M56-'[9]Aggregates (£bn)'!N56</f>
        <v>-58.872547271813715</v>
      </c>
      <c r="O56" s="28">
        <f>'Aggregates (£bn)'!N56-'[9]Aggregates (£bn)'!O56</f>
        <v>-4.5962263640931411</v>
      </c>
      <c r="P56" s="28">
        <f>'Aggregates (£bn)'!P56-'[9]Aggregates (£bn)'!P56</f>
        <v>0</v>
      </c>
      <c r="Q56" s="28">
        <f>'Aggregates (£bn)'!Q56-'[9]Aggregates (£bn)'!Q56</f>
        <v>0</v>
      </c>
      <c r="R56" s="28">
        <f>'Aggregates (£bn)'!R56-'[9]Aggregates (£bn)'!R56</f>
        <v>0</v>
      </c>
      <c r="S56" s="28">
        <f>'Aggregates (£bn)'!S56-'[9]Aggregates (£bn)'!S56</f>
        <v>0</v>
      </c>
      <c r="T56" s="28">
        <f>'Aggregates (£bn)'!T56-'[9]Aggregates (£bn)'!T56</f>
        <v>0</v>
      </c>
      <c r="U56" s="28">
        <f>'Aggregates (£bn)'!U56-'[9]Aggregates (£bn)'!U56</f>
        <v>0</v>
      </c>
      <c r="V56" s="28">
        <f>'Aggregates (£bn)'!V56-'[9]Aggregates (£bn)'!V56</f>
        <v>0</v>
      </c>
      <c r="W56" s="28">
        <f>'Aggregates (£bn)'!W56-'[9]Aggregates (£bn)'!W56</f>
        <v>0</v>
      </c>
      <c r="X56" s="28">
        <f>'Aggregates (£bn)'!X56-'[9]Aggregates (£bn)'!X56</f>
        <v>0</v>
      </c>
      <c r="Y56" s="28">
        <f>'Aggregates (£bn)'!AA56-'[9]Aggregates (£bn)'!Y56</f>
        <v>45.823999999999998</v>
      </c>
      <c r="Z56" s="28">
        <f>'Aggregates (£bn)'!AB56-'[9]Aggregates (£bn)'!Z56</f>
        <v>41.227773635906857</v>
      </c>
      <c r="AA56" s="28">
        <f>'Aggregates (£bn)'!AC56-'[9]Aggregates (£bn)'!AA56</f>
        <v>294.10699999999997</v>
      </c>
      <c r="AB56" s="28">
        <f>'Aggregates (£bn)'!AD56-'[9]Aggregates (£bn)'!AB56</f>
        <v>-41.227773635906857</v>
      </c>
      <c r="AC56" s="28">
        <f>'Aggregates (£bn)'!AE56-'[9]Aggregates (£bn)'!AC56</f>
        <v>481.94400000000002</v>
      </c>
      <c r="AD56" s="28">
        <f>'Aggregates (£bn)'!AF56-'[9]Aggregates (£bn)'!AD56</f>
        <v>841.75099999999998</v>
      </c>
      <c r="AE56" s="28">
        <f>'Aggregates (£bn)'!AG54-'[9]Aggregates (£bn)'!AE56</f>
        <v>-824.21974860422517</v>
      </c>
      <c r="AF56" s="28"/>
      <c r="AG56" s="33" t="s">
        <v>40</v>
      </c>
      <c r="AH56" s="28">
        <f>'Aggregates (per cent of GDP)'!C53-'[9]Aggregates (per cent of GDP)'!C53</f>
        <v>0</v>
      </c>
      <c r="AI56" s="28">
        <f>'Aggregates (per cent of GDP)'!D53-'[9]Aggregates (per cent of GDP)'!D53</f>
        <v>0</v>
      </c>
      <c r="AJ56" s="28">
        <f>'Aggregates (per cent of GDP)'!E53-'[9]Aggregates (per cent of GDP)'!E53</f>
        <v>0</v>
      </c>
      <c r="AK56" s="28">
        <f>'Aggregates (per cent of GDP)'!F53-'[9]Aggregates (per cent of GDP)'!F53</f>
        <v>0</v>
      </c>
      <c r="AL56" s="28">
        <f>'Aggregates (per cent of GDP)'!G53-'[9]Aggregates (per cent of GDP)'!G53</f>
        <v>0</v>
      </c>
      <c r="AM56" s="28">
        <f>'Aggregates (per cent of GDP)'!H53-'[9]Aggregates (per cent of GDP)'!H53</f>
        <v>0</v>
      </c>
      <c r="AN56" s="28">
        <f>'Aggregates (per cent of GDP)'!I53-'[9]Aggregates (per cent of GDP)'!I53</f>
        <v>0</v>
      </c>
      <c r="AO56" s="28">
        <f>'Aggregates (per cent of GDP)'!J53-'[9]Aggregates (per cent of GDP)'!J53</f>
        <v>0</v>
      </c>
      <c r="AP56" s="28">
        <f>'Aggregates (per cent of GDP)'!K53-'[9]Aggregates (per cent of GDP)'!K53</f>
        <v>0</v>
      </c>
      <c r="AQ56" s="28">
        <f>'Aggregates (per cent of GDP)'!L53-'[9]Aggregates (per cent of GDP)'!L53</f>
        <v>0</v>
      </c>
      <c r="AR56" s="28">
        <f>'Aggregates (per cent of GDP)'!M53-'[9]Aggregates (per cent of GDP)'!M53</f>
        <v>0</v>
      </c>
      <c r="AS56" s="28">
        <f>'Aggregates (per cent of GDP)'!L53-'[9]Aggregates (per cent of GDP)'!N53</f>
        <v>-3.412273228019497</v>
      </c>
      <c r="AT56" s="28">
        <f>'Aggregates (per cent of GDP)'!N53-'[9]Aggregates (per cent of GDP)'!O53</f>
        <v>-0.23818473398718076</v>
      </c>
      <c r="AU56" s="28">
        <f>'Aggregates (per cent of GDP)'!P53-'[9]Aggregates (per cent of GDP)'!P53</f>
        <v>0</v>
      </c>
      <c r="AV56" s="28">
        <f>'Aggregates (per cent of GDP)'!R53-'[9]Aggregates (per cent of GDP)'!Q53</f>
        <v>-2.7805417417639</v>
      </c>
      <c r="AW56" s="28">
        <f>'Aggregates (per cent of GDP)'!R53-'[9]Aggregates (per cent of GDP)'!R53</f>
        <v>0</v>
      </c>
      <c r="AX56" s="28">
        <f>'Aggregates (per cent of GDP)'!S53-'[9]Aggregates (per cent of GDP)'!S53</f>
        <v>0</v>
      </c>
      <c r="AY56" s="28">
        <f>'Aggregates (per cent of GDP)'!T53-'[9]Aggregates (per cent of GDP)'!T53</f>
        <v>0</v>
      </c>
      <c r="AZ56" s="28">
        <f>'Aggregates (per cent of GDP)'!U53-'[9]Aggregates (per cent of GDP)'!U53</f>
        <v>0</v>
      </c>
      <c r="BA56" s="28">
        <f>'Aggregates (per cent of GDP)'!V53-'[9]Aggregates (per cent of GDP)'!V53</f>
        <v>0</v>
      </c>
      <c r="BB56" s="28">
        <f>'Aggregates (per cent of GDP)'!W53-'[9]Aggregates (per cent of GDP)'!W53</f>
        <v>0</v>
      </c>
      <c r="BC56" s="28">
        <f>'Aggregates (per cent of GDP)'!X53-'[9]Aggregates (per cent of GDP)'!X53</f>
        <v>0</v>
      </c>
      <c r="BD56" s="28">
        <f>'Aggregates (per cent of GDP)'!AA53-'[9]Aggregates (per cent of GDP)'!Y53</f>
        <v>3.3458733505283846</v>
      </c>
      <c r="BE56" s="28">
        <f>'Aggregates (per cent of GDP)'!AB53-'[9]Aggregates (per cent of GDP)'!Z53</f>
        <v>3.1076886165412034</v>
      </c>
      <c r="BF56" s="28">
        <f>'Aggregates (per cent of GDP)'!AC53-'[9]Aggregates (per cent of GDP)'!AA53</f>
        <v>40.96549089989724</v>
      </c>
      <c r="BG56" s="28"/>
      <c r="BH56" s="28"/>
      <c r="BI56" s="28"/>
      <c r="BK56" s="33" t="s">
        <v>47</v>
      </c>
      <c r="BL56" s="28">
        <f>'Aggregates (2024-25 prices)'!C53-'[9]Aggregates (2024-25 prices)'!$C$53</f>
        <v>0</v>
      </c>
      <c r="BM56" s="28">
        <f>'Aggregates (2024-25 prices)'!D53-'[9]Aggregates (2024-25 prices)'!D53</f>
        <v>0</v>
      </c>
      <c r="BN56" s="28">
        <f>'Aggregates (2024-25 prices)'!E53-'[9]Aggregates (2024-25 prices)'!E53</f>
        <v>0</v>
      </c>
      <c r="BO56" s="28">
        <f>'Aggregates (2024-25 prices)'!F53-'[9]Aggregates (2024-25 prices)'!F53</f>
        <v>0</v>
      </c>
      <c r="BP56" s="28">
        <f>'Aggregates (2024-25 prices)'!G53-'[9]Aggregates (2024-25 prices)'!G53</f>
        <v>0</v>
      </c>
      <c r="BQ56" s="28">
        <f>'Aggregates (2024-25 prices)'!H53-'[9]Aggregates (2024-25 prices)'!H53</f>
        <v>0</v>
      </c>
      <c r="BR56" s="28">
        <f>'Aggregates (2024-25 prices)'!I53-'[9]Aggregates (2024-25 prices)'!I53</f>
        <v>0</v>
      </c>
      <c r="BS56" s="28"/>
      <c r="BT56" s="28" t="e">
        <f>'Aggregates (2024-25 prices)'!K53-#REF!</f>
        <v>#REF!</v>
      </c>
      <c r="BU56" s="28" t="e">
        <f>'Aggregates (2024-25 prices)'!#REF!-#REF!</f>
        <v>#REF!</v>
      </c>
      <c r="BV56" s="28" t="e">
        <f>'Aggregates (2024-25 prices)'!L53-#REF!</f>
        <v>#REF!</v>
      </c>
      <c r="BW56" s="28" t="e">
        <f>'Aggregates (2024-25 prices)'!M53-#REF!</f>
        <v>#REF!</v>
      </c>
      <c r="BX56" s="28" t="e">
        <f>'Aggregates (2024-25 prices)'!N53-#REF!</f>
        <v>#REF!</v>
      </c>
      <c r="BY56" s="28"/>
      <c r="BZ56" s="28" t="e">
        <f>'Aggregates (2024-25 prices)'!Q53-#REF!</f>
        <v>#REF!</v>
      </c>
      <c r="CA56" s="28" t="e">
        <f>'Aggregates (2024-25 prices)'!R53-#REF!</f>
        <v>#REF!</v>
      </c>
      <c r="CB56" s="28"/>
      <c r="CC56" s="28" t="e">
        <f>'Aggregates (2024-25 prices)'!T53-#REF!</f>
        <v>#REF!</v>
      </c>
      <c r="CD56" s="28" t="e">
        <f>'Aggregates (2024-25 prices)'!U53-#REF!</f>
        <v>#REF!</v>
      </c>
      <c r="CE56" s="28" t="e">
        <f>'Aggregates (2024-25 prices)'!V53-#REF!</f>
        <v>#REF!</v>
      </c>
      <c r="CF56" s="28"/>
      <c r="CG56" s="28" t="e">
        <f>'Aggregates (2024-25 prices)'!X53-#REF!</f>
        <v>#REF!</v>
      </c>
      <c r="CH56" s="28" t="e">
        <f>'Aggregates (2024-25 prices)'!AA53-#REF!</f>
        <v>#REF!</v>
      </c>
      <c r="CI56" s="28" t="e">
        <f>'Aggregates (2024-25 prices)'!AB53-#REF!</f>
        <v>#REF!</v>
      </c>
      <c r="CJ56" s="28" t="e">
        <f>'Aggregates (2024-25 prices)'!AC53-#REF!</f>
        <v>#REF!</v>
      </c>
      <c r="CK56" s="28"/>
      <c r="CL56" s="28" t="e">
        <f>'Aggregates (2024-25 prices)'!AE53-#REF!</f>
        <v>#REF!</v>
      </c>
    </row>
    <row r="57" spans="2:90" s="67" customFormat="1">
      <c r="B57" s="66" t="s">
        <v>39</v>
      </c>
      <c r="C57" s="28">
        <f>'Aggregates (£bn)'!C57-'[9]Aggregates (£bn)'!C57</f>
        <v>0</v>
      </c>
      <c r="D57" s="28">
        <f>'Aggregates (£bn)'!D57-'[9]Aggregates (£bn)'!D57</f>
        <v>0</v>
      </c>
      <c r="E57" s="28">
        <f>'Aggregates (£bn)'!E57-'[9]Aggregates (£bn)'!E57</f>
        <v>0</v>
      </c>
      <c r="F57" s="28">
        <f>'Aggregates (£bn)'!F57-'[9]Aggregates (£bn)'!F57</f>
        <v>0</v>
      </c>
      <c r="G57" s="28">
        <f>'Aggregates (£bn)'!G57-'[9]Aggregates (£bn)'!G57</f>
        <v>0</v>
      </c>
      <c r="H57" s="28">
        <f>'Aggregates (£bn)'!H57-'[9]Aggregates (£bn)'!H57</f>
        <v>0</v>
      </c>
      <c r="I57" s="28">
        <f>'Aggregates (£bn)'!I57-'[9]Aggregates (£bn)'!I57</f>
        <v>0</v>
      </c>
      <c r="J57" s="28">
        <f>'Aggregates (£bn)'!J57-'[9]Aggregates (£bn)'!J57</f>
        <v>0</v>
      </c>
      <c r="K57" s="28">
        <f>'Aggregates (£bn)'!K57-'[9]Aggregates (£bn)'!K57</f>
        <v>0</v>
      </c>
      <c r="L57" s="28">
        <f>'Aggregates (£bn)'!L57-'[9]Aggregates (£bn)'!L57</f>
        <v>0</v>
      </c>
      <c r="M57" s="28">
        <f>'Aggregates (£bn)'!L57-'[9]Aggregates (£bn)'!M57</f>
        <v>-3.9119303493893192</v>
      </c>
      <c r="N57" s="28">
        <f>'Aggregates (£bn)'!M57-'[9]Aggregates (£bn)'!N57</f>
        <v>-40.473139301221373</v>
      </c>
      <c r="O57" s="28">
        <f>'Aggregates (£bn)'!N57-'[9]Aggregates (£bn)'!O57</f>
        <v>-3.911930349389305</v>
      </c>
      <c r="P57" s="28">
        <f>'Aggregates (£bn)'!P57-'[9]Aggregates (£bn)'!P57</f>
        <v>0</v>
      </c>
      <c r="Q57" s="28">
        <f>'Aggregates (£bn)'!Q57-'[9]Aggregates (£bn)'!Q57</f>
        <v>0</v>
      </c>
      <c r="R57" s="28">
        <f>'Aggregates (£bn)'!R57-'[9]Aggregates (£bn)'!R57</f>
        <v>0</v>
      </c>
      <c r="S57" s="28">
        <f>'Aggregates (£bn)'!S57-'[9]Aggregates (£bn)'!S57</f>
        <v>0</v>
      </c>
      <c r="T57" s="28">
        <f>'Aggregates (£bn)'!T57-'[9]Aggregates (£bn)'!T57</f>
        <v>0</v>
      </c>
      <c r="U57" s="28">
        <f>'Aggregates (£bn)'!U57-'[9]Aggregates (£bn)'!U57</f>
        <v>0</v>
      </c>
      <c r="V57" s="28">
        <f>'Aggregates (£bn)'!V57-'[9]Aggregates (£bn)'!V57</f>
        <v>0</v>
      </c>
      <c r="W57" s="28">
        <f>'Aggregates (£bn)'!W57-'[9]Aggregates (£bn)'!W57</f>
        <v>0</v>
      </c>
      <c r="X57" s="28">
        <f>'Aggregates (£bn)'!X57-'[9]Aggregates (£bn)'!X57</f>
        <v>0</v>
      </c>
      <c r="Y57" s="28">
        <f>'Aggregates (£bn)'!AA57-'[9]Aggregates (£bn)'!Y57</f>
        <v>37.363</v>
      </c>
      <c r="Z57" s="28">
        <f>'Aggregates (£bn)'!AB57-'[9]Aggregates (£bn)'!Z57</f>
        <v>33.451069650610684</v>
      </c>
      <c r="AA57" s="28">
        <f>'Aggregates (£bn)'!AC57-'[9]Aggregates (£bn)'!AA57</f>
        <v>339.99200000000002</v>
      </c>
      <c r="AB57" s="28">
        <f>'Aggregates (£bn)'!AD57-'[9]Aggregates (£bn)'!AB57</f>
        <v>-33.451069650610684</v>
      </c>
      <c r="AC57" s="28">
        <f>'Aggregates (£bn)'!AE57-'[9]Aggregates (£bn)'!AC57</f>
        <v>488.88699999999994</v>
      </c>
      <c r="AD57" s="28">
        <f>'Aggregates (£bn)'!AF57-'[9]Aggregates (£bn)'!AD57</f>
        <v>895.79899999999998</v>
      </c>
      <c r="AE57" s="28">
        <f>'Aggregates (£bn)'!AG55-'[9]Aggregates (£bn)'!AE57</f>
        <v>-867.90473206446336</v>
      </c>
      <c r="AF57" s="28"/>
      <c r="AG57" s="33" t="s">
        <v>41</v>
      </c>
      <c r="AH57" s="28">
        <f>'Aggregates (per cent of GDP)'!C54-'[9]Aggregates (per cent of GDP)'!C54</f>
        <v>0</v>
      </c>
      <c r="AI57" s="28">
        <f>'Aggregates (per cent of GDP)'!D54-'[9]Aggregates (per cent of GDP)'!D54</f>
        <v>0</v>
      </c>
      <c r="AJ57" s="28">
        <f>'Aggregates (per cent of GDP)'!E54-'[9]Aggregates (per cent of GDP)'!E54</f>
        <v>0</v>
      </c>
      <c r="AK57" s="28">
        <f>'Aggregates (per cent of GDP)'!F54-'[9]Aggregates (per cent of GDP)'!F54</f>
        <v>0</v>
      </c>
      <c r="AL57" s="28">
        <f>'Aggregates (per cent of GDP)'!G54-'[9]Aggregates (per cent of GDP)'!G54</f>
        <v>0</v>
      </c>
      <c r="AM57" s="28">
        <f>'Aggregates (per cent of GDP)'!H54-'[9]Aggregates (per cent of GDP)'!H54</f>
        <v>0</v>
      </c>
      <c r="AN57" s="28">
        <f>'Aggregates (per cent of GDP)'!I54-'[9]Aggregates (per cent of GDP)'!I54</f>
        <v>0</v>
      </c>
      <c r="AO57" s="28">
        <f>'Aggregates (per cent of GDP)'!J54-'[9]Aggregates (per cent of GDP)'!J54</f>
        <v>0</v>
      </c>
      <c r="AP57" s="28">
        <f>'Aggregates (per cent of GDP)'!K54-'[9]Aggregates (per cent of GDP)'!K54</f>
        <v>0</v>
      </c>
      <c r="AQ57" s="28">
        <f>'Aggregates (per cent of GDP)'!L54-'[9]Aggregates (per cent of GDP)'!L54</f>
        <v>0</v>
      </c>
      <c r="AR57" s="28">
        <f>'Aggregates (per cent of GDP)'!M54-'[9]Aggregates (per cent of GDP)'!M54</f>
        <v>0</v>
      </c>
      <c r="AS57" s="28">
        <f>'Aggregates (per cent of GDP)'!L54-'[9]Aggregates (per cent of GDP)'!N54</f>
        <v>-6.0676255075786667E-2</v>
      </c>
      <c r="AT57" s="28">
        <f>'Aggregates (per cent of GDP)'!N54-'[9]Aggregates (per cent of GDP)'!O54</f>
        <v>0.5678895054388593</v>
      </c>
      <c r="AU57" s="28">
        <f>'Aggregates (per cent of GDP)'!P54-'[9]Aggregates (per cent of GDP)'!P54</f>
        <v>0</v>
      </c>
      <c r="AV57" s="28">
        <f>'Aggregates (per cent of GDP)'!R54-'[9]Aggregates (per cent of GDP)'!Q54</f>
        <v>-0.56951350858261207</v>
      </c>
      <c r="AW57" s="28">
        <f>'Aggregates (per cent of GDP)'!R54-'[9]Aggregates (per cent of GDP)'!R54</f>
        <v>0</v>
      </c>
      <c r="AX57" s="28">
        <f>'Aggregates (per cent of GDP)'!S54-'[9]Aggregates (per cent of GDP)'!S54</f>
        <v>0</v>
      </c>
      <c r="AY57" s="28">
        <f>'Aggregates (per cent of GDP)'!T54-'[9]Aggregates (per cent of GDP)'!T54</f>
        <v>0</v>
      </c>
      <c r="AZ57" s="28">
        <f>'Aggregates (per cent of GDP)'!U54-'[9]Aggregates (per cent of GDP)'!U54</f>
        <v>0</v>
      </c>
      <c r="BA57" s="28">
        <f>'Aggregates (per cent of GDP)'!V54-'[9]Aggregates (per cent of GDP)'!V54</f>
        <v>0</v>
      </c>
      <c r="BB57" s="28">
        <f>'Aggregates (per cent of GDP)'!W54-'[9]Aggregates (per cent of GDP)'!W54</f>
        <v>0</v>
      </c>
      <c r="BC57" s="28">
        <f>'Aggregates (per cent of GDP)'!X54-'[9]Aggregates (per cent of GDP)'!X54</f>
        <v>0</v>
      </c>
      <c r="BD57" s="28">
        <f>'Aggregates (per cent of GDP)'!AA54-'[9]Aggregates (per cent of GDP)'!Y54</f>
        <v>0.99473091160515947</v>
      </c>
      <c r="BE57" s="28">
        <f>'Aggregates (per cent of GDP)'!AB54-'[9]Aggregates (per cent of GDP)'!Z54</f>
        <v>1.5626204170440183</v>
      </c>
      <c r="BF57" s="28">
        <f>'Aggregates (per cent of GDP)'!AC54-'[9]Aggregates (per cent of GDP)'!AA54</f>
        <v>41.742416939035934</v>
      </c>
      <c r="BG57" s="28"/>
      <c r="BH57" s="28"/>
      <c r="BI57" s="28"/>
      <c r="BK57" s="33" t="s">
        <v>48</v>
      </c>
      <c r="BL57" s="28">
        <f>'Aggregates (2024-25 prices)'!C54-'[9]Aggregates (2024-25 prices)'!$C$54</f>
        <v>0</v>
      </c>
      <c r="BM57" s="28">
        <f>'Aggregates (2024-25 prices)'!D54-'[9]Aggregates (2024-25 prices)'!D54</f>
        <v>0</v>
      </c>
      <c r="BN57" s="28">
        <f>'Aggregates (2024-25 prices)'!E54-'[9]Aggregates (2024-25 prices)'!E54</f>
        <v>0</v>
      </c>
      <c r="BO57" s="28">
        <f>'Aggregates (2024-25 prices)'!F54-'[9]Aggregates (2024-25 prices)'!F54</f>
        <v>0</v>
      </c>
      <c r="BP57" s="28">
        <f>'Aggregates (2024-25 prices)'!G54-'[9]Aggregates (2024-25 prices)'!G54</f>
        <v>0</v>
      </c>
      <c r="BQ57" s="28">
        <f>'Aggregates (2024-25 prices)'!H54-'[9]Aggregates (2024-25 prices)'!H54</f>
        <v>0</v>
      </c>
      <c r="BR57" s="28">
        <f>'Aggregates (2024-25 prices)'!I54-'[9]Aggregates (2024-25 prices)'!I54</f>
        <v>0</v>
      </c>
      <c r="BS57" s="28"/>
      <c r="BT57" s="28" t="e">
        <f>'Aggregates (2024-25 prices)'!K54-#REF!</f>
        <v>#REF!</v>
      </c>
      <c r="BU57" s="28" t="e">
        <f>'Aggregates (2024-25 prices)'!#REF!-#REF!</f>
        <v>#REF!</v>
      </c>
      <c r="BV57" s="28" t="e">
        <f>'Aggregates (2024-25 prices)'!L54-#REF!</f>
        <v>#REF!</v>
      </c>
      <c r="BW57" s="28" t="e">
        <f>'Aggregates (2024-25 prices)'!M54-#REF!</f>
        <v>#REF!</v>
      </c>
      <c r="BX57" s="28" t="e">
        <f>'Aggregates (2024-25 prices)'!N54-#REF!</f>
        <v>#REF!</v>
      </c>
      <c r="BY57" s="28"/>
      <c r="BZ57" s="28" t="e">
        <f>'Aggregates (2024-25 prices)'!Q54-#REF!</f>
        <v>#REF!</v>
      </c>
      <c r="CA57" s="28" t="e">
        <f>'Aggregates (2024-25 prices)'!R54-#REF!</f>
        <v>#REF!</v>
      </c>
      <c r="CB57" s="28"/>
      <c r="CC57" s="28" t="e">
        <f>'Aggregates (2024-25 prices)'!T54-#REF!</f>
        <v>#REF!</v>
      </c>
      <c r="CD57" s="28" t="e">
        <f>'Aggregates (2024-25 prices)'!U54-#REF!</f>
        <v>#REF!</v>
      </c>
      <c r="CE57" s="28" t="e">
        <f>'Aggregates (2024-25 prices)'!V54-#REF!</f>
        <v>#REF!</v>
      </c>
      <c r="CF57" s="28"/>
      <c r="CG57" s="28" t="e">
        <f>'Aggregates (2024-25 prices)'!X54-#REF!</f>
        <v>#REF!</v>
      </c>
      <c r="CH57" s="28" t="e">
        <f>'Aggregates (2024-25 prices)'!AA54-#REF!</f>
        <v>#REF!</v>
      </c>
      <c r="CI57" s="28" t="e">
        <f>'Aggregates (2024-25 prices)'!AB54-#REF!</f>
        <v>#REF!</v>
      </c>
      <c r="CJ57" s="28" t="e">
        <f>'Aggregates (2024-25 prices)'!AC54-#REF!</f>
        <v>#REF!</v>
      </c>
      <c r="CK57" s="28"/>
      <c r="CL57" s="28" t="e">
        <f>'Aggregates (2024-25 prices)'!AE54-#REF!</f>
        <v>#REF!</v>
      </c>
    </row>
    <row r="58" spans="2:90" s="67" customFormat="1">
      <c r="B58" s="66" t="s">
        <v>40</v>
      </c>
      <c r="C58" s="28">
        <f>'Aggregates (£bn)'!C58-'[9]Aggregates (£bn)'!C58</f>
        <v>0</v>
      </c>
      <c r="D58" s="28">
        <f>'Aggregates (£bn)'!D58-'[9]Aggregates (£bn)'!D58</f>
        <v>0</v>
      </c>
      <c r="E58" s="28">
        <f>'Aggregates (£bn)'!E58-'[9]Aggregates (£bn)'!E58</f>
        <v>0</v>
      </c>
      <c r="F58" s="28">
        <f>'Aggregates (£bn)'!F58-'[9]Aggregates (£bn)'!F58</f>
        <v>0</v>
      </c>
      <c r="G58" s="28">
        <f>'Aggregates (£bn)'!G58-'[9]Aggregates (£bn)'!G58</f>
        <v>0</v>
      </c>
      <c r="H58" s="28">
        <f>'Aggregates (£bn)'!H58-'[9]Aggregates (£bn)'!H58</f>
        <v>0</v>
      </c>
      <c r="I58" s="28">
        <f>'Aggregates (£bn)'!I58-'[9]Aggregates (£bn)'!I58</f>
        <v>0</v>
      </c>
      <c r="J58" s="28">
        <f>'Aggregates (£bn)'!J58-'[9]Aggregates (£bn)'!J58</f>
        <v>0</v>
      </c>
      <c r="K58" s="28">
        <f>'Aggregates (£bn)'!K58-'[9]Aggregates (£bn)'!K58</f>
        <v>0</v>
      </c>
      <c r="L58" s="28">
        <f>'Aggregates (£bn)'!L58-'[9]Aggregates (£bn)'!L58</f>
        <v>0</v>
      </c>
      <c r="M58" s="28">
        <f>'Aggregates (£bn)'!L58-'[9]Aggregates (£bn)'!M58</f>
        <v>-2.1950700170210826</v>
      </c>
      <c r="N58" s="28">
        <f>'Aggregates (£bn)'!M58-'[9]Aggregates (£bn)'!N58</f>
        <v>-29.251859965957834</v>
      </c>
      <c r="O58" s="28">
        <f>'Aggregates (£bn)'!N58-'[9]Aggregates (£bn)'!O58</f>
        <v>-2.1950700170210808</v>
      </c>
      <c r="P58" s="28">
        <f>'Aggregates (£bn)'!P58-'[9]Aggregates (£bn)'!P58</f>
        <v>0</v>
      </c>
      <c r="Q58" s="28">
        <f>'Aggregates (£bn)'!Q58-'[9]Aggregates (£bn)'!Q58</f>
        <v>0</v>
      </c>
      <c r="R58" s="28">
        <f>'Aggregates (£bn)'!R58-'[9]Aggregates (£bn)'!R58</f>
        <v>0</v>
      </c>
      <c r="S58" s="28">
        <f>'Aggregates (£bn)'!S58-'[9]Aggregates (£bn)'!S58</f>
        <v>0</v>
      </c>
      <c r="T58" s="28">
        <f>'Aggregates (£bn)'!T58-'[9]Aggregates (£bn)'!T58</f>
        <v>0</v>
      </c>
      <c r="U58" s="28">
        <f>'Aggregates (£bn)'!U58-'[9]Aggregates (£bn)'!U58</f>
        <v>0</v>
      </c>
      <c r="V58" s="28">
        <f>'Aggregates (£bn)'!V58-'[9]Aggregates (£bn)'!V58</f>
        <v>0</v>
      </c>
      <c r="W58" s="28">
        <f>'Aggregates (£bn)'!W58-'[9]Aggregates (£bn)'!W58</f>
        <v>0</v>
      </c>
      <c r="X58" s="28">
        <f>'Aggregates (£bn)'!X58-'[9]Aggregates (£bn)'!X58</f>
        <v>0</v>
      </c>
      <c r="Y58" s="28">
        <f>'Aggregates (£bn)'!AA58-'[9]Aggregates (£bn)'!Y58</f>
        <v>30.835000000000001</v>
      </c>
      <c r="Z58" s="28">
        <f>'Aggregates (£bn)'!AB58-'[9]Aggregates (£bn)'!Z58</f>
        <v>28.639929982978916</v>
      </c>
      <c r="AA58" s="28">
        <f>'Aggregates (£bn)'!AC58-'[9]Aggregates (£bn)'!AA58</f>
        <v>377.53100000000001</v>
      </c>
      <c r="AB58" s="28">
        <f>'Aggregates (£bn)'!AD58-'[9]Aggregates (£bn)'!AB58</f>
        <v>-28.639929982978916</v>
      </c>
      <c r="AC58" s="28">
        <f>'Aggregates (£bn)'!AE58-'[9]Aggregates (£bn)'!AC58</f>
        <v>513.21699999999998</v>
      </c>
      <c r="AD58" s="28">
        <f>'Aggregates (£bn)'!AF58-'[9]Aggregates (£bn)'!AD58</f>
        <v>945.75800000000004</v>
      </c>
      <c r="AE58" s="28">
        <f>'Aggregates (£bn)'!AG56-'[9]Aggregates (£bn)'!AE58</f>
        <v>-922.03638050996346</v>
      </c>
      <c r="AF58" s="28"/>
      <c r="AG58" s="33" t="s">
        <v>42</v>
      </c>
      <c r="AH58" s="28">
        <f>'Aggregates (per cent of GDP)'!C55-'[9]Aggregates (per cent of GDP)'!C55</f>
        <v>0</v>
      </c>
      <c r="AI58" s="28">
        <f>'Aggregates (per cent of GDP)'!D55-'[9]Aggregates (per cent of GDP)'!D55</f>
        <v>0</v>
      </c>
      <c r="AJ58" s="28">
        <f>'Aggregates (per cent of GDP)'!E55-'[9]Aggregates (per cent of GDP)'!E55</f>
        <v>0</v>
      </c>
      <c r="AK58" s="28">
        <f>'Aggregates (per cent of GDP)'!F55-'[9]Aggregates (per cent of GDP)'!F55</f>
        <v>0</v>
      </c>
      <c r="AL58" s="28">
        <f>'Aggregates (per cent of GDP)'!G55-'[9]Aggregates (per cent of GDP)'!G55</f>
        <v>0</v>
      </c>
      <c r="AM58" s="28">
        <f>'Aggregates (per cent of GDP)'!H55-'[9]Aggregates (per cent of GDP)'!H55</f>
        <v>0</v>
      </c>
      <c r="AN58" s="28">
        <f>'Aggregates (per cent of GDP)'!I55-'[9]Aggregates (per cent of GDP)'!I55</f>
        <v>0</v>
      </c>
      <c r="AO58" s="28">
        <f>'Aggregates (per cent of GDP)'!J55-'[9]Aggregates (per cent of GDP)'!J55</f>
        <v>0</v>
      </c>
      <c r="AP58" s="28">
        <f>'Aggregates (per cent of GDP)'!K55-'[9]Aggregates (per cent of GDP)'!K55</f>
        <v>0</v>
      </c>
      <c r="AQ58" s="28">
        <f>'Aggregates (per cent of GDP)'!L55-'[9]Aggregates (per cent of GDP)'!L55</f>
        <v>0</v>
      </c>
      <c r="AR58" s="28">
        <f>'Aggregates (per cent of GDP)'!M55-'[9]Aggregates (per cent of GDP)'!M55</f>
        <v>0</v>
      </c>
      <c r="AS58" s="28">
        <f>'Aggregates (per cent of GDP)'!L55-'[9]Aggregates (per cent of GDP)'!N55</f>
        <v>1.7830787024985288</v>
      </c>
      <c r="AT58" s="28">
        <f>'Aggregates (per cent of GDP)'!N55-'[9]Aggregates (per cent of GDP)'!O55</f>
        <v>0.7033451697051849</v>
      </c>
      <c r="AU58" s="28">
        <f>'Aggregates (per cent of GDP)'!P55-'[9]Aggregates (per cent of GDP)'!P55</f>
        <v>0</v>
      </c>
      <c r="AV58" s="28">
        <f>'Aggregates (per cent of GDP)'!R55-'[9]Aggregates (per cent of GDP)'!Q55</f>
        <v>0.51631362959076077</v>
      </c>
      <c r="AW58" s="28">
        <f>'Aggregates (per cent of GDP)'!R55-'[9]Aggregates (per cent of GDP)'!R55</f>
        <v>0</v>
      </c>
      <c r="AX58" s="28">
        <f>'Aggregates (per cent of GDP)'!S55-'[9]Aggregates (per cent of GDP)'!S55</f>
        <v>0</v>
      </c>
      <c r="AY58" s="28">
        <f>'Aggregates (per cent of GDP)'!T55-'[9]Aggregates (per cent of GDP)'!T55</f>
        <v>0</v>
      </c>
      <c r="AZ58" s="28">
        <f>'Aggregates (per cent of GDP)'!U55-'[9]Aggregates (per cent of GDP)'!U55</f>
        <v>0</v>
      </c>
      <c r="BA58" s="28">
        <f>'Aggregates (per cent of GDP)'!V55-'[9]Aggregates (per cent of GDP)'!V55</f>
        <v>0</v>
      </c>
      <c r="BB58" s="28">
        <f>'Aggregates (per cent of GDP)'!W55-'[9]Aggregates (per cent of GDP)'!W55</f>
        <v>0</v>
      </c>
      <c r="BC58" s="28">
        <f>'Aggregates (per cent of GDP)'!X55-'[9]Aggregates (per cent of GDP)'!X55</f>
        <v>0</v>
      </c>
      <c r="BD58" s="28">
        <f>'Aggregates (per cent of GDP)'!AA55-'[9]Aggregates (per cent of GDP)'!Y55</f>
        <v>-0.12138073056150962</v>
      </c>
      <c r="BE58" s="28">
        <f>'Aggregates (per cent of GDP)'!AB55-'[9]Aggregates (per cent of GDP)'!Z55</f>
        <v>0.58196443914367524</v>
      </c>
      <c r="BF58" s="28">
        <f>'Aggregates (per cent of GDP)'!AC55-'[9]Aggregates (per cent of GDP)'!AA55</f>
        <v>41.22063868441505</v>
      </c>
      <c r="BG58" s="28"/>
      <c r="BH58" s="28"/>
      <c r="BI58" s="28"/>
      <c r="BK58" s="33" t="s">
        <v>49</v>
      </c>
      <c r="BL58" s="28">
        <f>'Aggregates (2024-25 prices)'!C55-'[9]Aggregates (2024-25 prices)'!$C$55</f>
        <v>0</v>
      </c>
      <c r="BM58" s="28">
        <f>'Aggregates (2024-25 prices)'!D55-'[9]Aggregates (2024-25 prices)'!D55</f>
        <v>0</v>
      </c>
      <c r="BN58" s="28">
        <f>'Aggregates (2024-25 prices)'!E55-'[9]Aggregates (2024-25 prices)'!E55</f>
        <v>0</v>
      </c>
      <c r="BO58" s="28">
        <f>'Aggregates (2024-25 prices)'!F55-'[9]Aggregates (2024-25 prices)'!F55</f>
        <v>0</v>
      </c>
      <c r="BP58" s="28">
        <f>'Aggregates (2024-25 prices)'!G55-'[9]Aggregates (2024-25 prices)'!G55</f>
        <v>0</v>
      </c>
      <c r="BQ58" s="28">
        <f>'Aggregates (2024-25 prices)'!H55-'[9]Aggregates (2024-25 prices)'!H55</f>
        <v>0</v>
      </c>
      <c r="BR58" s="28">
        <f>'Aggregates (2024-25 prices)'!I55-'[9]Aggregates (2024-25 prices)'!I55</f>
        <v>0</v>
      </c>
      <c r="BS58" s="28"/>
      <c r="BT58" s="28" t="e">
        <f>'Aggregates (2024-25 prices)'!K55-#REF!</f>
        <v>#REF!</v>
      </c>
      <c r="BU58" s="28" t="e">
        <f>'Aggregates (2024-25 prices)'!#REF!-#REF!</f>
        <v>#REF!</v>
      </c>
      <c r="BV58" s="28" t="e">
        <f>'Aggregates (2024-25 prices)'!L55-#REF!</f>
        <v>#REF!</v>
      </c>
      <c r="BW58" s="28" t="e">
        <f>'Aggregates (2024-25 prices)'!M55-#REF!</f>
        <v>#REF!</v>
      </c>
      <c r="BX58" s="28" t="e">
        <f>'Aggregates (2024-25 prices)'!N55-#REF!</f>
        <v>#REF!</v>
      </c>
      <c r="BY58" s="28"/>
      <c r="BZ58" s="28" t="e">
        <f>'Aggregates (2024-25 prices)'!Q55-#REF!</f>
        <v>#REF!</v>
      </c>
      <c r="CA58" s="28" t="e">
        <f>'Aggregates (2024-25 prices)'!R55-#REF!</f>
        <v>#REF!</v>
      </c>
      <c r="CB58" s="28"/>
      <c r="CC58" s="28" t="e">
        <f>'Aggregates (2024-25 prices)'!T55-#REF!</f>
        <v>#REF!</v>
      </c>
      <c r="CD58" s="28" t="e">
        <f>'Aggregates (2024-25 prices)'!U55-#REF!</f>
        <v>#REF!</v>
      </c>
      <c r="CE58" s="28" t="e">
        <f>'Aggregates (2024-25 prices)'!V55-#REF!</f>
        <v>#REF!</v>
      </c>
      <c r="CF58" s="28"/>
      <c r="CG58" s="28" t="e">
        <f>'Aggregates (2024-25 prices)'!X55-#REF!</f>
        <v>#REF!</v>
      </c>
      <c r="CH58" s="28" t="e">
        <f>'Aggregates (2024-25 prices)'!AA55-#REF!</f>
        <v>#REF!</v>
      </c>
      <c r="CI58" s="28" t="e">
        <f>'Aggregates (2024-25 prices)'!AB55-#REF!</f>
        <v>#REF!</v>
      </c>
      <c r="CJ58" s="28" t="e">
        <f>'Aggregates (2024-25 prices)'!AC55-#REF!</f>
        <v>#REF!</v>
      </c>
      <c r="CK58" s="28"/>
      <c r="CL58" s="28" t="e">
        <f>'Aggregates (2024-25 prices)'!AE55-#REF!</f>
        <v>#REF!</v>
      </c>
    </row>
    <row r="59" spans="2:90" s="67" customFormat="1">
      <c r="B59" s="66" t="s">
        <v>41</v>
      </c>
      <c r="C59" s="28">
        <f>'Aggregates (£bn)'!C59-'[9]Aggregates (£bn)'!C59</f>
        <v>0</v>
      </c>
      <c r="D59" s="28">
        <f>'Aggregates (£bn)'!D59-'[9]Aggregates (£bn)'!D59</f>
        <v>0</v>
      </c>
      <c r="E59" s="28">
        <f>'Aggregates (£bn)'!E59-'[9]Aggregates (£bn)'!E59</f>
        <v>0</v>
      </c>
      <c r="F59" s="28">
        <f>'Aggregates (£bn)'!F59-'[9]Aggregates (£bn)'!F59</f>
        <v>0</v>
      </c>
      <c r="G59" s="28">
        <f>'Aggregates (£bn)'!G59-'[9]Aggregates (£bn)'!G59</f>
        <v>0</v>
      </c>
      <c r="H59" s="28">
        <f>'Aggregates (£bn)'!H59-'[9]Aggregates (£bn)'!H59</f>
        <v>0</v>
      </c>
      <c r="I59" s="28">
        <f>'Aggregates (£bn)'!I59-'[9]Aggregates (£bn)'!I59</f>
        <v>0</v>
      </c>
      <c r="J59" s="28">
        <f>'Aggregates (£bn)'!J59-'[9]Aggregates (£bn)'!J59</f>
        <v>0</v>
      </c>
      <c r="K59" s="28">
        <f>'Aggregates (£bn)'!K59-'[9]Aggregates (£bn)'!K59</f>
        <v>0</v>
      </c>
      <c r="L59" s="28">
        <f>'Aggregates (£bn)'!L59-'[9]Aggregates (£bn)'!L59</f>
        <v>0</v>
      </c>
      <c r="M59" s="28">
        <f>'Aggregates (£bn)'!L59-'[9]Aggregates (£bn)'!M59</f>
        <v>5.4783335177527519</v>
      </c>
      <c r="N59" s="28">
        <f>'Aggregates (£bn)'!M59-'[9]Aggregates (£bn)'!N59</f>
        <v>-6.0636670355055031</v>
      </c>
      <c r="O59" s="28">
        <f>'Aggregates (£bn)'!N59-'[9]Aggregates (£bn)'!O59</f>
        <v>5.4783335177527519</v>
      </c>
      <c r="P59" s="28">
        <f>'Aggregates (£bn)'!P59-'[9]Aggregates (£bn)'!P59</f>
        <v>0</v>
      </c>
      <c r="Q59" s="28">
        <f>'Aggregates (£bn)'!Q59-'[9]Aggregates (£bn)'!Q59</f>
        <v>0</v>
      </c>
      <c r="R59" s="28">
        <f>'Aggregates (£bn)'!R59-'[9]Aggregates (£bn)'!R59</f>
        <v>0</v>
      </c>
      <c r="S59" s="28">
        <f>'Aggregates (£bn)'!S59-'[9]Aggregates (£bn)'!S59</f>
        <v>0</v>
      </c>
      <c r="T59" s="28">
        <f>'Aggregates (£bn)'!T59-'[9]Aggregates (£bn)'!T59</f>
        <v>0</v>
      </c>
      <c r="U59" s="28">
        <f>'Aggregates (£bn)'!U59-'[9]Aggregates (£bn)'!U59</f>
        <v>0</v>
      </c>
      <c r="V59" s="28">
        <f>'Aggregates (£bn)'!V59-'[9]Aggregates (£bn)'!V59</f>
        <v>0</v>
      </c>
      <c r="W59" s="28">
        <f>'Aggregates (£bn)'!W59-'[9]Aggregates (£bn)'!W59</f>
        <v>0</v>
      </c>
      <c r="X59" s="28">
        <f>'Aggregates (£bn)'!X59-'[9]Aggregates (£bn)'!X59</f>
        <v>0</v>
      </c>
      <c r="Y59" s="28">
        <f>'Aggregates (£bn)'!AA59-'[9]Aggregates (£bn)'!Y59</f>
        <v>-351.60399999999998</v>
      </c>
      <c r="Z59" s="28">
        <f>'Aggregates (£bn)'!AB59-'[9]Aggregates (£bn)'!Z59</f>
        <v>15.074333517752748</v>
      </c>
      <c r="AA59" s="28">
        <f>'Aggregates (£bn)'!AC59-'[9]Aggregates (£bn)'!AA59</f>
        <v>402.68200000000002</v>
      </c>
      <c r="AB59" s="28">
        <f>'Aggregates (£bn)'!AD59-'[9]Aggregates (£bn)'!AB59</f>
        <v>-15.074333517752748</v>
      </c>
      <c r="AC59" s="28">
        <f>'Aggregates (£bn)'!AE59-'[9]Aggregates (£bn)'!AC59</f>
        <v>552.40499999999997</v>
      </c>
      <c r="AD59" s="28">
        <f>'Aggregates (£bn)'!AF59-'[9]Aggregates (£bn)'!AD59</f>
        <v>983.43200000000002</v>
      </c>
      <c r="AE59" s="28">
        <f>'Aggregates (£bn)'!AG57-'[9]Aggregates (£bn)'!AE59</f>
        <v>-965.40484351947043</v>
      </c>
      <c r="AF59" s="28"/>
      <c r="AG59" s="33" t="s">
        <v>43</v>
      </c>
      <c r="AH59" s="28">
        <f>'Aggregates (per cent of GDP)'!C56-'[9]Aggregates (per cent of GDP)'!C56</f>
        <v>0</v>
      </c>
      <c r="AI59" s="28">
        <f>'Aggregates (per cent of GDP)'!D56-'[9]Aggregates (per cent of GDP)'!D56</f>
        <v>0</v>
      </c>
      <c r="AJ59" s="28">
        <f>'Aggregates (per cent of GDP)'!E56-'[9]Aggregates (per cent of GDP)'!E56</f>
        <v>0</v>
      </c>
      <c r="AK59" s="28">
        <f>'Aggregates (per cent of GDP)'!F56-'[9]Aggregates (per cent of GDP)'!F56</f>
        <v>0</v>
      </c>
      <c r="AL59" s="28">
        <f>'Aggregates (per cent of GDP)'!G56-'[9]Aggregates (per cent of GDP)'!G56</f>
        <v>0</v>
      </c>
      <c r="AM59" s="28">
        <f>'Aggregates (per cent of GDP)'!H56-'[9]Aggregates (per cent of GDP)'!H56</f>
        <v>0</v>
      </c>
      <c r="AN59" s="28">
        <f>'Aggregates (per cent of GDP)'!I56-'[9]Aggregates (per cent of GDP)'!I56</f>
        <v>0</v>
      </c>
      <c r="AO59" s="28">
        <f>'Aggregates (per cent of GDP)'!J56-'[9]Aggregates (per cent of GDP)'!J56</f>
        <v>0</v>
      </c>
      <c r="AP59" s="28">
        <f>'Aggregates (per cent of GDP)'!K56-'[9]Aggregates (per cent of GDP)'!K56</f>
        <v>0</v>
      </c>
      <c r="AQ59" s="28">
        <f>'Aggregates (per cent of GDP)'!L56-'[9]Aggregates (per cent of GDP)'!L56</f>
        <v>0</v>
      </c>
      <c r="AR59" s="28">
        <f>'Aggregates (per cent of GDP)'!M56-'[9]Aggregates (per cent of GDP)'!M56</f>
        <v>0</v>
      </c>
      <c r="AS59" s="28">
        <f>'Aggregates (per cent of GDP)'!L56-'[9]Aggregates (per cent of GDP)'!N56</f>
        <v>3.6094934837991794</v>
      </c>
      <c r="AT59" s="28">
        <f>'Aggregates (per cent of GDP)'!N56-'[9]Aggregates (per cent of GDP)'!O56</f>
        <v>0.62171997381685362</v>
      </c>
      <c r="AU59" s="28">
        <f>'Aggregates (per cent of GDP)'!P56-'[9]Aggregates (per cent of GDP)'!P56</f>
        <v>0</v>
      </c>
      <c r="AV59" s="28">
        <f>'Aggregates (per cent of GDP)'!R56-'[9]Aggregates (per cent of GDP)'!Q56</f>
        <v>29.093641125161223</v>
      </c>
      <c r="AW59" s="28">
        <f>'Aggregates (per cent of GDP)'!R56-'[9]Aggregates (per cent of GDP)'!R56</f>
        <v>0</v>
      </c>
      <c r="AX59" s="28">
        <f>'Aggregates (per cent of GDP)'!S56-'[9]Aggregates (per cent of GDP)'!S56</f>
        <v>0</v>
      </c>
      <c r="AY59" s="28">
        <f>'Aggregates (per cent of GDP)'!T56-'[9]Aggregates (per cent of GDP)'!T56</f>
        <v>0</v>
      </c>
      <c r="AZ59" s="28">
        <f>'Aggregates (per cent of GDP)'!U56-'[9]Aggregates (per cent of GDP)'!U56</f>
        <v>0</v>
      </c>
      <c r="BA59" s="28">
        <f>'Aggregates (per cent of GDP)'!V56-'[9]Aggregates (per cent of GDP)'!V56</f>
        <v>0</v>
      </c>
      <c r="BB59" s="28">
        <f>'Aggregates (per cent of GDP)'!W56-'[9]Aggregates (per cent of GDP)'!W56</f>
        <v>0</v>
      </c>
      <c r="BC59" s="28">
        <f>'Aggregates (per cent of GDP)'!X56-'[9]Aggregates (per cent of GDP)'!X56</f>
        <v>0</v>
      </c>
      <c r="BD59" s="28">
        <f>'Aggregates (per cent of GDP)'!AA56-'[9]Aggregates (per cent of GDP)'!Y56</f>
        <v>-33.655021613465628</v>
      </c>
      <c r="BE59" s="28">
        <f>'Aggregates (per cent of GDP)'!AB56-'[9]Aggregates (per cent of GDP)'!Z56</f>
        <v>-33.302395732454052</v>
      </c>
      <c r="BF59" s="28">
        <f>'Aggregates (per cent of GDP)'!AC56-'[9]Aggregates (per cent of GDP)'!AA56</f>
        <v>39.655658032283</v>
      </c>
      <c r="BG59" s="28"/>
      <c r="BH59" s="28"/>
      <c r="BI59" s="28"/>
      <c r="BK59" s="33" t="s">
        <v>50</v>
      </c>
      <c r="BL59" s="28">
        <f>'Aggregates (2024-25 prices)'!C56-'[9]Aggregates (2024-25 prices)'!$C$56</f>
        <v>0</v>
      </c>
      <c r="BM59" s="28">
        <f>'Aggregates (2024-25 prices)'!D56-'[9]Aggregates (2024-25 prices)'!D56</f>
        <v>0</v>
      </c>
      <c r="BN59" s="28">
        <f>'Aggregates (2024-25 prices)'!E56-'[9]Aggregates (2024-25 prices)'!E56</f>
        <v>0</v>
      </c>
      <c r="BO59" s="28">
        <f>'Aggregates (2024-25 prices)'!F56-'[9]Aggregates (2024-25 prices)'!F56</f>
        <v>0</v>
      </c>
      <c r="BP59" s="28">
        <f>'Aggregates (2024-25 prices)'!G56-'[9]Aggregates (2024-25 prices)'!G56</f>
        <v>0</v>
      </c>
      <c r="BQ59" s="28">
        <f>'Aggregates (2024-25 prices)'!H56-'[9]Aggregates (2024-25 prices)'!H56</f>
        <v>0</v>
      </c>
      <c r="BR59" s="28">
        <f>'Aggregates (2024-25 prices)'!I56-'[9]Aggregates (2024-25 prices)'!I56</f>
        <v>0</v>
      </c>
      <c r="BS59" s="28"/>
      <c r="BT59" s="28" t="e">
        <f>'Aggregates (2024-25 prices)'!K56-#REF!</f>
        <v>#REF!</v>
      </c>
      <c r="BU59" s="28" t="e">
        <f>'Aggregates (2024-25 prices)'!#REF!-#REF!</f>
        <v>#REF!</v>
      </c>
      <c r="BV59" s="28" t="e">
        <f>'Aggregates (2024-25 prices)'!L56-#REF!</f>
        <v>#REF!</v>
      </c>
      <c r="BW59" s="28" t="e">
        <f>'Aggregates (2024-25 prices)'!M56-#REF!</f>
        <v>#REF!</v>
      </c>
      <c r="BX59" s="28" t="e">
        <f>'Aggregates (2024-25 prices)'!N56-#REF!</f>
        <v>#REF!</v>
      </c>
      <c r="BY59" s="28"/>
      <c r="BZ59" s="28" t="e">
        <f>'Aggregates (2024-25 prices)'!Q56-#REF!</f>
        <v>#REF!</v>
      </c>
      <c r="CA59" s="28" t="e">
        <f>'Aggregates (2024-25 prices)'!R56-#REF!</f>
        <v>#REF!</v>
      </c>
      <c r="CB59" s="28"/>
      <c r="CC59" s="28" t="e">
        <f>'Aggregates (2024-25 prices)'!T56-#REF!</f>
        <v>#REF!</v>
      </c>
      <c r="CD59" s="28" t="e">
        <f>'Aggregates (2024-25 prices)'!U56-#REF!</f>
        <v>#REF!</v>
      </c>
      <c r="CE59" s="28" t="e">
        <f>'Aggregates (2024-25 prices)'!V56-#REF!</f>
        <v>#REF!</v>
      </c>
      <c r="CF59" s="28"/>
      <c r="CG59" s="28" t="e">
        <f>'Aggregates (2024-25 prices)'!X56-#REF!</f>
        <v>#REF!</v>
      </c>
      <c r="CH59" s="28" t="e">
        <f>'Aggregates (2024-25 prices)'!AA56-#REF!</f>
        <v>#REF!</v>
      </c>
      <c r="CI59" s="28" t="e">
        <f>'Aggregates (2024-25 prices)'!AB56-#REF!</f>
        <v>#REF!</v>
      </c>
      <c r="CJ59" s="28" t="e">
        <f>'Aggregates (2024-25 prices)'!AC56-#REF!</f>
        <v>#REF!</v>
      </c>
      <c r="CK59" s="28"/>
      <c r="CL59" s="28" t="e">
        <f>'Aggregates (2024-25 prices)'!AE56-#REF!</f>
        <v>#REF!</v>
      </c>
    </row>
    <row r="60" spans="2:90" s="67" customFormat="1">
      <c r="B60" s="66" t="s">
        <v>42</v>
      </c>
      <c r="C60" s="28">
        <f>'Aggregates (£bn)'!C60-'[9]Aggregates (£bn)'!C60</f>
        <v>0</v>
      </c>
      <c r="D60" s="28">
        <f>'Aggregates (£bn)'!D60-'[9]Aggregates (£bn)'!D60</f>
        <v>0</v>
      </c>
      <c r="E60" s="28">
        <f>'Aggregates (£bn)'!E60-'[9]Aggregates (£bn)'!E60</f>
        <v>0</v>
      </c>
      <c r="F60" s="28">
        <f>'Aggregates (£bn)'!F60-'[9]Aggregates (£bn)'!F60</f>
        <v>0</v>
      </c>
      <c r="G60" s="28">
        <f>'Aggregates (£bn)'!G60-'[9]Aggregates (£bn)'!G60</f>
        <v>0</v>
      </c>
      <c r="H60" s="28">
        <f>'Aggregates (£bn)'!H60-'[9]Aggregates (£bn)'!H60</f>
        <v>0</v>
      </c>
      <c r="I60" s="28">
        <f>'Aggregates (£bn)'!I60-'[9]Aggregates (£bn)'!I60</f>
        <v>0</v>
      </c>
      <c r="J60" s="28">
        <f>'Aggregates (£bn)'!J60-'[9]Aggregates (£bn)'!J60</f>
        <v>0</v>
      </c>
      <c r="K60" s="28">
        <f>'Aggregates (£bn)'!K60-'[9]Aggregates (£bn)'!K60</f>
        <v>0</v>
      </c>
      <c r="L60" s="28">
        <f>'Aggregates (£bn)'!L60-'[9]Aggregates (£bn)'!L60</f>
        <v>0</v>
      </c>
      <c r="M60" s="28">
        <f>'Aggregates (£bn)'!L60-'[9]Aggregates (£bn)'!M60</f>
        <v>7.1041027193487345</v>
      </c>
      <c r="N60" s="28">
        <f>'Aggregates (£bn)'!M60-'[9]Aggregates (£bn)'!N60</f>
        <v>10.90579456130253</v>
      </c>
      <c r="O60" s="28">
        <f>'Aggregates (£bn)'!N60-'[9]Aggregates (£bn)'!O60</f>
        <v>7.1041027193487345</v>
      </c>
      <c r="P60" s="28">
        <f>'Aggregates (£bn)'!P60-'[9]Aggregates (£bn)'!P60</f>
        <v>0</v>
      </c>
      <c r="Q60" s="28">
        <f>'Aggregates (£bn)'!Q60-'[9]Aggregates (£bn)'!Q60</f>
        <v>0</v>
      </c>
      <c r="R60" s="28">
        <f>'Aggregates (£bn)'!R60-'[9]Aggregates (£bn)'!R60</f>
        <v>0</v>
      </c>
      <c r="S60" s="28">
        <f>'Aggregates (£bn)'!S60-'[9]Aggregates (£bn)'!S60</f>
        <v>0</v>
      </c>
      <c r="T60" s="28">
        <f>'Aggregates (£bn)'!T60-'[9]Aggregates (£bn)'!T60</f>
        <v>0</v>
      </c>
      <c r="U60" s="28">
        <f>'Aggregates (£bn)'!U60-'[9]Aggregates (£bn)'!U60</f>
        <v>0</v>
      </c>
      <c r="V60" s="28">
        <f>'Aggregates (£bn)'!V60-'[9]Aggregates (£bn)'!V60</f>
        <v>0</v>
      </c>
      <c r="W60" s="28">
        <f>'Aggregates (£bn)'!W60-'[9]Aggregates (£bn)'!W60</f>
        <v>0</v>
      </c>
      <c r="X60" s="28">
        <f>'Aggregates (£bn)'!X60-'[9]Aggregates (£bn)'!X60</f>
        <v>0</v>
      </c>
      <c r="Y60" s="28">
        <f>'Aggregates (£bn)'!AA60-'[9]Aggregates (£bn)'!Y60</f>
        <v>-365.226</v>
      </c>
      <c r="Z60" s="28">
        <f>'Aggregates (£bn)'!AB60-'[9]Aggregates (£bn)'!Z60</f>
        <v>5.8781027193487345</v>
      </c>
      <c r="AA60" s="28">
        <f>'Aggregates (£bn)'!AC60-'[9]Aggregates (£bn)'!AA60</f>
        <v>416.34699999999998</v>
      </c>
      <c r="AB60" s="28">
        <f>'Aggregates (£bn)'!AD60-'[9]Aggregates (£bn)'!AB60</f>
        <v>-5.8781027193487345</v>
      </c>
      <c r="AC60" s="28">
        <f>'Aggregates (£bn)'!AE60-'[9]Aggregates (£bn)'!AC60</f>
        <v>594.92399999999998</v>
      </c>
      <c r="AD60" s="28">
        <f>'Aggregates (£bn)'!AF60-'[9]Aggregates (£bn)'!AD60</f>
        <v>1033.4169999999999</v>
      </c>
      <c r="AE60" s="28">
        <f>'Aggregates (£bn)'!AG58-'[9]Aggregates (£bn)'!AE60</f>
        <v>-1010.2326320601861</v>
      </c>
      <c r="AF60" s="28"/>
      <c r="AG60" s="33" t="s">
        <v>44</v>
      </c>
      <c r="AH60" s="28">
        <f>'Aggregates (per cent of GDP)'!C57-'[9]Aggregates (per cent of GDP)'!C57</f>
        <v>0</v>
      </c>
      <c r="AI60" s="28">
        <f>'Aggregates (per cent of GDP)'!D57-'[9]Aggregates (per cent of GDP)'!D57</f>
        <v>0</v>
      </c>
      <c r="AJ60" s="28">
        <f>'Aggregates (per cent of GDP)'!E57-'[9]Aggregates (per cent of GDP)'!E57</f>
        <v>0</v>
      </c>
      <c r="AK60" s="28">
        <f>'Aggregates (per cent of GDP)'!F57-'[9]Aggregates (per cent of GDP)'!F57</f>
        <v>0</v>
      </c>
      <c r="AL60" s="28">
        <f>'Aggregates (per cent of GDP)'!G57-'[9]Aggregates (per cent of GDP)'!G57</f>
        <v>0</v>
      </c>
      <c r="AM60" s="28">
        <f>'Aggregates (per cent of GDP)'!H57-'[9]Aggregates (per cent of GDP)'!H57</f>
        <v>0</v>
      </c>
      <c r="AN60" s="28">
        <f>'Aggregates (per cent of GDP)'!I57-'[9]Aggregates (per cent of GDP)'!I57</f>
        <v>0</v>
      </c>
      <c r="AO60" s="28">
        <f>'Aggregates (per cent of GDP)'!J57-'[9]Aggregates (per cent of GDP)'!J57</f>
        <v>0</v>
      </c>
      <c r="AP60" s="28">
        <f>'Aggregates (per cent of GDP)'!K57-'[9]Aggregates (per cent of GDP)'!K57</f>
        <v>0</v>
      </c>
      <c r="AQ60" s="28">
        <f>'Aggregates (per cent of GDP)'!L57-'[9]Aggregates (per cent of GDP)'!L57</f>
        <v>0</v>
      </c>
      <c r="AR60" s="28">
        <f>'Aggregates (per cent of GDP)'!M57-'[9]Aggregates (per cent of GDP)'!M57</f>
        <v>0</v>
      </c>
      <c r="AS60" s="28">
        <f>'Aggregates (per cent of GDP)'!L57-'[9]Aggregates (per cent of GDP)'!N57</f>
        <v>4.0077567811692383</v>
      </c>
      <c r="AT60" s="28">
        <f>'Aggregates (per cent of GDP)'!N57-'[9]Aggregates (per cent of GDP)'!O57</f>
        <v>0.81009359490011867</v>
      </c>
      <c r="AU60" s="28">
        <f>'Aggregates (per cent of GDP)'!P57-'[9]Aggregates (per cent of GDP)'!P57</f>
        <v>0</v>
      </c>
      <c r="AV60" s="28">
        <f>'Aggregates (per cent of GDP)'!R57-'[9]Aggregates (per cent of GDP)'!Q57</f>
        <v>28.791479696800316</v>
      </c>
      <c r="AW60" s="28">
        <f>'Aggregates (per cent of GDP)'!R57-'[9]Aggregates (per cent of GDP)'!R57</f>
        <v>0</v>
      </c>
      <c r="AX60" s="28">
        <f>'Aggregates (per cent of GDP)'!S57-'[9]Aggregates (per cent of GDP)'!S57</f>
        <v>0</v>
      </c>
      <c r="AY60" s="28">
        <f>'Aggregates (per cent of GDP)'!T57-'[9]Aggregates (per cent of GDP)'!T57</f>
        <v>0</v>
      </c>
      <c r="AZ60" s="28">
        <f>'Aggregates (per cent of GDP)'!U57-'[9]Aggregates (per cent of GDP)'!U57</f>
        <v>0</v>
      </c>
      <c r="BA60" s="28">
        <f>'Aggregates (per cent of GDP)'!V57-'[9]Aggregates (per cent of GDP)'!V57</f>
        <v>0</v>
      </c>
      <c r="BB60" s="28">
        <f>'Aggregates (per cent of GDP)'!W57-'[9]Aggregates (per cent of GDP)'!W57</f>
        <v>0</v>
      </c>
      <c r="BC60" s="28">
        <f>'Aggregates (per cent of GDP)'!X57-'[9]Aggregates (per cent of GDP)'!X57</f>
        <v>0</v>
      </c>
      <c r="BD60" s="28">
        <f>'Aggregates (per cent of GDP)'!AA57-'[9]Aggregates (per cent of GDP)'!Y57</f>
        <v>-29.766789734680003</v>
      </c>
      <c r="BE60" s="28">
        <f>'Aggregates (per cent of GDP)'!AB57-'[9]Aggregates (per cent of GDP)'!Z57</f>
        <v>-33.526594278171174</v>
      </c>
      <c r="BF60" s="28">
        <f>'Aggregates (per cent of GDP)'!AC57-'[9]Aggregates (per cent of GDP)'!AA57</f>
        <v>37.123840931274046</v>
      </c>
      <c r="BG60" s="28"/>
      <c r="BH60" s="28"/>
      <c r="BI60" s="28"/>
      <c r="BK60" s="33" t="s">
        <v>51</v>
      </c>
      <c r="BL60" s="28">
        <f>'Aggregates (2024-25 prices)'!C57-'[9]Aggregates (2024-25 prices)'!$C$57</f>
        <v>0</v>
      </c>
      <c r="BM60" s="28">
        <f>'Aggregates (2024-25 prices)'!D57-'[9]Aggregates (2024-25 prices)'!D57</f>
        <v>0</v>
      </c>
      <c r="BN60" s="28">
        <f>'Aggregates (2024-25 prices)'!E57-'[9]Aggregates (2024-25 prices)'!E57</f>
        <v>0</v>
      </c>
      <c r="BO60" s="28">
        <f>'Aggregates (2024-25 prices)'!F57-'[9]Aggregates (2024-25 prices)'!F57</f>
        <v>0</v>
      </c>
      <c r="BP60" s="28">
        <f>'Aggregates (2024-25 prices)'!G57-'[9]Aggregates (2024-25 prices)'!G57</f>
        <v>0</v>
      </c>
      <c r="BQ60" s="28">
        <f>'Aggregates (2024-25 prices)'!H57-'[9]Aggregates (2024-25 prices)'!H57</f>
        <v>0</v>
      </c>
      <c r="BR60" s="28">
        <f>'Aggregates (2024-25 prices)'!I57-'[9]Aggregates (2024-25 prices)'!I57</f>
        <v>0</v>
      </c>
      <c r="BS60" s="28"/>
      <c r="BT60" s="28" t="e">
        <f>'Aggregates (2024-25 prices)'!K57-#REF!</f>
        <v>#REF!</v>
      </c>
      <c r="BU60" s="28" t="e">
        <f>'Aggregates (2024-25 prices)'!#REF!-#REF!</f>
        <v>#REF!</v>
      </c>
      <c r="BV60" s="28" t="e">
        <f>'Aggregates (2024-25 prices)'!L57-#REF!</f>
        <v>#REF!</v>
      </c>
      <c r="BW60" s="28" t="e">
        <f>'Aggregates (2024-25 prices)'!M57-#REF!</f>
        <v>#REF!</v>
      </c>
      <c r="BX60" s="28" t="e">
        <f>'Aggregates (2024-25 prices)'!N57-#REF!</f>
        <v>#REF!</v>
      </c>
      <c r="BY60" s="28"/>
      <c r="BZ60" s="28" t="e">
        <f>'Aggregates (2024-25 prices)'!Q57-#REF!</f>
        <v>#REF!</v>
      </c>
      <c r="CA60" s="28" t="e">
        <f>'Aggregates (2024-25 prices)'!R57-#REF!</f>
        <v>#REF!</v>
      </c>
      <c r="CB60" s="28"/>
      <c r="CC60" s="28" t="e">
        <f>'Aggregates (2024-25 prices)'!T57-#REF!</f>
        <v>#REF!</v>
      </c>
      <c r="CD60" s="28" t="e">
        <f>'Aggregates (2024-25 prices)'!U57-#REF!</f>
        <v>#REF!</v>
      </c>
      <c r="CE60" s="28" t="e">
        <f>'Aggregates (2024-25 prices)'!V57-#REF!</f>
        <v>#REF!</v>
      </c>
      <c r="CF60" s="28"/>
      <c r="CG60" s="28" t="e">
        <f>'Aggregates (2024-25 prices)'!X57-#REF!</f>
        <v>#REF!</v>
      </c>
      <c r="CH60" s="28" t="e">
        <f>'Aggregates (2024-25 prices)'!AA57-#REF!</f>
        <v>#REF!</v>
      </c>
      <c r="CI60" s="28" t="e">
        <f>'Aggregates (2024-25 prices)'!AB57-#REF!</f>
        <v>#REF!</v>
      </c>
      <c r="CJ60" s="28" t="e">
        <f>'Aggregates (2024-25 prices)'!AC57-#REF!</f>
        <v>#REF!</v>
      </c>
      <c r="CK60" s="28"/>
      <c r="CL60" s="28" t="e">
        <f>'Aggregates (2024-25 prices)'!AE57-#REF!</f>
        <v>#REF!</v>
      </c>
    </row>
    <row r="61" spans="2:90" s="67" customFormat="1">
      <c r="B61" s="66" t="s">
        <v>43</v>
      </c>
      <c r="C61" s="28">
        <f>'Aggregates (£bn)'!C61-'[9]Aggregates (£bn)'!C61</f>
        <v>0</v>
      </c>
      <c r="D61" s="28">
        <f>'Aggregates (£bn)'!D61-'[9]Aggregates (£bn)'!D61</f>
        <v>0</v>
      </c>
      <c r="E61" s="28">
        <f>'Aggregates (£bn)'!E61-'[9]Aggregates (£bn)'!E61</f>
        <v>0</v>
      </c>
      <c r="F61" s="28">
        <f>'Aggregates (£bn)'!F61-'[9]Aggregates (£bn)'!F61</f>
        <v>0</v>
      </c>
      <c r="G61" s="28">
        <f>'Aggregates (£bn)'!G61-'[9]Aggregates (£bn)'!G61</f>
        <v>0</v>
      </c>
      <c r="H61" s="28">
        <f>'Aggregates (£bn)'!H61-'[9]Aggregates (£bn)'!H61</f>
        <v>0</v>
      </c>
      <c r="I61" s="28">
        <f>'Aggregates (£bn)'!I61-'[9]Aggregates (£bn)'!I61</f>
        <v>0</v>
      </c>
      <c r="J61" s="28">
        <f>'Aggregates (£bn)'!J61-'[9]Aggregates (£bn)'!J61</f>
        <v>0</v>
      </c>
      <c r="K61" s="28">
        <f>'Aggregates (£bn)'!K61-'[9]Aggregates (£bn)'!K61</f>
        <v>0</v>
      </c>
      <c r="L61" s="28">
        <f>'Aggregates (£bn)'!L61-'[9]Aggregates (£bn)'!L61</f>
        <v>0</v>
      </c>
      <c r="M61" s="28">
        <f>'Aggregates (£bn)'!L61-'[9]Aggregates (£bn)'!M61</f>
        <v>6.5779092325775999</v>
      </c>
      <c r="N61" s="28">
        <f>'Aggregates (£bn)'!M61-'[9]Aggregates (£bn)'!N61</f>
        <v>31.611181534844803</v>
      </c>
      <c r="O61" s="28">
        <f>'Aggregates (£bn)'!N61-'[9]Aggregates (£bn)'!O61</f>
        <v>6.5779092325775981</v>
      </c>
      <c r="P61" s="28">
        <f>'Aggregates (£bn)'!P61-'[9]Aggregates (£bn)'!P61</f>
        <v>0</v>
      </c>
      <c r="Q61" s="28">
        <f>'Aggregates (£bn)'!Q61-'[9]Aggregates (£bn)'!Q61</f>
        <v>0</v>
      </c>
      <c r="R61" s="28">
        <f>'Aggregates (£bn)'!R61-'[9]Aggregates (£bn)'!R61</f>
        <v>0</v>
      </c>
      <c r="S61" s="28">
        <f>'Aggregates (£bn)'!S61-'[9]Aggregates (£bn)'!S61</f>
        <v>0</v>
      </c>
      <c r="T61" s="28">
        <f>'Aggregates (£bn)'!T61-'[9]Aggregates (£bn)'!T61</f>
        <v>0</v>
      </c>
      <c r="U61" s="28">
        <f>'Aggregates (£bn)'!U61-'[9]Aggregates (£bn)'!U61</f>
        <v>0</v>
      </c>
      <c r="V61" s="28">
        <f>'Aggregates (£bn)'!V61-'[9]Aggregates (£bn)'!V61</f>
        <v>0</v>
      </c>
      <c r="W61" s="28">
        <f>'Aggregates (£bn)'!W61-'[9]Aggregates (£bn)'!W61</f>
        <v>0</v>
      </c>
      <c r="X61" s="28">
        <f>'Aggregates (£bn)'!X61-'[9]Aggregates (£bn)'!X61</f>
        <v>0</v>
      </c>
      <c r="Y61" s="28">
        <f>'Aggregates (£bn)'!AA61-'[9]Aggregates (£bn)'!Y61</f>
        <v>-365.637</v>
      </c>
      <c r="Z61" s="28">
        <f>'Aggregates (£bn)'!AB61-'[9]Aggregates (£bn)'!Z61</f>
        <v>-361.98509076742243</v>
      </c>
      <c r="AA61" s="28">
        <f>'Aggregates (£bn)'!AC61-'[9]Aggregates (£bn)'!AA61</f>
        <v>419.56400000000002</v>
      </c>
      <c r="AB61" s="28">
        <f>'Aggregates (£bn)'!AD61-'[9]Aggregates (£bn)'!AB61</f>
        <v>4.6590907674224011</v>
      </c>
      <c r="AC61" s="28">
        <f>'Aggregates (£bn)'!AE61-'[9]Aggregates (£bn)'!AC61</f>
        <v>649.69100000000003</v>
      </c>
      <c r="AD61" s="28">
        <f>'Aggregates (£bn)'!AF61-'[9]Aggregates (£bn)'!AD61</f>
        <v>1087.3520000000001</v>
      </c>
      <c r="AE61" s="28">
        <f>'Aggregates (£bn)'!AG59-'[9]Aggregates (£bn)'!AE61</f>
        <v>-1056.8071681650479</v>
      </c>
      <c r="AF61" s="28"/>
      <c r="AG61" s="33" t="s">
        <v>45</v>
      </c>
      <c r="AH61" s="28">
        <f>'Aggregates (per cent of GDP)'!C58-'[9]Aggregates (per cent of GDP)'!C58</f>
        <v>0</v>
      </c>
      <c r="AI61" s="28">
        <f>'Aggregates (per cent of GDP)'!D58-'[9]Aggregates (per cent of GDP)'!D58</f>
        <v>0</v>
      </c>
      <c r="AJ61" s="28">
        <f>'Aggregates (per cent of GDP)'!E58-'[9]Aggregates (per cent of GDP)'!E58</f>
        <v>0</v>
      </c>
      <c r="AK61" s="28">
        <f>'Aggregates (per cent of GDP)'!F58-'[9]Aggregates (per cent of GDP)'!F58</f>
        <v>0</v>
      </c>
      <c r="AL61" s="28">
        <f>'Aggregates (per cent of GDP)'!G58-'[9]Aggregates (per cent of GDP)'!G58</f>
        <v>0</v>
      </c>
      <c r="AM61" s="28">
        <f>'Aggregates (per cent of GDP)'!H58-'[9]Aggregates (per cent of GDP)'!H58</f>
        <v>0</v>
      </c>
      <c r="AN61" s="28">
        <f>'Aggregates (per cent of GDP)'!I58-'[9]Aggregates (per cent of GDP)'!I58</f>
        <v>0</v>
      </c>
      <c r="AO61" s="28">
        <f>'Aggregates (per cent of GDP)'!J58-'[9]Aggregates (per cent of GDP)'!J58</f>
        <v>0</v>
      </c>
      <c r="AP61" s="28">
        <f>'Aggregates (per cent of GDP)'!K58-'[9]Aggregates (per cent of GDP)'!K58</f>
        <v>0</v>
      </c>
      <c r="AQ61" s="28">
        <f>'Aggregates (per cent of GDP)'!L58-'[9]Aggregates (per cent of GDP)'!L58</f>
        <v>0</v>
      </c>
      <c r="AR61" s="28">
        <f>'Aggregates (per cent of GDP)'!M58-'[9]Aggregates (per cent of GDP)'!M58</f>
        <v>0</v>
      </c>
      <c r="AS61" s="28">
        <f>'Aggregates (per cent of GDP)'!L58-'[9]Aggregates (per cent of GDP)'!N58</f>
        <v>9.1394656478680725E-2</v>
      </c>
      <c r="AT61" s="28">
        <f>'Aggregates (per cent of GDP)'!N58-'[9]Aggregates (per cent of GDP)'!O58</f>
        <v>0.60361203846032718</v>
      </c>
      <c r="AU61" s="28">
        <f>'Aggregates (per cent of GDP)'!P58-'[9]Aggregates (per cent of GDP)'!P58</f>
        <v>0</v>
      </c>
      <c r="AV61" s="28">
        <f>'Aggregates (per cent of GDP)'!R58-'[9]Aggregates (per cent of GDP)'!Q58</f>
        <v>28.973597414616748</v>
      </c>
      <c r="AW61" s="28">
        <f>'Aggregates (per cent of GDP)'!R58-'[9]Aggregates (per cent of GDP)'!R58</f>
        <v>0</v>
      </c>
      <c r="AX61" s="28">
        <f>'Aggregates (per cent of GDP)'!S58-'[9]Aggregates (per cent of GDP)'!S58</f>
        <v>0</v>
      </c>
      <c r="AY61" s="28">
        <f>'Aggregates (per cent of GDP)'!T58-'[9]Aggregates (per cent of GDP)'!T58</f>
        <v>0</v>
      </c>
      <c r="AZ61" s="28">
        <f>'Aggregates (per cent of GDP)'!U58-'[9]Aggregates (per cent of GDP)'!U58</f>
        <v>0</v>
      </c>
      <c r="BA61" s="28">
        <f>'Aggregates (per cent of GDP)'!V58-'[9]Aggregates (per cent of GDP)'!V58</f>
        <v>0</v>
      </c>
      <c r="BB61" s="28">
        <f>'Aggregates (per cent of GDP)'!W58-'[9]Aggregates (per cent of GDP)'!W58</f>
        <v>0</v>
      </c>
      <c r="BC61" s="28">
        <f>'Aggregates (per cent of GDP)'!X58-'[9]Aggregates (per cent of GDP)'!X58</f>
        <v>0</v>
      </c>
      <c r="BD61" s="28">
        <f>'Aggregates (per cent of GDP)'!AA58-'[9]Aggregates (per cent of GDP)'!Y58</f>
        <v>-27.780394657387845</v>
      </c>
      <c r="BE61" s="28">
        <f>'Aggregates (per cent of GDP)'!AB58-'[9]Aggregates (per cent of GDP)'!Z58</f>
        <v>-33.624996904641797</v>
      </c>
      <c r="BF61" s="28">
        <f>'Aggregates (per cent of GDP)'!AC58-'[9]Aggregates (per cent of GDP)'!AA58</f>
        <v>34.073811811035235</v>
      </c>
      <c r="BG61" s="28"/>
      <c r="BH61" s="28"/>
      <c r="BI61" s="28"/>
      <c r="BK61" s="33" t="s">
        <v>52</v>
      </c>
      <c r="BL61" s="28">
        <f>'Aggregates (2024-25 prices)'!C58-'[9]Aggregates (2024-25 prices)'!$C$58</f>
        <v>0</v>
      </c>
      <c r="BM61" s="28">
        <f>'Aggregates (2024-25 prices)'!D58-'[9]Aggregates (2024-25 prices)'!D58</f>
        <v>0</v>
      </c>
      <c r="BN61" s="28">
        <f>'Aggregates (2024-25 prices)'!E58-'[9]Aggregates (2024-25 prices)'!E58</f>
        <v>0</v>
      </c>
      <c r="BO61" s="28">
        <f>'Aggregates (2024-25 prices)'!F58-'[9]Aggregates (2024-25 prices)'!F58</f>
        <v>0</v>
      </c>
      <c r="BP61" s="28">
        <f>'Aggregates (2024-25 prices)'!G58-'[9]Aggregates (2024-25 prices)'!G58</f>
        <v>0</v>
      </c>
      <c r="BQ61" s="28">
        <f>'Aggregates (2024-25 prices)'!H58-'[9]Aggregates (2024-25 prices)'!H58</f>
        <v>0</v>
      </c>
      <c r="BR61" s="28">
        <f>'Aggregates (2024-25 prices)'!I58-'[9]Aggregates (2024-25 prices)'!I58</f>
        <v>0</v>
      </c>
      <c r="BS61" s="28"/>
      <c r="BT61" s="28" t="e">
        <f>'Aggregates (2024-25 prices)'!K58-#REF!</f>
        <v>#REF!</v>
      </c>
      <c r="BU61" s="28" t="e">
        <f>'Aggregates (2024-25 prices)'!#REF!-#REF!</f>
        <v>#REF!</v>
      </c>
      <c r="BV61" s="28" t="e">
        <f>'Aggregates (2024-25 prices)'!L58-#REF!</f>
        <v>#REF!</v>
      </c>
      <c r="BW61" s="28" t="e">
        <f>'Aggregates (2024-25 prices)'!M58-#REF!</f>
        <v>#REF!</v>
      </c>
      <c r="BX61" s="28" t="e">
        <f>'Aggregates (2024-25 prices)'!N58-#REF!</f>
        <v>#REF!</v>
      </c>
      <c r="BY61" s="28"/>
      <c r="BZ61" s="28" t="e">
        <f>'Aggregates (2024-25 prices)'!Q58-#REF!</f>
        <v>#REF!</v>
      </c>
      <c r="CA61" s="28" t="e">
        <f>'Aggregates (2024-25 prices)'!R58-#REF!</f>
        <v>#REF!</v>
      </c>
      <c r="CB61" s="28"/>
      <c r="CC61" s="28" t="e">
        <f>'Aggregates (2024-25 prices)'!T58-#REF!</f>
        <v>#REF!</v>
      </c>
      <c r="CD61" s="28" t="e">
        <f>'Aggregates (2024-25 prices)'!U58-#REF!</f>
        <v>#REF!</v>
      </c>
      <c r="CE61" s="28" t="e">
        <f>'Aggregates (2024-25 prices)'!V58-#REF!</f>
        <v>#REF!</v>
      </c>
      <c r="CF61" s="28"/>
      <c r="CG61" s="28" t="e">
        <f>'Aggregates (2024-25 prices)'!X58-#REF!</f>
        <v>#REF!</v>
      </c>
      <c r="CH61" s="28" t="e">
        <f>'Aggregates (2024-25 prices)'!AA58-#REF!</f>
        <v>#REF!</v>
      </c>
      <c r="CI61" s="28" t="e">
        <f>'Aggregates (2024-25 prices)'!AB58-#REF!</f>
        <v>#REF!</v>
      </c>
      <c r="CJ61" s="28" t="e">
        <f>'Aggregates (2024-25 prices)'!AC58-#REF!</f>
        <v>#REF!</v>
      </c>
      <c r="CK61" s="28"/>
      <c r="CL61" s="28" t="e">
        <f>'Aggregates (2024-25 prices)'!AE58-#REF!</f>
        <v>#REF!</v>
      </c>
    </row>
    <row r="62" spans="2:90" s="67" customFormat="1">
      <c r="B62" s="66" t="s">
        <v>44</v>
      </c>
      <c r="C62" s="28">
        <f>'Aggregates (£bn)'!C62-'[9]Aggregates (£bn)'!C62</f>
        <v>0</v>
      </c>
      <c r="D62" s="28">
        <f>'Aggregates (£bn)'!D62-'[9]Aggregates (£bn)'!D62</f>
        <v>0</v>
      </c>
      <c r="E62" s="28">
        <f>'Aggregates (£bn)'!E62-'[9]Aggregates (£bn)'!E62</f>
        <v>0</v>
      </c>
      <c r="F62" s="28">
        <f>'Aggregates (£bn)'!F62-'[9]Aggregates (£bn)'!F62</f>
        <v>0</v>
      </c>
      <c r="G62" s="28">
        <f>'Aggregates (£bn)'!G62-'[9]Aggregates (£bn)'!G62</f>
        <v>0</v>
      </c>
      <c r="H62" s="28">
        <f>'Aggregates (£bn)'!H62-'[9]Aggregates (£bn)'!H62</f>
        <v>0</v>
      </c>
      <c r="I62" s="28">
        <f>'Aggregates (£bn)'!I62-'[9]Aggregates (£bn)'!I62</f>
        <v>0</v>
      </c>
      <c r="J62" s="28">
        <f>'Aggregates (£bn)'!J62-'[9]Aggregates (£bn)'!J62</f>
        <v>0</v>
      </c>
      <c r="K62" s="28">
        <f>'Aggregates (£bn)'!K62-'[9]Aggregates (£bn)'!K62</f>
        <v>0</v>
      </c>
      <c r="L62" s="28">
        <f>'Aggregates (£bn)'!L62-'[9]Aggregates (£bn)'!L62</f>
        <v>0</v>
      </c>
      <c r="M62" s="28">
        <f>'Aggregates (£bn)'!L62-'[9]Aggregates (£bn)'!M62</f>
        <v>9.0300160911202347</v>
      </c>
      <c r="N62" s="28">
        <f>'Aggregates (£bn)'!M62-'[9]Aggregates (£bn)'!N62</f>
        <v>35.643967817759531</v>
      </c>
      <c r="O62" s="28">
        <f>'Aggregates (£bn)'!N62-'[9]Aggregates (£bn)'!O62</f>
        <v>9.0300160911202347</v>
      </c>
      <c r="P62" s="28">
        <f>'Aggregates (£bn)'!P62-'[9]Aggregates (£bn)'!P62</f>
        <v>0</v>
      </c>
      <c r="Q62" s="28">
        <f>'Aggregates (£bn)'!Q62-'[9]Aggregates (£bn)'!Q62</f>
        <v>0</v>
      </c>
      <c r="R62" s="28">
        <f>'Aggregates (£bn)'!R62-'[9]Aggregates (£bn)'!R62</f>
        <v>0</v>
      </c>
      <c r="S62" s="28">
        <f>'Aggregates (£bn)'!S62-'[9]Aggregates (£bn)'!S62</f>
        <v>0</v>
      </c>
      <c r="T62" s="28">
        <f>'Aggregates (£bn)'!T62-'[9]Aggregates (£bn)'!T62</f>
        <v>0</v>
      </c>
      <c r="U62" s="28">
        <f>'Aggregates (£bn)'!U62-'[9]Aggregates (£bn)'!U62</f>
        <v>0</v>
      </c>
      <c r="V62" s="28">
        <f>'Aggregates (£bn)'!V62-'[9]Aggregates (£bn)'!V62</f>
        <v>0</v>
      </c>
      <c r="W62" s="28">
        <f>'Aggregates (£bn)'!W62-'[9]Aggregates (£bn)'!W62</f>
        <v>0</v>
      </c>
      <c r="X62" s="28">
        <f>'Aggregates (£bn)'!X62-'[9]Aggregates (£bn)'!X62</f>
        <v>0</v>
      </c>
      <c r="Y62" s="28">
        <f>'Aggregates (£bn)'!AA62-'[9]Aggregates (£bn)'!Y62</f>
        <v>-338.65</v>
      </c>
      <c r="Z62" s="28">
        <f>'Aggregates (£bn)'!AB62-'[9]Aggregates (£bn)'!Z62</f>
        <v>-381.66198390887979</v>
      </c>
      <c r="AA62" s="28">
        <f>'Aggregates (£bn)'!AC62-'[9]Aggregates (£bn)'!AA62</f>
        <v>413.815</v>
      </c>
      <c r="AB62" s="28">
        <f>'Aggregates (£bn)'!AD62-'[9]Aggregates (£bn)'!AB62</f>
        <v>6.4199839088797663</v>
      </c>
      <c r="AC62" s="28">
        <f>'Aggregates (£bn)'!AE62-'[9]Aggregates (£bn)'!AC62</f>
        <v>716.32300000000009</v>
      </c>
      <c r="AD62" s="28">
        <f>'Aggregates (£bn)'!AF62-'[9]Aggregates (£bn)'!AD62</f>
        <v>1138.8</v>
      </c>
      <c r="AE62" s="28">
        <f>'Aggregates (£bn)'!AG60-'[9]Aggregates (£bn)'!AE62</f>
        <v>-1113.7656423945707</v>
      </c>
      <c r="AF62" s="28"/>
      <c r="AG62" s="33" t="s">
        <v>46</v>
      </c>
      <c r="AH62" s="28">
        <f>'Aggregates (per cent of GDP)'!C59-'[9]Aggregates (per cent of GDP)'!C59</f>
        <v>0</v>
      </c>
      <c r="AI62" s="28">
        <f>'Aggregates (per cent of GDP)'!D59-'[9]Aggregates (per cent of GDP)'!D59</f>
        <v>0</v>
      </c>
      <c r="AJ62" s="28">
        <f>'Aggregates (per cent of GDP)'!E59-'[9]Aggregates (per cent of GDP)'!E59</f>
        <v>0</v>
      </c>
      <c r="AK62" s="28">
        <f>'Aggregates (per cent of GDP)'!F59-'[9]Aggregates (per cent of GDP)'!F59</f>
        <v>0</v>
      </c>
      <c r="AL62" s="28">
        <f>'Aggregates (per cent of GDP)'!G59-'[9]Aggregates (per cent of GDP)'!G59</f>
        <v>0</v>
      </c>
      <c r="AM62" s="28">
        <f>'Aggregates (per cent of GDP)'!H59-'[9]Aggregates (per cent of GDP)'!H59</f>
        <v>0</v>
      </c>
      <c r="AN62" s="28">
        <f>'Aggregates (per cent of GDP)'!I59-'[9]Aggregates (per cent of GDP)'!I59</f>
        <v>0</v>
      </c>
      <c r="AO62" s="28">
        <f>'Aggregates (per cent of GDP)'!J59-'[9]Aggregates (per cent of GDP)'!J59</f>
        <v>0</v>
      </c>
      <c r="AP62" s="28">
        <f>'Aggregates (per cent of GDP)'!K59-'[9]Aggregates (per cent of GDP)'!K59</f>
        <v>0</v>
      </c>
      <c r="AQ62" s="28">
        <f>'Aggregates (per cent of GDP)'!L59-'[9]Aggregates (per cent of GDP)'!L59</f>
        <v>0</v>
      </c>
      <c r="AR62" s="28">
        <f>'Aggregates (per cent of GDP)'!M59-'[9]Aggregates (per cent of GDP)'!M59</f>
        <v>0</v>
      </c>
      <c r="AS62" s="28">
        <f>'Aggregates (per cent of GDP)'!L59-'[9]Aggregates (per cent of GDP)'!N59</f>
        <v>-4.363006950859881</v>
      </c>
      <c r="AT62" s="28">
        <f>'Aggregates (per cent of GDP)'!N59-'[9]Aggregates (per cent of GDP)'!O59</f>
        <v>0.17659376756284972</v>
      </c>
      <c r="AU62" s="28">
        <f>'Aggregates (per cent of GDP)'!P59-'[9]Aggregates (per cent of GDP)'!P59</f>
        <v>0</v>
      </c>
      <c r="AV62" s="28">
        <f>'Aggregates (per cent of GDP)'!R59-'[9]Aggregates (per cent of GDP)'!Q59</f>
        <v>29.872580877304255</v>
      </c>
      <c r="AW62" s="28">
        <f>'Aggregates (per cent of GDP)'!R59-'[9]Aggregates (per cent of GDP)'!R59</f>
        <v>0</v>
      </c>
      <c r="AX62" s="28">
        <f>'Aggregates (per cent of GDP)'!S59-'[9]Aggregates (per cent of GDP)'!S59</f>
        <v>0</v>
      </c>
      <c r="AY62" s="28">
        <f>'Aggregates (per cent of GDP)'!T59-'[9]Aggregates (per cent of GDP)'!T59</f>
        <v>0</v>
      </c>
      <c r="AZ62" s="28">
        <f>'Aggregates (per cent of GDP)'!U59-'[9]Aggregates (per cent of GDP)'!U59</f>
        <v>0</v>
      </c>
      <c r="BA62" s="28">
        <f>'Aggregates (per cent of GDP)'!V59-'[9]Aggregates (per cent of GDP)'!V59</f>
        <v>0</v>
      </c>
      <c r="BB62" s="28">
        <f>'Aggregates (per cent of GDP)'!W59-'[9]Aggregates (per cent of GDP)'!W59</f>
        <v>0</v>
      </c>
      <c r="BC62" s="28">
        <f>'Aggregates (per cent of GDP)'!X59-'[9]Aggregates (per cent of GDP)'!X59</f>
        <v>0</v>
      </c>
      <c r="BD62" s="28">
        <f>'Aggregates (per cent of GDP)'!AA59-'[9]Aggregates (per cent of GDP)'!Y59</f>
        <v>-27.362402447191609</v>
      </c>
      <c r="BE62" s="28">
        <f>'Aggregates (per cent of GDP)'!AB59-'[9]Aggregates (per cent of GDP)'!Z59</f>
        <v>-34.390797574543654</v>
      </c>
      <c r="BF62" s="28">
        <f>'Aggregates (per cent of GDP)'!AC59-'[9]Aggregates (per cent of GDP)'!AA59</f>
        <v>32.386382906913354</v>
      </c>
      <c r="BG62" s="28"/>
      <c r="BH62" s="28"/>
      <c r="BI62" s="28"/>
      <c r="BK62" s="33" t="s">
        <v>53</v>
      </c>
      <c r="BL62" s="28">
        <f>'Aggregates (2024-25 prices)'!C59-'[9]Aggregates (2024-25 prices)'!$C$59</f>
        <v>0</v>
      </c>
      <c r="BM62" s="28">
        <f>'Aggregates (2024-25 prices)'!D59-'[9]Aggregates (2024-25 prices)'!D59</f>
        <v>0</v>
      </c>
      <c r="BN62" s="28">
        <f>'Aggregates (2024-25 prices)'!E59-'[9]Aggregates (2024-25 prices)'!E59</f>
        <v>0</v>
      </c>
      <c r="BO62" s="28">
        <f>'Aggregates (2024-25 prices)'!F59-'[9]Aggregates (2024-25 prices)'!F59</f>
        <v>0</v>
      </c>
      <c r="BP62" s="28">
        <f>'Aggregates (2024-25 prices)'!G59-'[9]Aggregates (2024-25 prices)'!G59</f>
        <v>0</v>
      </c>
      <c r="BQ62" s="28">
        <f>'Aggregates (2024-25 prices)'!H59-'[9]Aggregates (2024-25 prices)'!H59</f>
        <v>0</v>
      </c>
      <c r="BR62" s="28">
        <f>'Aggregates (2024-25 prices)'!I59-'[9]Aggregates (2024-25 prices)'!I59</f>
        <v>0</v>
      </c>
      <c r="BS62" s="28"/>
      <c r="BT62" s="28" t="e">
        <f>'Aggregates (2024-25 prices)'!K59-#REF!</f>
        <v>#REF!</v>
      </c>
      <c r="BU62" s="28" t="e">
        <f>'Aggregates (2024-25 prices)'!#REF!-#REF!</f>
        <v>#REF!</v>
      </c>
      <c r="BV62" s="28" t="e">
        <f>'Aggregates (2024-25 prices)'!L59-#REF!</f>
        <v>#REF!</v>
      </c>
      <c r="BW62" s="28" t="e">
        <f>'Aggregates (2024-25 prices)'!M59-#REF!</f>
        <v>#REF!</v>
      </c>
      <c r="BX62" s="28" t="e">
        <f>'Aggregates (2024-25 prices)'!N59-#REF!</f>
        <v>#REF!</v>
      </c>
      <c r="BY62" s="28"/>
      <c r="BZ62" s="28" t="e">
        <f>'Aggregates (2024-25 prices)'!Q59-#REF!</f>
        <v>#REF!</v>
      </c>
      <c r="CA62" s="28" t="e">
        <f>'Aggregates (2024-25 prices)'!R59-#REF!</f>
        <v>#REF!</v>
      </c>
      <c r="CB62" s="28"/>
      <c r="CC62" s="28" t="e">
        <f>'Aggregates (2024-25 prices)'!T59-#REF!</f>
        <v>#REF!</v>
      </c>
      <c r="CD62" s="28" t="e">
        <f>'Aggregates (2024-25 prices)'!U59-#REF!</f>
        <v>#REF!</v>
      </c>
      <c r="CE62" s="28" t="e">
        <f>'Aggregates (2024-25 prices)'!V59-#REF!</f>
        <v>#REF!</v>
      </c>
      <c r="CF62" s="28"/>
      <c r="CG62" s="28" t="e">
        <f>'Aggregates (2024-25 prices)'!X59-#REF!</f>
        <v>#REF!</v>
      </c>
      <c r="CH62" s="28" t="e">
        <f>'Aggregates (2024-25 prices)'!AA59-#REF!</f>
        <v>#REF!</v>
      </c>
      <c r="CI62" s="28" t="e">
        <f>'Aggregates (2024-25 prices)'!AB59-#REF!</f>
        <v>#REF!</v>
      </c>
      <c r="CJ62" s="28" t="e">
        <f>'Aggregates (2024-25 prices)'!AC59-#REF!</f>
        <v>#REF!</v>
      </c>
      <c r="CK62" s="28"/>
      <c r="CL62" s="28" t="e">
        <f>'Aggregates (2024-25 prices)'!AE59-#REF!</f>
        <v>#REF!</v>
      </c>
    </row>
    <row r="63" spans="2:90" s="67" customFormat="1">
      <c r="B63" s="66" t="s">
        <v>45</v>
      </c>
      <c r="C63" s="28">
        <f>'Aggregates (£bn)'!C63-'[9]Aggregates (£bn)'!C63</f>
        <v>0</v>
      </c>
      <c r="D63" s="28">
        <f>'Aggregates (£bn)'!D63-'[9]Aggregates (£bn)'!D63</f>
        <v>0</v>
      </c>
      <c r="E63" s="28">
        <f>'Aggregates (£bn)'!E63-'[9]Aggregates (£bn)'!E63</f>
        <v>0</v>
      </c>
      <c r="F63" s="28">
        <f>'Aggregates (£bn)'!F63-'[9]Aggregates (£bn)'!F63</f>
        <v>0</v>
      </c>
      <c r="G63" s="28">
        <f>'Aggregates (£bn)'!G63-'[9]Aggregates (£bn)'!G63</f>
        <v>0</v>
      </c>
      <c r="H63" s="28">
        <f>'Aggregates (£bn)'!H63-'[9]Aggregates (£bn)'!H63</f>
        <v>0</v>
      </c>
      <c r="I63" s="28">
        <f>'Aggregates (£bn)'!I63-'[9]Aggregates (£bn)'!I63</f>
        <v>0</v>
      </c>
      <c r="J63" s="28">
        <f>'Aggregates (£bn)'!J63-'[9]Aggregates (£bn)'!J63</f>
        <v>0</v>
      </c>
      <c r="K63" s="28">
        <f>'Aggregates (£bn)'!K63-'[9]Aggregates (£bn)'!K63</f>
        <v>0</v>
      </c>
      <c r="L63" s="28">
        <f>'Aggregates (£bn)'!L63-'[9]Aggregates (£bn)'!L63</f>
        <v>0</v>
      </c>
      <c r="M63" s="28">
        <f>'Aggregates (£bn)'!L63-'[9]Aggregates (£bn)'!M63</f>
        <v>6.9558017947625821</v>
      </c>
      <c r="N63" s="28">
        <f>'Aggregates (£bn)'!M63-'[9]Aggregates (£bn)'!N63</f>
        <v>-5.9026035895251621</v>
      </c>
      <c r="O63" s="28">
        <f>'Aggregates (£bn)'!N63-'[9]Aggregates (£bn)'!O63</f>
        <v>6.9558017947625803</v>
      </c>
      <c r="P63" s="28">
        <f>'Aggregates (£bn)'!P63-'[9]Aggregates (£bn)'!P63</f>
        <v>0</v>
      </c>
      <c r="Q63" s="28">
        <f>'Aggregates (£bn)'!Q63-'[9]Aggregates (£bn)'!Q63</f>
        <v>0</v>
      </c>
      <c r="R63" s="28">
        <f>'Aggregates (£bn)'!R63-'[9]Aggregates (£bn)'!R63</f>
        <v>0</v>
      </c>
      <c r="S63" s="28">
        <f>'Aggregates (£bn)'!S63-'[9]Aggregates (£bn)'!S63</f>
        <v>0</v>
      </c>
      <c r="T63" s="28">
        <f>'Aggregates (£bn)'!T63-'[9]Aggregates (£bn)'!T63</f>
        <v>0</v>
      </c>
      <c r="U63" s="28">
        <f>'Aggregates (£bn)'!U63-'[9]Aggregates (£bn)'!U63</f>
        <v>0</v>
      </c>
      <c r="V63" s="28">
        <f>'Aggregates (£bn)'!V63-'[9]Aggregates (£bn)'!V63</f>
        <v>0</v>
      </c>
      <c r="W63" s="28">
        <f>'Aggregates (£bn)'!W63-'[9]Aggregates (£bn)'!W63</f>
        <v>0</v>
      </c>
      <c r="X63" s="28">
        <f>'Aggregates (£bn)'!X63-'[9]Aggregates (£bn)'!X63</f>
        <v>0</v>
      </c>
      <c r="Y63" s="28">
        <f>'Aggregates (£bn)'!AA63-'[9]Aggregates (£bn)'!Y63</f>
        <v>-326.8</v>
      </c>
      <c r="Z63" s="28">
        <f>'Aggregates (£bn)'!AB63-'[9]Aggregates (£bn)'!Z63</f>
        <v>-395.67519820523739</v>
      </c>
      <c r="AA63" s="28">
        <f>'Aggregates (£bn)'!AC63-'[9]Aggregates (£bn)'!AA63</f>
        <v>392.654</v>
      </c>
      <c r="AB63" s="28">
        <f>'Aggregates (£bn)'!AD63-'[9]Aggregates (£bn)'!AB63</f>
        <v>-11.955801794762584</v>
      </c>
      <c r="AC63" s="28">
        <f>'Aggregates (£bn)'!AE63-'[9]Aggregates (£bn)'!AC63</f>
        <v>754.70900000000006</v>
      </c>
      <c r="AD63" s="28">
        <f>'Aggregates (£bn)'!AF63-'[9]Aggregates (£bn)'!AD63</f>
        <v>1176</v>
      </c>
      <c r="AE63" s="28">
        <f>'Aggregates (£bn)'!AG61-'[9]Aggregates (£bn)'!AE63</f>
        <v>-1151.4885030945381</v>
      </c>
      <c r="AF63" s="28"/>
      <c r="AG63" s="33" t="s">
        <v>47</v>
      </c>
      <c r="AH63" s="28">
        <f>'Aggregates (per cent of GDP)'!C60-'[9]Aggregates (per cent of GDP)'!C60</f>
        <v>0</v>
      </c>
      <c r="AI63" s="28">
        <f>'Aggregates (per cent of GDP)'!D60-'[9]Aggregates (per cent of GDP)'!D60</f>
        <v>0</v>
      </c>
      <c r="AJ63" s="28">
        <f>'Aggregates (per cent of GDP)'!E60-'[9]Aggregates (per cent of GDP)'!E60</f>
        <v>0</v>
      </c>
      <c r="AK63" s="28">
        <f>'Aggregates (per cent of GDP)'!F60-'[9]Aggregates (per cent of GDP)'!F60</f>
        <v>0</v>
      </c>
      <c r="AL63" s="28">
        <f>'Aggregates (per cent of GDP)'!G60-'[9]Aggregates (per cent of GDP)'!G60</f>
        <v>0</v>
      </c>
      <c r="AM63" s="28">
        <f>'Aggregates (per cent of GDP)'!H60-'[9]Aggregates (per cent of GDP)'!H60</f>
        <v>0</v>
      </c>
      <c r="AN63" s="28">
        <f>'Aggregates (per cent of GDP)'!I60-'[9]Aggregates (per cent of GDP)'!I60</f>
        <v>0</v>
      </c>
      <c r="AO63" s="28">
        <f>'Aggregates (per cent of GDP)'!J60-'[9]Aggregates (per cent of GDP)'!J60</f>
        <v>0</v>
      </c>
      <c r="AP63" s="28">
        <f>'Aggregates (per cent of GDP)'!K60-'[9]Aggregates (per cent of GDP)'!K60</f>
        <v>0</v>
      </c>
      <c r="AQ63" s="28">
        <f>'Aggregates (per cent of GDP)'!L60-'[9]Aggregates (per cent of GDP)'!L60</f>
        <v>0</v>
      </c>
      <c r="AR63" s="28">
        <f>'Aggregates (per cent of GDP)'!M60-'[9]Aggregates (per cent of GDP)'!M60</f>
        <v>0</v>
      </c>
      <c r="AS63" s="28">
        <f>'Aggregates (per cent of GDP)'!L60-'[9]Aggregates (per cent of GDP)'!N60</f>
        <v>-5.3527021370087891</v>
      </c>
      <c r="AT63" s="28">
        <f>'Aggregates (per cent of GDP)'!N60-'[9]Aggregates (per cent of GDP)'!O60</f>
        <v>0.20663133089658725</v>
      </c>
      <c r="AU63" s="28">
        <f>'Aggregates (per cent of GDP)'!P60-'[9]Aggregates (per cent of GDP)'!P60</f>
        <v>0</v>
      </c>
      <c r="AV63" s="28">
        <f>'Aggregates (per cent of GDP)'!R60-'[9]Aggregates (per cent of GDP)'!Q60</f>
        <v>29.518971195636553</v>
      </c>
      <c r="AW63" s="28">
        <f>'Aggregates (per cent of GDP)'!R60-'[9]Aggregates (per cent of GDP)'!R60</f>
        <v>0</v>
      </c>
      <c r="AX63" s="28">
        <f>'Aggregates (per cent of GDP)'!S60-'[9]Aggregates (per cent of GDP)'!S60</f>
        <v>0</v>
      </c>
      <c r="AY63" s="28">
        <f>'Aggregates (per cent of GDP)'!T60-'[9]Aggregates (per cent of GDP)'!T60</f>
        <v>0</v>
      </c>
      <c r="AZ63" s="28">
        <f>'Aggregates (per cent of GDP)'!U60-'[9]Aggregates (per cent of GDP)'!U60</f>
        <v>0</v>
      </c>
      <c r="BA63" s="28">
        <f>'Aggregates (per cent of GDP)'!V60-'[9]Aggregates (per cent of GDP)'!V60</f>
        <v>0</v>
      </c>
      <c r="BB63" s="28">
        <f>'Aggregates (per cent of GDP)'!W60-'[9]Aggregates (per cent of GDP)'!W60</f>
        <v>0</v>
      </c>
      <c r="BC63" s="28">
        <f>'Aggregates (per cent of GDP)'!X60-'[9]Aggregates (per cent of GDP)'!X60</f>
        <v>0</v>
      </c>
      <c r="BD63" s="28">
        <f>'Aggregates (per cent of GDP)'!AA60-'[9]Aggregates (per cent of GDP)'!Y60</f>
        <v>-28.082964030559157</v>
      </c>
      <c r="BE63" s="28">
        <f>'Aggregates (per cent of GDP)'!AB60-'[9]Aggregates (per cent of GDP)'!Z60</f>
        <v>-34.635897367423873</v>
      </c>
      <c r="BF63" s="28">
        <f>'Aggregates (per cent of GDP)'!AC60-'[9]Aggregates (per cent of GDP)'!AA60</f>
        <v>33.790847413409686</v>
      </c>
      <c r="BG63" s="28"/>
      <c r="BH63" s="28"/>
      <c r="BI63" s="28"/>
      <c r="BK63" s="33" t="s">
        <v>54</v>
      </c>
      <c r="BL63" s="28">
        <f>'Aggregates (2024-25 prices)'!C60-'[9]Aggregates (2024-25 prices)'!$C$60</f>
        <v>0</v>
      </c>
      <c r="BM63" s="28">
        <f>'Aggregates (2024-25 prices)'!D60-'[9]Aggregates (2024-25 prices)'!D60</f>
        <v>0</v>
      </c>
      <c r="BN63" s="28">
        <f>'Aggregates (2024-25 prices)'!E60-'[9]Aggregates (2024-25 prices)'!E60</f>
        <v>0</v>
      </c>
      <c r="BO63" s="28">
        <f>'Aggregates (2024-25 prices)'!F60-'[9]Aggregates (2024-25 prices)'!F60</f>
        <v>0</v>
      </c>
      <c r="BP63" s="28">
        <f>'Aggregates (2024-25 prices)'!G60-'[9]Aggregates (2024-25 prices)'!G60</f>
        <v>0</v>
      </c>
      <c r="BQ63" s="28">
        <f>'Aggregates (2024-25 prices)'!H60-'[9]Aggregates (2024-25 prices)'!H60</f>
        <v>0</v>
      </c>
      <c r="BR63" s="28">
        <f>'Aggregates (2024-25 prices)'!I60-'[9]Aggregates (2024-25 prices)'!I60</f>
        <v>0</v>
      </c>
      <c r="BS63" s="28"/>
      <c r="BT63" s="28" t="e">
        <f>'Aggregates (2024-25 prices)'!K60-#REF!</f>
        <v>#REF!</v>
      </c>
      <c r="BU63" s="28" t="e">
        <f>'Aggregates (2024-25 prices)'!#REF!-#REF!</f>
        <v>#REF!</v>
      </c>
      <c r="BV63" s="28" t="e">
        <f>'Aggregates (2024-25 prices)'!L60-#REF!</f>
        <v>#REF!</v>
      </c>
      <c r="BW63" s="28" t="e">
        <f>'Aggregates (2024-25 prices)'!M60-#REF!</f>
        <v>#REF!</v>
      </c>
      <c r="BX63" s="28" t="e">
        <f>'Aggregates (2024-25 prices)'!N60-#REF!</f>
        <v>#REF!</v>
      </c>
      <c r="BY63" s="28"/>
      <c r="BZ63" s="28" t="e">
        <f>'Aggregates (2024-25 prices)'!Q60-#REF!</f>
        <v>#REF!</v>
      </c>
      <c r="CA63" s="28" t="e">
        <f>'Aggregates (2024-25 prices)'!R60-#REF!</f>
        <v>#REF!</v>
      </c>
      <c r="CB63" s="28"/>
      <c r="CC63" s="28" t="e">
        <f>'Aggregates (2024-25 prices)'!T60-#REF!</f>
        <v>#REF!</v>
      </c>
      <c r="CD63" s="28" t="e">
        <f>'Aggregates (2024-25 prices)'!U60-#REF!</f>
        <v>#REF!</v>
      </c>
      <c r="CE63" s="28" t="e">
        <f>'Aggregates (2024-25 prices)'!V60-#REF!</f>
        <v>#REF!</v>
      </c>
      <c r="CF63" s="28"/>
      <c r="CG63" s="28" t="e">
        <f>'Aggregates (2024-25 prices)'!X60-#REF!</f>
        <v>#REF!</v>
      </c>
      <c r="CH63" s="28" t="e">
        <f>'Aggregates (2024-25 prices)'!AA60-#REF!</f>
        <v>#REF!</v>
      </c>
      <c r="CI63" s="28" t="e">
        <f>'Aggregates (2024-25 prices)'!AB60-#REF!</f>
        <v>#REF!</v>
      </c>
      <c r="CJ63" s="28" t="e">
        <f>'Aggregates (2024-25 prices)'!AC60-#REF!</f>
        <v>#REF!</v>
      </c>
      <c r="CK63" s="28"/>
      <c r="CL63" s="28" t="e">
        <f>'Aggregates (2024-25 prices)'!AE60-#REF!</f>
        <v>#REF!</v>
      </c>
    </row>
    <row r="64" spans="2:90" s="67" customFormat="1">
      <c r="B64" s="66" t="s">
        <v>46</v>
      </c>
      <c r="C64" s="28">
        <f>'Aggregates (£bn)'!C64-'[9]Aggregates (£bn)'!C64</f>
        <v>0</v>
      </c>
      <c r="D64" s="28">
        <f>'Aggregates (£bn)'!D64-'[9]Aggregates (£bn)'!D64</f>
        <v>0</v>
      </c>
      <c r="E64" s="28">
        <f>'Aggregates (£bn)'!E64-'[9]Aggregates (£bn)'!E64</f>
        <v>0</v>
      </c>
      <c r="F64" s="28">
        <f>'Aggregates (£bn)'!F64-'[9]Aggregates (£bn)'!F64</f>
        <v>0</v>
      </c>
      <c r="G64" s="28">
        <f>'Aggregates (£bn)'!G64-'[9]Aggregates (£bn)'!G64</f>
        <v>0</v>
      </c>
      <c r="H64" s="28">
        <f>'Aggregates (£bn)'!H64-'[9]Aggregates (£bn)'!H64</f>
        <v>0</v>
      </c>
      <c r="I64" s="28">
        <f>'Aggregates (£bn)'!I64-'[9]Aggregates (£bn)'!I64</f>
        <v>0</v>
      </c>
      <c r="J64" s="28">
        <f>'Aggregates (£bn)'!J64-'[9]Aggregates (£bn)'!J64</f>
        <v>0</v>
      </c>
      <c r="K64" s="28">
        <f>'Aggregates (£bn)'!K64-'[9]Aggregates (£bn)'!K64</f>
        <v>0</v>
      </c>
      <c r="L64" s="28">
        <f>'Aggregates (£bn)'!L64-'[9]Aggregates (£bn)'!L64</f>
        <v>0</v>
      </c>
      <c r="M64" s="28">
        <f>'Aggregates (£bn)'!L64-'[9]Aggregates (£bn)'!M64</f>
        <v>2.1347767163732847</v>
      </c>
      <c r="N64" s="28">
        <f>'Aggregates (£bn)'!M64-'[9]Aggregates (£bn)'!N64</f>
        <v>-54.877553432746566</v>
      </c>
      <c r="O64" s="28">
        <f>'Aggregates (£bn)'!N64-'[9]Aggregates (£bn)'!O64</f>
        <v>2.1347767163732883</v>
      </c>
      <c r="P64" s="28">
        <f>'Aggregates (£bn)'!P64-'[9]Aggregates (£bn)'!P64</f>
        <v>0</v>
      </c>
      <c r="Q64" s="28">
        <f>'Aggregates (£bn)'!Q64-'[9]Aggregates (£bn)'!Q64</f>
        <v>0</v>
      </c>
      <c r="R64" s="28">
        <f>'Aggregates (£bn)'!R64-'[9]Aggregates (£bn)'!R64</f>
        <v>0</v>
      </c>
      <c r="S64" s="28">
        <f>'Aggregates (£bn)'!S64-'[9]Aggregates (£bn)'!S64</f>
        <v>0</v>
      </c>
      <c r="T64" s="28">
        <f>'Aggregates (£bn)'!T64-'[9]Aggregates (£bn)'!T64</f>
        <v>0</v>
      </c>
      <c r="U64" s="28">
        <f>'Aggregates (£bn)'!U64-'[9]Aggregates (£bn)'!U64</f>
        <v>0</v>
      </c>
      <c r="V64" s="28">
        <f>'Aggregates (£bn)'!V64-'[9]Aggregates (£bn)'!V64</f>
        <v>0</v>
      </c>
      <c r="W64" s="28">
        <f>'Aggregates (£bn)'!W64-'[9]Aggregates (£bn)'!W64</f>
        <v>0</v>
      </c>
      <c r="X64" s="28">
        <f>'Aggregates (£bn)'!X64-'[9]Aggregates (£bn)'!X64</f>
        <v>0</v>
      </c>
      <c r="Y64" s="28">
        <f>'Aggregates (£bn)'!AA64-'[9]Aggregates (£bn)'!Y64</f>
        <v>-339.80200000000002</v>
      </c>
      <c r="Z64" s="28">
        <f>'Aggregates (£bn)'!AB64-'[9]Aggregates (£bn)'!Z64</f>
        <v>-426.94222328362667</v>
      </c>
      <c r="AA64" s="28">
        <f>'Aggregates (£bn)'!AC64-'[9]Aggregates (£bn)'!AA64</f>
        <v>391.50700000000001</v>
      </c>
      <c r="AB64" s="28">
        <f>'Aggregates (£bn)'!AD64-'[9]Aggregates (£bn)'!AB64</f>
        <v>-32.632776716373293</v>
      </c>
      <c r="AC64" s="28">
        <f>'Aggregates (£bn)'!AE64-'[9]Aggregates (£bn)'!AC64</f>
        <v>786.85800000000006</v>
      </c>
      <c r="AD64" s="28">
        <f>'Aggregates (£bn)'!AF64-'[9]Aggregates (£bn)'!AD64</f>
        <v>1239.0719999999999</v>
      </c>
      <c r="AE64" s="28">
        <f>'Aggregates (£bn)'!AG62-'[9]Aggregates (£bn)'!AE64</f>
        <v>-1207.5926115723846</v>
      </c>
      <c r="AF64" s="28"/>
      <c r="AG64" s="33" t="s">
        <v>48</v>
      </c>
      <c r="AH64" s="28">
        <f>'Aggregates (per cent of GDP)'!C61-'[9]Aggregates (per cent of GDP)'!C61</f>
        <v>0</v>
      </c>
      <c r="AI64" s="28">
        <f>'Aggregates (per cent of GDP)'!D61-'[9]Aggregates (per cent of GDP)'!D61</f>
        <v>0</v>
      </c>
      <c r="AJ64" s="28">
        <f>'Aggregates (per cent of GDP)'!E61-'[9]Aggregates (per cent of GDP)'!E61</f>
        <v>0</v>
      </c>
      <c r="AK64" s="28">
        <f>'Aggregates (per cent of GDP)'!F61-'[9]Aggregates (per cent of GDP)'!F61</f>
        <v>0</v>
      </c>
      <c r="AL64" s="28">
        <f>'Aggregates (per cent of GDP)'!G61-'[9]Aggregates (per cent of GDP)'!G61</f>
        <v>0</v>
      </c>
      <c r="AM64" s="28">
        <f>'Aggregates (per cent of GDP)'!H61-'[9]Aggregates (per cent of GDP)'!H61</f>
        <v>0</v>
      </c>
      <c r="AN64" s="28">
        <f>'Aggregates (per cent of GDP)'!I61-'[9]Aggregates (per cent of GDP)'!I61</f>
        <v>0</v>
      </c>
      <c r="AO64" s="28">
        <f>'Aggregates (per cent of GDP)'!J61-'[9]Aggregates (per cent of GDP)'!J61</f>
        <v>0</v>
      </c>
      <c r="AP64" s="28">
        <f>'Aggregates (per cent of GDP)'!K61-'[9]Aggregates (per cent of GDP)'!K61</f>
        <v>0</v>
      </c>
      <c r="AQ64" s="28">
        <f>'Aggregates (per cent of GDP)'!L61-'[9]Aggregates (per cent of GDP)'!L61</f>
        <v>0</v>
      </c>
      <c r="AR64" s="28">
        <f>'Aggregates (per cent of GDP)'!M61-'[9]Aggregates (per cent of GDP)'!M61</f>
        <v>0</v>
      </c>
      <c r="AS64" s="28">
        <f>'Aggregates (per cent of GDP)'!L61-'[9]Aggregates (per cent of GDP)'!N61</f>
        <v>-6.2887446346258358</v>
      </c>
      <c r="AT64" s="28">
        <f>'Aggregates (per cent of GDP)'!N61-'[9]Aggregates (per cent of GDP)'!O61</f>
        <v>0.31818837166624769</v>
      </c>
      <c r="AU64" s="28">
        <f>'Aggregates (per cent of GDP)'!P61-'[9]Aggregates (per cent of GDP)'!P61</f>
        <v>0</v>
      </c>
      <c r="AV64" s="28">
        <f>'Aggregates (per cent of GDP)'!R61-'[9]Aggregates (per cent of GDP)'!Q61</f>
        <v>31.535010651173003</v>
      </c>
      <c r="AW64" s="28">
        <f>'Aggregates (per cent of GDP)'!R61-'[9]Aggregates (per cent of GDP)'!R61</f>
        <v>0</v>
      </c>
      <c r="AX64" s="28">
        <f>'Aggregates (per cent of GDP)'!S61-'[9]Aggregates (per cent of GDP)'!S61</f>
        <v>0</v>
      </c>
      <c r="AY64" s="28">
        <f>'Aggregates (per cent of GDP)'!T61-'[9]Aggregates (per cent of GDP)'!T61</f>
        <v>0</v>
      </c>
      <c r="AZ64" s="28">
        <f>'Aggregates (per cent of GDP)'!U61-'[9]Aggregates (per cent of GDP)'!U61</f>
        <v>0</v>
      </c>
      <c r="BA64" s="28">
        <f>'Aggregates (per cent of GDP)'!V61-'[9]Aggregates (per cent of GDP)'!V61</f>
        <v>0</v>
      </c>
      <c r="BB64" s="28">
        <f>'Aggregates (per cent of GDP)'!W61-'[9]Aggregates (per cent of GDP)'!W61</f>
        <v>0</v>
      </c>
      <c r="BC64" s="28">
        <f>'Aggregates (per cent of GDP)'!X61-'[9]Aggregates (per cent of GDP)'!X61</f>
        <v>0</v>
      </c>
      <c r="BD64" s="28">
        <f>'Aggregates (per cent of GDP)'!AA61-'[9]Aggregates (per cent of GDP)'!Y61</f>
        <v>-30.242900635473166</v>
      </c>
      <c r="BE64" s="28">
        <f>'Aggregates (per cent of GDP)'!AB61-'[9]Aggregates (per cent of GDP)'!Z61</f>
        <v>-33.953945550722068</v>
      </c>
      <c r="BF64" s="28">
        <f>'Aggregates (per cent of GDP)'!AC61-'[9]Aggregates (per cent of GDP)'!AA61</f>
        <v>35.8330980149059</v>
      </c>
      <c r="BG64" s="28"/>
      <c r="BH64" s="28"/>
      <c r="BI64" s="28"/>
      <c r="BK64" s="33" t="s">
        <v>55</v>
      </c>
      <c r="BL64" s="28">
        <f>'Aggregates (2024-25 prices)'!C61-'[9]Aggregates (2024-25 prices)'!$C$61</f>
        <v>0</v>
      </c>
      <c r="BM64" s="28">
        <f>'Aggregates (2024-25 prices)'!D61-'[9]Aggregates (2024-25 prices)'!D61</f>
        <v>0</v>
      </c>
      <c r="BN64" s="28">
        <f>'Aggregates (2024-25 prices)'!E61-'[9]Aggregates (2024-25 prices)'!E61</f>
        <v>0</v>
      </c>
      <c r="BO64" s="28">
        <f>'Aggregates (2024-25 prices)'!F61-'[9]Aggregates (2024-25 prices)'!F61</f>
        <v>0</v>
      </c>
      <c r="BP64" s="28">
        <f>'Aggregates (2024-25 prices)'!G61-'[9]Aggregates (2024-25 prices)'!G61</f>
        <v>0</v>
      </c>
      <c r="BQ64" s="28">
        <f>'Aggregates (2024-25 prices)'!H61-'[9]Aggregates (2024-25 prices)'!H61</f>
        <v>0</v>
      </c>
      <c r="BR64" s="28">
        <f>'Aggregates (2024-25 prices)'!I61-'[9]Aggregates (2024-25 prices)'!I61</f>
        <v>0</v>
      </c>
      <c r="BS64" s="28"/>
      <c r="BT64" s="28" t="e">
        <f>'Aggregates (2024-25 prices)'!K61-#REF!</f>
        <v>#REF!</v>
      </c>
      <c r="BU64" s="28" t="e">
        <f>'Aggregates (2024-25 prices)'!#REF!-#REF!</f>
        <v>#REF!</v>
      </c>
      <c r="BV64" s="28" t="e">
        <f>'Aggregates (2024-25 prices)'!L61-#REF!</f>
        <v>#REF!</v>
      </c>
      <c r="BW64" s="28" t="e">
        <f>'Aggregates (2024-25 prices)'!M61-#REF!</f>
        <v>#REF!</v>
      </c>
      <c r="BX64" s="28" t="e">
        <f>'Aggregates (2024-25 prices)'!N61-#REF!</f>
        <v>#REF!</v>
      </c>
      <c r="BY64" s="28"/>
      <c r="BZ64" s="28" t="e">
        <f>'Aggregates (2024-25 prices)'!Q61-#REF!</f>
        <v>#REF!</v>
      </c>
      <c r="CA64" s="28" t="e">
        <f>'Aggregates (2024-25 prices)'!R61-#REF!</f>
        <v>#REF!</v>
      </c>
      <c r="CB64" s="28"/>
      <c r="CC64" s="28" t="e">
        <f>'Aggregates (2024-25 prices)'!T61-#REF!</f>
        <v>#REF!</v>
      </c>
      <c r="CD64" s="28" t="e">
        <f>'Aggregates (2024-25 prices)'!U61-#REF!</f>
        <v>#REF!</v>
      </c>
      <c r="CE64" s="28" t="e">
        <f>'Aggregates (2024-25 prices)'!V61-#REF!</f>
        <v>#REF!</v>
      </c>
      <c r="CF64" s="28"/>
      <c r="CG64" s="28" t="e">
        <f>'Aggregates (2024-25 prices)'!X61-#REF!</f>
        <v>#REF!</v>
      </c>
      <c r="CH64" s="28" t="e">
        <f>'Aggregates (2024-25 prices)'!AA61-#REF!</f>
        <v>#REF!</v>
      </c>
      <c r="CI64" s="28" t="e">
        <f>'Aggregates (2024-25 prices)'!AB61-#REF!</f>
        <v>#REF!</v>
      </c>
      <c r="CJ64" s="28" t="e">
        <f>'Aggregates (2024-25 prices)'!AC61-#REF!</f>
        <v>#REF!</v>
      </c>
      <c r="CK64" s="28"/>
      <c r="CL64" s="28" t="e">
        <f>'Aggregates (2024-25 prices)'!AE61-#REF!</f>
        <v>#REF!</v>
      </c>
    </row>
    <row r="65" spans="1:90" s="67" customFormat="1">
      <c r="B65" s="66" t="s">
        <v>47</v>
      </c>
      <c r="C65" s="28">
        <f>'Aggregates (£bn)'!C65-'[9]Aggregates (£bn)'!C65</f>
        <v>0</v>
      </c>
      <c r="D65" s="28">
        <f>'Aggregates (£bn)'!D65-'[9]Aggregates (£bn)'!D65</f>
        <v>0</v>
      </c>
      <c r="E65" s="28">
        <f>'Aggregates (£bn)'!E65-'[9]Aggregates (£bn)'!E65</f>
        <v>0</v>
      </c>
      <c r="F65" s="28">
        <f>'Aggregates (£bn)'!F65-'[9]Aggregates (£bn)'!F65</f>
        <v>0</v>
      </c>
      <c r="G65" s="28">
        <f>'Aggregates (£bn)'!G65-'[9]Aggregates (£bn)'!G65</f>
        <v>0</v>
      </c>
      <c r="H65" s="28">
        <f>'Aggregates (£bn)'!H65-'[9]Aggregates (£bn)'!H65</f>
        <v>0</v>
      </c>
      <c r="I65" s="28">
        <f>'Aggregates (£bn)'!I65-'[9]Aggregates (£bn)'!I65</f>
        <v>0</v>
      </c>
      <c r="J65" s="28">
        <f>'Aggregates (£bn)'!J65-'[9]Aggregates (£bn)'!J65</f>
        <v>0</v>
      </c>
      <c r="K65" s="28">
        <f>'Aggregates (£bn)'!K65-'[9]Aggregates (£bn)'!K65</f>
        <v>0</v>
      </c>
      <c r="L65" s="28">
        <f>'Aggregates (£bn)'!L65-'[9]Aggregates (£bn)'!L65</f>
        <v>0</v>
      </c>
      <c r="M65" s="28">
        <f>'Aggregates (£bn)'!L65-'[9]Aggregates (£bn)'!M65</f>
        <v>2.6295944496165902</v>
      </c>
      <c r="N65" s="28">
        <f>'Aggregates (£bn)'!M65-'[9]Aggregates (£bn)'!N65</f>
        <v>-70.748188899233185</v>
      </c>
      <c r="O65" s="28">
        <f>'Aggregates (£bn)'!N65-'[9]Aggregates (£bn)'!O65</f>
        <v>2.6295944496165902</v>
      </c>
      <c r="P65" s="28">
        <f>'Aggregates (£bn)'!P65-'[9]Aggregates (£bn)'!P65</f>
        <v>0</v>
      </c>
      <c r="Q65" s="28">
        <f>'Aggregates (£bn)'!Q65-'[9]Aggregates (£bn)'!Q65</f>
        <v>0</v>
      </c>
      <c r="R65" s="28">
        <f>'Aggregates (£bn)'!R65-'[9]Aggregates (£bn)'!R65</f>
        <v>0</v>
      </c>
      <c r="S65" s="28">
        <f>'Aggregates (£bn)'!S65-'[9]Aggregates (£bn)'!S65</f>
        <v>0</v>
      </c>
      <c r="T65" s="28">
        <f>'Aggregates (£bn)'!T65-'[9]Aggregates (£bn)'!T65</f>
        <v>0</v>
      </c>
      <c r="U65" s="28">
        <f>'Aggregates (£bn)'!U65-'[9]Aggregates (£bn)'!U65</f>
        <v>0</v>
      </c>
      <c r="V65" s="28">
        <f>'Aggregates (£bn)'!V65-'[9]Aggregates (£bn)'!V65</f>
        <v>0</v>
      </c>
      <c r="W65" s="28">
        <f>'Aggregates (£bn)'!W65-'[9]Aggregates (£bn)'!W65</f>
        <v>0</v>
      </c>
      <c r="X65" s="28">
        <f>'Aggregates (£bn)'!X65-'[9]Aggregates (£bn)'!X65</f>
        <v>0</v>
      </c>
      <c r="Y65" s="28">
        <f>'Aggregates (£bn)'!AA65-'[9]Aggregates (£bn)'!Y65</f>
        <v>-368.24799999999999</v>
      </c>
      <c r="Z65" s="28">
        <f>'Aggregates (£bn)'!AB65-'[9]Aggregates (£bn)'!Z65</f>
        <v>-454.00640555038342</v>
      </c>
      <c r="AA65" s="28">
        <f>'Aggregates (£bn)'!AC65-'[9]Aggregates (£bn)'!AA65</f>
        <v>430.02300000000002</v>
      </c>
      <c r="AB65" s="28">
        <f>'Aggregates (£bn)'!AD65-'[9]Aggregates (£bn)'!AB65</f>
        <v>-40.281594449616591</v>
      </c>
      <c r="AC65" s="28">
        <f>'Aggregates (£bn)'!AE65-'[9]Aggregates (£bn)'!AC65</f>
        <v>804.92700000000013</v>
      </c>
      <c r="AD65" s="28">
        <f>'Aggregates (£bn)'!AF65-'[9]Aggregates (£bn)'!AD65</f>
        <v>1307.5989999999999</v>
      </c>
      <c r="AE65" s="28">
        <f>'Aggregates (£bn)'!AG63-'[9]Aggregates (£bn)'!AE65</f>
        <v>-1271.9029312941257</v>
      </c>
      <c r="AF65" s="28"/>
      <c r="AG65" s="33" t="s">
        <v>49</v>
      </c>
      <c r="AH65" s="28">
        <f>'Aggregates (per cent of GDP)'!C62-'[9]Aggregates (per cent of GDP)'!C62</f>
        <v>0</v>
      </c>
      <c r="AI65" s="28">
        <f>'Aggregates (per cent of GDP)'!D62-'[9]Aggregates (per cent of GDP)'!D62</f>
        <v>0</v>
      </c>
      <c r="AJ65" s="28">
        <f>'Aggregates (per cent of GDP)'!E62-'[9]Aggregates (per cent of GDP)'!E62</f>
        <v>0</v>
      </c>
      <c r="AK65" s="28">
        <f>'Aggregates (per cent of GDP)'!F62-'[9]Aggregates (per cent of GDP)'!F62</f>
        <v>0</v>
      </c>
      <c r="AL65" s="28">
        <f>'Aggregates (per cent of GDP)'!G62-'[9]Aggregates (per cent of GDP)'!G62</f>
        <v>0</v>
      </c>
      <c r="AM65" s="28">
        <f>'Aggregates (per cent of GDP)'!H62-'[9]Aggregates (per cent of GDP)'!H62</f>
        <v>0</v>
      </c>
      <c r="AN65" s="28">
        <f>'Aggregates (per cent of GDP)'!I62-'[9]Aggregates (per cent of GDP)'!I62</f>
        <v>0</v>
      </c>
      <c r="AO65" s="28">
        <f>'Aggregates (per cent of GDP)'!J62-'[9]Aggregates (per cent of GDP)'!J62</f>
        <v>0</v>
      </c>
      <c r="AP65" s="28">
        <f>'Aggregates (per cent of GDP)'!K62-'[9]Aggregates (per cent of GDP)'!K62</f>
        <v>0</v>
      </c>
      <c r="AQ65" s="28">
        <f>'Aggregates (per cent of GDP)'!L62-'[9]Aggregates (per cent of GDP)'!L62</f>
        <v>0</v>
      </c>
      <c r="AR65" s="28">
        <f>'Aggregates (per cent of GDP)'!M62-'[9]Aggregates (per cent of GDP)'!M62</f>
        <v>0</v>
      </c>
      <c r="AS65" s="28">
        <f>'Aggregates (per cent of GDP)'!L62-'[9]Aggregates (per cent of GDP)'!N62</f>
        <v>-4.9442876602496533</v>
      </c>
      <c r="AT65" s="28">
        <f>'Aggregates (per cent of GDP)'!N62-'[9]Aggregates (per cent of GDP)'!O62</f>
        <v>0.2555395699489873</v>
      </c>
      <c r="AU65" s="28">
        <f>'Aggregates (per cent of GDP)'!P62-'[9]Aggregates (per cent of GDP)'!P62</f>
        <v>0</v>
      </c>
      <c r="AV65" s="28">
        <f>'Aggregates (per cent of GDP)'!R62-'[9]Aggregates (per cent of GDP)'!Q62</f>
        <v>31.001687792283168</v>
      </c>
      <c r="AW65" s="28">
        <f>'Aggregates (per cent of GDP)'!R62-'[9]Aggregates (per cent of GDP)'!R62</f>
        <v>0</v>
      </c>
      <c r="AX65" s="28">
        <f>'Aggregates (per cent of GDP)'!S62-'[9]Aggregates (per cent of GDP)'!S62</f>
        <v>0</v>
      </c>
      <c r="AY65" s="28">
        <f>'Aggregates (per cent of GDP)'!T62-'[9]Aggregates (per cent of GDP)'!T62</f>
        <v>0</v>
      </c>
      <c r="AZ65" s="28">
        <f>'Aggregates (per cent of GDP)'!U62-'[9]Aggregates (per cent of GDP)'!U62</f>
        <v>0</v>
      </c>
      <c r="BA65" s="28">
        <f>'Aggregates (per cent of GDP)'!V62-'[9]Aggregates (per cent of GDP)'!V62</f>
        <v>0</v>
      </c>
      <c r="BB65" s="28">
        <f>'Aggregates (per cent of GDP)'!W62-'[9]Aggregates (per cent of GDP)'!W62</f>
        <v>0</v>
      </c>
      <c r="BC65" s="28">
        <f>'Aggregates (per cent of GDP)'!X62-'[9]Aggregates (per cent of GDP)'!X62</f>
        <v>0</v>
      </c>
      <c r="BD65" s="28">
        <f>'Aggregates (per cent of GDP)'!AA62-'[9]Aggregates (per cent of GDP)'!Y62</f>
        <v>-31.494850535410926</v>
      </c>
      <c r="BE65" s="28">
        <f>'Aggregates (per cent of GDP)'!AB62-'[9]Aggregates (per cent of GDP)'!Z62</f>
        <v>-32.107191418914347</v>
      </c>
      <c r="BF65" s="28">
        <f>'Aggregates (per cent of GDP)'!AC62-'[9]Aggregates (per cent of GDP)'!AA62</f>
        <v>37.552567404366989</v>
      </c>
      <c r="BG65" s="28"/>
      <c r="BH65" s="28"/>
      <c r="BI65" s="28"/>
      <c r="BK65" s="33" t="s">
        <v>56</v>
      </c>
      <c r="BL65" s="28">
        <f>'Aggregates (2024-25 prices)'!C62-'[9]Aggregates (2024-25 prices)'!$C$62</f>
        <v>0</v>
      </c>
      <c r="BM65" s="28">
        <f>'Aggregates (2024-25 prices)'!D62-'[9]Aggregates (2024-25 prices)'!D62</f>
        <v>0</v>
      </c>
      <c r="BN65" s="28">
        <f>'Aggregates (2024-25 prices)'!E62-'[9]Aggregates (2024-25 prices)'!E62</f>
        <v>0</v>
      </c>
      <c r="BO65" s="28">
        <f>'Aggregates (2024-25 prices)'!F62-'[9]Aggregates (2024-25 prices)'!F62</f>
        <v>0</v>
      </c>
      <c r="BP65" s="28">
        <f>'Aggregates (2024-25 prices)'!G62-'[9]Aggregates (2024-25 prices)'!G62</f>
        <v>0</v>
      </c>
      <c r="BQ65" s="28">
        <f>'Aggregates (2024-25 prices)'!H62-'[9]Aggregates (2024-25 prices)'!H62</f>
        <v>0</v>
      </c>
      <c r="BR65" s="28">
        <f>'Aggregates (2024-25 prices)'!I62-'[9]Aggregates (2024-25 prices)'!I62</f>
        <v>0</v>
      </c>
      <c r="BS65" s="28"/>
      <c r="BT65" s="28" t="e">
        <f>'Aggregates (2024-25 prices)'!K62-#REF!</f>
        <v>#REF!</v>
      </c>
      <c r="BU65" s="28" t="e">
        <f>'Aggregates (2024-25 prices)'!#REF!-#REF!</f>
        <v>#REF!</v>
      </c>
      <c r="BV65" s="28" t="e">
        <f>'Aggregates (2024-25 prices)'!L62-#REF!</f>
        <v>#REF!</v>
      </c>
      <c r="BW65" s="28" t="e">
        <f>'Aggregates (2024-25 prices)'!M62-#REF!</f>
        <v>#REF!</v>
      </c>
      <c r="BX65" s="28" t="e">
        <f>'Aggregates (2024-25 prices)'!N62-#REF!</f>
        <v>#REF!</v>
      </c>
      <c r="BY65" s="28"/>
      <c r="BZ65" s="28" t="e">
        <f>'Aggregates (2024-25 prices)'!Q62-#REF!</f>
        <v>#REF!</v>
      </c>
      <c r="CA65" s="28" t="e">
        <f>'Aggregates (2024-25 prices)'!R62-#REF!</f>
        <v>#REF!</v>
      </c>
      <c r="CB65" s="28"/>
      <c r="CC65" s="28" t="e">
        <f>'Aggregates (2024-25 prices)'!T62-#REF!</f>
        <v>#REF!</v>
      </c>
      <c r="CD65" s="28" t="e">
        <f>'Aggregates (2024-25 prices)'!U62-#REF!</f>
        <v>#REF!</v>
      </c>
      <c r="CE65" s="28" t="e">
        <f>'Aggregates (2024-25 prices)'!V62-#REF!</f>
        <v>#REF!</v>
      </c>
      <c r="CF65" s="28"/>
      <c r="CG65" s="28" t="e">
        <f>'Aggregates (2024-25 prices)'!X62-#REF!</f>
        <v>#REF!</v>
      </c>
      <c r="CH65" s="28" t="e">
        <f>'Aggregates (2024-25 prices)'!AA62-#REF!</f>
        <v>#REF!</v>
      </c>
      <c r="CI65" s="28" t="e">
        <f>'Aggregates (2024-25 prices)'!AB62-#REF!</f>
        <v>#REF!</v>
      </c>
      <c r="CJ65" s="28" t="e">
        <f>'Aggregates (2024-25 prices)'!AC62-#REF!</f>
        <v>#REF!</v>
      </c>
      <c r="CK65" s="28"/>
      <c r="CL65" s="28" t="e">
        <f>'Aggregates (2024-25 prices)'!AE62-#REF!</f>
        <v>#REF!</v>
      </c>
    </row>
    <row r="66" spans="1:90" s="67" customFormat="1">
      <c r="B66" s="66" t="s">
        <v>48</v>
      </c>
      <c r="C66" s="28">
        <f>'Aggregates (£bn)'!C66-'[9]Aggregates (£bn)'!C66</f>
        <v>0</v>
      </c>
      <c r="D66" s="28">
        <f>'Aggregates (£bn)'!D66-'[9]Aggregates (£bn)'!D66</f>
        <v>0</v>
      </c>
      <c r="E66" s="28">
        <f>'Aggregates (£bn)'!E66-'[9]Aggregates (£bn)'!E66</f>
        <v>0</v>
      </c>
      <c r="F66" s="28">
        <f>'Aggregates (£bn)'!F66-'[9]Aggregates (£bn)'!F66</f>
        <v>0</v>
      </c>
      <c r="G66" s="28">
        <f>'Aggregates (£bn)'!G66-'[9]Aggregates (£bn)'!G66</f>
        <v>0</v>
      </c>
      <c r="H66" s="28">
        <f>'Aggregates (£bn)'!H66-'[9]Aggregates (£bn)'!H66</f>
        <v>0</v>
      </c>
      <c r="I66" s="28">
        <f>'Aggregates (£bn)'!I66-'[9]Aggregates (£bn)'!I66</f>
        <v>0</v>
      </c>
      <c r="J66" s="28">
        <f>'Aggregates (£bn)'!J66-'[9]Aggregates (£bn)'!J66</f>
        <v>0</v>
      </c>
      <c r="K66" s="28">
        <f>'Aggregates (£bn)'!K66-'[9]Aggregates (£bn)'!K66</f>
        <v>0</v>
      </c>
      <c r="L66" s="28">
        <f>'Aggregates (£bn)'!L66-'[9]Aggregates (£bn)'!L66</f>
        <v>0</v>
      </c>
      <c r="M66" s="28">
        <f>'Aggregates (£bn)'!L66-'[9]Aggregates (£bn)'!M66</f>
        <v>4.2705747759696919</v>
      </c>
      <c r="N66" s="28">
        <f>'Aggregates (£bn)'!M66-'[9]Aggregates (£bn)'!N66</f>
        <v>-88.675149551939398</v>
      </c>
      <c r="O66" s="28">
        <f>'Aggregates (£bn)'!N66-'[9]Aggregates (£bn)'!O66</f>
        <v>4.2705747759697061</v>
      </c>
      <c r="P66" s="28">
        <f>'Aggregates (£bn)'!P66-'[9]Aggregates (£bn)'!P66</f>
        <v>0</v>
      </c>
      <c r="Q66" s="28">
        <f>'Aggregates (£bn)'!Q66-'[9]Aggregates (£bn)'!Q66</f>
        <v>0</v>
      </c>
      <c r="R66" s="28">
        <f>'Aggregates (£bn)'!R66-'[9]Aggregates (£bn)'!R66</f>
        <v>0</v>
      </c>
      <c r="S66" s="28">
        <f>'Aggregates (£bn)'!S66-'[9]Aggregates (£bn)'!S66</f>
        <v>0</v>
      </c>
      <c r="T66" s="28">
        <f>'Aggregates (£bn)'!T66-'[9]Aggregates (£bn)'!T66</f>
        <v>0</v>
      </c>
      <c r="U66" s="28">
        <f>'Aggregates (£bn)'!U66-'[9]Aggregates (£bn)'!U66</f>
        <v>0</v>
      </c>
      <c r="V66" s="28">
        <f>'Aggregates (£bn)'!V66-'[9]Aggregates (£bn)'!V66</f>
        <v>0</v>
      </c>
      <c r="W66" s="28">
        <f>'Aggregates (£bn)'!W66-'[9]Aggregates (£bn)'!W66</f>
        <v>0</v>
      </c>
      <c r="X66" s="28">
        <f>'Aggregates (£bn)'!X66-'[9]Aggregates (£bn)'!X66</f>
        <v>0</v>
      </c>
      <c r="Y66" s="28">
        <f>'Aggregates (£bn)'!AA66-'[9]Aggregates (£bn)'!Y66</f>
        <v>-417.71699999999998</v>
      </c>
      <c r="Z66" s="28">
        <f>'Aggregates (£bn)'!AB66-'[9]Aggregates (£bn)'!Z66</f>
        <v>-468.94242522403027</v>
      </c>
      <c r="AA66" s="28">
        <f>'Aggregates (£bn)'!AC66-'[9]Aggregates (£bn)'!AA66</f>
        <v>480.93500000000006</v>
      </c>
      <c r="AB66" s="28">
        <f>'Aggregates (£bn)'!AD66-'[9]Aggregates (£bn)'!AB66</f>
        <v>-48.953574775969699</v>
      </c>
      <c r="AC66" s="28">
        <f>'Aggregates (£bn)'!AE66-'[9]Aggregates (£bn)'!AC66</f>
        <v>816.53499999999997</v>
      </c>
      <c r="AD66" s="28">
        <f>'Aggregates (£bn)'!AF66-'[9]Aggregates (£bn)'!AD66</f>
        <v>1377.3340000000001</v>
      </c>
      <c r="AE66" s="28">
        <f>'Aggregates (£bn)'!AG64-'[9]Aggregates (£bn)'!AE66</f>
        <v>-1342.079439947224</v>
      </c>
      <c r="AF66" s="28"/>
      <c r="AG66" s="33" t="s">
        <v>50</v>
      </c>
      <c r="AH66" s="28">
        <f>'Aggregates (per cent of GDP)'!C63-'[9]Aggregates (per cent of GDP)'!C63</f>
        <v>0</v>
      </c>
      <c r="AI66" s="28">
        <f>'Aggregates (per cent of GDP)'!D63-'[9]Aggregates (per cent of GDP)'!D63</f>
        <v>0</v>
      </c>
      <c r="AJ66" s="28">
        <f>'Aggregates (per cent of GDP)'!E63-'[9]Aggregates (per cent of GDP)'!E63</f>
        <v>0</v>
      </c>
      <c r="AK66" s="28">
        <f>'Aggregates (per cent of GDP)'!F63-'[9]Aggregates (per cent of GDP)'!F63</f>
        <v>0</v>
      </c>
      <c r="AL66" s="28">
        <f>'Aggregates (per cent of GDP)'!G63-'[9]Aggregates (per cent of GDP)'!G63</f>
        <v>0</v>
      </c>
      <c r="AM66" s="28">
        <f>'Aggregates (per cent of GDP)'!H63-'[9]Aggregates (per cent of GDP)'!H63</f>
        <v>0</v>
      </c>
      <c r="AN66" s="28">
        <f>'Aggregates (per cent of GDP)'!I63-'[9]Aggregates (per cent of GDP)'!I63</f>
        <v>0</v>
      </c>
      <c r="AO66" s="28">
        <f>'Aggregates (per cent of GDP)'!J63-'[9]Aggregates (per cent of GDP)'!J63</f>
        <v>0</v>
      </c>
      <c r="AP66" s="28">
        <f>'Aggregates (per cent of GDP)'!K63-'[9]Aggregates (per cent of GDP)'!K63</f>
        <v>0</v>
      </c>
      <c r="AQ66" s="28">
        <f>'Aggregates (per cent of GDP)'!L63-'[9]Aggregates (per cent of GDP)'!L63</f>
        <v>0</v>
      </c>
      <c r="AR66" s="28">
        <f>'Aggregates (per cent of GDP)'!M63-'[9]Aggregates (per cent of GDP)'!M63</f>
        <v>0</v>
      </c>
      <c r="AS66" s="28">
        <f>'Aggregates (per cent of GDP)'!L63-'[9]Aggregates (per cent of GDP)'!N63</f>
        <v>-3.7851157510939952</v>
      </c>
      <c r="AT66" s="28">
        <f>'Aggregates (per cent of GDP)'!N63-'[9]Aggregates (per cent of GDP)'!O63</f>
        <v>6.7514318229894954E-2</v>
      </c>
      <c r="AU66" s="28">
        <f>'Aggregates (per cent of GDP)'!P63-'[9]Aggregates (per cent of GDP)'!P63</f>
        <v>0</v>
      </c>
      <c r="AV66" s="28">
        <f>'Aggregates (per cent of GDP)'!R63-'[9]Aggregates (per cent of GDP)'!Q63</f>
        <v>31.478575173514702</v>
      </c>
      <c r="AW66" s="28">
        <f>'Aggregates (per cent of GDP)'!R63-'[9]Aggregates (per cent of GDP)'!R63</f>
        <v>0</v>
      </c>
      <c r="AX66" s="28">
        <f>'Aggregates (per cent of GDP)'!S63-'[9]Aggregates (per cent of GDP)'!S63</f>
        <v>0</v>
      </c>
      <c r="AY66" s="28">
        <f>'Aggregates (per cent of GDP)'!T63-'[9]Aggregates (per cent of GDP)'!T63</f>
        <v>0</v>
      </c>
      <c r="AZ66" s="28">
        <f>'Aggregates (per cent of GDP)'!U63-'[9]Aggregates (per cent of GDP)'!U63</f>
        <v>0</v>
      </c>
      <c r="BA66" s="28">
        <f>'Aggregates (per cent of GDP)'!V63-'[9]Aggregates (per cent of GDP)'!V63</f>
        <v>0</v>
      </c>
      <c r="BB66" s="28">
        <f>'Aggregates (per cent of GDP)'!W63-'[9]Aggregates (per cent of GDP)'!W63</f>
        <v>0</v>
      </c>
      <c r="BC66" s="28">
        <f>'Aggregates (per cent of GDP)'!X63-'[9]Aggregates (per cent of GDP)'!X63</f>
        <v>0</v>
      </c>
      <c r="BD66" s="28">
        <f>'Aggregates (per cent of GDP)'!AA63-'[9]Aggregates (per cent of GDP)'!Y63</f>
        <v>-32.649982258948484</v>
      </c>
      <c r="BE66" s="28">
        <f>'Aggregates (per cent of GDP)'!AB63-'[9]Aggregates (per cent of GDP)'!Z63</f>
        <v>-32.715751399394804</v>
      </c>
      <c r="BF66" s="28">
        <f>'Aggregates (per cent of GDP)'!AC63-'[9]Aggregates (per cent of GDP)'!AA63</f>
        <v>38.9789363056382</v>
      </c>
      <c r="BG66" s="28"/>
      <c r="BH66" s="28"/>
      <c r="BI66" s="28"/>
      <c r="BK66" s="74" t="s">
        <v>57</v>
      </c>
      <c r="BL66" s="28">
        <f>'Aggregates (2024-25 prices)'!C63-'[9]Aggregates (2024-25 prices)'!$C$63</f>
        <v>0</v>
      </c>
      <c r="BM66" s="28">
        <f>'Aggregates (2024-25 prices)'!D63-'[9]Aggregates (2024-25 prices)'!D63</f>
        <v>0</v>
      </c>
      <c r="BN66" s="28">
        <f>'Aggregates (2024-25 prices)'!E63-'[9]Aggregates (2024-25 prices)'!E63</f>
        <v>0</v>
      </c>
      <c r="BO66" s="28">
        <f>'Aggregates (2024-25 prices)'!F63-'[9]Aggregates (2024-25 prices)'!F63</f>
        <v>0</v>
      </c>
      <c r="BP66" s="28">
        <f>'Aggregates (2024-25 prices)'!G63-'[9]Aggregates (2024-25 prices)'!G63</f>
        <v>0</v>
      </c>
      <c r="BQ66" s="28">
        <f>'Aggregates (2024-25 prices)'!H63-'[9]Aggregates (2024-25 prices)'!H63</f>
        <v>0</v>
      </c>
      <c r="BR66" s="28">
        <f>'Aggregates (2024-25 prices)'!I63-'[9]Aggregates (2024-25 prices)'!I63</f>
        <v>0</v>
      </c>
      <c r="BS66" s="28"/>
      <c r="BT66" s="28" t="e">
        <f>'Aggregates (2024-25 prices)'!K63-#REF!</f>
        <v>#REF!</v>
      </c>
      <c r="BU66" s="28" t="e">
        <f>'Aggregates (2024-25 prices)'!#REF!-#REF!</f>
        <v>#REF!</v>
      </c>
      <c r="BV66" s="28" t="e">
        <f>'Aggregates (2024-25 prices)'!L63-#REF!</f>
        <v>#REF!</v>
      </c>
      <c r="BW66" s="28" t="e">
        <f>'Aggregates (2024-25 prices)'!M63-#REF!</f>
        <v>#REF!</v>
      </c>
      <c r="BX66" s="28" t="e">
        <f>'Aggregates (2024-25 prices)'!N63-#REF!</f>
        <v>#REF!</v>
      </c>
      <c r="BY66" s="28"/>
      <c r="BZ66" s="28" t="e">
        <f>'Aggregates (2024-25 prices)'!Q63-#REF!</f>
        <v>#REF!</v>
      </c>
      <c r="CA66" s="28" t="e">
        <f>'Aggregates (2024-25 prices)'!R63-#REF!</f>
        <v>#REF!</v>
      </c>
      <c r="CB66" s="28"/>
      <c r="CC66" s="28" t="e">
        <f>'Aggregates (2024-25 prices)'!T63-#REF!</f>
        <v>#REF!</v>
      </c>
      <c r="CD66" s="28" t="e">
        <f>'Aggregates (2024-25 prices)'!U63-#REF!</f>
        <v>#REF!</v>
      </c>
      <c r="CE66" s="28" t="e">
        <f>'Aggregates (2024-25 prices)'!V63-#REF!</f>
        <v>#REF!</v>
      </c>
      <c r="CF66" s="28"/>
      <c r="CG66" s="28" t="e">
        <f>'Aggregates (2024-25 prices)'!X63-#REF!</f>
        <v>#REF!</v>
      </c>
      <c r="CH66" s="28" t="e">
        <f>'Aggregates (2024-25 prices)'!AA63-#REF!</f>
        <v>#REF!</v>
      </c>
      <c r="CI66" s="28" t="e">
        <f>'Aggregates (2024-25 prices)'!AB63-#REF!</f>
        <v>#REF!</v>
      </c>
      <c r="CJ66" s="28" t="e">
        <f>'Aggregates (2024-25 prices)'!AC63-#REF!</f>
        <v>#REF!</v>
      </c>
      <c r="CK66" s="28"/>
      <c r="CL66" s="28" t="e">
        <f>'Aggregates (2024-25 prices)'!AE63-#REF!</f>
        <v>#REF!</v>
      </c>
    </row>
    <row r="67" spans="1:90" s="67" customFormat="1">
      <c r="B67" s="66" t="s">
        <v>49</v>
      </c>
      <c r="C67" s="28">
        <f>'Aggregates (£bn)'!C67-'[9]Aggregates (£bn)'!C67</f>
        <v>0</v>
      </c>
      <c r="D67" s="28">
        <f>'Aggregates (£bn)'!D67-'[9]Aggregates (£bn)'!D67</f>
        <v>0</v>
      </c>
      <c r="E67" s="28">
        <f>'Aggregates (£bn)'!E67-'[9]Aggregates (£bn)'!E67</f>
        <v>0</v>
      </c>
      <c r="F67" s="28">
        <f>'Aggregates (£bn)'!F67-'[9]Aggregates (£bn)'!F67</f>
        <v>0</v>
      </c>
      <c r="G67" s="28">
        <f>'Aggregates (£bn)'!G67-'[9]Aggregates (£bn)'!G67</f>
        <v>0</v>
      </c>
      <c r="H67" s="28">
        <f>'Aggregates (£bn)'!H67-'[9]Aggregates (£bn)'!H67</f>
        <v>0</v>
      </c>
      <c r="I67" s="28">
        <f>'Aggregates (£bn)'!I67-'[9]Aggregates (£bn)'!I67</f>
        <v>0</v>
      </c>
      <c r="J67" s="28">
        <f>'Aggregates (£bn)'!J67-'[9]Aggregates (£bn)'!J67</f>
        <v>0</v>
      </c>
      <c r="K67" s="28">
        <f>'Aggregates (£bn)'!K67-'[9]Aggregates (£bn)'!K67</f>
        <v>0</v>
      </c>
      <c r="L67" s="28">
        <f>'Aggregates (£bn)'!L67-'[9]Aggregates (£bn)'!L67</f>
        <v>0</v>
      </c>
      <c r="M67" s="28">
        <f>'Aggregates (£bn)'!L67-'[9]Aggregates (£bn)'!M67</f>
        <v>3.6246167018833191</v>
      </c>
      <c r="N67" s="28">
        <f>'Aggregates (£bn)'!M67-'[9]Aggregates (£bn)'!N67</f>
        <v>-73.755233403766638</v>
      </c>
      <c r="O67" s="28">
        <f>'Aggregates (£bn)'!N67-'[9]Aggregates (£bn)'!O67</f>
        <v>3.6246167018833191</v>
      </c>
      <c r="P67" s="28">
        <f>'Aggregates (£bn)'!P67-'[9]Aggregates (£bn)'!P67</f>
        <v>0</v>
      </c>
      <c r="Q67" s="28">
        <f>'Aggregates (£bn)'!Q67-'[9]Aggregates (£bn)'!Q67</f>
        <v>0</v>
      </c>
      <c r="R67" s="28">
        <f>'Aggregates (£bn)'!R67-'[9]Aggregates (£bn)'!R67</f>
        <v>0</v>
      </c>
      <c r="S67" s="28">
        <f>'Aggregates (£bn)'!S67-'[9]Aggregates (£bn)'!S67</f>
        <v>0</v>
      </c>
      <c r="T67" s="28">
        <f>'Aggregates (£bn)'!T67-'[9]Aggregates (£bn)'!T67</f>
        <v>0</v>
      </c>
      <c r="U67" s="28">
        <f>'Aggregates (£bn)'!U67-'[9]Aggregates (£bn)'!U67</f>
        <v>0</v>
      </c>
      <c r="V67" s="28">
        <f>'Aggregates (£bn)'!V67-'[9]Aggregates (£bn)'!V67</f>
        <v>0</v>
      </c>
      <c r="W67" s="28">
        <f>'Aggregates (£bn)'!W67-'[9]Aggregates (£bn)'!W67</f>
        <v>0</v>
      </c>
      <c r="X67" s="28">
        <f>'Aggregates (£bn)'!X67-'[9]Aggregates (£bn)'!X67</f>
        <v>0</v>
      </c>
      <c r="Y67" s="28">
        <f>'Aggregates (£bn)'!AA67-'[9]Aggregates (£bn)'!Y67</f>
        <v>-459.50800000000004</v>
      </c>
      <c r="Z67" s="28">
        <f>'Aggregates (£bn)'!AB67-'[9]Aggregates (£bn)'!Z67</f>
        <v>-468.51538329811666</v>
      </c>
      <c r="AA67" s="28">
        <f>'Aggregates (£bn)'!AC67-'[9]Aggregates (£bn)'!AA67</f>
        <v>532.65200000000004</v>
      </c>
      <c r="AB67" s="28">
        <f>'Aggregates (£bn)'!AD67-'[9]Aggregates (£bn)'!AB67</f>
        <v>-45.716616701883325</v>
      </c>
      <c r="AC67" s="28">
        <f>'Aggregates (£bn)'!AE67-'[9]Aggregates (£bn)'!AC67</f>
        <v>843.67299999999989</v>
      </c>
      <c r="AD67" s="28">
        <f>'Aggregates (£bn)'!AF67-'[9]Aggregates (£bn)'!AD67</f>
        <v>1455.5</v>
      </c>
      <c r="AE67" s="28">
        <f>'Aggregates (£bn)'!AG65-'[9]Aggregates (£bn)'!AE67</f>
        <v>-1418.0331613593171</v>
      </c>
      <c r="AF67" s="28"/>
      <c r="AG67" s="33" t="s">
        <v>51</v>
      </c>
      <c r="AH67" s="28">
        <f>'Aggregates (per cent of GDP)'!C64-'[9]Aggregates (per cent of GDP)'!C64</f>
        <v>0</v>
      </c>
      <c r="AI67" s="28">
        <f>'Aggregates (per cent of GDP)'!D64-'[9]Aggregates (per cent of GDP)'!D64</f>
        <v>0</v>
      </c>
      <c r="AJ67" s="28">
        <f>'Aggregates (per cent of GDP)'!E64-'[9]Aggregates (per cent of GDP)'!E64</f>
        <v>0</v>
      </c>
      <c r="AK67" s="28">
        <f>'Aggregates (per cent of GDP)'!F64-'[9]Aggregates (per cent of GDP)'!F64</f>
        <v>0</v>
      </c>
      <c r="AL67" s="28">
        <f>'Aggregates (per cent of GDP)'!G64-'[9]Aggregates (per cent of GDP)'!G64</f>
        <v>0</v>
      </c>
      <c r="AM67" s="28">
        <f>'Aggregates (per cent of GDP)'!H64-'[9]Aggregates (per cent of GDP)'!H64</f>
        <v>0</v>
      </c>
      <c r="AN67" s="28">
        <f>'Aggregates (per cent of GDP)'!I64-'[9]Aggregates (per cent of GDP)'!I64</f>
        <v>0</v>
      </c>
      <c r="AO67" s="28">
        <f>'Aggregates (per cent of GDP)'!J64-'[9]Aggregates (per cent of GDP)'!J64</f>
        <v>0</v>
      </c>
      <c r="AP67" s="28">
        <f>'Aggregates (per cent of GDP)'!K64-'[9]Aggregates (per cent of GDP)'!K64</f>
        <v>0</v>
      </c>
      <c r="AQ67" s="28">
        <f>'Aggregates (per cent of GDP)'!L64-'[9]Aggregates (per cent of GDP)'!L64</f>
        <v>0</v>
      </c>
      <c r="AR67" s="28">
        <f>'Aggregates (per cent of GDP)'!M64-'[9]Aggregates (per cent of GDP)'!M64</f>
        <v>0</v>
      </c>
      <c r="AS67" s="28">
        <f>'Aggregates (per cent of GDP)'!L64-'[9]Aggregates (per cent of GDP)'!N64</f>
        <v>-4.3997975656767592</v>
      </c>
      <c r="AT67" s="28">
        <f>'Aggregates (per cent of GDP)'!N64-'[9]Aggregates (per cent of GDP)'!O64</f>
        <v>0.34352811504281178</v>
      </c>
      <c r="AU67" s="28">
        <f>'Aggregates (per cent of GDP)'!P64-'[9]Aggregates (per cent of GDP)'!P64</f>
        <v>0</v>
      </c>
      <c r="AV67" s="28">
        <f>'Aggregates (per cent of GDP)'!R64-'[9]Aggregates (per cent of GDP)'!Q64</f>
        <v>33.089989761132173</v>
      </c>
      <c r="AW67" s="28">
        <f>'Aggregates (per cent of GDP)'!R64-'[9]Aggregates (per cent of GDP)'!R64</f>
        <v>0</v>
      </c>
      <c r="AX67" s="28">
        <f>'Aggregates (per cent of GDP)'!S64-'[9]Aggregates (per cent of GDP)'!S64</f>
        <v>0</v>
      </c>
      <c r="AY67" s="28">
        <f>'Aggregates (per cent of GDP)'!T64-'[9]Aggregates (per cent of GDP)'!T64</f>
        <v>0</v>
      </c>
      <c r="AZ67" s="28">
        <f>'Aggregates (per cent of GDP)'!U64-'[9]Aggregates (per cent of GDP)'!U64</f>
        <v>0</v>
      </c>
      <c r="BA67" s="28">
        <f>'Aggregates (per cent of GDP)'!V64-'[9]Aggregates (per cent of GDP)'!V64</f>
        <v>0</v>
      </c>
      <c r="BB67" s="28">
        <f>'Aggregates (per cent of GDP)'!W64-'[9]Aggregates (per cent of GDP)'!W64</f>
        <v>0</v>
      </c>
      <c r="BC67" s="28">
        <f>'Aggregates (per cent of GDP)'!X64-'[9]Aggregates (per cent of GDP)'!X64</f>
        <v>0</v>
      </c>
      <c r="BD67" s="28">
        <f>'Aggregates (per cent of GDP)'!AA64-'[9]Aggregates (per cent of GDP)'!Y64</f>
        <v>-32.852673129670528</v>
      </c>
      <c r="BE67" s="28">
        <f>'Aggregates (per cent of GDP)'!AB64-'[9]Aggregates (per cent of GDP)'!Z64</f>
        <v>-34.688643063152419</v>
      </c>
      <c r="BF67" s="28">
        <f>'Aggregates (per cent of GDP)'!AC64-'[9]Aggregates (per cent of GDP)'!AA64</f>
        <v>39.374629188611998</v>
      </c>
      <c r="BG67" s="28"/>
      <c r="BH67" s="28"/>
      <c r="BI67" s="28"/>
      <c r="BK67" s="92" t="s">
        <v>58</v>
      </c>
      <c r="BL67" s="28">
        <f>'Aggregates (2024-25 prices)'!C64-'[9]Aggregates (2024-25 prices)'!$C$64</f>
        <v>0</v>
      </c>
      <c r="BM67" s="28">
        <f>'Aggregates (2024-25 prices)'!D64-'[9]Aggregates (2024-25 prices)'!D64</f>
        <v>0</v>
      </c>
      <c r="BN67" s="28">
        <f>'Aggregates (2024-25 prices)'!E64-'[9]Aggregates (2024-25 prices)'!E64</f>
        <v>0</v>
      </c>
      <c r="BO67" s="28">
        <f>'Aggregates (2024-25 prices)'!F64-'[9]Aggregates (2024-25 prices)'!F64</f>
        <v>0</v>
      </c>
      <c r="BP67" s="28">
        <f>'Aggregates (2024-25 prices)'!G64-'[9]Aggregates (2024-25 prices)'!G64</f>
        <v>0</v>
      </c>
      <c r="BQ67" s="28">
        <f>'Aggregates (2024-25 prices)'!H64-'[9]Aggregates (2024-25 prices)'!H64</f>
        <v>0</v>
      </c>
      <c r="BR67" s="28">
        <f>'Aggregates (2024-25 prices)'!I64-'[9]Aggregates (2024-25 prices)'!I64</f>
        <v>0</v>
      </c>
      <c r="BS67" s="28"/>
      <c r="BT67" s="28" t="e">
        <f>'Aggregates (2024-25 prices)'!K64-#REF!</f>
        <v>#REF!</v>
      </c>
      <c r="BU67" s="28" t="e">
        <f>'Aggregates (2024-25 prices)'!#REF!-#REF!</f>
        <v>#REF!</v>
      </c>
      <c r="BV67" s="28" t="e">
        <f>'Aggregates (2024-25 prices)'!L64-#REF!</f>
        <v>#REF!</v>
      </c>
      <c r="BW67" s="28" t="e">
        <f>'Aggregates (2024-25 prices)'!M64-#REF!</f>
        <v>#REF!</v>
      </c>
      <c r="BX67" s="28" t="e">
        <f>'Aggregates (2024-25 prices)'!N64-#REF!</f>
        <v>#REF!</v>
      </c>
      <c r="BY67" s="28"/>
      <c r="BZ67" s="28" t="e">
        <f>'Aggregates (2024-25 prices)'!Q64-#REF!</f>
        <v>#REF!</v>
      </c>
      <c r="CA67" s="28" t="e">
        <f>'Aggregates (2024-25 prices)'!R64-#REF!</f>
        <v>#REF!</v>
      </c>
      <c r="CB67" s="28"/>
      <c r="CC67" s="28" t="e">
        <f>'Aggregates (2024-25 prices)'!T64-#REF!</f>
        <v>#REF!</v>
      </c>
      <c r="CD67" s="28" t="e">
        <f>'Aggregates (2024-25 prices)'!U64-#REF!</f>
        <v>#REF!</v>
      </c>
      <c r="CE67" s="28" t="e">
        <f>'Aggregates (2024-25 prices)'!V64-#REF!</f>
        <v>#REF!</v>
      </c>
      <c r="CF67" s="28"/>
      <c r="CG67" s="28" t="e">
        <f>'Aggregates (2024-25 prices)'!X64-#REF!</f>
        <v>#REF!</v>
      </c>
      <c r="CH67" s="28" t="e">
        <f>'Aggregates (2024-25 prices)'!AA64-#REF!</f>
        <v>#REF!</v>
      </c>
      <c r="CI67" s="28" t="e">
        <f>'Aggregates (2024-25 prices)'!AB64-#REF!</f>
        <v>#REF!</v>
      </c>
      <c r="CJ67" s="28" t="e">
        <f>'Aggregates (2024-25 prices)'!AC64-#REF!</f>
        <v>#REF!</v>
      </c>
      <c r="CK67" s="28"/>
      <c r="CL67" s="28" t="e">
        <f>'Aggregates (2024-25 prices)'!AE64-#REF!</f>
        <v>#REF!</v>
      </c>
    </row>
    <row r="68" spans="1:90" s="67" customFormat="1">
      <c r="B68" s="66" t="s">
        <v>50</v>
      </c>
      <c r="C68" s="28">
        <f>'Aggregates (£bn)'!C68-'[9]Aggregates (£bn)'!C68</f>
        <v>0</v>
      </c>
      <c r="D68" s="28">
        <f>'Aggregates (£bn)'!D68-'[9]Aggregates (£bn)'!D68</f>
        <v>0</v>
      </c>
      <c r="E68" s="28">
        <f>'Aggregates (£bn)'!E68-'[9]Aggregates (£bn)'!E68</f>
        <v>0</v>
      </c>
      <c r="F68" s="28">
        <f>'Aggregates (£bn)'!F68-'[9]Aggregates (£bn)'!F68</f>
        <v>0</v>
      </c>
      <c r="G68" s="28">
        <f>'Aggregates (£bn)'!G68-'[9]Aggregates (£bn)'!G68</f>
        <v>0</v>
      </c>
      <c r="H68" s="28">
        <f>'Aggregates (£bn)'!H68-'[9]Aggregates (£bn)'!H68</f>
        <v>0</v>
      </c>
      <c r="I68" s="28">
        <f>'Aggregates (£bn)'!I68-'[9]Aggregates (£bn)'!I68</f>
        <v>0</v>
      </c>
      <c r="J68" s="28">
        <f>'Aggregates (£bn)'!J68-'[9]Aggregates (£bn)'!J68</f>
        <v>0</v>
      </c>
      <c r="K68" s="28">
        <f>'Aggregates (£bn)'!K68-'[9]Aggregates (£bn)'!K68</f>
        <v>0</v>
      </c>
      <c r="L68" s="28">
        <f>'Aggregates (£bn)'!L68-'[9]Aggregates (£bn)'!L68</f>
        <v>0</v>
      </c>
      <c r="M68" s="28">
        <f>'Aggregates (£bn)'!L68-'[9]Aggregates (£bn)'!M68</f>
        <v>1.0034342552645441</v>
      </c>
      <c r="N68" s="28">
        <f>'Aggregates (£bn)'!M68-'[9]Aggregates (£bn)'!N68</f>
        <v>-57.259868510529088</v>
      </c>
      <c r="O68" s="28">
        <f>'Aggregates (£bn)'!N68-'[9]Aggregates (£bn)'!O68</f>
        <v>1.0034342552645441</v>
      </c>
      <c r="P68" s="28">
        <f>'Aggregates (£bn)'!P68-'[9]Aggregates (£bn)'!P68</f>
        <v>0</v>
      </c>
      <c r="Q68" s="28">
        <f>'Aggregates (£bn)'!Q68-'[9]Aggregates (£bn)'!Q68</f>
        <v>0</v>
      </c>
      <c r="R68" s="28">
        <f>'Aggregates (£bn)'!R68-'[9]Aggregates (£bn)'!R68</f>
        <v>0</v>
      </c>
      <c r="S68" s="28">
        <f>'Aggregates (£bn)'!S68-'[9]Aggregates (£bn)'!S68</f>
        <v>0</v>
      </c>
      <c r="T68" s="28">
        <f>'Aggregates (£bn)'!T68-'[9]Aggregates (£bn)'!T68</f>
        <v>0</v>
      </c>
      <c r="U68" s="28">
        <f>'Aggregates (£bn)'!U68-'[9]Aggregates (£bn)'!U68</f>
        <v>0</v>
      </c>
      <c r="V68" s="28">
        <f>'Aggregates (£bn)'!V68-'[9]Aggregates (£bn)'!V68</f>
        <v>0</v>
      </c>
      <c r="W68" s="28">
        <f>'Aggregates (£bn)'!W68-'[9]Aggregates (£bn)'!W68</f>
        <v>0</v>
      </c>
      <c r="X68" s="28">
        <f>'Aggregates (£bn)'!X68-'[9]Aggregates (£bn)'!X68</f>
        <v>0</v>
      </c>
      <c r="Y68" s="28">
        <f>'Aggregates (£bn)'!AA68-'[9]Aggregates (£bn)'!Y68</f>
        <v>-498.50500000000005</v>
      </c>
      <c r="Z68" s="28">
        <f>'Aggregates (£bn)'!AB68-'[9]Aggregates (£bn)'!Z68</f>
        <v>-499.53256574473545</v>
      </c>
      <c r="AA68" s="28">
        <f>'Aggregates (£bn)'!AC68-'[9]Aggregates (£bn)'!AA68</f>
        <v>579.32599999999991</v>
      </c>
      <c r="AB68" s="28">
        <f>'Aggregates (£bn)'!AD68-'[9]Aggregates (£bn)'!AB68</f>
        <v>-39.698434255264537</v>
      </c>
      <c r="AC68" s="28">
        <f>'Aggregates (£bn)'!AE68-'[9]Aggregates (£bn)'!AC68</f>
        <v>868.23299999999995</v>
      </c>
      <c r="AD68" s="28">
        <f>'Aggregates (£bn)'!AF68-'[9]Aggregates (£bn)'!AD68</f>
        <v>1523.82</v>
      </c>
      <c r="AE68" s="28">
        <f>'Aggregates (£bn)'!AG66-'[9]Aggregates (£bn)'!AE68</f>
        <v>-1485.7711587129406</v>
      </c>
      <c r="AF68" s="28"/>
      <c r="AG68" s="33" t="s">
        <v>52</v>
      </c>
      <c r="AH68" s="28">
        <f>'Aggregates (per cent of GDP)'!C65-'[9]Aggregates (per cent of GDP)'!C65</f>
        <v>0</v>
      </c>
      <c r="AI68" s="28">
        <f>'Aggregates (per cent of GDP)'!D65-'[9]Aggregates (per cent of GDP)'!D65</f>
        <v>0</v>
      </c>
      <c r="AJ68" s="28">
        <f>'Aggregates (per cent of GDP)'!E65-'[9]Aggregates (per cent of GDP)'!E65</f>
        <v>0</v>
      </c>
      <c r="AK68" s="28">
        <f>'Aggregates (per cent of GDP)'!F65-'[9]Aggregates (per cent of GDP)'!F65</f>
        <v>0</v>
      </c>
      <c r="AL68" s="28">
        <f>'Aggregates (per cent of GDP)'!G65-'[9]Aggregates (per cent of GDP)'!G65</f>
        <v>0</v>
      </c>
      <c r="AM68" s="28">
        <f>'Aggregates (per cent of GDP)'!H65-'[9]Aggregates (per cent of GDP)'!H65</f>
        <v>0</v>
      </c>
      <c r="AN68" s="28">
        <f>'Aggregates (per cent of GDP)'!I65-'[9]Aggregates (per cent of GDP)'!I65</f>
        <v>0</v>
      </c>
      <c r="AO68" s="28">
        <f>'Aggregates (per cent of GDP)'!J65-'[9]Aggregates (per cent of GDP)'!J65</f>
        <v>0</v>
      </c>
      <c r="AP68" s="28">
        <f>'Aggregates (per cent of GDP)'!K65-'[9]Aggregates (per cent of GDP)'!K65</f>
        <v>0</v>
      </c>
      <c r="AQ68" s="28">
        <f>'Aggregates (per cent of GDP)'!L65-'[9]Aggregates (per cent of GDP)'!L65</f>
        <v>0</v>
      </c>
      <c r="AR68" s="28">
        <f>'Aggregates (per cent of GDP)'!M65-'[9]Aggregates (per cent of GDP)'!M65</f>
        <v>0</v>
      </c>
      <c r="AS68" s="28">
        <f>'Aggregates (per cent of GDP)'!L65-'[9]Aggregates (per cent of GDP)'!N65</f>
        <v>-12.499134118650801</v>
      </c>
      <c r="AT68" s="28">
        <f>'Aggregates (per cent of GDP)'!N65-'[9]Aggregates (per cent of GDP)'!O65</f>
        <v>-0.34544562624790043</v>
      </c>
      <c r="AU68" s="28">
        <f>'Aggregates (per cent of GDP)'!P65-'[9]Aggregates (per cent of GDP)'!P65</f>
        <v>0</v>
      </c>
      <c r="AV68" s="28">
        <f>'Aggregates (per cent of GDP)'!R65-'[9]Aggregates (per cent of GDP)'!Q65</f>
        <v>43.161693967009327</v>
      </c>
      <c r="AW68" s="28">
        <f>'Aggregates (per cent of GDP)'!R65-'[9]Aggregates (per cent of GDP)'!R65</f>
        <v>0</v>
      </c>
      <c r="AX68" s="28">
        <f>'Aggregates (per cent of GDP)'!S65-'[9]Aggregates (per cent of GDP)'!S65</f>
        <v>0</v>
      </c>
      <c r="AY68" s="28">
        <f>'Aggregates (per cent of GDP)'!T65-'[9]Aggregates (per cent of GDP)'!T65</f>
        <v>0</v>
      </c>
      <c r="AZ68" s="28">
        <f>'Aggregates (per cent of GDP)'!U65-'[9]Aggregates (per cent of GDP)'!U65</f>
        <v>0</v>
      </c>
      <c r="BA68" s="28">
        <f>'Aggregates (per cent of GDP)'!V65-'[9]Aggregates (per cent of GDP)'!V65</f>
        <v>0</v>
      </c>
      <c r="BB68" s="28">
        <f>'Aggregates (per cent of GDP)'!W65-'[9]Aggregates (per cent of GDP)'!W65</f>
        <v>0</v>
      </c>
      <c r="BC68" s="28">
        <f>'Aggregates (per cent of GDP)'!X65-'[9]Aggregates (per cent of GDP)'!X65</f>
        <v>0</v>
      </c>
      <c r="BD68" s="28">
        <f>'Aggregates (per cent of GDP)'!AA65-'[9]Aggregates (per cent of GDP)'!Y65</f>
        <v>-43.867132310308961</v>
      </c>
      <c r="BE68" s="28">
        <f>'Aggregates (per cent of GDP)'!AB65-'[9]Aggregates (per cent of GDP)'!Z65</f>
        <v>-42.431172739350743</v>
      </c>
      <c r="BF68" s="28">
        <f>'Aggregates (per cent of GDP)'!AC65-'[9]Aggregates (per cent of GDP)'!AA65</f>
        <v>46.765813065113306</v>
      </c>
      <c r="BG68" s="28"/>
      <c r="BH68" s="28"/>
      <c r="BI68" s="28"/>
      <c r="BK68" s="92" t="s">
        <v>59</v>
      </c>
      <c r="BL68" s="28">
        <f>'Aggregates (2024-25 prices)'!C65-'[9]Aggregates (2024-25 prices)'!$C$65</f>
        <v>0</v>
      </c>
      <c r="BM68" s="28">
        <f>'Aggregates (2024-25 prices)'!D65-'[9]Aggregates (2024-25 prices)'!D65</f>
        <v>0</v>
      </c>
      <c r="BN68" s="28">
        <f>'Aggregates (2024-25 prices)'!E65-'[9]Aggregates (2024-25 prices)'!E65</f>
        <v>0</v>
      </c>
      <c r="BO68" s="28">
        <f>'Aggregates (2024-25 prices)'!F65-'[9]Aggregates (2024-25 prices)'!F65</f>
        <v>0</v>
      </c>
      <c r="BP68" s="28">
        <f>'Aggregates (2024-25 prices)'!G65-'[9]Aggregates (2024-25 prices)'!G65</f>
        <v>0</v>
      </c>
      <c r="BQ68" s="28">
        <f>'Aggregates (2024-25 prices)'!H65-'[9]Aggregates (2024-25 prices)'!H65</f>
        <v>0</v>
      </c>
      <c r="BR68" s="28">
        <f>'Aggregates (2024-25 prices)'!I65-'[9]Aggregates (2024-25 prices)'!I65</f>
        <v>0</v>
      </c>
      <c r="BS68" s="28"/>
      <c r="BT68" s="28" t="e">
        <f>'Aggregates (2024-25 prices)'!K65-#REF!</f>
        <v>#REF!</v>
      </c>
      <c r="BU68" s="28" t="e">
        <f>'Aggregates (2024-25 prices)'!#REF!-#REF!</f>
        <v>#REF!</v>
      </c>
      <c r="BV68" s="28" t="e">
        <f>'Aggregates (2024-25 prices)'!L65-#REF!</f>
        <v>#REF!</v>
      </c>
      <c r="BW68" s="28" t="e">
        <f>'Aggregates (2024-25 prices)'!M65-#REF!</f>
        <v>#REF!</v>
      </c>
      <c r="BX68" s="28" t="e">
        <f>'Aggregates (2024-25 prices)'!N65-#REF!</f>
        <v>#REF!</v>
      </c>
      <c r="BY68" s="28"/>
      <c r="BZ68" s="28" t="e">
        <f>'Aggregates (2024-25 prices)'!Q65-#REF!</f>
        <v>#REF!</v>
      </c>
      <c r="CA68" s="28" t="e">
        <f>'Aggregates (2024-25 prices)'!R65-#REF!</f>
        <v>#REF!</v>
      </c>
      <c r="CB68" s="28"/>
      <c r="CC68" s="28" t="e">
        <f>'Aggregates (2024-25 prices)'!T65-#REF!</f>
        <v>#REF!</v>
      </c>
      <c r="CD68" s="28" t="e">
        <f>'Aggregates (2024-25 prices)'!U65-#REF!</f>
        <v>#REF!</v>
      </c>
      <c r="CE68" s="28" t="e">
        <f>'Aggregates (2024-25 prices)'!V65-#REF!</f>
        <v>#REF!</v>
      </c>
      <c r="CF68" s="28"/>
      <c r="CG68" s="28" t="e">
        <f>'Aggregates (2024-25 prices)'!X65-#REF!</f>
        <v>#REF!</v>
      </c>
      <c r="CH68" s="28" t="e">
        <f>'Aggregates (2024-25 prices)'!AA65-#REF!</f>
        <v>#REF!</v>
      </c>
      <c r="CI68" s="28" t="e">
        <f>'Aggregates (2024-25 prices)'!AB65-#REF!</f>
        <v>#REF!</v>
      </c>
      <c r="CJ68" s="28" t="e">
        <f>'Aggregates (2024-25 prices)'!AC65-#REF!</f>
        <v>#REF!</v>
      </c>
      <c r="CK68" s="28"/>
      <c r="CL68" s="28" t="e">
        <f>'Aggregates (2024-25 prices)'!AE65-#REF!</f>
        <v>#REF!</v>
      </c>
    </row>
    <row r="69" spans="1:90" s="67" customFormat="1">
      <c r="B69" s="66" t="s">
        <v>51</v>
      </c>
      <c r="C69" s="28">
        <f>'Aggregates (£bn)'!C69-'[9]Aggregates (£bn)'!C69</f>
        <v>0</v>
      </c>
      <c r="D69" s="28">
        <f>'Aggregates (£bn)'!D69-'[9]Aggregates (£bn)'!D69</f>
        <v>0</v>
      </c>
      <c r="E69" s="28">
        <f>'Aggregates (£bn)'!E69-'[9]Aggregates (£bn)'!E69</f>
        <v>0</v>
      </c>
      <c r="F69" s="28">
        <f>'Aggregates (£bn)'!F69-'[9]Aggregates (£bn)'!F69</f>
        <v>0</v>
      </c>
      <c r="G69" s="28">
        <f>'Aggregates (£bn)'!G69-'[9]Aggregates (£bn)'!G69</f>
        <v>0</v>
      </c>
      <c r="H69" s="28">
        <f>'Aggregates (£bn)'!H69-'[9]Aggregates (£bn)'!H69</f>
        <v>0</v>
      </c>
      <c r="I69" s="28">
        <f>'Aggregates (£bn)'!I69-'[9]Aggregates (£bn)'!I69</f>
        <v>0</v>
      </c>
      <c r="J69" s="28">
        <f>'Aggregates (£bn)'!J69-'[9]Aggregates (£bn)'!J69</f>
        <v>0</v>
      </c>
      <c r="K69" s="28">
        <f>'Aggregates (£bn)'!K69-'[9]Aggregates (£bn)'!K69</f>
        <v>0</v>
      </c>
      <c r="L69" s="28">
        <f>'Aggregates (£bn)'!L69-'[9]Aggregates (£bn)'!L69</f>
        <v>0</v>
      </c>
      <c r="M69" s="28">
        <f>'Aggregates (£bn)'!L69-'[9]Aggregates (£bn)'!M69</f>
        <v>5.3790422368068036</v>
      </c>
      <c r="N69" s="28">
        <f>'Aggregates (£bn)'!M69-'[9]Aggregates (£bn)'!N69</f>
        <v>-74.272084473613603</v>
      </c>
      <c r="O69" s="28">
        <f>'Aggregates (£bn)'!N69-'[9]Aggregates (£bn)'!O69</f>
        <v>5.3790422368068036</v>
      </c>
      <c r="P69" s="28">
        <f>'Aggregates (£bn)'!P69-'[9]Aggregates (£bn)'!P69</f>
        <v>0</v>
      </c>
      <c r="Q69" s="28">
        <f>'Aggregates (£bn)'!Q69-'[9]Aggregates (£bn)'!Q69</f>
        <v>0</v>
      </c>
      <c r="R69" s="28">
        <f>'Aggregates (£bn)'!R69-'[9]Aggregates (£bn)'!R69</f>
        <v>0</v>
      </c>
      <c r="S69" s="28">
        <f>'Aggregates (£bn)'!S69-'[9]Aggregates (£bn)'!S69</f>
        <v>0</v>
      </c>
      <c r="T69" s="28">
        <f>'Aggregates (£bn)'!T69-'[9]Aggregates (£bn)'!T69</f>
        <v>0</v>
      </c>
      <c r="U69" s="28">
        <f>'Aggregates (£bn)'!U69-'[9]Aggregates (£bn)'!U69</f>
        <v>0</v>
      </c>
      <c r="V69" s="28">
        <f>'Aggregates (£bn)'!V69-'[9]Aggregates (£bn)'!V69</f>
        <v>0</v>
      </c>
      <c r="W69" s="28">
        <f>'Aggregates (£bn)'!W69-'[9]Aggregates (£bn)'!W69</f>
        <v>0</v>
      </c>
      <c r="X69" s="28">
        <f>'Aggregates (£bn)'!X69-'[9]Aggregates (£bn)'!X69</f>
        <v>0</v>
      </c>
      <c r="Y69" s="28">
        <f>'Aggregates (£bn)'!AA69-'[9]Aggregates (£bn)'!Y69</f>
        <v>-523.91099999999994</v>
      </c>
      <c r="Z69" s="28">
        <f>'Aggregates (£bn)'!AB69-'[9]Aggregates (£bn)'!Z69</f>
        <v>-553.23795776319321</v>
      </c>
      <c r="AA69" s="28">
        <f>'Aggregates (£bn)'!AC69-'[9]Aggregates (£bn)'!AA69</f>
        <v>616.53700000000003</v>
      </c>
      <c r="AB69" s="28">
        <f>'Aggregates (£bn)'!AD69-'[9]Aggregates (£bn)'!AB69</f>
        <v>-50.768042236806806</v>
      </c>
      <c r="AC69" s="28">
        <f>'Aggregates (£bn)'!AE69-'[9]Aggregates (£bn)'!AC69</f>
        <v>903.89700000000005</v>
      </c>
      <c r="AD69" s="28">
        <f>'Aggregates (£bn)'!AF69-'[9]Aggregates (£bn)'!AD69</f>
        <v>1592.385</v>
      </c>
      <c r="AE69" s="28">
        <f>'Aggregates (£bn)'!AG67-'[9]Aggregates (£bn)'!AE69</f>
        <v>-1565.5050573749259</v>
      </c>
      <c r="AF69" s="28"/>
      <c r="AG69" s="33" t="s">
        <v>53</v>
      </c>
      <c r="AH69" s="28">
        <f>'Aggregates (per cent of GDP)'!C66-'[9]Aggregates (per cent of GDP)'!C66</f>
        <v>0</v>
      </c>
      <c r="AI69" s="28">
        <f>'Aggregates (per cent of GDP)'!D66-'[9]Aggregates (per cent of GDP)'!D66</f>
        <v>0</v>
      </c>
      <c r="AJ69" s="28">
        <f>'Aggregates (per cent of GDP)'!E66-'[9]Aggregates (per cent of GDP)'!E66</f>
        <v>0</v>
      </c>
      <c r="AK69" s="28">
        <f>'Aggregates (per cent of GDP)'!F66-'[9]Aggregates (per cent of GDP)'!F66</f>
        <v>0</v>
      </c>
      <c r="AL69" s="28">
        <f>'Aggregates (per cent of GDP)'!G66-'[9]Aggregates (per cent of GDP)'!G66</f>
        <v>0</v>
      </c>
      <c r="AM69" s="28">
        <f>'Aggregates (per cent of GDP)'!H66-'[9]Aggregates (per cent of GDP)'!H66</f>
        <v>0</v>
      </c>
      <c r="AN69" s="28">
        <f>'Aggregates (per cent of GDP)'!I66-'[9]Aggregates (per cent of GDP)'!I66</f>
        <v>0</v>
      </c>
      <c r="AO69" s="28">
        <f>'Aggregates (per cent of GDP)'!J66-'[9]Aggregates (per cent of GDP)'!J66</f>
        <v>0</v>
      </c>
      <c r="AP69" s="28">
        <f>'Aggregates (per cent of GDP)'!K66-'[9]Aggregates (per cent of GDP)'!K66</f>
        <v>0</v>
      </c>
      <c r="AQ69" s="28">
        <f>'Aggregates (per cent of GDP)'!L66-'[9]Aggregates (per cent of GDP)'!L66</f>
        <v>0</v>
      </c>
      <c r="AR69" s="28">
        <f>'Aggregates (per cent of GDP)'!M66-'[9]Aggregates (per cent of GDP)'!M66</f>
        <v>0</v>
      </c>
      <c r="AS69" s="28">
        <f>'Aggregates (per cent of GDP)'!L66-'[9]Aggregates (per cent of GDP)'!N66</f>
        <v>-16.844458985478646</v>
      </c>
      <c r="AT69" s="28">
        <f>'Aggregates (per cent of GDP)'!N66-'[9]Aggregates (per cent of GDP)'!O66</f>
        <v>-1.7490932219625765</v>
      </c>
      <c r="AU69" s="28">
        <f>'Aggregates (per cent of GDP)'!P66-'[9]Aggregates (per cent of GDP)'!P66</f>
        <v>0</v>
      </c>
      <c r="AV69" s="28">
        <f>'Aggregates (per cent of GDP)'!R66-'[9]Aggregates (per cent of GDP)'!Q66</f>
        <v>47.31479970249643</v>
      </c>
      <c r="AW69" s="28">
        <f>'Aggregates (per cent of GDP)'!R66-'[9]Aggregates (per cent of GDP)'!R66</f>
        <v>0</v>
      </c>
      <c r="AX69" s="28">
        <f>'Aggregates (per cent of GDP)'!S66-'[9]Aggregates (per cent of GDP)'!S66</f>
        <v>0</v>
      </c>
      <c r="AY69" s="28">
        <f>'Aggregates (per cent of GDP)'!T66-'[9]Aggregates (per cent of GDP)'!T66</f>
        <v>0</v>
      </c>
      <c r="AZ69" s="28">
        <f>'Aggregates (per cent of GDP)'!U66-'[9]Aggregates (per cent of GDP)'!U66</f>
        <v>0</v>
      </c>
      <c r="BA69" s="28">
        <f>'Aggregates (per cent of GDP)'!V66-'[9]Aggregates (per cent of GDP)'!V66</f>
        <v>0</v>
      </c>
      <c r="BB69" s="28">
        <f>'Aggregates (per cent of GDP)'!W66-'[9]Aggregates (per cent of GDP)'!W66</f>
        <v>0</v>
      </c>
      <c r="BC69" s="28">
        <f>'Aggregates (per cent of GDP)'!X66-'[9]Aggregates (per cent of GDP)'!X66</f>
        <v>0</v>
      </c>
      <c r="BD69" s="28">
        <f>'Aggregates (per cent of GDP)'!AA66-'[9]Aggregates (per cent of GDP)'!Y66</f>
        <v>-53.883755442253332</v>
      </c>
      <c r="BE69" s="28">
        <f>'Aggregates (per cent of GDP)'!AB66-'[9]Aggregates (per cent of GDP)'!Z66</f>
        <v>-47.336448455430158</v>
      </c>
      <c r="BF69" s="28">
        <f>'Aggregates (per cent of GDP)'!AC66-'[9]Aggregates (per cent of GDP)'!AA66</f>
        <v>60.747359233514601</v>
      </c>
      <c r="BG69" s="28"/>
      <c r="BH69" s="28"/>
      <c r="BI69" s="28"/>
      <c r="BK69" s="102" t="s">
        <v>60</v>
      </c>
      <c r="BL69" s="28">
        <f>'Aggregates (2024-25 prices)'!C66-'[9]Aggregates (2024-25 prices)'!$C$66</f>
        <v>0</v>
      </c>
      <c r="BM69" s="28">
        <f>'Aggregates (2024-25 prices)'!D66-'[9]Aggregates (2024-25 prices)'!D66</f>
        <v>0</v>
      </c>
      <c r="BN69" s="28">
        <f>'Aggregates (2024-25 prices)'!E66-'[9]Aggregates (2024-25 prices)'!E66</f>
        <v>0</v>
      </c>
      <c r="BO69" s="28">
        <f>'Aggregates (2024-25 prices)'!F66-'[9]Aggregates (2024-25 prices)'!F66</f>
        <v>0</v>
      </c>
      <c r="BP69" s="28">
        <f>'Aggregates (2024-25 prices)'!G66-'[9]Aggregates (2024-25 prices)'!G66</f>
        <v>0</v>
      </c>
      <c r="BQ69" s="28">
        <f>'Aggregates (2024-25 prices)'!H66-'[9]Aggregates (2024-25 prices)'!H66</f>
        <v>0</v>
      </c>
      <c r="BR69" s="28">
        <f>'Aggregates (2024-25 prices)'!I66-'[9]Aggregates (2024-25 prices)'!I66</f>
        <v>0</v>
      </c>
      <c r="BS69" s="28"/>
      <c r="BT69" s="28" t="e">
        <f>'Aggregates (2024-25 prices)'!K66-#REF!</f>
        <v>#REF!</v>
      </c>
      <c r="BU69" s="28" t="e">
        <f>'Aggregates (2024-25 prices)'!#REF!-#REF!</f>
        <v>#REF!</v>
      </c>
      <c r="BV69" s="28" t="e">
        <f>'Aggregates (2024-25 prices)'!L66-#REF!</f>
        <v>#REF!</v>
      </c>
      <c r="BW69" s="28" t="e">
        <f>'Aggregates (2024-25 prices)'!M66-#REF!</f>
        <v>#REF!</v>
      </c>
      <c r="BX69" s="28" t="e">
        <f>'Aggregates (2024-25 prices)'!N66-#REF!</f>
        <v>#REF!</v>
      </c>
      <c r="BY69" s="28"/>
      <c r="BZ69" s="28" t="e">
        <f>'Aggregates (2024-25 prices)'!Q66-#REF!</f>
        <v>#REF!</v>
      </c>
      <c r="CA69" s="28" t="e">
        <f>'Aggregates (2024-25 prices)'!R66-#REF!</f>
        <v>#REF!</v>
      </c>
      <c r="CB69" s="28"/>
      <c r="CC69" s="28" t="e">
        <f>'Aggregates (2024-25 prices)'!T66-#REF!</f>
        <v>#REF!</v>
      </c>
      <c r="CD69" s="28" t="e">
        <f>'Aggregates (2024-25 prices)'!U66-#REF!</f>
        <v>#REF!</v>
      </c>
      <c r="CE69" s="28" t="e">
        <f>'Aggregates (2024-25 prices)'!V66-#REF!</f>
        <v>#REF!</v>
      </c>
      <c r="CF69" s="28"/>
      <c r="CG69" s="28" t="e">
        <f>'Aggregates (2024-25 prices)'!X66-#REF!</f>
        <v>#REF!</v>
      </c>
      <c r="CH69" s="28" t="e">
        <f>'Aggregates (2024-25 prices)'!AA66-#REF!</f>
        <v>#REF!</v>
      </c>
      <c r="CI69" s="28" t="e">
        <f>'Aggregates (2024-25 prices)'!AB66-#REF!</f>
        <v>#REF!</v>
      </c>
      <c r="CJ69" s="28" t="e">
        <f>'Aggregates (2024-25 prices)'!AC66-#REF!</f>
        <v>#REF!</v>
      </c>
      <c r="CK69" s="28"/>
      <c r="CL69" s="28" t="e">
        <f>'Aggregates (2024-25 prices)'!AE66-#REF!</f>
        <v>#REF!</v>
      </c>
    </row>
    <row r="70" spans="1:90" s="67" customFormat="1">
      <c r="B70" s="66" t="s">
        <v>52</v>
      </c>
      <c r="C70" s="28">
        <f>'Aggregates (£bn)'!C70-'[9]Aggregates (£bn)'!C70</f>
        <v>0</v>
      </c>
      <c r="D70" s="28">
        <f>'Aggregates (£bn)'!D70-'[9]Aggregates (£bn)'!D70</f>
        <v>0</v>
      </c>
      <c r="E70" s="28">
        <f>'Aggregates (£bn)'!E70-'[9]Aggregates (£bn)'!E70</f>
        <v>0</v>
      </c>
      <c r="F70" s="28">
        <f>'Aggregates (£bn)'!F70-'[9]Aggregates (£bn)'!F70</f>
        <v>0</v>
      </c>
      <c r="G70" s="28">
        <f>'Aggregates (£bn)'!G70-'[9]Aggregates (£bn)'!G70</f>
        <v>0</v>
      </c>
      <c r="H70" s="28">
        <f>'Aggregates (£bn)'!H70-'[9]Aggregates (£bn)'!H70</f>
        <v>0</v>
      </c>
      <c r="I70" s="28">
        <f>'Aggregates (£bn)'!I70-'[9]Aggregates (£bn)'!I70</f>
        <v>0</v>
      </c>
      <c r="J70" s="28">
        <f>'Aggregates (£bn)'!J70-'[9]Aggregates (£bn)'!J70</f>
        <v>0</v>
      </c>
      <c r="K70" s="28">
        <f>'Aggregates (£bn)'!K70-'[9]Aggregates (£bn)'!K70</f>
        <v>0</v>
      </c>
      <c r="L70" s="28">
        <f>'Aggregates (£bn)'!L70-'[9]Aggregates (£bn)'!L70</f>
        <v>0</v>
      </c>
      <c r="M70" s="28">
        <f>'Aggregates (£bn)'!L70-'[9]Aggregates (£bn)'!M70</f>
        <v>-5.4683317199227446</v>
      </c>
      <c r="N70" s="28">
        <f>'Aggregates (£bn)'!M70-'[9]Aggregates (£bn)'!N70</f>
        <v>-192.39033656015448</v>
      </c>
      <c r="O70" s="28">
        <f>'Aggregates (£bn)'!N70-'[9]Aggregates (£bn)'!O70</f>
        <v>-5.4683317199227588</v>
      </c>
      <c r="P70" s="28">
        <f>'Aggregates (£bn)'!P70-'[9]Aggregates (£bn)'!P70</f>
        <v>0</v>
      </c>
      <c r="Q70" s="28">
        <f>'Aggregates (£bn)'!Q70-'[9]Aggregates (£bn)'!Q70</f>
        <v>0</v>
      </c>
      <c r="R70" s="28">
        <f>'Aggregates (£bn)'!R70-'[9]Aggregates (£bn)'!R70</f>
        <v>0</v>
      </c>
      <c r="S70" s="28">
        <f>'Aggregates (£bn)'!S70-'[9]Aggregates (£bn)'!S70</f>
        <v>0</v>
      </c>
      <c r="T70" s="28">
        <f>'Aggregates (£bn)'!T70-'[9]Aggregates (£bn)'!T70</f>
        <v>0</v>
      </c>
      <c r="U70" s="28">
        <f>'Aggregates (£bn)'!U70-'[9]Aggregates (£bn)'!U70</f>
        <v>0</v>
      </c>
      <c r="V70" s="28">
        <f>'Aggregates (£bn)'!V70-'[9]Aggregates (£bn)'!V70</f>
        <v>0</v>
      </c>
      <c r="W70" s="28">
        <f>'Aggregates (£bn)'!W70-'[9]Aggregates (£bn)'!W70</f>
        <v>0</v>
      </c>
      <c r="X70" s="28">
        <f>'Aggregates (£bn)'!X70-'[9]Aggregates (£bn)'!X70</f>
        <v>0</v>
      </c>
      <c r="Y70" s="28">
        <f>'Aggregates (£bn)'!AA70-'[9]Aggregates (£bn)'!Y70</f>
        <v>-680.58600000000001</v>
      </c>
      <c r="Z70" s="28">
        <f>'Aggregates (£bn)'!AB70-'[9]Aggregates (£bn)'!Z70</f>
        <v>-658.34133171992266</v>
      </c>
      <c r="AA70" s="28">
        <f>'Aggregates (£bn)'!AC70-'[9]Aggregates (£bn)'!AA70</f>
        <v>740.29300000000001</v>
      </c>
      <c r="AB70" s="28">
        <f>'Aggregates (£bn)'!AD70-'[9]Aggregates (£bn)'!AB70</f>
        <v>-101.64566828007726</v>
      </c>
      <c r="AC70" s="28">
        <f>'Aggregates (£bn)'!AE70-'[9]Aggregates (£bn)'!AC70</f>
        <v>735.572</v>
      </c>
      <c r="AD70" s="28">
        <f>'Aggregates (£bn)'!AF70-'[9]Aggregates (£bn)'!AD70</f>
        <v>1555.682</v>
      </c>
      <c r="AE70" s="28">
        <f>'Aggregates (£bn)'!AG68-'[9]Aggregates (£bn)'!AE70</f>
        <v>-1582.9711484135698</v>
      </c>
      <c r="AF70" s="28"/>
      <c r="AG70" s="33" t="s">
        <v>54</v>
      </c>
      <c r="AH70" s="28">
        <f>'Aggregates (per cent of GDP)'!C67-'[9]Aggregates (per cent of GDP)'!C67</f>
        <v>0</v>
      </c>
      <c r="AI70" s="28">
        <f>'Aggregates (per cent of GDP)'!D67-'[9]Aggregates (per cent of GDP)'!D67</f>
        <v>0</v>
      </c>
      <c r="AJ70" s="28">
        <f>'Aggregates (per cent of GDP)'!E67-'[9]Aggregates (per cent of GDP)'!E67</f>
        <v>0</v>
      </c>
      <c r="AK70" s="28">
        <f>'Aggregates (per cent of GDP)'!F67-'[9]Aggregates (per cent of GDP)'!F67</f>
        <v>0</v>
      </c>
      <c r="AL70" s="28">
        <f>'Aggregates (per cent of GDP)'!G67-'[9]Aggregates (per cent of GDP)'!G67</f>
        <v>0</v>
      </c>
      <c r="AM70" s="28">
        <f>'Aggregates (per cent of GDP)'!H67-'[9]Aggregates (per cent of GDP)'!H67</f>
        <v>0</v>
      </c>
      <c r="AN70" s="28">
        <f>'Aggregates (per cent of GDP)'!I67-'[9]Aggregates (per cent of GDP)'!I67</f>
        <v>0</v>
      </c>
      <c r="AO70" s="28">
        <f>'Aggregates (per cent of GDP)'!J67-'[9]Aggregates (per cent of GDP)'!J67</f>
        <v>0</v>
      </c>
      <c r="AP70" s="28">
        <f>'Aggregates (per cent of GDP)'!K67-'[9]Aggregates (per cent of GDP)'!K67</f>
        <v>0</v>
      </c>
      <c r="AQ70" s="28">
        <f>'Aggregates (per cent of GDP)'!L67-'[9]Aggregates (per cent of GDP)'!L67</f>
        <v>0</v>
      </c>
      <c r="AR70" s="28">
        <f>'Aggregates (per cent of GDP)'!M67-'[9]Aggregates (per cent of GDP)'!M67</f>
        <v>0</v>
      </c>
      <c r="AS70" s="28">
        <f>'Aggregates (per cent of GDP)'!L67-'[9]Aggregates (per cent of GDP)'!N67</f>
        <v>-12.992083064727279</v>
      </c>
      <c r="AT70" s="28">
        <f>'Aggregates (per cent of GDP)'!N67-'[9]Aggregates (per cent of GDP)'!O67</f>
        <v>-1.815485079966586</v>
      </c>
      <c r="AU70" s="28">
        <f>'Aggregates (per cent of GDP)'!P67-'[9]Aggregates (per cent of GDP)'!P67</f>
        <v>0</v>
      </c>
      <c r="AV70" s="28">
        <f>'Aggregates (per cent of GDP)'!R67-'[9]Aggregates (per cent of GDP)'!Q67</f>
        <v>52.676348822319895</v>
      </c>
      <c r="AW70" s="28">
        <f>'Aggregates (per cent of GDP)'!R67-'[9]Aggregates (per cent of GDP)'!R67</f>
        <v>0</v>
      </c>
      <c r="AX70" s="28">
        <f>'Aggregates (per cent of GDP)'!S67-'[9]Aggregates (per cent of GDP)'!S67</f>
        <v>0</v>
      </c>
      <c r="AY70" s="28">
        <f>'Aggregates (per cent of GDP)'!T67-'[9]Aggregates (per cent of GDP)'!T67</f>
        <v>0</v>
      </c>
      <c r="AZ70" s="28">
        <f>'Aggregates (per cent of GDP)'!U67-'[9]Aggregates (per cent of GDP)'!U67</f>
        <v>0</v>
      </c>
      <c r="BA70" s="28">
        <f>'Aggregates (per cent of GDP)'!V67-'[9]Aggregates (per cent of GDP)'!V67</f>
        <v>0</v>
      </c>
      <c r="BB70" s="28">
        <f>'Aggregates (per cent of GDP)'!W67-'[9]Aggregates (per cent of GDP)'!W67</f>
        <v>0</v>
      </c>
      <c r="BC70" s="28">
        <f>'Aggregates (per cent of GDP)'!X67-'[9]Aggregates (per cent of GDP)'!X67</f>
        <v>0</v>
      </c>
      <c r="BD70" s="28">
        <f>'Aggregates (per cent of GDP)'!AA67-'[9]Aggregates (per cent of GDP)'!Y67</f>
        <v>-61.858838362112095</v>
      </c>
      <c r="BE70" s="28">
        <f>'Aggregates (per cent of GDP)'!AB67-'[9]Aggregates (per cent of GDP)'!Z67</f>
        <v>-43.154886710983732</v>
      </c>
      <c r="BF70" s="28">
        <f>'Aggregates (per cent of GDP)'!AC67-'[9]Aggregates (per cent of GDP)'!AA67</f>
        <v>67.479818137475618</v>
      </c>
      <c r="BG70" s="28"/>
      <c r="BH70" s="28"/>
      <c r="BI70" s="28"/>
      <c r="BK70" s="33" t="s">
        <v>61</v>
      </c>
      <c r="BL70" s="28">
        <f>'Aggregates (2024-25 prices)'!C67-'[9]Aggregates (2024-25 prices)'!$C$67</f>
        <v>0</v>
      </c>
      <c r="BM70" s="28">
        <f>'Aggregates (2024-25 prices)'!D67-'[9]Aggregates (2024-25 prices)'!D67</f>
        <v>-1.2919540229177073E-3</v>
      </c>
      <c r="BN70" s="28">
        <f>'Aggregates (2024-25 prices)'!E67-'[9]Aggregates (2024-25 prices)'!E67</f>
        <v>-1.2919540229177073E-3</v>
      </c>
      <c r="BO70" s="28">
        <f>'Aggregates (2024-25 prices)'!F67-'[9]Aggregates (2024-25 prices)'!F67</f>
        <v>0</v>
      </c>
      <c r="BP70" s="28">
        <f>'Aggregates (2024-25 prices)'!G67-'[9]Aggregates (2024-25 prices)'!G67</f>
        <v>0</v>
      </c>
      <c r="BQ70" s="28">
        <f>'Aggregates (2024-25 prices)'!H67-'[9]Aggregates (2024-25 prices)'!H67</f>
        <v>0</v>
      </c>
      <c r="BR70" s="28">
        <f>'Aggregates (2024-25 prices)'!I67-'[9]Aggregates (2024-25 prices)'!I67</f>
        <v>0</v>
      </c>
      <c r="BS70" s="28"/>
      <c r="BT70" s="28" t="e">
        <f>'Aggregates (2024-25 prices)'!K67-#REF!</f>
        <v>#REF!</v>
      </c>
      <c r="BU70" s="28" t="e">
        <f>'Aggregates (2024-25 prices)'!#REF!-#REF!</f>
        <v>#REF!</v>
      </c>
      <c r="BV70" s="28" t="e">
        <f>'Aggregates (2024-25 prices)'!L67-#REF!</f>
        <v>#REF!</v>
      </c>
      <c r="BW70" s="28" t="e">
        <f>'Aggregates (2024-25 prices)'!M67-#REF!</f>
        <v>#REF!</v>
      </c>
      <c r="BX70" s="28" t="e">
        <f>'Aggregates (2024-25 prices)'!N67-#REF!</f>
        <v>#REF!</v>
      </c>
      <c r="BY70" s="28"/>
      <c r="BZ70" s="28" t="e">
        <f>'Aggregates (2024-25 prices)'!Q67-#REF!</f>
        <v>#REF!</v>
      </c>
      <c r="CA70" s="28" t="e">
        <f>'Aggregates (2024-25 prices)'!R67-#REF!</f>
        <v>#REF!</v>
      </c>
      <c r="CB70" s="28"/>
      <c r="CC70" s="28" t="e">
        <f>'Aggregates (2024-25 prices)'!T67-#REF!</f>
        <v>#REF!</v>
      </c>
      <c r="CD70" s="28" t="e">
        <f>'Aggregates (2024-25 prices)'!U67-#REF!</f>
        <v>#REF!</v>
      </c>
      <c r="CE70" s="28" t="e">
        <f>'Aggregates (2024-25 prices)'!V67-#REF!</f>
        <v>#REF!</v>
      </c>
      <c r="CF70" s="28"/>
      <c r="CG70" s="28" t="e">
        <f>'Aggregates (2024-25 prices)'!X67-#REF!</f>
        <v>#REF!</v>
      </c>
      <c r="CH70" s="28" t="e">
        <f>'Aggregates (2024-25 prices)'!AA67-#REF!</f>
        <v>#REF!</v>
      </c>
      <c r="CI70" s="28" t="e">
        <f>'Aggregates (2024-25 prices)'!AB67-#REF!</f>
        <v>#REF!</v>
      </c>
      <c r="CJ70" s="28" t="e">
        <f>'Aggregates (2024-25 prices)'!AC67-#REF!</f>
        <v>#REF!</v>
      </c>
      <c r="CK70" s="28"/>
      <c r="CL70" s="28" t="e">
        <f>'Aggregates (2024-25 prices)'!AE67-#REF!</f>
        <v>#REF!</v>
      </c>
    </row>
    <row r="71" spans="1:90" s="67" customFormat="1">
      <c r="B71" s="66" t="s">
        <v>53</v>
      </c>
      <c r="C71" s="28">
        <f>'Aggregates (£bn)'!C71-'[9]Aggregates (£bn)'!C71</f>
        <v>0</v>
      </c>
      <c r="D71" s="28">
        <f>'Aggregates (£bn)'!D71-'[9]Aggregates (£bn)'!D71</f>
        <v>0</v>
      </c>
      <c r="E71" s="28">
        <f>'Aggregates (£bn)'!E71-'[9]Aggregates (£bn)'!E71</f>
        <v>0</v>
      </c>
      <c r="F71" s="28">
        <f>'Aggregates (£bn)'!F71-'[9]Aggregates (£bn)'!F71</f>
        <v>0</v>
      </c>
      <c r="G71" s="28">
        <f>'Aggregates (£bn)'!G71-'[9]Aggregates (£bn)'!G71</f>
        <v>0</v>
      </c>
      <c r="H71" s="28">
        <f>'Aggregates (£bn)'!H71-'[9]Aggregates (£bn)'!H71</f>
        <v>0</v>
      </c>
      <c r="I71" s="28">
        <f>'Aggregates (£bn)'!I71-'[9]Aggregates (£bn)'!I71</f>
        <v>0</v>
      </c>
      <c r="J71" s="28">
        <f>'Aggregates (£bn)'!J71-'[9]Aggregates (£bn)'!J71</f>
        <v>0</v>
      </c>
      <c r="K71" s="28">
        <f>'Aggregates (£bn)'!K71-'[9]Aggregates (£bn)'!K71</f>
        <v>0</v>
      </c>
      <c r="L71" s="28">
        <f>'Aggregates (£bn)'!L71-'[9]Aggregates (£bn)'!L71</f>
        <v>0</v>
      </c>
      <c r="M71" s="28">
        <f>'Aggregates (£bn)'!L71-'[9]Aggregates (£bn)'!M71</f>
        <v>-27.233888702991692</v>
      </c>
      <c r="N71" s="28">
        <f>'Aggregates (£bn)'!M71-'[9]Aggregates (£bn)'!N71</f>
        <v>-235.03922259401665</v>
      </c>
      <c r="O71" s="28">
        <f>'Aggregates (£bn)'!N71-'[9]Aggregates (£bn)'!O71</f>
        <v>-27.233888702991663</v>
      </c>
      <c r="P71" s="28">
        <f>'Aggregates (£bn)'!P71-'[9]Aggregates (£bn)'!P71</f>
        <v>0</v>
      </c>
      <c r="Q71" s="28">
        <f>'Aggregates (£bn)'!Q71-'[9]Aggregates (£bn)'!Q71</f>
        <v>0</v>
      </c>
      <c r="R71" s="28">
        <f>'Aggregates (£bn)'!R71-'[9]Aggregates (£bn)'!R71</f>
        <v>0</v>
      </c>
      <c r="S71" s="28">
        <f>'Aggregates (£bn)'!S71-'[9]Aggregates (£bn)'!S71</f>
        <v>0</v>
      </c>
      <c r="T71" s="28">
        <f>'Aggregates (£bn)'!T71-'[9]Aggregates (£bn)'!T71</f>
        <v>0</v>
      </c>
      <c r="U71" s="28">
        <f>'Aggregates (£bn)'!U71-'[9]Aggregates (£bn)'!U71</f>
        <v>0</v>
      </c>
      <c r="V71" s="28">
        <f>'Aggregates (£bn)'!V71-'[9]Aggregates (£bn)'!V71</f>
        <v>0</v>
      </c>
      <c r="W71" s="28">
        <f>'Aggregates (£bn)'!W71-'[9]Aggregates (£bn)'!W71</f>
        <v>0</v>
      </c>
      <c r="X71" s="28">
        <f>'Aggregates (£bn)'!X71-'[9]Aggregates (£bn)'!X71</f>
        <v>0</v>
      </c>
      <c r="Y71" s="28">
        <f>'Aggregates (£bn)'!AA71-'[9]Aggregates (£bn)'!Y71</f>
        <v>-858.93399999999997</v>
      </c>
      <c r="Z71" s="28">
        <f>'Aggregates (£bn)'!AB71-'[9]Aggregates (£bn)'!Z71</f>
        <v>-754.40188870299164</v>
      </c>
      <c r="AA71" s="28">
        <f>'Aggregates (£bn)'!AC71-'[9]Aggregates (£bn)'!AA71</f>
        <v>945.85399999999993</v>
      </c>
      <c r="AB71" s="28">
        <f>'Aggregates (£bn)'!AD71-'[9]Aggregates (£bn)'!AB71</f>
        <v>-129.23211129700834</v>
      </c>
      <c r="AC71" s="28">
        <f>'Aggregates (£bn)'!AE71-'[9]Aggregates (£bn)'!AC71</f>
        <v>454.70900000000006</v>
      </c>
      <c r="AD71" s="28">
        <f>'Aggregates (£bn)'!AF71-'[9]Aggregates (£bn)'!AD71</f>
        <v>1588.231</v>
      </c>
      <c r="AE71" s="28">
        <f>'Aggregates (£bn)'!AG69-'[9]Aggregates (£bn)'!AE71</f>
        <v>-1556.3450844044864</v>
      </c>
      <c r="AF71" s="28"/>
      <c r="AG71" s="33" t="s">
        <v>55</v>
      </c>
      <c r="AH71" s="28">
        <f>'Aggregates (per cent of GDP)'!C68-'[9]Aggregates (per cent of GDP)'!C68</f>
        <v>0</v>
      </c>
      <c r="AI71" s="28">
        <f>'Aggregates (per cent of GDP)'!D68-'[9]Aggregates (per cent of GDP)'!D68</f>
        <v>0</v>
      </c>
      <c r="AJ71" s="28">
        <f>'Aggregates (per cent of GDP)'!E68-'[9]Aggregates (per cent of GDP)'!E68</f>
        <v>0</v>
      </c>
      <c r="AK71" s="28">
        <f>'Aggregates (per cent of GDP)'!F68-'[9]Aggregates (per cent of GDP)'!F68</f>
        <v>0</v>
      </c>
      <c r="AL71" s="28">
        <f>'Aggregates (per cent of GDP)'!G68-'[9]Aggregates (per cent of GDP)'!G68</f>
        <v>0</v>
      </c>
      <c r="AM71" s="28">
        <f>'Aggregates (per cent of GDP)'!H68-'[9]Aggregates (per cent of GDP)'!H68</f>
        <v>0</v>
      </c>
      <c r="AN71" s="28">
        <f>'Aggregates (per cent of GDP)'!I68-'[9]Aggregates (per cent of GDP)'!I68</f>
        <v>0</v>
      </c>
      <c r="AO71" s="28">
        <f>'Aggregates (per cent of GDP)'!J68-'[9]Aggregates (per cent of GDP)'!J68</f>
        <v>0</v>
      </c>
      <c r="AP71" s="28">
        <f>'Aggregates (per cent of GDP)'!K68-'[9]Aggregates (per cent of GDP)'!K68</f>
        <v>0</v>
      </c>
      <c r="AQ71" s="28">
        <f>'Aggregates (per cent of GDP)'!L68-'[9]Aggregates (per cent of GDP)'!L68</f>
        <v>0</v>
      </c>
      <c r="AR71" s="28">
        <f>'Aggregates (per cent of GDP)'!M68-'[9]Aggregates (per cent of GDP)'!M68</f>
        <v>0</v>
      </c>
      <c r="AS71" s="28">
        <f>'Aggregates (per cent of GDP)'!L68-'[9]Aggregates (per cent of GDP)'!N68</f>
        <v>-10.100107160895488</v>
      </c>
      <c r="AT71" s="28">
        <f>'Aggregates (per cent of GDP)'!N68-'[9]Aggregates (per cent of GDP)'!O68</f>
        <v>-1.7272843178078441</v>
      </c>
      <c r="AU71" s="28">
        <f>'Aggregates (per cent of GDP)'!P68-'[9]Aggregates (per cent of GDP)'!P68</f>
        <v>0</v>
      </c>
      <c r="AV71" s="28">
        <f>'Aggregates (per cent of GDP)'!R68-'[9]Aggregates (per cent of GDP)'!Q68</f>
        <v>59.6175661988743</v>
      </c>
      <c r="AW71" s="28">
        <f>'Aggregates (per cent of GDP)'!R68-'[9]Aggregates (per cent of GDP)'!R68</f>
        <v>0</v>
      </c>
      <c r="AX71" s="28">
        <f>'Aggregates (per cent of GDP)'!S68-'[9]Aggregates (per cent of GDP)'!S68</f>
        <v>0</v>
      </c>
      <c r="AY71" s="28">
        <f>'Aggregates (per cent of GDP)'!T68-'[9]Aggregates (per cent of GDP)'!T68</f>
        <v>0</v>
      </c>
      <c r="AZ71" s="28">
        <f>'Aggregates (per cent of GDP)'!U68-'[9]Aggregates (per cent of GDP)'!U68</f>
        <v>0</v>
      </c>
      <c r="BA71" s="28">
        <f>'Aggregates (per cent of GDP)'!V68-'[9]Aggregates (per cent of GDP)'!V68</f>
        <v>0</v>
      </c>
      <c r="BB71" s="28">
        <f>'Aggregates (per cent of GDP)'!W68-'[9]Aggregates (per cent of GDP)'!W68</f>
        <v>0</v>
      </c>
      <c r="BC71" s="28">
        <f>'Aggregates (per cent of GDP)'!X68-'[9]Aggregates (per cent of GDP)'!X68</f>
        <v>0</v>
      </c>
      <c r="BD71" s="28">
        <f>'Aggregates (per cent of GDP)'!AA68-'[9]Aggregates (per cent of GDP)'!Y68</f>
        <v>-67.241208337080934</v>
      </c>
      <c r="BE71" s="28">
        <f>'Aggregates (per cent of GDP)'!AB68-'[9]Aggregates (per cent of GDP)'!Z68</f>
        <v>-49.488092473523494</v>
      </c>
      <c r="BF71" s="28">
        <f>'Aggregates (per cent of GDP)'!AC68-'[9]Aggregates (per cent of GDP)'!AA68</f>
        <v>74.780949330133168</v>
      </c>
      <c r="BG71" s="28"/>
      <c r="BH71" s="28"/>
      <c r="BI71" s="28"/>
      <c r="BK71" s="66" t="s">
        <v>171</v>
      </c>
      <c r="BL71" s="28">
        <f>'Aggregates (2024-25 prices)'!C68-'[9]Aggregates (2024-25 prices)'!$C$68</f>
        <v>0</v>
      </c>
      <c r="BM71" s="28">
        <f>'Aggregates (2024-25 prices)'!D68-'[9]Aggregates (2024-25 prices)'!D68</f>
        <v>0</v>
      </c>
      <c r="BN71" s="28">
        <f>'Aggregates (2024-25 prices)'!E68-'[9]Aggregates (2024-25 prices)'!E68</f>
        <v>0</v>
      </c>
      <c r="BO71" s="28">
        <f>'Aggregates (2024-25 prices)'!F68-'[9]Aggregates (2024-25 prices)'!F68</f>
        <v>0</v>
      </c>
      <c r="BP71" s="28">
        <f>'Aggregates (2024-25 prices)'!G68-'[9]Aggregates (2024-25 prices)'!G68</f>
        <v>0</v>
      </c>
      <c r="BQ71" s="28">
        <f>'Aggregates (2024-25 prices)'!H68-'[9]Aggregates (2024-25 prices)'!H68</f>
        <v>0</v>
      </c>
      <c r="BR71" s="28">
        <f>'Aggregates (2024-25 prices)'!I68-'[9]Aggregates (2024-25 prices)'!I68</f>
        <v>0</v>
      </c>
      <c r="BS71" s="28"/>
      <c r="BT71" s="28" t="e">
        <f>'Aggregates (2024-25 prices)'!K68-#REF!</f>
        <v>#REF!</v>
      </c>
      <c r="BU71" s="28" t="e">
        <f>'Aggregates (2024-25 prices)'!#REF!-#REF!</f>
        <v>#REF!</v>
      </c>
      <c r="BV71" s="28" t="e">
        <f>'Aggregates (2024-25 prices)'!L68-#REF!</f>
        <v>#REF!</v>
      </c>
      <c r="BW71" s="28" t="e">
        <f>'Aggregates (2024-25 prices)'!M68-#REF!</f>
        <v>#REF!</v>
      </c>
      <c r="BX71" s="28" t="e">
        <f>'Aggregates (2024-25 prices)'!N68-#REF!</f>
        <v>#REF!</v>
      </c>
      <c r="BY71" s="28"/>
      <c r="BZ71" s="28" t="e">
        <f>'Aggregates (2024-25 prices)'!Q68-#REF!</f>
        <v>#REF!</v>
      </c>
      <c r="CA71" s="28" t="e">
        <f>'Aggregates (2024-25 prices)'!R68-#REF!</f>
        <v>#REF!</v>
      </c>
      <c r="CB71" s="28"/>
      <c r="CC71" s="28" t="e">
        <f>'Aggregates (2024-25 prices)'!T68-#REF!</f>
        <v>#REF!</v>
      </c>
      <c r="CD71" s="28" t="e">
        <f>'Aggregates (2024-25 prices)'!U68-#REF!</f>
        <v>#REF!</v>
      </c>
      <c r="CE71" s="28" t="e">
        <f>'Aggregates (2024-25 prices)'!V68-#REF!</f>
        <v>#REF!</v>
      </c>
      <c r="CF71" s="28"/>
      <c r="CG71" s="28" t="e">
        <f>'Aggregates (2024-25 prices)'!X68-#REF!</f>
        <v>#REF!</v>
      </c>
      <c r="CH71" s="28" t="e">
        <f>'Aggregates (2024-25 prices)'!AA68-#REF!</f>
        <v>#REF!</v>
      </c>
      <c r="CI71" s="28" t="e">
        <f>'Aggregates (2024-25 prices)'!AB68-#REF!</f>
        <v>#REF!</v>
      </c>
      <c r="CJ71" s="28" t="e">
        <f>'Aggregates (2024-25 prices)'!AC68-#REF!</f>
        <v>#REF!</v>
      </c>
      <c r="CK71" s="28"/>
      <c r="CL71" s="28" t="e">
        <f>'Aggregates (2024-25 prices)'!AE68-#REF!</f>
        <v>#REF!</v>
      </c>
    </row>
    <row r="72" spans="1:90" s="67" customFormat="1">
      <c r="B72" s="66" t="s">
        <v>54</v>
      </c>
      <c r="C72" s="28">
        <f>'Aggregates (£bn)'!C72-'[9]Aggregates (£bn)'!C72</f>
        <v>0</v>
      </c>
      <c r="D72" s="28">
        <f>'Aggregates (£bn)'!D72-'[9]Aggregates (£bn)'!D72</f>
        <v>0</v>
      </c>
      <c r="E72" s="28">
        <f>'Aggregates (£bn)'!E72-'[9]Aggregates (£bn)'!E72</f>
        <v>0</v>
      </c>
      <c r="F72" s="28">
        <f>'Aggregates (£bn)'!F72-'[9]Aggregates (£bn)'!F72</f>
        <v>0</v>
      </c>
      <c r="G72" s="28">
        <f>'Aggregates (£bn)'!G72-'[9]Aggregates (£bn)'!G72</f>
        <v>0</v>
      </c>
      <c r="H72" s="28">
        <f>'Aggregates (£bn)'!H72-'[9]Aggregates (£bn)'!H72</f>
        <v>0</v>
      </c>
      <c r="I72" s="28">
        <f>'Aggregates (£bn)'!I72-'[9]Aggregates (£bn)'!I72</f>
        <v>0</v>
      </c>
      <c r="J72" s="28">
        <f>'Aggregates (£bn)'!J72-'[9]Aggregates (£bn)'!J72</f>
        <v>0</v>
      </c>
      <c r="K72" s="28">
        <f>'Aggregates (£bn)'!K72-'[9]Aggregates (£bn)'!K72</f>
        <v>0</v>
      </c>
      <c r="L72" s="28">
        <f>'Aggregates (£bn)'!L72-'[9]Aggregates (£bn)'!L72</f>
        <v>0</v>
      </c>
      <c r="M72" s="28">
        <f>'Aggregates (£bn)'!L72-'[9]Aggregates (£bn)'!M72</f>
        <v>-29.552883693264548</v>
      </c>
      <c r="N72" s="28">
        <f>'Aggregates (£bn)'!M72-'[9]Aggregates (£bn)'!N72</f>
        <v>-181.93523261347099</v>
      </c>
      <c r="O72" s="28">
        <f>'Aggregates (£bn)'!N72-'[9]Aggregates (£bn)'!O72</f>
        <v>-29.552883693264477</v>
      </c>
      <c r="P72" s="28">
        <f>'Aggregates (£bn)'!P72-'[9]Aggregates (£bn)'!P72</f>
        <v>0</v>
      </c>
      <c r="Q72" s="28">
        <f>'Aggregates (£bn)'!Q72-'[9]Aggregates (£bn)'!Q72</f>
        <v>0</v>
      </c>
      <c r="R72" s="28">
        <f>'Aggregates (£bn)'!R72-'[9]Aggregates (£bn)'!R72</f>
        <v>0</v>
      </c>
      <c r="S72" s="28">
        <f>'Aggregates (£bn)'!S72-'[9]Aggregates (£bn)'!S72</f>
        <v>0</v>
      </c>
      <c r="T72" s="28">
        <f>'Aggregates (£bn)'!T72-'[9]Aggregates (£bn)'!T72</f>
        <v>0</v>
      </c>
      <c r="U72" s="28">
        <f>'Aggregates (£bn)'!U72-'[9]Aggregates (£bn)'!U72</f>
        <v>0</v>
      </c>
      <c r="V72" s="28">
        <f>'Aggregates (£bn)'!V72-'[9]Aggregates (£bn)'!V72</f>
        <v>0</v>
      </c>
      <c r="W72" s="28">
        <f>'Aggregates (£bn)'!W72-'[9]Aggregates (£bn)'!W72</f>
        <v>0</v>
      </c>
      <c r="X72" s="28">
        <f>'Aggregates (£bn)'!X72-'[9]Aggregates (£bn)'!X72</f>
        <v>0</v>
      </c>
      <c r="Y72" s="28">
        <f>'Aggregates (£bn)'!AA72-'[9]Aggregates (£bn)'!Y72</f>
        <v>-1021.9139999999999</v>
      </c>
      <c r="Z72" s="28">
        <f>'Aggregates (£bn)'!AB72-'[9]Aggregates (£bn)'!Z72</f>
        <v>-713.09788369326452</v>
      </c>
      <c r="AA72" s="28">
        <f>'Aggregates (£bn)'!AC72-'[9]Aggregates (£bn)'!AA72</f>
        <v>1098.452</v>
      </c>
      <c r="AB72" s="28">
        <f>'Aggregates (£bn)'!AD72-'[9]Aggregates (£bn)'!AB72</f>
        <v>-112.63311630673547</v>
      </c>
      <c r="AC72" s="28">
        <f>'Aggregates (£bn)'!AE72-'[9]Aggregates (£bn)'!AC72</f>
        <v>387.18500000000017</v>
      </c>
      <c r="AD72" s="28">
        <f>'Aggregates (£bn)'!AF72-'[9]Aggregates (£bn)'!AD72</f>
        <v>1649.0170000000001</v>
      </c>
      <c r="AE72" s="28">
        <f>'Aggregates (£bn)'!AG70-'[9]Aggregates (£bn)'!AE72</f>
        <v>-1628.7874574907014</v>
      </c>
      <c r="AF72" s="28"/>
      <c r="AG72" s="74" t="s">
        <v>56</v>
      </c>
      <c r="AH72" s="28">
        <f>'Aggregates (per cent of GDP)'!C69-'[9]Aggregates (per cent of GDP)'!C69</f>
        <v>0</v>
      </c>
      <c r="AI72" s="28">
        <f>'Aggregates (per cent of GDP)'!D69-'[9]Aggregates (per cent of GDP)'!D69</f>
        <v>0</v>
      </c>
      <c r="AJ72" s="28">
        <f>'Aggregates (per cent of GDP)'!E69-'[9]Aggregates (per cent of GDP)'!E69</f>
        <v>0</v>
      </c>
      <c r="AK72" s="28">
        <f>'Aggregates (per cent of GDP)'!F69-'[9]Aggregates (per cent of GDP)'!F69</f>
        <v>0</v>
      </c>
      <c r="AL72" s="28">
        <f>'Aggregates (per cent of GDP)'!G69-'[9]Aggregates (per cent of GDP)'!G69</f>
        <v>0</v>
      </c>
      <c r="AM72" s="28">
        <f>'Aggregates (per cent of GDP)'!H69-'[9]Aggregates (per cent of GDP)'!H69</f>
        <v>0</v>
      </c>
      <c r="AN72" s="28">
        <f>'Aggregates (per cent of GDP)'!I69-'[9]Aggregates (per cent of GDP)'!I69</f>
        <v>0</v>
      </c>
      <c r="AO72" s="28">
        <f>'Aggregates (per cent of GDP)'!J69-'[9]Aggregates (per cent of GDP)'!J69</f>
        <v>0</v>
      </c>
      <c r="AP72" s="28">
        <f>'Aggregates (per cent of GDP)'!K69-'[9]Aggregates (per cent of GDP)'!K69</f>
        <v>0</v>
      </c>
      <c r="AQ72" s="28">
        <f>'Aggregates (per cent of GDP)'!L69-'[9]Aggregates (per cent of GDP)'!L69</f>
        <v>0</v>
      </c>
      <c r="AR72" s="28">
        <f>'Aggregates (per cent of GDP)'!M69-'[9]Aggregates (per cent of GDP)'!M69</f>
        <v>0</v>
      </c>
      <c r="AS72" s="28">
        <f>'Aggregates (per cent of GDP)'!L69-'[9]Aggregates (per cent of GDP)'!N69</f>
        <v>-10.512509608052994</v>
      </c>
      <c r="AT72" s="28">
        <f>'Aggregates (per cent of GDP)'!N69-'[9]Aggregates (per cent of GDP)'!O69</f>
        <v>-1.5780998315991566</v>
      </c>
      <c r="AU72" s="28">
        <f>'Aggregates (per cent of GDP)'!P69-'[9]Aggregates (per cent of GDP)'!P69</f>
        <v>0</v>
      </c>
      <c r="AV72" s="28">
        <f>'Aggregates (per cent of GDP)'!R69-'[9]Aggregates (per cent of GDP)'!Q69</f>
        <v>64.402706442847133</v>
      </c>
      <c r="AW72" s="28">
        <f>'Aggregates (per cent of GDP)'!R69-'[9]Aggregates (per cent of GDP)'!R69</f>
        <v>0</v>
      </c>
      <c r="AX72" s="28">
        <f>'Aggregates (per cent of GDP)'!S69-'[9]Aggregates (per cent of GDP)'!S69</f>
        <v>0</v>
      </c>
      <c r="AY72" s="28">
        <f>'Aggregates (per cent of GDP)'!T69-'[9]Aggregates (per cent of GDP)'!T69</f>
        <v>0</v>
      </c>
      <c r="AZ72" s="28">
        <f>'Aggregates (per cent of GDP)'!U69-'[9]Aggregates (per cent of GDP)'!U69</f>
        <v>0</v>
      </c>
      <c r="BA72" s="28">
        <f>'Aggregates (per cent of GDP)'!V69-'[9]Aggregates (per cent of GDP)'!V69</f>
        <v>0</v>
      </c>
      <c r="BB72" s="28">
        <f>'Aggregates (per cent of GDP)'!W69-'[9]Aggregates (per cent of GDP)'!W69</f>
        <v>0</v>
      </c>
      <c r="BC72" s="28">
        <f>'Aggregates (per cent of GDP)'!X69-'[9]Aggregates (per cent of GDP)'!X69</f>
        <v>0</v>
      </c>
      <c r="BD72" s="28">
        <f>'Aggregates (per cent of GDP)'!AA69-'[9]Aggregates (per cent of GDP)'!Y69</f>
        <v>-68.999916771348126</v>
      </c>
      <c r="BE72" s="28">
        <f>'Aggregates (per cent of GDP)'!AB69-'[9]Aggregates (per cent of GDP)'!Z69</f>
        <v>-53.601357871321397</v>
      </c>
      <c r="BF72" s="28">
        <f>'Aggregates (per cent of GDP)'!AC69-'[9]Aggregates (per cent of GDP)'!AA69</f>
        <v>76.726834552514035</v>
      </c>
      <c r="BG72" s="28"/>
      <c r="BH72" s="28"/>
      <c r="BI72" s="28"/>
      <c r="BK72" s="66" t="s">
        <v>182</v>
      </c>
      <c r="BL72" s="28">
        <f>'Aggregates (2024-25 prices)'!C69-'[9]Aggregates (2024-25 prices)'!$C$69</f>
        <v>0</v>
      </c>
      <c r="BM72" s="28">
        <f>'Aggregates (2024-25 prices)'!D69-'[9]Aggregates (2024-25 prices)'!D69</f>
        <v>0</v>
      </c>
      <c r="BN72" s="28">
        <f>'Aggregates (2024-25 prices)'!E69-'[9]Aggregates (2024-25 prices)'!E69</f>
        <v>0</v>
      </c>
      <c r="BO72" s="28">
        <f>'Aggregates (2024-25 prices)'!F69-'[9]Aggregates (2024-25 prices)'!F69</f>
        <v>0</v>
      </c>
      <c r="BP72" s="28">
        <f>'Aggregates (2024-25 prices)'!G69-'[9]Aggregates (2024-25 prices)'!G69</f>
        <v>0</v>
      </c>
      <c r="BQ72" s="28">
        <f>'Aggregates (2024-25 prices)'!H69-'[9]Aggregates (2024-25 prices)'!H69</f>
        <v>0</v>
      </c>
      <c r="BR72" s="28">
        <f>'Aggregates (2024-25 prices)'!I69-'[9]Aggregates (2024-25 prices)'!I69</f>
        <v>0</v>
      </c>
      <c r="BS72" s="28"/>
      <c r="BT72" s="28" t="e">
        <f>'Aggregates (2024-25 prices)'!K69-#REF!</f>
        <v>#REF!</v>
      </c>
      <c r="BU72" s="28" t="e">
        <f>'Aggregates (2024-25 prices)'!#REF!-#REF!</f>
        <v>#REF!</v>
      </c>
      <c r="BV72" s="28" t="e">
        <f>'Aggregates (2024-25 prices)'!L69-#REF!</f>
        <v>#REF!</v>
      </c>
      <c r="BW72" s="28" t="e">
        <f>'Aggregates (2024-25 prices)'!M69-#REF!</f>
        <v>#REF!</v>
      </c>
      <c r="BX72" s="28" t="e">
        <f>'Aggregates (2024-25 prices)'!N69-#REF!</f>
        <v>#REF!</v>
      </c>
      <c r="BY72" s="28"/>
      <c r="BZ72" s="28" t="e">
        <f>'Aggregates (2024-25 prices)'!Q69-#REF!</f>
        <v>#REF!</v>
      </c>
      <c r="CA72" s="28" t="e">
        <f>'Aggregates (2024-25 prices)'!R69-#REF!</f>
        <v>#REF!</v>
      </c>
      <c r="CB72" s="28"/>
      <c r="CC72" s="28" t="e">
        <f>'Aggregates (2024-25 prices)'!T69-#REF!</f>
        <v>#REF!</v>
      </c>
      <c r="CD72" s="28" t="e">
        <f>'Aggregates (2024-25 prices)'!U69-#REF!</f>
        <v>#REF!</v>
      </c>
      <c r="CE72" s="28" t="e">
        <f>'Aggregates (2024-25 prices)'!V69-#REF!</f>
        <v>#REF!</v>
      </c>
      <c r="CF72" s="28"/>
      <c r="CG72" s="28" t="e">
        <f>'Aggregates (2024-25 prices)'!X69-#REF!</f>
        <v>#REF!</v>
      </c>
      <c r="CH72" s="28" t="e">
        <f>'Aggregates (2024-25 prices)'!AA69-#REF!</f>
        <v>#REF!</v>
      </c>
      <c r="CI72" s="28" t="e">
        <f>'Aggregates (2024-25 prices)'!AB69-#REF!</f>
        <v>#REF!</v>
      </c>
      <c r="CJ72" s="28" t="e">
        <f>'Aggregates (2024-25 prices)'!AC69-#REF!</f>
        <v>#REF!</v>
      </c>
      <c r="CK72" s="28"/>
      <c r="CL72" s="28" t="e">
        <f>'Aggregates (2024-25 prices)'!AE69-#REF!</f>
        <v>#REF!</v>
      </c>
    </row>
    <row r="73" spans="1:90" s="67" customFormat="1">
      <c r="B73" s="66" t="s">
        <v>55</v>
      </c>
      <c r="C73" s="28">
        <f>'Aggregates (£bn)'!C73-'[9]Aggregates (£bn)'!C73</f>
        <v>0</v>
      </c>
      <c r="D73" s="28">
        <f>'Aggregates (£bn)'!D73-'[9]Aggregates (£bn)'!D73</f>
        <v>0</v>
      </c>
      <c r="E73" s="28">
        <f>'Aggregates (£bn)'!E73-'[9]Aggregates (£bn)'!E73</f>
        <v>0</v>
      </c>
      <c r="F73" s="28">
        <f>'Aggregates (£bn)'!F73-'[9]Aggregates (£bn)'!F73</f>
        <v>0</v>
      </c>
      <c r="G73" s="28">
        <f>'Aggregates (£bn)'!G73-'[9]Aggregates (£bn)'!G73</f>
        <v>0</v>
      </c>
      <c r="H73" s="28">
        <f>'Aggregates (£bn)'!H73-'[9]Aggregates (£bn)'!H73</f>
        <v>0</v>
      </c>
      <c r="I73" s="28">
        <f>'Aggregates (£bn)'!I73-'[9]Aggregates (£bn)'!I73</f>
        <v>0</v>
      </c>
      <c r="J73" s="28">
        <f>'Aggregates (£bn)'!J73-'[9]Aggregates (£bn)'!J73</f>
        <v>0</v>
      </c>
      <c r="K73" s="28">
        <f>'Aggregates (£bn)'!K73-'[9]Aggregates (£bn)'!K73</f>
        <v>0</v>
      </c>
      <c r="L73" s="28">
        <f>'Aggregates (£bn)'!L73-'[9]Aggregates (£bn)'!L73</f>
        <v>0</v>
      </c>
      <c r="M73" s="28">
        <f>'Aggregates (£bn)'!L73-'[9]Aggregates (£bn)'!M73</f>
        <v>-28.901663937817489</v>
      </c>
      <c r="N73" s="28">
        <f>'Aggregates (£bn)'!M73-'[9]Aggregates (£bn)'!N73</f>
        <v>-140.097672124365</v>
      </c>
      <c r="O73" s="28">
        <f>'Aggregates (£bn)'!N73-'[9]Aggregates (£bn)'!O73</f>
        <v>-28.901663937817503</v>
      </c>
      <c r="P73" s="28">
        <f>'Aggregates (£bn)'!P73-'[9]Aggregates (£bn)'!P73</f>
        <v>0</v>
      </c>
      <c r="Q73" s="28">
        <f>'Aggregates (£bn)'!Q73-'[9]Aggregates (£bn)'!Q73</f>
        <v>0</v>
      </c>
      <c r="R73" s="28">
        <f>'Aggregates (£bn)'!R73-'[9]Aggregates (£bn)'!R73</f>
        <v>0</v>
      </c>
      <c r="S73" s="28">
        <f>'Aggregates (£bn)'!S73-'[9]Aggregates (£bn)'!S73</f>
        <v>0</v>
      </c>
      <c r="T73" s="28">
        <f>'Aggregates (£bn)'!T73-'[9]Aggregates (£bn)'!T73</f>
        <v>0</v>
      </c>
      <c r="U73" s="28">
        <f>'Aggregates (£bn)'!U73-'[9]Aggregates (£bn)'!U73</f>
        <v>0</v>
      </c>
      <c r="V73" s="28">
        <f>'Aggregates (£bn)'!V73-'[9]Aggregates (£bn)'!V73</f>
        <v>0</v>
      </c>
      <c r="W73" s="28">
        <f>'Aggregates (£bn)'!W73-'[9]Aggregates (£bn)'!W73</f>
        <v>0</v>
      </c>
      <c r="X73" s="28">
        <f>'Aggregates (£bn)'!X73-'[9]Aggregates (£bn)'!X73</f>
        <v>0</v>
      </c>
      <c r="Y73" s="28">
        <f>'Aggregates (£bn)'!AA73-'[9]Aggregates (£bn)'!Y73</f>
        <v>-1143.7449999999999</v>
      </c>
      <c r="Z73" s="28">
        <f>'Aggregates (£bn)'!AB73-'[9]Aggregates (£bn)'!Z73</f>
        <v>-841.82466393781749</v>
      </c>
      <c r="AA73" s="28">
        <f>'Aggregates (£bn)'!AC73-'[9]Aggregates (£bn)'!AA73</f>
        <v>1251.2670000000001</v>
      </c>
      <c r="AB73" s="28">
        <f>'Aggregates (£bn)'!AD73-'[9]Aggregates (£bn)'!AB73</f>
        <v>-93.953336062182501</v>
      </c>
      <c r="AC73" s="28">
        <f>'Aggregates (£bn)'!AE73-'[9]Aggregates (£bn)'!AC73</f>
        <v>299.12099999999987</v>
      </c>
      <c r="AD73" s="28">
        <f>'Aggregates (£bn)'!AF73-'[9]Aggregates (£bn)'!AD73</f>
        <v>1698.23</v>
      </c>
      <c r="AE73" s="28">
        <f>'Aggregates (£bn)'!AG71-'[9]Aggregates (£bn)'!AE73</f>
        <v>-1676.3554034476447</v>
      </c>
      <c r="AF73" s="28"/>
      <c r="AG73" s="66" t="s">
        <v>57</v>
      </c>
      <c r="AH73" s="28">
        <f>'Aggregates (per cent of GDP)'!C70-'[9]Aggregates (per cent of GDP)'!C70</f>
        <v>0</v>
      </c>
      <c r="AI73" s="28">
        <f>'Aggregates (per cent of GDP)'!D70-'[9]Aggregates (per cent of GDP)'!D70</f>
        <v>0</v>
      </c>
      <c r="AJ73" s="28">
        <f>'Aggregates (per cent of GDP)'!E70-'[9]Aggregates (per cent of GDP)'!E70</f>
        <v>0</v>
      </c>
      <c r="AK73" s="28">
        <f>'Aggregates (per cent of GDP)'!F70-'[9]Aggregates (per cent of GDP)'!F70</f>
        <v>0</v>
      </c>
      <c r="AL73" s="28">
        <f>'Aggregates (per cent of GDP)'!G70-'[9]Aggregates (per cent of GDP)'!G70</f>
        <v>0</v>
      </c>
      <c r="AM73" s="28">
        <f>'Aggregates (per cent of GDP)'!H70-'[9]Aggregates (per cent of GDP)'!H70</f>
        <v>0</v>
      </c>
      <c r="AN73" s="28">
        <f>'Aggregates (per cent of GDP)'!I70-'[9]Aggregates (per cent of GDP)'!I70</f>
        <v>0</v>
      </c>
      <c r="AO73" s="28">
        <f>'Aggregates (per cent of GDP)'!J70-'[9]Aggregates (per cent of GDP)'!J70</f>
        <v>0</v>
      </c>
      <c r="AP73" s="28">
        <f>'Aggregates (per cent of GDP)'!K70-'[9]Aggregates (per cent of GDP)'!K70</f>
        <v>0</v>
      </c>
      <c r="AQ73" s="28">
        <f>'Aggregates (per cent of GDP)'!L70-'[9]Aggregates (per cent of GDP)'!L70</f>
        <v>0</v>
      </c>
      <c r="AR73" s="28">
        <f>'Aggregates (per cent of GDP)'!M70-'[9]Aggregates (per cent of GDP)'!M70</f>
        <v>0</v>
      </c>
      <c r="AS73" s="28">
        <f>'Aggregates (per cent of GDP)'!L70-'[9]Aggregates (per cent of GDP)'!N70</f>
        <v>-8.1602759813612256</v>
      </c>
      <c r="AT73" s="28">
        <f>'Aggregates (per cent of GDP)'!N70-'[9]Aggregates (per cent of GDP)'!O70</f>
        <v>-1.2159817423791663</v>
      </c>
      <c r="AU73" s="28">
        <f>'Aggregates (per cent of GDP)'!P70-'[9]Aggregates (per cent of GDP)'!P70</f>
        <v>0</v>
      </c>
      <c r="AV73" s="28">
        <f>'Aggregates (per cent of GDP)'!R70-'[9]Aggregates (per cent of GDP)'!Q70</f>
        <v>66.450446118850806</v>
      </c>
      <c r="AW73" s="28">
        <f>'Aggregates (per cent of GDP)'!R70-'[9]Aggregates (per cent of GDP)'!R70</f>
        <v>0</v>
      </c>
      <c r="AX73" s="28">
        <f>'Aggregates (per cent of GDP)'!S70-'[9]Aggregates (per cent of GDP)'!S70</f>
        <v>0</v>
      </c>
      <c r="AY73" s="28">
        <f>'Aggregates (per cent of GDP)'!T70-'[9]Aggregates (per cent of GDP)'!T70</f>
        <v>0</v>
      </c>
      <c r="AZ73" s="28">
        <f>'Aggregates (per cent of GDP)'!U70-'[9]Aggregates (per cent of GDP)'!U70</f>
        <v>0</v>
      </c>
      <c r="BA73" s="28">
        <f>'Aggregates (per cent of GDP)'!V70-'[9]Aggregates (per cent of GDP)'!V70</f>
        <v>0</v>
      </c>
      <c r="BB73" s="28">
        <f>'Aggregates (per cent of GDP)'!W70-'[9]Aggregates (per cent of GDP)'!W70</f>
        <v>0</v>
      </c>
      <c r="BC73" s="28">
        <f>'Aggregates (per cent of GDP)'!X70-'[9]Aggregates (per cent of GDP)'!X70</f>
        <v>0</v>
      </c>
      <c r="BD73" s="28">
        <f>'Aggregates (per cent of GDP)'!AA70-'[9]Aggregates (per cent of GDP)'!Y70</f>
        <v>-71.394047208461814</v>
      </c>
      <c r="BE73" s="28">
        <f>'Aggregates (per cent of GDP)'!AB70-'[9]Aggregates (per cent of GDP)'!Z70</f>
        <v>-52.415874722659595</v>
      </c>
      <c r="BF73" s="28">
        <f>'Aggregates (per cent of GDP)'!AC70-'[9]Aggregates (per cent of GDP)'!AA70</f>
        <v>79.79814330871568</v>
      </c>
      <c r="BG73" s="28"/>
      <c r="BH73" s="28"/>
      <c r="BI73" s="28"/>
      <c r="BK73" s="66" t="s">
        <v>186</v>
      </c>
      <c r="BL73" s="28">
        <f>'Aggregates (2024-25 prices)'!C70-'[9]Aggregates (2024-25 prices)'!$C$70</f>
        <v>0</v>
      </c>
      <c r="BM73" s="28">
        <f>'Aggregates (2024-25 prices)'!D70-'[9]Aggregates (2024-25 prices)'!D70</f>
        <v>0</v>
      </c>
      <c r="BN73" s="28">
        <f>'Aggregates (2024-25 prices)'!E70-'[9]Aggregates (2024-25 prices)'!E70</f>
        <v>0</v>
      </c>
      <c r="BO73" s="28">
        <f>'Aggregates (2024-25 prices)'!F70-'[9]Aggregates (2024-25 prices)'!F70</f>
        <v>0</v>
      </c>
      <c r="BP73" s="28">
        <f>'Aggregates (2024-25 prices)'!G70-'[9]Aggregates (2024-25 prices)'!G70</f>
        <v>0</v>
      </c>
      <c r="BQ73" s="28">
        <f>'Aggregates (2024-25 prices)'!H70-'[9]Aggregates (2024-25 prices)'!H70</f>
        <v>0</v>
      </c>
      <c r="BR73" s="28">
        <f>'Aggregates (2024-25 prices)'!I70-'[9]Aggregates (2024-25 prices)'!I70</f>
        <v>0</v>
      </c>
      <c r="BS73" s="28"/>
      <c r="BT73" s="28" t="e">
        <f>'Aggregates (2024-25 prices)'!K70-#REF!</f>
        <v>#REF!</v>
      </c>
      <c r="BU73" s="28" t="e">
        <f>'Aggregates (2024-25 prices)'!#REF!-#REF!</f>
        <v>#REF!</v>
      </c>
      <c r="BV73" s="28" t="e">
        <f>'Aggregates (2024-25 prices)'!L70-#REF!</f>
        <v>#REF!</v>
      </c>
      <c r="BW73" s="28" t="e">
        <f>'Aggregates (2024-25 prices)'!M70-#REF!</f>
        <v>#REF!</v>
      </c>
      <c r="BX73" s="28" t="e">
        <f>'Aggregates (2024-25 prices)'!N70-#REF!</f>
        <v>#REF!</v>
      </c>
      <c r="BY73" s="28"/>
      <c r="BZ73" s="28" t="e">
        <f>'Aggregates (2024-25 prices)'!Q70-#REF!</f>
        <v>#REF!</v>
      </c>
      <c r="CA73" s="28" t="e">
        <f>'Aggregates (2024-25 prices)'!R70-#REF!</f>
        <v>#REF!</v>
      </c>
      <c r="CB73" s="28"/>
      <c r="CC73" s="28" t="e">
        <f>'Aggregates (2024-25 prices)'!T70-#REF!</f>
        <v>#REF!</v>
      </c>
      <c r="CD73" s="28" t="e">
        <f>'Aggregates (2024-25 prices)'!U70-#REF!</f>
        <v>#REF!</v>
      </c>
      <c r="CE73" s="28" t="e">
        <f>'Aggregates (2024-25 prices)'!V70-#REF!</f>
        <v>#REF!</v>
      </c>
      <c r="CF73" s="28"/>
      <c r="CG73" s="28" t="e">
        <f>'Aggregates (2024-25 prices)'!X70-#REF!</f>
        <v>#REF!</v>
      </c>
      <c r="CH73" s="28" t="e">
        <f>'Aggregates (2024-25 prices)'!AA70-#REF!</f>
        <v>#REF!</v>
      </c>
      <c r="CI73" s="28" t="e">
        <f>'Aggregates (2024-25 prices)'!AB70-#REF!</f>
        <v>#REF!</v>
      </c>
      <c r="CJ73" s="28" t="e">
        <f>'Aggregates (2024-25 prices)'!AC70-#REF!</f>
        <v>#REF!</v>
      </c>
      <c r="CK73" s="28"/>
      <c r="CL73" s="28" t="e">
        <f>'Aggregates (2024-25 prices)'!AE70-#REF!</f>
        <v>#REF!</v>
      </c>
    </row>
    <row r="74" spans="1:90" s="67" customFormat="1">
      <c r="A74" s="68"/>
      <c r="B74" s="66" t="s">
        <v>56</v>
      </c>
      <c r="C74" s="28">
        <f>'Aggregates (£bn)'!C74-'[9]Aggregates (£bn)'!C74</f>
        <v>0</v>
      </c>
      <c r="D74" s="28">
        <f>'Aggregates (£bn)'!D74-'[9]Aggregates (£bn)'!D74</f>
        <v>0</v>
      </c>
      <c r="E74" s="28">
        <f>'Aggregates (£bn)'!E74-'[9]Aggregates (£bn)'!E74</f>
        <v>0</v>
      </c>
      <c r="F74" s="28">
        <f>'Aggregates (£bn)'!F74-'[9]Aggregates (£bn)'!F74</f>
        <v>0</v>
      </c>
      <c r="G74" s="28">
        <f>'Aggregates (£bn)'!G74-'[9]Aggregates (£bn)'!G74</f>
        <v>0</v>
      </c>
      <c r="H74" s="28">
        <f>'Aggregates (£bn)'!H74-'[9]Aggregates (£bn)'!H74</f>
        <v>0</v>
      </c>
      <c r="I74" s="28">
        <f>'Aggregates (£bn)'!I74-'[9]Aggregates (£bn)'!I74</f>
        <v>0</v>
      </c>
      <c r="J74" s="28">
        <f>'Aggregates (£bn)'!J74-'[9]Aggregates (£bn)'!J74</f>
        <v>0</v>
      </c>
      <c r="K74" s="28">
        <f>'Aggregates (£bn)'!K74-'[9]Aggregates (£bn)'!K74</f>
        <v>0</v>
      </c>
      <c r="L74" s="28">
        <f>'Aggregates (£bn)'!L74-'[9]Aggregates (£bn)'!L74</f>
        <v>0</v>
      </c>
      <c r="M74" s="28">
        <f>'Aggregates (£bn)'!L74-'[9]Aggregates (£bn)'!M74</f>
        <v>-27.227571853514569</v>
      </c>
      <c r="N74" s="28">
        <f>'Aggregates (£bn)'!M74-'[9]Aggregates (£bn)'!N74</f>
        <v>-154.14885629297086</v>
      </c>
      <c r="O74" s="28">
        <f>'Aggregates (£bn)'!N74-'[9]Aggregates (£bn)'!O74</f>
        <v>-27.227571853514576</v>
      </c>
      <c r="P74" s="28">
        <f>'Aggregates (£bn)'!P74-'[9]Aggregates (£bn)'!P74</f>
        <v>0</v>
      </c>
      <c r="Q74" s="28">
        <f>'Aggregates (£bn)'!Q74-'[9]Aggregates (£bn)'!Q74</f>
        <v>0</v>
      </c>
      <c r="R74" s="28">
        <f>'Aggregates (£bn)'!R74-'[9]Aggregates (£bn)'!R74</f>
        <v>0</v>
      </c>
      <c r="S74" s="28">
        <f>'Aggregates (£bn)'!S74-'[9]Aggregates (£bn)'!S74</f>
        <v>0</v>
      </c>
      <c r="T74" s="28">
        <f>'Aggregates (£bn)'!T74-'[9]Aggregates (£bn)'!T74</f>
        <v>0</v>
      </c>
      <c r="U74" s="28">
        <f>'Aggregates (£bn)'!U74-'[9]Aggregates (£bn)'!U74</f>
        <v>0</v>
      </c>
      <c r="V74" s="28">
        <f>'Aggregates (£bn)'!V74-'[9]Aggregates (£bn)'!V74</f>
        <v>0</v>
      </c>
      <c r="W74" s="28">
        <f>'Aggregates (£bn)'!W74-'[9]Aggregates (£bn)'!W74</f>
        <v>0</v>
      </c>
      <c r="X74" s="28">
        <f>'Aggregates (£bn)'!X74-'[9]Aggregates (£bn)'!X74</f>
        <v>0</v>
      </c>
      <c r="Y74" s="28">
        <f>'Aggregates (£bn)'!AA74-'[9]Aggregates (£bn)'!Y74</f>
        <v>-1219.5509999999999</v>
      </c>
      <c r="Z74" s="28">
        <f>'Aggregates (£bn)'!AB74-'[9]Aggregates (£bn)'!Z74</f>
        <v>-947.39757185351471</v>
      </c>
      <c r="AA74" s="28">
        <f>'Aggregates (£bn)'!AC74-'[9]Aggregates (£bn)'!AA74</f>
        <v>1323.798</v>
      </c>
      <c r="AB74" s="28">
        <f>'Aggregates (£bn)'!AD74-'[9]Aggregates (£bn)'!AB74</f>
        <v>-97.021428146485434</v>
      </c>
      <c r="AC74" s="28">
        <f>'Aggregates (£bn)'!AE74-'[9]Aggregates (£bn)'!AC74</f>
        <v>277.29199999999992</v>
      </c>
      <c r="AD74" s="28">
        <f>'Aggregates (£bn)'!AF74-'[9]Aggregates (£bn)'!AD74</f>
        <v>1763.4860000000001</v>
      </c>
      <c r="AE74" s="28">
        <f>'Aggregates (£bn)'!AG72-'[9]Aggregates (£bn)'!AE74</f>
        <v>-1727.7250087808752</v>
      </c>
      <c r="AF74" s="28"/>
      <c r="AG74" s="74" t="s">
        <v>58</v>
      </c>
      <c r="AH74" s="28">
        <f>'Aggregates (per cent of GDP)'!C71-'[9]Aggregates (per cent of GDP)'!C71</f>
        <v>0</v>
      </c>
      <c r="AI74" s="28">
        <f>'Aggregates (per cent of GDP)'!D71-'[9]Aggregates (per cent of GDP)'!D71</f>
        <v>0</v>
      </c>
      <c r="AJ74" s="28">
        <f>'Aggregates (per cent of GDP)'!E71-'[9]Aggregates (per cent of GDP)'!E71</f>
        <v>0</v>
      </c>
      <c r="AK74" s="28">
        <f>'Aggregates (per cent of GDP)'!F71-'[9]Aggregates (per cent of GDP)'!F71</f>
        <v>0</v>
      </c>
      <c r="AL74" s="28">
        <f>'Aggregates (per cent of GDP)'!G71-'[9]Aggregates (per cent of GDP)'!G71</f>
        <v>0</v>
      </c>
      <c r="AM74" s="28">
        <f>'Aggregates (per cent of GDP)'!H71-'[9]Aggregates (per cent of GDP)'!H71</f>
        <v>0</v>
      </c>
      <c r="AN74" s="28">
        <f>'Aggregates (per cent of GDP)'!I71-'[9]Aggregates (per cent of GDP)'!I71</f>
        <v>0</v>
      </c>
      <c r="AO74" s="28">
        <f>'Aggregates (per cent of GDP)'!J71-'[9]Aggregates (per cent of GDP)'!J71</f>
        <v>0</v>
      </c>
      <c r="AP74" s="28">
        <f>'Aggregates (per cent of GDP)'!K71-'[9]Aggregates (per cent of GDP)'!K71</f>
        <v>0</v>
      </c>
      <c r="AQ74" s="28">
        <f>'Aggregates (per cent of GDP)'!L71-'[9]Aggregates (per cent of GDP)'!L71</f>
        <v>0</v>
      </c>
      <c r="AR74" s="28">
        <f>'Aggregates (per cent of GDP)'!M71-'[9]Aggregates (per cent of GDP)'!M71</f>
        <v>0</v>
      </c>
      <c r="AS74" s="28">
        <f>'Aggregates (per cent of GDP)'!L71-'[9]Aggregates (per cent of GDP)'!N71</f>
        <v>-8.0361919815872618</v>
      </c>
      <c r="AT74" s="28">
        <f>'Aggregates (per cent of GDP)'!N71-'[9]Aggregates (per cent of GDP)'!O71</f>
        <v>-0.63656191331100409</v>
      </c>
      <c r="AU74" s="28">
        <f>'Aggregates (per cent of GDP)'!P71-'[9]Aggregates (per cent of GDP)'!P71</f>
        <v>0</v>
      </c>
      <c r="AV74" s="28">
        <f>'Aggregates (per cent of GDP)'!R71-'[9]Aggregates (per cent of GDP)'!Q71</f>
        <v>69.552286396549249</v>
      </c>
      <c r="AW74" s="28">
        <f>'Aggregates (per cent of GDP)'!R71-'[9]Aggregates (per cent of GDP)'!R71</f>
        <v>0</v>
      </c>
      <c r="AX74" s="28">
        <f>'Aggregates (per cent of GDP)'!S71-'[9]Aggregates (per cent of GDP)'!S71</f>
        <v>0</v>
      </c>
      <c r="AY74" s="28">
        <f>'Aggregates (per cent of GDP)'!T71-'[9]Aggregates (per cent of GDP)'!T71</f>
        <v>0</v>
      </c>
      <c r="AZ74" s="28">
        <f>'Aggregates (per cent of GDP)'!U71-'[9]Aggregates (per cent of GDP)'!U71</f>
        <v>0</v>
      </c>
      <c r="BA74" s="28">
        <f>'Aggregates (per cent of GDP)'!V71-'[9]Aggregates (per cent of GDP)'!V71</f>
        <v>0</v>
      </c>
      <c r="BB74" s="28">
        <f>'Aggregates (per cent of GDP)'!W71-'[9]Aggregates (per cent of GDP)'!W71</f>
        <v>0</v>
      </c>
      <c r="BC74" s="28">
        <f>'Aggregates (per cent of GDP)'!X71-'[9]Aggregates (per cent of GDP)'!X71</f>
        <v>0</v>
      </c>
      <c r="BD74" s="28">
        <f>'Aggregates (per cent of GDP)'!AA71-'[9]Aggregates (per cent of GDP)'!Y71</f>
        <v>-74.168817909183844</v>
      </c>
      <c r="BE74" s="28">
        <f>'Aggregates (per cent of GDP)'!AB71-'[9]Aggregates (per cent of GDP)'!Z71</f>
        <v>-49.313709931993117</v>
      </c>
      <c r="BF74" s="28">
        <f>'Aggregates (per cent of GDP)'!AC71-'[9]Aggregates (per cent of GDP)'!AA71</f>
        <v>81.439979268444858</v>
      </c>
      <c r="BG74" s="28"/>
      <c r="BH74" s="28"/>
      <c r="BI74" s="28"/>
      <c r="BK74" s="114" t="s">
        <v>246</v>
      </c>
      <c r="BL74" s="28">
        <f>'Aggregates (2024-25 prices)'!C71-'[9]Aggregates (2024-25 prices)'!$C$71</f>
        <v>0</v>
      </c>
      <c r="BM74" s="28">
        <f>'Aggregates (2024-25 prices)'!D71-'[9]Aggregates (2024-25 prices)'!D71</f>
        <v>0</v>
      </c>
      <c r="BN74" s="28">
        <f>'Aggregates (2024-25 prices)'!E71-'[9]Aggregates (2024-25 prices)'!E71</f>
        <v>0</v>
      </c>
      <c r="BO74" s="28">
        <f>'Aggregates (2024-25 prices)'!F71-'[9]Aggregates (2024-25 prices)'!F71</f>
        <v>0</v>
      </c>
      <c r="BP74" s="28">
        <f>'Aggregates (2024-25 prices)'!G71-'[9]Aggregates (2024-25 prices)'!G71</f>
        <v>0</v>
      </c>
      <c r="BQ74" s="28">
        <f>'Aggregates (2024-25 prices)'!H71-'[9]Aggregates (2024-25 prices)'!H71</f>
        <v>0</v>
      </c>
      <c r="BR74" s="28">
        <f>'Aggregates (2024-25 prices)'!I71-'[9]Aggregates (2024-25 prices)'!I71</f>
        <v>0</v>
      </c>
      <c r="BS74" s="28"/>
      <c r="BT74" s="28" t="e">
        <f>'Aggregates (2024-25 prices)'!K71-#REF!</f>
        <v>#REF!</v>
      </c>
      <c r="BU74" s="28" t="e">
        <f>'Aggregates (2024-25 prices)'!#REF!-#REF!</f>
        <v>#REF!</v>
      </c>
      <c r="BV74" s="28" t="e">
        <f>'Aggregates (2024-25 prices)'!L71-#REF!</f>
        <v>#REF!</v>
      </c>
      <c r="BW74" s="28" t="e">
        <f>'Aggregates (2024-25 prices)'!M71-#REF!</f>
        <v>#REF!</v>
      </c>
      <c r="BX74" s="28" t="e">
        <f>'Aggregates (2024-25 prices)'!N71-#REF!</f>
        <v>#REF!</v>
      </c>
      <c r="BY74" s="28"/>
      <c r="BZ74" s="28" t="e">
        <f>'Aggregates (2024-25 prices)'!Q71-#REF!</f>
        <v>#REF!</v>
      </c>
      <c r="CA74" s="28" t="e">
        <f>'Aggregates (2024-25 prices)'!R71-#REF!</f>
        <v>#REF!</v>
      </c>
      <c r="CB74" s="28"/>
      <c r="CC74" s="28" t="e">
        <f>'Aggregates (2024-25 prices)'!T71-#REF!</f>
        <v>#REF!</v>
      </c>
      <c r="CD74" s="28" t="e">
        <f>'Aggregates (2024-25 prices)'!U71-#REF!</f>
        <v>#REF!</v>
      </c>
      <c r="CE74" s="28" t="e">
        <f>'Aggregates (2024-25 prices)'!V71-#REF!</f>
        <v>#REF!</v>
      </c>
      <c r="CF74" s="28"/>
      <c r="CG74" s="28" t="e">
        <f>'Aggregates (2024-25 prices)'!X71-#REF!</f>
        <v>#REF!</v>
      </c>
      <c r="CH74" s="28" t="e">
        <f>'Aggregates (2024-25 prices)'!AA71-#REF!</f>
        <v>#REF!</v>
      </c>
      <c r="CI74" s="28" t="e">
        <f>'Aggregates (2024-25 prices)'!AB71-#REF!</f>
        <v>#REF!</v>
      </c>
      <c r="CJ74" s="28" t="e">
        <f>'Aggregates (2024-25 prices)'!AC71-#REF!</f>
        <v>#REF!</v>
      </c>
      <c r="CK74" s="28"/>
      <c r="CL74" s="28" t="e">
        <f>'Aggregates (2024-25 prices)'!AE71-#REF!</f>
        <v>#REF!</v>
      </c>
    </row>
    <row r="75" spans="1:90" s="67" customFormat="1">
      <c r="B75" s="66" t="s">
        <v>57</v>
      </c>
      <c r="C75" s="28">
        <f>'Aggregates (£bn)'!C75-'[9]Aggregates (£bn)'!C75</f>
        <v>0</v>
      </c>
      <c r="D75" s="28">
        <f>'Aggregates (£bn)'!D75-'[9]Aggregates (£bn)'!D75</f>
        <v>0</v>
      </c>
      <c r="E75" s="28">
        <f>'Aggregates (£bn)'!E75-'[9]Aggregates (£bn)'!E75</f>
        <v>0</v>
      </c>
      <c r="F75" s="28">
        <f>'Aggregates (£bn)'!F75-'[9]Aggregates (£bn)'!F75</f>
        <v>0</v>
      </c>
      <c r="G75" s="28">
        <f>'Aggregates (£bn)'!G75-'[9]Aggregates (£bn)'!G75</f>
        <v>0</v>
      </c>
      <c r="H75" s="28">
        <f>'Aggregates (£bn)'!H75-'[9]Aggregates (£bn)'!H75</f>
        <v>0</v>
      </c>
      <c r="I75" s="28">
        <f>'Aggregates (£bn)'!I75-'[9]Aggregates (£bn)'!I75</f>
        <v>0</v>
      </c>
      <c r="J75" s="28">
        <f>'Aggregates (£bn)'!J75-'[9]Aggregates (£bn)'!J75</f>
        <v>0</v>
      </c>
      <c r="K75" s="28">
        <f>'Aggregates (£bn)'!K75-'[9]Aggregates (£bn)'!K75</f>
        <v>0</v>
      </c>
      <c r="L75" s="28">
        <f>'Aggregates (£bn)'!L75-'[9]Aggregates (£bn)'!L75</f>
        <v>0</v>
      </c>
      <c r="M75" s="28">
        <f>'Aggregates (£bn)'!L75-'[9]Aggregates (£bn)'!M75</f>
        <v>-21.934535299176289</v>
      </c>
      <c r="N75" s="28">
        <f>'Aggregates (£bn)'!M75-'[9]Aggregates (£bn)'!N75</f>
        <v>-125.26492940164744</v>
      </c>
      <c r="O75" s="28">
        <f>'Aggregates (£bn)'!N75-'[9]Aggregates (£bn)'!O75</f>
        <v>-21.934535299176275</v>
      </c>
      <c r="P75" s="28">
        <f>'Aggregates (£bn)'!P75-'[9]Aggregates (£bn)'!P75</f>
        <v>0</v>
      </c>
      <c r="Q75" s="28">
        <f>'Aggregates (£bn)'!Q75-'[9]Aggregates (£bn)'!Q75</f>
        <v>0</v>
      </c>
      <c r="R75" s="28">
        <f>'Aggregates (£bn)'!R75-'[9]Aggregates (£bn)'!R75</f>
        <v>0</v>
      </c>
      <c r="S75" s="28">
        <f>'Aggregates (£bn)'!S75-'[9]Aggregates (£bn)'!S75</f>
        <v>0</v>
      </c>
      <c r="T75" s="28">
        <f>'Aggregates (£bn)'!T75-'[9]Aggregates (£bn)'!T75</f>
        <v>0</v>
      </c>
      <c r="U75" s="28">
        <f>'Aggregates (£bn)'!U75-'[9]Aggregates (£bn)'!U75</f>
        <v>0</v>
      </c>
      <c r="V75" s="28">
        <f>'Aggregates (£bn)'!V75-'[9]Aggregates (£bn)'!V75</f>
        <v>0</v>
      </c>
      <c r="W75" s="28">
        <f>'Aggregates (£bn)'!W75-'[9]Aggregates (£bn)'!W75</f>
        <v>0</v>
      </c>
      <c r="X75" s="28">
        <f>'Aggregates (£bn)'!X75-'[9]Aggregates (£bn)'!X75</f>
        <v>0</v>
      </c>
      <c r="Y75" s="28">
        <f>'Aggregates (£bn)'!AA75-'[9]Aggregates (£bn)'!Y75</f>
        <v>-1319.0550000000001</v>
      </c>
      <c r="Z75" s="28">
        <f>'Aggregates (£bn)'!AB75-'[9]Aggregates (£bn)'!Z75</f>
        <v>-968.5265352991762</v>
      </c>
      <c r="AA75" s="28">
        <f>'Aggregates (£bn)'!AC75-'[9]Aggregates (£bn)'!AA75</f>
        <v>1439.442</v>
      </c>
      <c r="AB75" s="28">
        <f>'Aggregates (£bn)'!AD75-'[9]Aggregates (£bn)'!AB75</f>
        <v>-78.410464700823695</v>
      </c>
      <c r="AC75" s="28">
        <f>'Aggregates (£bn)'!AE75-'[9]Aggregates (£bn)'!AC75</f>
        <v>264.06700000000001</v>
      </c>
      <c r="AD75" s="28">
        <f>'Aggregates (£bn)'!AF75-'[9]Aggregates (£bn)'!AD75</f>
        <v>1844.41</v>
      </c>
      <c r="AE75" s="28">
        <f>'Aggregates (£bn)'!AG73-'[9]Aggregates (£bn)'!AE75</f>
        <v>-1806.3541651232656</v>
      </c>
      <c r="AF75" s="28"/>
      <c r="AG75" s="99" t="s">
        <v>59</v>
      </c>
      <c r="AH75" s="28">
        <f>'Aggregates (per cent of GDP)'!C72-'[9]Aggregates (per cent of GDP)'!C72</f>
        <v>0</v>
      </c>
      <c r="AI75" s="28">
        <f>'Aggregates (per cent of GDP)'!D72-'[9]Aggregates (per cent of GDP)'!D72</f>
        <v>0</v>
      </c>
      <c r="AJ75" s="28">
        <f>'Aggregates (per cent of GDP)'!E72-'[9]Aggregates (per cent of GDP)'!E72</f>
        <v>0</v>
      </c>
      <c r="AK75" s="28">
        <f>'Aggregates (per cent of GDP)'!F72-'[9]Aggregates (per cent of GDP)'!F72</f>
        <v>0</v>
      </c>
      <c r="AL75" s="28">
        <f>'Aggregates (per cent of GDP)'!G72-'[9]Aggregates (per cent of GDP)'!G72</f>
        <v>0</v>
      </c>
      <c r="AM75" s="28">
        <f>'Aggregates (per cent of GDP)'!H72-'[9]Aggregates (per cent of GDP)'!H72</f>
        <v>0</v>
      </c>
      <c r="AN75" s="28">
        <f>'Aggregates (per cent of GDP)'!I72-'[9]Aggregates (per cent of GDP)'!I72</f>
        <v>0</v>
      </c>
      <c r="AO75" s="28">
        <f>'Aggregates (per cent of GDP)'!J72-'[9]Aggregates (per cent of GDP)'!J72</f>
        <v>0</v>
      </c>
      <c r="AP75" s="28">
        <f>'Aggregates (per cent of GDP)'!K72-'[9]Aggregates (per cent of GDP)'!K72</f>
        <v>0</v>
      </c>
      <c r="AQ75" s="28">
        <f>'Aggregates (per cent of GDP)'!L72-'[9]Aggregates (per cent of GDP)'!L72</f>
        <v>0</v>
      </c>
      <c r="AR75" s="28">
        <f>'Aggregates (per cent of GDP)'!M72-'[9]Aggregates (per cent of GDP)'!M72</f>
        <v>0</v>
      </c>
      <c r="AS75" s="28">
        <f>'Aggregates (per cent of GDP)'!L72-'[9]Aggregates (per cent of GDP)'!N72</f>
        <v>-6.5131759093119879</v>
      </c>
      <c r="AT75" s="28">
        <f>'Aggregates (per cent of GDP)'!N72-'[9]Aggregates (per cent of GDP)'!O72</f>
        <v>-0.17700575830356069</v>
      </c>
      <c r="AU75" s="28">
        <f>'Aggregates (per cent of GDP)'!P72-'[9]Aggregates (per cent of GDP)'!P72</f>
        <v>0</v>
      </c>
      <c r="AV75" s="28">
        <f>'Aggregates (per cent of GDP)'!R72-'[9]Aggregates (per cent of GDP)'!Q72</f>
        <v>71.199691749903195</v>
      </c>
      <c r="AW75" s="28">
        <f>'Aggregates (per cent of GDP)'!R72-'[9]Aggregates (per cent of GDP)'!R72</f>
        <v>0</v>
      </c>
      <c r="AX75" s="28">
        <f>'Aggregates (per cent of GDP)'!S72-'[9]Aggregates (per cent of GDP)'!S72</f>
        <v>0</v>
      </c>
      <c r="AY75" s="28">
        <f>'Aggregates (per cent of GDP)'!T72-'[9]Aggregates (per cent of GDP)'!T72</f>
        <v>0</v>
      </c>
      <c r="AZ75" s="28">
        <f>'Aggregates (per cent of GDP)'!U72-'[9]Aggregates (per cent of GDP)'!U72</f>
        <v>0</v>
      </c>
      <c r="BA75" s="28">
        <f>'Aggregates (per cent of GDP)'!V72-'[9]Aggregates (per cent of GDP)'!V72</f>
        <v>0</v>
      </c>
      <c r="BB75" s="28">
        <f>'Aggregates (per cent of GDP)'!W72-'[9]Aggregates (per cent of GDP)'!W72</f>
        <v>0</v>
      </c>
      <c r="BC75" s="28">
        <f>'Aggregates (per cent of GDP)'!X72-'[9]Aggregates (per cent of GDP)'!X72</f>
        <v>0</v>
      </c>
      <c r="BD75" s="28">
        <f>'Aggregates (per cent of GDP)'!AA72-'[9]Aggregates (per cent of GDP)'!Y72</f>
        <v>-74.549175368183356</v>
      </c>
      <c r="BE75" s="28">
        <f>'Aggregates (per cent of GDP)'!AB72-'[9]Aggregates (per cent of GDP)'!Z72</f>
        <v>-47.698601735584326</v>
      </c>
      <c r="BF75" s="28">
        <f>'Aggregates (per cent of GDP)'!AC72-'[9]Aggregates (per cent of GDP)'!AA72</f>
        <v>82.098079809533687</v>
      </c>
      <c r="BG75" s="28"/>
      <c r="BH75" s="28"/>
      <c r="BI75" s="28"/>
      <c r="BK75" s="106" t="s">
        <v>280</v>
      </c>
      <c r="BL75" s="28">
        <f>'Aggregates (2024-25 prices)'!C72-'[9]Aggregates (2024-25 prices)'!$C$72</f>
        <v>0</v>
      </c>
      <c r="BM75" s="28">
        <f>'Aggregates (2024-25 prices)'!D72-'[9]Aggregates (2024-25 prices)'!D72</f>
        <v>0</v>
      </c>
      <c r="BN75" s="28">
        <f>'Aggregates (2024-25 prices)'!E72-'[9]Aggregates (2024-25 prices)'!E72</f>
        <v>0</v>
      </c>
      <c r="BO75" s="28">
        <f>'Aggregates (2024-25 prices)'!F72-'[9]Aggregates (2024-25 prices)'!F72</f>
        <v>0</v>
      </c>
      <c r="BP75" s="28">
        <f>'Aggregates (2024-25 prices)'!G72-'[9]Aggregates (2024-25 prices)'!G72</f>
        <v>0</v>
      </c>
      <c r="BQ75" s="28">
        <f>'Aggregates (2024-25 prices)'!H72-'[9]Aggregates (2024-25 prices)'!H72</f>
        <v>0</v>
      </c>
      <c r="BR75" s="28">
        <f>'Aggregates (2024-25 prices)'!I72-'[9]Aggregates (2024-25 prices)'!I72</f>
        <v>0</v>
      </c>
      <c r="BS75" s="28"/>
      <c r="BT75" s="28" t="e">
        <f>'Aggregates (2024-25 prices)'!K72-#REF!</f>
        <v>#REF!</v>
      </c>
      <c r="BU75" s="28" t="e">
        <f>'Aggregates (2024-25 prices)'!#REF!-#REF!</f>
        <v>#REF!</v>
      </c>
      <c r="BV75" s="28" t="e">
        <f>'Aggregates (2024-25 prices)'!L72-#REF!</f>
        <v>#REF!</v>
      </c>
      <c r="BW75" s="28" t="e">
        <f>'Aggregates (2024-25 prices)'!M72-#REF!</f>
        <v>#REF!</v>
      </c>
      <c r="BX75" s="28" t="e">
        <f>'Aggregates (2024-25 prices)'!N72-#REF!</f>
        <v>#REF!</v>
      </c>
      <c r="BY75" s="28"/>
      <c r="BZ75" s="28" t="e">
        <f>'Aggregates (2024-25 prices)'!Q72-#REF!</f>
        <v>#REF!</v>
      </c>
      <c r="CA75" s="28" t="e">
        <f>'Aggregates (2024-25 prices)'!R72-#REF!</f>
        <v>#REF!</v>
      </c>
      <c r="CB75" s="28"/>
      <c r="CC75" s="28" t="e">
        <f>'Aggregates (2024-25 prices)'!T72-#REF!</f>
        <v>#REF!</v>
      </c>
      <c r="CD75" s="28" t="e">
        <f>'Aggregates (2024-25 prices)'!U72-#REF!</f>
        <v>#REF!</v>
      </c>
      <c r="CE75" s="28" t="e">
        <f>'Aggregates (2024-25 prices)'!V72-#REF!</f>
        <v>#REF!</v>
      </c>
      <c r="CF75" s="28"/>
      <c r="CG75" s="28" t="e">
        <f>'Aggregates (2024-25 prices)'!X72-#REF!</f>
        <v>#REF!</v>
      </c>
      <c r="CH75" s="28" t="e">
        <f>'Aggregates (2024-25 prices)'!AA72-#REF!</f>
        <v>#REF!</v>
      </c>
      <c r="CI75" s="28" t="e">
        <f>'Aggregates (2024-25 prices)'!AB72-#REF!</f>
        <v>#REF!</v>
      </c>
      <c r="CJ75" s="28" t="e">
        <f>'Aggregates (2024-25 prices)'!AC72-#REF!</f>
        <v>#REF!</v>
      </c>
      <c r="CK75" s="28"/>
      <c r="CL75" s="28" t="e">
        <f>'Aggregates (2024-25 prices)'!AE72-#REF!</f>
        <v>#REF!</v>
      </c>
    </row>
    <row r="76" spans="1:90" s="67" customFormat="1">
      <c r="B76" s="74" t="s">
        <v>58</v>
      </c>
      <c r="C76" s="28">
        <f>'Aggregates (£bn)'!C76-'[9]Aggregates (£bn)'!C76</f>
        <v>0</v>
      </c>
      <c r="D76" s="28">
        <f>'Aggregates (£bn)'!D76-'[9]Aggregates (£bn)'!D76</f>
        <v>0</v>
      </c>
      <c r="E76" s="28">
        <f>'Aggregates (£bn)'!E76-'[9]Aggregates (£bn)'!E76</f>
        <v>0</v>
      </c>
      <c r="F76" s="28">
        <f>'Aggregates (£bn)'!F76-'[9]Aggregates (£bn)'!F76</f>
        <v>0</v>
      </c>
      <c r="G76" s="28">
        <f>'Aggregates (£bn)'!G76-'[9]Aggregates (£bn)'!G76</f>
        <v>0</v>
      </c>
      <c r="H76" s="28">
        <f>'Aggregates (£bn)'!H76-'[9]Aggregates (£bn)'!H76</f>
        <v>0</v>
      </c>
      <c r="I76" s="28">
        <f>'Aggregates (£bn)'!I76-'[9]Aggregates (£bn)'!I76</f>
        <v>0</v>
      </c>
      <c r="J76" s="28">
        <f>'Aggregates (£bn)'!J76-'[9]Aggregates (£bn)'!J76</f>
        <v>0</v>
      </c>
      <c r="K76" s="28">
        <f>'Aggregates (£bn)'!K76-'[9]Aggregates (£bn)'!K76</f>
        <v>0</v>
      </c>
      <c r="L76" s="28">
        <f>'Aggregates (£bn)'!L76-'[9]Aggregates (£bn)'!L76</f>
        <v>0</v>
      </c>
      <c r="M76" s="28">
        <f>'Aggregates (£bn)'!L76-'[9]Aggregates (£bn)'!M76</f>
        <v>-11.938094853472862</v>
      </c>
      <c r="N76" s="28">
        <f>'Aggregates (£bn)'!M76-'[9]Aggregates (£bn)'!N76</f>
        <v>-138.77281029305431</v>
      </c>
      <c r="O76" s="28">
        <f>'Aggregates (£bn)'!N76-'[9]Aggregates (£bn)'!O76</f>
        <v>-11.938094853472847</v>
      </c>
      <c r="P76" s="28">
        <f>'Aggregates (£bn)'!P76-'[9]Aggregates (£bn)'!P76</f>
        <v>0</v>
      </c>
      <c r="Q76" s="28">
        <f>'Aggregates (£bn)'!Q76-'[9]Aggregates (£bn)'!Q76</f>
        <v>0</v>
      </c>
      <c r="R76" s="28">
        <f>'Aggregates (£bn)'!R76-'[9]Aggregates (£bn)'!R76</f>
        <v>0</v>
      </c>
      <c r="S76" s="28">
        <f>'Aggregates (£bn)'!S76-'[9]Aggregates (£bn)'!S76</f>
        <v>0</v>
      </c>
      <c r="T76" s="28">
        <f>'Aggregates (£bn)'!T76-'[9]Aggregates (£bn)'!T76</f>
        <v>0</v>
      </c>
      <c r="U76" s="28">
        <f>'Aggregates (£bn)'!U76-'[9]Aggregates (£bn)'!U76</f>
        <v>0</v>
      </c>
      <c r="V76" s="28">
        <f>'Aggregates (£bn)'!V76-'[9]Aggregates (£bn)'!V76</f>
        <v>0</v>
      </c>
      <c r="W76" s="28">
        <f>'Aggregates (£bn)'!W76-'[9]Aggregates (£bn)'!W76</f>
        <v>0</v>
      </c>
      <c r="X76" s="28">
        <f>'Aggregates (£bn)'!X76-'[9]Aggregates (£bn)'!X76</f>
        <v>0</v>
      </c>
      <c r="Y76" s="28">
        <f>'Aggregates (£bn)'!AA76-'[9]Aggregates (£bn)'!Y76</f>
        <v>-1412.4180000000001</v>
      </c>
      <c r="Z76" s="28">
        <f>'Aggregates (£bn)'!AB76-'[9]Aggregates (£bn)'!Z76</f>
        <v>-939.37809485347293</v>
      </c>
      <c r="AA76" s="28">
        <f>'Aggregates (£bn)'!AC76-'[9]Aggregates (£bn)'!AA76</f>
        <v>1527.3270000000002</v>
      </c>
      <c r="AB76" s="28">
        <f>'Aggregates (£bn)'!AD76-'[9]Aggregates (£bn)'!AB76</f>
        <v>-82.143905146527146</v>
      </c>
      <c r="AC76" s="28">
        <f>'Aggregates (£bn)'!AE76-'[9]Aggregates (£bn)'!AC76</f>
        <v>253.99299999999994</v>
      </c>
      <c r="AD76" s="28">
        <f>'Aggregates (£bn)'!AF76-'[9]Aggregates (£bn)'!AD76</f>
        <v>1902.4960000000001</v>
      </c>
      <c r="AE76" s="28">
        <f>'Aggregates (£bn)'!AG74-'[9]Aggregates (£bn)'!AE76</f>
        <v>-1877.5581336138921</v>
      </c>
      <c r="AF76" s="28"/>
      <c r="AG76" s="100" t="s">
        <v>60</v>
      </c>
      <c r="AH76" s="28">
        <f>'Aggregates (per cent of GDP)'!C73-'[9]Aggregates (per cent of GDP)'!C73</f>
        <v>0</v>
      </c>
      <c r="AI76" s="28">
        <f>'Aggregates (per cent of GDP)'!D73-'[9]Aggregates (per cent of GDP)'!D73</f>
        <v>0</v>
      </c>
      <c r="AJ76" s="28">
        <f>'Aggregates (per cent of GDP)'!E73-'[9]Aggregates (per cent of GDP)'!E73</f>
        <v>0</v>
      </c>
      <c r="AK76" s="28">
        <f>'Aggregates (per cent of GDP)'!F73-'[9]Aggregates (per cent of GDP)'!F73</f>
        <v>0</v>
      </c>
      <c r="AL76" s="28">
        <f>'Aggregates (per cent of GDP)'!G73-'[9]Aggregates (per cent of GDP)'!G73</f>
        <v>0</v>
      </c>
      <c r="AM76" s="28">
        <f>'Aggregates (per cent of GDP)'!H73-'[9]Aggregates (per cent of GDP)'!H73</f>
        <v>0</v>
      </c>
      <c r="AN76" s="28">
        <f>'Aggregates (per cent of GDP)'!I73-'[9]Aggregates (per cent of GDP)'!I73</f>
        <v>0</v>
      </c>
      <c r="AO76" s="28">
        <f>'Aggregates (per cent of GDP)'!J73-'[9]Aggregates (per cent of GDP)'!J73</f>
        <v>0</v>
      </c>
      <c r="AP76" s="28">
        <f>'Aggregates (per cent of GDP)'!K73-'[9]Aggregates (per cent of GDP)'!K73</f>
        <v>0</v>
      </c>
      <c r="AQ76" s="28">
        <f>'Aggregates (per cent of GDP)'!L73-'[9]Aggregates (per cent of GDP)'!L73</f>
        <v>0</v>
      </c>
      <c r="AR76" s="28">
        <f>'Aggregates (per cent of GDP)'!M73-'[9]Aggregates (per cent of GDP)'!M73</f>
        <v>0</v>
      </c>
      <c r="AS76" s="28">
        <f>'Aggregates (per cent of GDP)'!L73-'[9]Aggregates (per cent of GDP)'!N73</f>
        <v>-3.67422669384983</v>
      </c>
      <c r="AT76" s="28">
        <f>'Aggregates (per cent of GDP)'!N73-'[9]Aggregates (per cent of GDP)'!O73</f>
        <v>-0.10883712300411297</v>
      </c>
      <c r="AU76" s="28">
        <f>'Aggregates (per cent of GDP)'!P73-'[9]Aggregates (per cent of GDP)'!P73</f>
        <v>0</v>
      </c>
      <c r="AV76" s="28">
        <f>'Aggregates (per cent of GDP)'!R73-'[9]Aggregates (per cent of GDP)'!Q73</f>
        <v>72.931772820589373</v>
      </c>
      <c r="AW76" s="28">
        <f>'Aggregates (per cent of GDP)'!R73-'[9]Aggregates (per cent of GDP)'!R73</f>
        <v>0</v>
      </c>
      <c r="AX76" s="28">
        <f>'Aggregates (per cent of GDP)'!S73-'[9]Aggregates (per cent of GDP)'!S73</f>
        <v>0</v>
      </c>
      <c r="AY76" s="28">
        <f>'Aggregates (per cent of GDP)'!T73-'[9]Aggregates (per cent of GDP)'!T73</f>
        <v>0</v>
      </c>
      <c r="AZ76" s="28">
        <f>'Aggregates (per cent of GDP)'!U73-'[9]Aggregates (per cent of GDP)'!U73</f>
        <v>0</v>
      </c>
      <c r="BA76" s="28">
        <f>'Aggregates (per cent of GDP)'!V73-'[9]Aggregates (per cent of GDP)'!V73</f>
        <v>0</v>
      </c>
      <c r="BB76" s="28">
        <f>'Aggregates (per cent of GDP)'!W73-'[9]Aggregates (per cent of GDP)'!W73</f>
        <v>0</v>
      </c>
      <c r="BC76" s="28">
        <f>'Aggregates (per cent of GDP)'!X73-'[9]Aggregates (per cent of GDP)'!X73</f>
        <v>0</v>
      </c>
      <c r="BD76" s="28">
        <f>'Aggregates (per cent of GDP)'!AA73-'[9]Aggregates (per cent of GDP)'!Y73</f>
        <v>-74.725575306350919</v>
      </c>
      <c r="BE76" s="28">
        <f>'Aggregates (per cent of GDP)'!AB73-'[9]Aggregates (per cent of GDP)'!Z73</f>
        <v>-58.636209291747875</v>
      </c>
      <c r="BF76" s="28">
        <f>'Aggregates (per cent of GDP)'!AC73-'[9]Aggregates (per cent of GDP)'!AA73</f>
        <v>83.597188327805938</v>
      </c>
      <c r="BG76" s="28"/>
      <c r="BH76" s="28"/>
      <c r="BI76" s="28"/>
      <c r="BK76" s="106" t="s">
        <v>282</v>
      </c>
      <c r="BL76" s="28">
        <f>'Aggregates (2024-25 prices)'!C73-'[9]Aggregates (2024-25 prices)'!$C$73</f>
        <v>-0.2363028478812339</v>
      </c>
      <c r="BM76" s="28">
        <f>'Aggregates (2024-25 prices)'!D73-'[9]Aggregates (2024-25 prices)'!D73</f>
        <v>0</v>
      </c>
      <c r="BN76" s="28">
        <f>'Aggregates (2024-25 prices)'!E73-'[9]Aggregates (2024-25 prices)'!E73</f>
        <v>0</v>
      </c>
      <c r="BO76" s="28">
        <f>'Aggregates (2024-25 prices)'!F73-'[9]Aggregates (2024-25 prices)'!F73</f>
        <v>0</v>
      </c>
      <c r="BP76" s="28">
        <f>'Aggregates (2024-25 prices)'!G73-'[9]Aggregates (2024-25 prices)'!G73</f>
        <v>0</v>
      </c>
      <c r="BQ76" s="28">
        <f>'Aggregates (2024-25 prices)'!H73-'[9]Aggregates (2024-25 prices)'!H73</f>
        <v>0</v>
      </c>
      <c r="BR76" s="28">
        <f>'Aggregates (2024-25 prices)'!I73-'[9]Aggregates (2024-25 prices)'!I73</f>
        <v>-0.23630284788146128</v>
      </c>
      <c r="BS76" s="28"/>
      <c r="BT76" s="28" t="e">
        <f>'Aggregates (2024-25 prices)'!K73-#REF!</f>
        <v>#REF!</v>
      </c>
      <c r="BU76" s="28" t="e">
        <f>'Aggregates (2024-25 prices)'!#REF!-#REF!</f>
        <v>#REF!</v>
      </c>
      <c r="BV76" s="28" t="e">
        <f>'Aggregates (2024-25 prices)'!L73-#REF!</f>
        <v>#REF!</v>
      </c>
      <c r="BW76" s="28" t="e">
        <f>'Aggregates (2024-25 prices)'!M73-#REF!</f>
        <v>#REF!</v>
      </c>
      <c r="BX76" s="28" t="e">
        <f>'Aggregates (2024-25 prices)'!N73-#REF!</f>
        <v>#REF!</v>
      </c>
      <c r="BY76" s="28"/>
      <c r="BZ76" s="28" t="e">
        <f>'Aggregates (2024-25 prices)'!Q73-#REF!</f>
        <v>#REF!</v>
      </c>
      <c r="CA76" s="28" t="e">
        <f>'Aggregates (2024-25 prices)'!R73-#REF!</f>
        <v>#REF!</v>
      </c>
      <c r="CB76" s="28"/>
      <c r="CC76" s="28" t="e">
        <f>'Aggregates (2024-25 prices)'!T73-#REF!</f>
        <v>#REF!</v>
      </c>
      <c r="CD76" s="28" t="e">
        <f>'Aggregates (2024-25 prices)'!U73-#REF!</f>
        <v>#REF!</v>
      </c>
      <c r="CE76" s="28" t="e">
        <f>'Aggregates (2024-25 prices)'!V73-#REF!</f>
        <v>#REF!</v>
      </c>
      <c r="CF76" s="28"/>
      <c r="CG76" s="28" t="e">
        <f>'Aggregates (2024-25 prices)'!X73-#REF!</f>
        <v>#REF!</v>
      </c>
      <c r="CH76" s="28" t="e">
        <f>'Aggregates (2024-25 prices)'!AA73-#REF!</f>
        <v>#REF!</v>
      </c>
      <c r="CI76" s="28" t="e">
        <f>'Aggregates (2024-25 prices)'!AB73-#REF!</f>
        <v>#REF!</v>
      </c>
      <c r="CJ76" s="28" t="e">
        <f>'Aggregates (2024-25 prices)'!AC73-#REF!</f>
        <v>#REF!</v>
      </c>
      <c r="CK76" s="28"/>
      <c r="CL76" s="28" t="e">
        <f>'Aggregates (2024-25 prices)'!AE73-#REF!</f>
        <v>#REF!</v>
      </c>
    </row>
    <row r="77" spans="1:90" s="67" customFormat="1">
      <c r="B77" s="98" t="s">
        <v>59</v>
      </c>
      <c r="C77" s="28">
        <f>'Aggregates (£bn)'!C77-'[9]Aggregates (£bn)'!C77</f>
        <v>0</v>
      </c>
      <c r="D77" s="28">
        <f>'Aggregates (£bn)'!D77-'[9]Aggregates (£bn)'!D77</f>
        <v>0</v>
      </c>
      <c r="E77" s="28">
        <f>'Aggregates (£bn)'!E77-'[9]Aggregates (£bn)'!E77</f>
        <v>0</v>
      </c>
      <c r="F77" s="28">
        <f>'Aggregates (£bn)'!F77-'[9]Aggregates (£bn)'!F77</f>
        <v>0</v>
      </c>
      <c r="G77" s="28">
        <f>'Aggregates (£bn)'!G77-'[9]Aggregates (£bn)'!G77</f>
        <v>0</v>
      </c>
      <c r="H77" s="28">
        <f>'Aggregates (£bn)'!H77-'[9]Aggregates (£bn)'!H77</f>
        <v>0</v>
      </c>
      <c r="I77" s="28">
        <f>'Aggregates (£bn)'!I77-'[9]Aggregates (£bn)'!I77</f>
        <v>0</v>
      </c>
      <c r="J77" s="28">
        <f>'Aggregates (£bn)'!J77-'[9]Aggregates (£bn)'!J77</f>
        <v>0</v>
      </c>
      <c r="K77" s="28">
        <f>'Aggregates (£bn)'!K77-'[9]Aggregates (£bn)'!K77</f>
        <v>0</v>
      </c>
      <c r="L77" s="28">
        <f>'Aggregates (£bn)'!L77-'[9]Aggregates (£bn)'!L77</f>
        <v>0</v>
      </c>
      <c r="M77" s="28">
        <f>'Aggregates (£bn)'!L77-'[9]Aggregates (£bn)'!M77</f>
        <v>-3.4199282561830984</v>
      </c>
      <c r="N77" s="28">
        <f>'Aggregates (£bn)'!M77-'[9]Aggregates (£bn)'!N77</f>
        <v>-122.4211434876338</v>
      </c>
      <c r="O77" s="28">
        <f>'Aggregates (£bn)'!N77-'[9]Aggregates (£bn)'!O77</f>
        <v>-3.4199282561830984</v>
      </c>
      <c r="P77" s="28">
        <f>'Aggregates (£bn)'!P77-'[9]Aggregates (£bn)'!P77</f>
        <v>0</v>
      </c>
      <c r="Q77" s="28">
        <f>'Aggregates (£bn)'!Q77-'[9]Aggregates (£bn)'!Q77</f>
        <v>0</v>
      </c>
      <c r="R77" s="28">
        <f>'Aggregates (£bn)'!R77-'[9]Aggregates (£bn)'!R77</f>
        <v>0</v>
      </c>
      <c r="S77" s="28">
        <f>'Aggregates (£bn)'!S77-'[9]Aggregates (£bn)'!S77</f>
        <v>0</v>
      </c>
      <c r="T77" s="28">
        <f>'Aggregates (£bn)'!T77-'[9]Aggregates (£bn)'!T77</f>
        <v>0</v>
      </c>
      <c r="U77" s="28">
        <f>'Aggregates (£bn)'!U77-'[9]Aggregates (£bn)'!U77</f>
        <v>0</v>
      </c>
      <c r="V77" s="28">
        <f>'Aggregates (£bn)'!V77-'[9]Aggregates (£bn)'!V77</f>
        <v>0</v>
      </c>
      <c r="W77" s="28">
        <f>'Aggregates (£bn)'!W77-'[9]Aggregates (£bn)'!W77</f>
        <v>0</v>
      </c>
      <c r="X77" s="28">
        <f>'Aggregates (£bn)'!X77-'[9]Aggregates (£bn)'!X77</f>
        <v>0</v>
      </c>
      <c r="Y77" s="28">
        <f>'Aggregates (£bn)'!AA77-'[9]Aggregates (£bn)'!Y77</f>
        <v>-1467.8810000000001</v>
      </c>
      <c r="Z77" s="28">
        <f>'Aggregates (£bn)'!AB77-'[9]Aggregates (£bn)'!Z77</f>
        <v>-939.67492825618308</v>
      </c>
      <c r="AA77" s="28">
        <f>'Aggregates (£bn)'!AC77-'[9]Aggregates (£bn)'!AA77</f>
        <v>1586.2170000000001</v>
      </c>
      <c r="AB77" s="28">
        <f>'Aggregates (£bn)'!AD77-'[9]Aggregates (£bn)'!AB77</f>
        <v>-80.599071743816907</v>
      </c>
      <c r="AC77" s="28">
        <f>'Aggregates (£bn)'!AE77-'[9]Aggregates (£bn)'!AC77</f>
        <v>261.86399999999981</v>
      </c>
      <c r="AD77" s="28">
        <f>'Aggregates (£bn)'!AF77-'[9]Aggregates (£bn)'!AD77</f>
        <v>1966.9760000000001</v>
      </c>
      <c r="AE77" s="28">
        <f>'Aggregates (£bn)'!AG75-'[9]Aggregates (£bn)'!AE77</f>
        <v>-1933.6695100392014</v>
      </c>
      <c r="AF77" s="28"/>
      <c r="AG77" s="66" t="s">
        <v>61</v>
      </c>
      <c r="AH77" s="28">
        <f>'Aggregates (per cent of GDP)'!C74-'[9]Aggregates (per cent of GDP)'!C74</f>
        <v>0</v>
      </c>
      <c r="AI77" s="28">
        <f>'Aggregates (per cent of GDP)'!D74-'[9]Aggregates (per cent of GDP)'!D74</f>
        <v>-4.7646069745610475E-5</v>
      </c>
      <c r="AJ77" s="28">
        <f>'Aggregates (per cent of GDP)'!E74-'[9]Aggregates (per cent of GDP)'!E74</f>
        <v>-4.7646069745610475E-5</v>
      </c>
      <c r="AK77" s="28">
        <f>'Aggregates (per cent of GDP)'!F74-'[9]Aggregates (per cent of GDP)'!F74</f>
        <v>0</v>
      </c>
      <c r="AL77" s="28">
        <f>'Aggregates (per cent of GDP)'!G74-'[9]Aggregates (per cent of GDP)'!G74</f>
        <v>0</v>
      </c>
      <c r="AM77" s="28">
        <f>'Aggregates (per cent of GDP)'!H74-'[9]Aggregates (per cent of GDP)'!H74</f>
        <v>0</v>
      </c>
      <c r="AN77" s="28">
        <f>'Aggregates (per cent of GDP)'!I74-'[9]Aggregates (per cent of GDP)'!I74</f>
        <v>0</v>
      </c>
      <c r="AO77" s="28">
        <f>'Aggregates (per cent of GDP)'!J74-'[9]Aggregates (per cent of GDP)'!J74</f>
        <v>0</v>
      </c>
      <c r="AP77" s="28">
        <f>'Aggregates (per cent of GDP)'!K74-'[9]Aggregates (per cent of GDP)'!K74</f>
        <v>-4.7646069747164788E-5</v>
      </c>
      <c r="AQ77" s="28">
        <f>'Aggregates (per cent of GDP)'!L74-'[9]Aggregates (per cent of GDP)'!L74</f>
        <v>0</v>
      </c>
      <c r="AR77" s="28">
        <f>'Aggregates (per cent of GDP)'!M74-'[9]Aggregates (per cent of GDP)'!M74</f>
        <v>0</v>
      </c>
      <c r="AS77" s="28">
        <f>'Aggregates (per cent of GDP)'!L74-'[9]Aggregates (per cent of GDP)'!N74</f>
        <v>-3.7399836718584041</v>
      </c>
      <c r="AT77" s="28">
        <f>'Aggregates (per cent of GDP)'!N74-'[9]Aggregates (per cent of GDP)'!O74</f>
        <v>2.3877305412094429E-3</v>
      </c>
      <c r="AU77" s="28">
        <f>'Aggregates (per cent of GDP)'!P74-'[9]Aggregates (per cent of GDP)'!P74</f>
        <v>0</v>
      </c>
      <c r="AV77" s="28">
        <f>'Aggregates (per cent of GDP)'!R74-'[9]Aggregates (per cent of GDP)'!Q74</f>
        <v>69.488479093312804</v>
      </c>
      <c r="AW77" s="28">
        <f>'Aggregates (per cent of GDP)'!R74-'[9]Aggregates (per cent of GDP)'!R74</f>
        <v>0</v>
      </c>
      <c r="AX77" s="28">
        <f>'Aggregates (per cent of GDP)'!S74-'[9]Aggregates (per cent of GDP)'!S74</f>
        <v>0</v>
      </c>
      <c r="AY77" s="28">
        <f>'Aggregates (per cent of GDP)'!T74-'[9]Aggregates (per cent of GDP)'!T74</f>
        <v>0</v>
      </c>
      <c r="AZ77" s="28">
        <f>'Aggregates (per cent of GDP)'!U74-'[9]Aggregates (per cent of GDP)'!U74</f>
        <v>0</v>
      </c>
      <c r="BA77" s="28">
        <f>'Aggregates (per cent of GDP)'!V74-'[9]Aggregates (per cent of GDP)'!V74</f>
        <v>-4.7646069746942743E-5</v>
      </c>
      <c r="BB77" s="28">
        <f>'Aggregates (per cent of GDP)'!W74-'[9]Aggregates (per cent of GDP)'!W74</f>
        <v>0</v>
      </c>
      <c r="BC77" s="28">
        <f>'Aggregates (per cent of GDP)'!X74-'[9]Aggregates (per cent of GDP)'!X74</f>
        <v>0</v>
      </c>
      <c r="BD77" s="28">
        <f>'Aggregates (per cent of GDP)'!AA74-'[9]Aggregates (per cent of GDP)'!Y74</f>
        <v>-70.919112585448104</v>
      </c>
      <c r="BE77" s="28">
        <f>'Aggregates (per cent of GDP)'!AB74-'[9]Aggregates (per cent of GDP)'!Z74</f>
        <v>-59.88256803494744</v>
      </c>
      <c r="BF77" s="28">
        <f>'Aggregates (per cent of GDP)'!AC74-'[9]Aggregates (per cent of GDP)'!AA74</f>
        <v>82.188803268901538</v>
      </c>
      <c r="BG77" s="28"/>
      <c r="BH77" s="28"/>
      <c r="BI77" s="28"/>
      <c r="BK77" s="106" t="s">
        <v>284</v>
      </c>
      <c r="BL77" s="28">
        <f>'Aggregates (2024-25 prices)'!C74-'[9]Aggregates (2024-25 prices)'!$C$74</f>
        <v>-0.15699999999992542</v>
      </c>
      <c r="BM77" s="28">
        <f>'Aggregates (2024-25 prices)'!D74-'[9]Aggregates (2024-25 prices)'!D74</f>
        <v>0</v>
      </c>
      <c r="BN77" s="28">
        <f>'Aggregates (2024-25 prices)'!E74-'[9]Aggregates (2024-25 prices)'!E74</f>
        <v>0</v>
      </c>
      <c r="BO77" s="28">
        <f>'Aggregates (2024-25 prices)'!F74-'[9]Aggregates (2024-25 prices)'!F74</f>
        <v>0</v>
      </c>
      <c r="BP77" s="28">
        <f>'Aggregates (2024-25 prices)'!G74-'[9]Aggregates (2024-25 prices)'!G74</f>
        <v>0</v>
      </c>
      <c r="BQ77" s="28">
        <f>'Aggregates (2024-25 prices)'!H74-'[9]Aggregates (2024-25 prices)'!H74</f>
        <v>0</v>
      </c>
      <c r="BR77" s="28">
        <f>'Aggregates (2024-25 prices)'!I74-'[9]Aggregates (2024-25 prices)'!I74</f>
        <v>-0.15699999999992542</v>
      </c>
      <c r="BS77" s="28"/>
      <c r="BT77" s="28" t="e">
        <f>'Aggregates (2024-25 prices)'!K74-#REF!</f>
        <v>#REF!</v>
      </c>
      <c r="BU77" s="28" t="e">
        <f>'Aggregates (2024-25 prices)'!#REF!-#REF!</f>
        <v>#REF!</v>
      </c>
      <c r="BV77" s="28" t="e">
        <f>'Aggregates (2024-25 prices)'!L74-#REF!</f>
        <v>#REF!</v>
      </c>
      <c r="BW77" s="28" t="e">
        <f>'Aggregates (2024-25 prices)'!M74-#REF!</f>
        <v>#REF!</v>
      </c>
      <c r="BX77" s="28" t="e">
        <f>'Aggregates (2024-25 prices)'!N74-#REF!</f>
        <v>#REF!</v>
      </c>
      <c r="BY77" s="28"/>
      <c r="BZ77" s="28" t="e">
        <f>'Aggregates (2024-25 prices)'!Q74-#REF!</f>
        <v>#REF!</v>
      </c>
      <c r="CA77" s="28" t="e">
        <f>'Aggregates (2024-25 prices)'!R74-#REF!</f>
        <v>#REF!</v>
      </c>
      <c r="CB77" s="28"/>
      <c r="CC77" s="28" t="e">
        <f>'Aggregates (2024-25 prices)'!T74-#REF!</f>
        <v>#REF!</v>
      </c>
      <c r="CD77" s="28" t="e">
        <f>'Aggregates (2024-25 prices)'!U74-#REF!</f>
        <v>#REF!</v>
      </c>
      <c r="CE77" s="28" t="e">
        <f>'Aggregates (2024-25 prices)'!V74-#REF!</f>
        <v>#REF!</v>
      </c>
      <c r="CF77" s="28"/>
      <c r="CG77" s="28" t="e">
        <f>'Aggregates (2024-25 prices)'!X74-#REF!</f>
        <v>#REF!</v>
      </c>
      <c r="CH77" s="28" t="e">
        <f>'Aggregates (2024-25 prices)'!AA74-#REF!</f>
        <v>#REF!</v>
      </c>
      <c r="CI77" s="28" t="e">
        <f>'Aggregates (2024-25 prices)'!AB74-#REF!</f>
        <v>#REF!</v>
      </c>
      <c r="CJ77" s="28" t="e">
        <f>'Aggregates (2024-25 prices)'!AC74-#REF!</f>
        <v>#REF!</v>
      </c>
      <c r="CK77" s="28"/>
      <c r="CL77" s="28" t="e">
        <f>'Aggregates (2024-25 prices)'!AE74-#REF!</f>
        <v>#REF!</v>
      </c>
    </row>
    <row r="78" spans="1:90" s="67" customFormat="1">
      <c r="B78" s="104" t="s">
        <v>60</v>
      </c>
      <c r="C78" s="28">
        <f>'Aggregates (£bn)'!C78-'[9]Aggregates (£bn)'!C78</f>
        <v>0</v>
      </c>
      <c r="D78" s="28">
        <f>'Aggregates (£bn)'!D78-'[9]Aggregates (£bn)'!D78</f>
        <v>0</v>
      </c>
      <c r="E78" s="28">
        <f>'Aggregates (£bn)'!E78-'[9]Aggregates (£bn)'!E78</f>
        <v>0</v>
      </c>
      <c r="F78" s="28">
        <f>'Aggregates (£bn)'!F78-'[9]Aggregates (£bn)'!F78</f>
        <v>0</v>
      </c>
      <c r="G78" s="28">
        <f>'Aggregates (£bn)'!G78-'[9]Aggregates (£bn)'!G78</f>
        <v>0</v>
      </c>
      <c r="H78" s="28">
        <f>'Aggregates (£bn)'!H78-'[9]Aggregates (£bn)'!H78</f>
        <v>0</v>
      </c>
      <c r="I78" s="28">
        <f>'Aggregates (£bn)'!I78-'[9]Aggregates (£bn)'!I78</f>
        <v>0</v>
      </c>
      <c r="J78" s="28">
        <f>'Aggregates (£bn)'!J78-'[9]Aggregates (£bn)'!J78</f>
        <v>0</v>
      </c>
      <c r="K78" s="28">
        <f>'Aggregates (£bn)'!K78-'[9]Aggregates (£bn)'!K78</f>
        <v>0</v>
      </c>
      <c r="L78" s="28">
        <f>'Aggregates (£bn)'!L78-'[9]Aggregates (£bn)'!L78</f>
        <v>0</v>
      </c>
      <c r="M78" s="28">
        <f>'Aggregates (£bn)'!L78-'[9]Aggregates (£bn)'!M78</f>
        <v>-2.1915508390382037</v>
      </c>
      <c r="N78" s="28">
        <f>'Aggregates (£bn)'!M78-'[9]Aggregates (£bn)'!N78</f>
        <v>-71.792898321923602</v>
      </c>
      <c r="O78" s="28">
        <f>'Aggregates (£bn)'!N78-'[9]Aggregates (£bn)'!O78</f>
        <v>-2.1915508390382001</v>
      </c>
      <c r="P78" s="28">
        <f>'Aggregates (£bn)'!P78-'[9]Aggregates (£bn)'!P78</f>
        <v>0</v>
      </c>
      <c r="Q78" s="28">
        <f>'Aggregates (£bn)'!Q78-'[9]Aggregates (£bn)'!Q78</f>
        <v>0</v>
      </c>
      <c r="R78" s="28">
        <f>'Aggregates (£bn)'!R78-'[9]Aggregates (£bn)'!R78</f>
        <v>0</v>
      </c>
      <c r="S78" s="28">
        <f>'Aggregates (£bn)'!S78-'[9]Aggregates (£bn)'!S78</f>
        <v>0</v>
      </c>
      <c r="T78" s="28">
        <f>'Aggregates (£bn)'!T78-'[9]Aggregates (£bn)'!T78</f>
        <v>0</v>
      </c>
      <c r="U78" s="28">
        <f>'Aggregates (£bn)'!U78-'[9]Aggregates (£bn)'!U78</f>
        <v>0</v>
      </c>
      <c r="V78" s="28">
        <f>'Aggregates (£bn)'!V78-'[9]Aggregates (£bn)'!V78</f>
        <v>0</v>
      </c>
      <c r="W78" s="28">
        <f>'Aggregates (£bn)'!W78-'[9]Aggregates (£bn)'!W78</f>
        <v>0</v>
      </c>
      <c r="X78" s="28">
        <f>'Aggregates (£bn)'!X78-'[9]Aggregates (£bn)'!X78</f>
        <v>0</v>
      </c>
      <c r="Y78" s="28">
        <f>'Aggregates (£bn)'!AA78-'[9]Aggregates (£bn)'!Y78</f>
        <v>-1538.558</v>
      </c>
      <c r="Z78" s="28">
        <f>'Aggregates (£bn)'!AB78-'[9]Aggregates (£bn)'!Z78</f>
        <v>-1207.4935508390381</v>
      </c>
      <c r="AA78" s="28">
        <f>'Aggregates (£bn)'!AC78-'[9]Aggregates (£bn)'!AA78</f>
        <v>1683.318</v>
      </c>
      <c r="AB78" s="28">
        <f>'Aggregates (£bn)'!AD78-'[9]Aggregates (£bn)'!AB78</f>
        <v>-52.150449160961799</v>
      </c>
      <c r="AC78" s="28">
        <f>'Aggregates (£bn)'!AE78-'[9]Aggregates (£bn)'!AC78</f>
        <v>275.94599999999991</v>
      </c>
      <c r="AD78" s="28">
        <f>'Aggregates (£bn)'!AF78-'[9]Aggregates (£bn)'!AD78</f>
        <v>2057.364</v>
      </c>
      <c r="AE78" s="28">
        <f>'Aggregates (£bn)'!AG76-'[9]Aggregates (£bn)'!AE78</f>
        <v>-2014.2513198109414</v>
      </c>
      <c r="AF78" s="28"/>
      <c r="AG78" s="103" t="s">
        <v>171</v>
      </c>
      <c r="AH78" s="28">
        <f>'Aggregates (per cent of GDP)'!C75-'[9]Aggregates (per cent of GDP)'!C75</f>
        <v>0</v>
      </c>
      <c r="AI78" s="28">
        <f>'Aggregates (per cent of GDP)'!D75-'[9]Aggregates (per cent of GDP)'!D75</f>
        <v>0</v>
      </c>
      <c r="AJ78" s="28">
        <f>'Aggregates (per cent of GDP)'!E75-'[9]Aggregates (per cent of GDP)'!E75</f>
        <v>0</v>
      </c>
      <c r="AK78" s="28">
        <f>'Aggregates (per cent of GDP)'!F75-'[9]Aggregates (per cent of GDP)'!F75</f>
        <v>0</v>
      </c>
      <c r="AL78" s="28">
        <f>'Aggregates (per cent of GDP)'!G75-'[9]Aggregates (per cent of GDP)'!G75</f>
        <v>0</v>
      </c>
      <c r="AM78" s="28">
        <f>'Aggregates (per cent of GDP)'!H75-'[9]Aggregates (per cent of GDP)'!H75</f>
        <v>0</v>
      </c>
      <c r="AN78" s="28">
        <f>'Aggregates (per cent of GDP)'!I75-'[9]Aggregates (per cent of GDP)'!I75</f>
        <v>0</v>
      </c>
      <c r="AO78" s="28">
        <f>'Aggregates (per cent of GDP)'!J75-'[9]Aggregates (per cent of GDP)'!J75</f>
        <v>0</v>
      </c>
      <c r="AP78" s="28">
        <f>'Aggregates (per cent of GDP)'!K75-'[9]Aggregates (per cent of GDP)'!K75</f>
        <v>0</v>
      </c>
      <c r="AQ78" s="28">
        <f>'Aggregates (per cent of GDP)'!L75-'[9]Aggregates (per cent of GDP)'!L75</f>
        <v>0</v>
      </c>
      <c r="AR78" s="28">
        <f>'Aggregates (per cent of GDP)'!M75-'[9]Aggregates (per cent of GDP)'!M75</f>
        <v>0</v>
      </c>
      <c r="AS78" s="28">
        <f>'Aggregates (per cent of GDP)'!L75-'[9]Aggregates (per cent of GDP)'!N75</f>
        <v>-2.7305072643055022</v>
      </c>
      <c r="AT78" s="28">
        <f>'Aggregates (per cent of GDP)'!N75-'[9]Aggregates (per cent of GDP)'!O75</f>
        <v>0.2048202452326553</v>
      </c>
      <c r="AU78" s="28">
        <f>'Aggregates (per cent of GDP)'!P75-'[9]Aggregates (per cent of GDP)'!P75</f>
        <v>0</v>
      </c>
      <c r="AV78" s="28">
        <f>'Aggregates (per cent of GDP)'!R75-'[9]Aggregates (per cent of GDP)'!Q75</f>
        <v>66.963153057479573</v>
      </c>
      <c r="AW78" s="28">
        <f>'Aggregates (per cent of GDP)'!R75-'[9]Aggregates (per cent of GDP)'!R75</f>
        <v>0</v>
      </c>
      <c r="AX78" s="28">
        <f>'Aggregates (per cent of GDP)'!S75-'[9]Aggregates (per cent of GDP)'!S75</f>
        <v>0</v>
      </c>
      <c r="AY78" s="28">
        <f>'Aggregates (per cent of GDP)'!T75-'[9]Aggregates (per cent of GDP)'!T75</f>
        <v>0</v>
      </c>
      <c r="AZ78" s="28">
        <f>'Aggregates (per cent of GDP)'!U75-'[9]Aggregates (per cent of GDP)'!U75</f>
        <v>0</v>
      </c>
      <c r="BA78" s="28">
        <f>'Aggregates (per cent of GDP)'!V75-'[9]Aggregates (per cent of GDP)'!V75</f>
        <v>0</v>
      </c>
      <c r="BB78" s="28">
        <f>'Aggregates (per cent of GDP)'!W75-'[9]Aggregates (per cent of GDP)'!W75</f>
        <v>0</v>
      </c>
      <c r="BC78" s="28">
        <f>'Aggregates (per cent of GDP)'!X75-'[9]Aggregates (per cent of GDP)'!X75</f>
        <v>0</v>
      </c>
      <c r="BD78" s="28">
        <f>'Aggregates (per cent of GDP)'!AA75-'[9]Aggregates (per cent of GDP)'!Y75</f>
        <v>-70.457976303238596</v>
      </c>
      <c r="BE78" s="28">
        <f>'Aggregates (per cent of GDP)'!AB75-'[9]Aggregates (per cent of GDP)'!Z75</f>
        <v>-56.455739695929715</v>
      </c>
      <c r="BF78" s="28">
        <f>'Aggregates (per cent of GDP)'!AC75-'[9]Aggregates (per cent of GDP)'!AA75</f>
        <v>82.889459558184186</v>
      </c>
      <c r="BG78" s="28"/>
      <c r="BH78" s="28"/>
      <c r="BI78" s="28"/>
      <c r="BK78" s="106" t="s">
        <v>310</v>
      </c>
      <c r="BL78" s="28">
        <f>'Aggregates (2024-25 prices)'!C75-'[9]Aggregates (2024-25 prices)'!$C$75</f>
        <v>0</v>
      </c>
      <c r="BM78" s="28">
        <f>'Aggregates (2024-25 prices)'!D75-'[9]Aggregates (2024-25 prices)'!D75</f>
        <v>0</v>
      </c>
      <c r="BN78" s="28">
        <f>'Aggregates (2024-25 prices)'!E75-'[9]Aggregates (2024-25 prices)'!E75</f>
        <v>0</v>
      </c>
      <c r="BO78" s="28">
        <f>'Aggregates (2024-25 prices)'!F75-'[9]Aggregates (2024-25 prices)'!F75</f>
        <v>0</v>
      </c>
      <c r="BP78" s="28">
        <f>'Aggregates (2024-25 prices)'!G75-'[9]Aggregates (2024-25 prices)'!G75</f>
        <v>0</v>
      </c>
      <c r="BQ78" s="28">
        <f>'Aggregates (2024-25 prices)'!H75-'[9]Aggregates (2024-25 prices)'!H75</f>
        <v>0</v>
      </c>
      <c r="BR78" s="28">
        <f>'Aggregates (2024-25 prices)'!I75-'[9]Aggregates (2024-25 prices)'!I75</f>
        <v>0</v>
      </c>
      <c r="BS78" s="28"/>
      <c r="BT78" s="28" t="e">
        <f>'Aggregates (2024-25 prices)'!K75-#REF!</f>
        <v>#REF!</v>
      </c>
      <c r="BU78" s="28" t="e">
        <f>'Aggregates (2024-25 prices)'!#REF!-#REF!</f>
        <v>#REF!</v>
      </c>
      <c r="BV78" s="28" t="e">
        <f>'Aggregates (2024-25 prices)'!L75-#REF!</f>
        <v>#REF!</v>
      </c>
      <c r="BW78" s="28" t="e">
        <f>'Aggregates (2024-25 prices)'!M75-#REF!</f>
        <v>#REF!</v>
      </c>
      <c r="BX78" s="28" t="e">
        <f>'Aggregates (2024-25 prices)'!N75-#REF!</f>
        <v>#REF!</v>
      </c>
      <c r="BY78" s="28"/>
      <c r="BZ78" s="28" t="e">
        <f>'Aggregates (2024-25 prices)'!Q75-#REF!</f>
        <v>#REF!</v>
      </c>
      <c r="CA78" s="28" t="e">
        <f>'Aggregates (2024-25 prices)'!R75-#REF!</f>
        <v>#REF!</v>
      </c>
      <c r="CB78" s="28"/>
      <c r="CC78" s="28" t="e">
        <f>'Aggregates (2024-25 prices)'!T75-#REF!</f>
        <v>#REF!</v>
      </c>
      <c r="CD78" s="28" t="e">
        <f>'Aggregates (2024-25 prices)'!U75-#REF!</f>
        <v>#REF!</v>
      </c>
      <c r="CE78" s="28" t="e">
        <f>'Aggregates (2024-25 prices)'!V75-#REF!</f>
        <v>#REF!</v>
      </c>
      <c r="CF78" s="28"/>
      <c r="CG78" s="28" t="e">
        <f>'Aggregates (2024-25 prices)'!X75-#REF!</f>
        <v>#REF!</v>
      </c>
      <c r="CH78" s="28" t="e">
        <f>'Aggregates (2024-25 prices)'!AA75-#REF!</f>
        <v>#REF!</v>
      </c>
      <c r="CI78" s="28" t="e">
        <f>'Aggregates (2024-25 prices)'!AB75-#REF!</f>
        <v>#REF!</v>
      </c>
      <c r="CJ78" s="28" t="e">
        <f>'Aggregates (2024-25 prices)'!AC75-#REF!</f>
        <v>#REF!</v>
      </c>
      <c r="CK78" s="28"/>
      <c r="CL78" s="28" t="e">
        <f>'Aggregates (2024-25 prices)'!AE75-#REF!</f>
        <v>#REF!</v>
      </c>
    </row>
    <row r="79" spans="1:90" s="67" customFormat="1">
      <c r="B79" s="66" t="s">
        <v>61</v>
      </c>
      <c r="C79" s="28">
        <f>'Aggregates (£bn)'!C79-'[9]Aggregates (£bn)'!C79</f>
        <v>0</v>
      </c>
      <c r="D79" s="28">
        <f>'Aggregates (£bn)'!D79-'[9]Aggregates (£bn)'!D79</f>
        <v>-9.9999999997635314E-4</v>
      </c>
      <c r="E79" s="28">
        <f>'Aggregates (£bn)'!E79-'[9]Aggregates (£bn)'!E79</f>
        <v>-9.9999999997635314E-4</v>
      </c>
      <c r="F79" s="28">
        <f>'Aggregates (£bn)'!F79-'[9]Aggregates (£bn)'!F79</f>
        <v>0</v>
      </c>
      <c r="G79" s="28">
        <f>'Aggregates (£bn)'!G79-'[9]Aggregates (£bn)'!G79</f>
        <v>0</v>
      </c>
      <c r="H79" s="28">
        <f>'Aggregates (£bn)'!H79-'[9]Aggregates (£bn)'!H79</f>
        <v>0</v>
      </c>
      <c r="I79" s="28">
        <f>'Aggregates (£bn)'!I79-'[9]Aggregates (£bn)'!I79</f>
        <v>0</v>
      </c>
      <c r="J79" s="28">
        <f>'Aggregates (£bn)'!J79-'[9]Aggregates (£bn)'!J79</f>
        <v>0</v>
      </c>
      <c r="K79" s="28">
        <f>'Aggregates (£bn)'!K79-'[9]Aggregates (£bn)'!K79</f>
        <v>-9.9999999999944578E-4</v>
      </c>
      <c r="L79" s="28">
        <f>'Aggregates (£bn)'!L79-'[9]Aggregates (£bn)'!L79</f>
        <v>0</v>
      </c>
      <c r="M79" s="28">
        <f>'Aggregates (£bn)'!L79-'[9]Aggregates (£bn)'!M79</f>
        <v>5.1113903494659496E-2</v>
      </c>
      <c r="N79" s="28">
        <f>'Aggregates (£bn)'!M79-'[9]Aggregates (£bn)'!N79</f>
        <v>-78.546227806989322</v>
      </c>
      <c r="O79" s="28">
        <f>'Aggregates (£bn)'!N79-'[9]Aggregates (£bn)'!O79</f>
        <v>5.0113903494647616E-2</v>
      </c>
      <c r="P79" s="28">
        <f>'Aggregates (£bn)'!P79-'[9]Aggregates (£bn)'!P79</f>
        <v>0</v>
      </c>
      <c r="Q79" s="28">
        <f>'Aggregates (£bn)'!Q79-'[9]Aggregates (£bn)'!Q79</f>
        <v>-9.9999999999944578E-4</v>
      </c>
      <c r="R79" s="28">
        <f>'Aggregates (£bn)'!R79-'[9]Aggregates (£bn)'!R79</f>
        <v>0</v>
      </c>
      <c r="S79" s="28">
        <f>'Aggregates (£bn)'!S79-'[9]Aggregates (£bn)'!S79</f>
        <v>0</v>
      </c>
      <c r="T79" s="28">
        <f>'Aggregates (£bn)'!T79-'[9]Aggregates (£bn)'!T79</f>
        <v>0</v>
      </c>
      <c r="U79" s="28">
        <f>'Aggregates (£bn)'!U79-'[9]Aggregates (£bn)'!U79</f>
        <v>0</v>
      </c>
      <c r="V79" s="28">
        <f>'Aggregates (£bn)'!V79-'[9]Aggregates (£bn)'!V79</f>
        <v>-9.9999999999766942E-4</v>
      </c>
      <c r="W79" s="28">
        <f>'Aggregates (£bn)'!W79-'[9]Aggregates (£bn)'!W79</f>
        <v>0</v>
      </c>
      <c r="X79" s="28">
        <f>'Aggregates (£bn)'!X79-'[9]Aggregates (£bn)'!X79</f>
        <v>0</v>
      </c>
      <c r="Y79" s="28">
        <f>'Aggregates (£bn)'!AA79-'[9]Aggregates (£bn)'!Y79</f>
        <v>-1515.789</v>
      </c>
      <c r="Z79" s="28">
        <f>'Aggregates (£bn)'!AB79-'[9]Aggregates (£bn)'!Z79</f>
        <v>-1280.0628860965053</v>
      </c>
      <c r="AA79" s="28">
        <f>'Aggregates (£bn)'!AC79-'[9]Aggregates (£bn)'!AA79</f>
        <v>1724.9859999999999</v>
      </c>
      <c r="AB79" s="28">
        <f>'Aggregates (£bn)'!AD79-'[9]Aggregates (£bn)'!AB79</f>
        <v>-59.163113903494661</v>
      </c>
      <c r="AC79" s="28">
        <f>'Aggregates (£bn)'!AE79-'[9]Aggregates (£bn)'!AC79</f>
        <v>314.71100000000024</v>
      </c>
      <c r="AD79" s="28">
        <f>'Aggregates (£bn)'!AF79-'[9]Aggregates (£bn)'!AD79</f>
        <v>2135.877</v>
      </c>
      <c r="AE79" s="28">
        <f>'Aggregates (£bn)'!AG77-'[9]Aggregates (£bn)'!AE79</f>
        <v>-2098.9048835922308</v>
      </c>
      <c r="AF79" s="28"/>
      <c r="AG79" s="69" t="s">
        <v>182</v>
      </c>
      <c r="AH79" s="28">
        <f>'Aggregates (per cent of GDP)'!C76-'[9]Aggregates (per cent of GDP)'!C76</f>
        <v>0</v>
      </c>
      <c r="AI79" s="28">
        <f>'Aggregates (per cent of GDP)'!D76-'[9]Aggregates (per cent of GDP)'!D76</f>
        <v>0</v>
      </c>
      <c r="AJ79" s="28">
        <f>'Aggregates (per cent of GDP)'!E76-'[9]Aggregates (per cent of GDP)'!E76</f>
        <v>0</v>
      </c>
      <c r="AK79" s="28">
        <f>'Aggregates (per cent of GDP)'!F76-'[9]Aggregates (per cent of GDP)'!F76</f>
        <v>0</v>
      </c>
      <c r="AL79" s="28">
        <f>'Aggregates (per cent of GDP)'!G76-'[9]Aggregates (per cent of GDP)'!G76</f>
        <v>0</v>
      </c>
      <c r="AM79" s="28">
        <f>'Aggregates (per cent of GDP)'!H76-'[9]Aggregates (per cent of GDP)'!H76</f>
        <v>0</v>
      </c>
      <c r="AN79" s="28">
        <f>'Aggregates (per cent of GDP)'!I76-'[9]Aggregates (per cent of GDP)'!I76</f>
        <v>0</v>
      </c>
      <c r="AO79" s="28">
        <f>'Aggregates (per cent of GDP)'!J76-'[9]Aggregates (per cent of GDP)'!J76</f>
        <v>0</v>
      </c>
      <c r="AP79" s="28">
        <f>'Aggregates (per cent of GDP)'!K76-'[9]Aggregates (per cent of GDP)'!K76</f>
        <v>0</v>
      </c>
      <c r="AQ79" s="28">
        <f>'Aggregates (per cent of GDP)'!L76-'[9]Aggregates (per cent of GDP)'!L76</f>
        <v>0</v>
      </c>
      <c r="AR79" s="28">
        <f>'Aggregates (per cent of GDP)'!M76-'[9]Aggregates (per cent of GDP)'!M76</f>
        <v>0</v>
      </c>
      <c r="AS79" s="28">
        <f>'Aggregates (per cent of GDP)'!L76-'[9]Aggregates (per cent of GDP)'!N76</f>
        <v>-4.3945751113860343</v>
      </c>
      <c r="AT79" s="28">
        <f>'Aggregates (per cent of GDP)'!N76-'[9]Aggregates (per cent of GDP)'!O76</f>
        <v>0.35198262783261036</v>
      </c>
      <c r="AU79" s="28">
        <f>'Aggregates (per cent of GDP)'!P76-'[9]Aggregates (per cent of GDP)'!P76</f>
        <v>0</v>
      </c>
      <c r="AV79" s="28">
        <f>'Aggregates (per cent of GDP)'!R76-'[9]Aggregates (per cent of GDP)'!Q76</f>
        <v>73.945735578723983</v>
      </c>
      <c r="AW79" s="28">
        <f>'Aggregates (per cent of GDP)'!R76-'[9]Aggregates (per cent of GDP)'!R76</f>
        <v>0</v>
      </c>
      <c r="AX79" s="28">
        <f>'Aggregates (per cent of GDP)'!S76-'[9]Aggregates (per cent of GDP)'!S76</f>
        <v>0</v>
      </c>
      <c r="AY79" s="28">
        <f>'Aggregates (per cent of GDP)'!T76-'[9]Aggregates (per cent of GDP)'!T76</f>
        <v>0</v>
      </c>
      <c r="AZ79" s="28">
        <f>'Aggregates (per cent of GDP)'!U76-'[9]Aggregates (per cent of GDP)'!U76</f>
        <v>0</v>
      </c>
      <c r="BA79" s="28">
        <f>'Aggregates (per cent of GDP)'!V76-'[9]Aggregates (per cent of GDP)'!V76</f>
        <v>0</v>
      </c>
      <c r="BB79" s="28">
        <f>'Aggregates (per cent of GDP)'!W76-'[9]Aggregates (per cent of GDP)'!W76</f>
        <v>0</v>
      </c>
      <c r="BC79" s="28">
        <f>'Aggregates (per cent of GDP)'!X76-'[9]Aggregates (per cent of GDP)'!X76</f>
        <v>0</v>
      </c>
      <c r="BD79" s="28">
        <f>'Aggregates (per cent of GDP)'!AA76-'[9]Aggregates (per cent of GDP)'!Y76</f>
        <v>-74.340817532604433</v>
      </c>
      <c r="BE79" s="28">
        <f>'Aggregates (per cent of GDP)'!AB76-'[9]Aggregates (per cent of GDP)'!Z76</f>
        <v>-63.562605396575094</v>
      </c>
      <c r="BF79" s="28">
        <f>'Aggregates (per cent of GDP)'!AC76-'[9]Aggregates (per cent of GDP)'!AA76</f>
        <v>81.743140791969324</v>
      </c>
      <c r="BG79" s="28"/>
      <c r="BH79" s="28"/>
      <c r="BI79" s="28"/>
      <c r="BK79" s="108" t="s">
        <v>318</v>
      </c>
      <c r="BL79" s="28">
        <f>'Aggregates (2024-25 prices)'!C76-'[9]Aggregates (2024-25 prices)'!$C$76</f>
        <v>0</v>
      </c>
      <c r="BM79" s="28">
        <f>'Aggregates (2024-25 prices)'!D76-'[9]Aggregates (2024-25 prices)'!D76</f>
        <v>0</v>
      </c>
      <c r="BN79" s="28">
        <f>'Aggregates (2024-25 prices)'!E76-'[9]Aggregates (2024-25 prices)'!E76</f>
        <v>0</v>
      </c>
      <c r="BO79" s="28">
        <f>'Aggregates (2024-25 prices)'!F76-'[9]Aggregates (2024-25 prices)'!F76</f>
        <v>0</v>
      </c>
      <c r="BP79" s="28">
        <f>'Aggregates (2024-25 prices)'!G76-'[9]Aggregates (2024-25 prices)'!G76</f>
        <v>0</v>
      </c>
      <c r="BQ79" s="28">
        <f>'Aggregates (2024-25 prices)'!H76-'[9]Aggregates (2024-25 prices)'!H76</f>
        <v>0</v>
      </c>
      <c r="BR79" s="28">
        <f>'Aggregates (2024-25 prices)'!I76-'[9]Aggregates (2024-25 prices)'!I76</f>
        <v>0</v>
      </c>
      <c r="BS79" s="28" t="e">
        <f>'Aggregates (2024-25 prices)'!J76-#REF!</f>
        <v>#REF!</v>
      </c>
      <c r="BT79" s="28" t="e">
        <f>'Aggregates (2024-25 prices)'!K76-#REF!</f>
        <v>#REF!</v>
      </c>
      <c r="BU79" s="28" t="e">
        <f>'Aggregates (2024-25 prices)'!#REF!-#REF!</f>
        <v>#REF!</v>
      </c>
      <c r="BV79" s="28" t="e">
        <f>'Aggregates (2024-25 prices)'!L76-#REF!</f>
        <v>#REF!</v>
      </c>
      <c r="BW79" s="28" t="e">
        <f>'Aggregates (2024-25 prices)'!M76-#REF!</f>
        <v>#REF!</v>
      </c>
      <c r="BX79" s="28" t="e">
        <f>'Aggregates (2024-25 prices)'!N76-#REF!</f>
        <v>#REF!</v>
      </c>
      <c r="BY79" s="28"/>
      <c r="BZ79" s="28" t="e">
        <f>'Aggregates (2024-25 prices)'!Q76-#REF!</f>
        <v>#REF!</v>
      </c>
      <c r="CA79" s="28" t="e">
        <f>'Aggregates (2024-25 prices)'!R76-#REF!</f>
        <v>#REF!</v>
      </c>
      <c r="CB79" s="28"/>
      <c r="CC79" s="28" t="e">
        <f>'Aggregates (2024-25 prices)'!T76-#REF!</f>
        <v>#REF!</v>
      </c>
      <c r="CD79" s="28" t="e">
        <f>'Aggregates (2024-25 prices)'!U76-#REF!</f>
        <v>#REF!</v>
      </c>
      <c r="CE79" s="28" t="e">
        <f>'Aggregates (2024-25 prices)'!V76-#REF!</f>
        <v>#REF!</v>
      </c>
      <c r="CF79" s="28"/>
      <c r="CG79" s="28" t="e">
        <f>'Aggregates (2024-25 prices)'!X76-#REF!</f>
        <v>#REF!</v>
      </c>
      <c r="CH79" s="28" t="e">
        <f>'Aggregates (2024-25 prices)'!AA76-#REF!</f>
        <v>#REF!</v>
      </c>
      <c r="CI79" s="28" t="e">
        <f>'Aggregates (2024-25 prices)'!AB76-#REF!</f>
        <v>#REF!</v>
      </c>
      <c r="CJ79" s="28" t="e">
        <f>'Aggregates (2024-25 prices)'!AC76-#REF!</f>
        <v>#REF!</v>
      </c>
      <c r="CK79" s="28"/>
      <c r="CL79" s="28" t="e">
        <f>'Aggregates (2024-25 prices)'!AE76-#REF!</f>
        <v>#REF!</v>
      </c>
    </row>
    <row r="80" spans="1:90" s="67" customFormat="1">
      <c r="B80" s="66" t="s">
        <v>171</v>
      </c>
      <c r="C80" s="28">
        <f>'Aggregates (£bn)'!C80-'[9]Aggregates (£bn)'!C80</f>
        <v>0</v>
      </c>
      <c r="D80" s="28">
        <f>'Aggregates (£bn)'!D80-'[9]Aggregates (£bn)'!D80</f>
        <v>0</v>
      </c>
      <c r="E80" s="28">
        <f>'Aggregates (£bn)'!E80-'[9]Aggregates (£bn)'!E80</f>
        <v>0</v>
      </c>
      <c r="F80" s="28">
        <f>'Aggregates (£bn)'!F80-'[9]Aggregates (£bn)'!F80</f>
        <v>0</v>
      </c>
      <c r="G80" s="28">
        <f>'Aggregates (£bn)'!G80-'[9]Aggregates (£bn)'!G80</f>
        <v>0</v>
      </c>
      <c r="H80" s="28">
        <f>'Aggregates (£bn)'!H80-'[9]Aggregates (£bn)'!H80</f>
        <v>0</v>
      </c>
      <c r="I80" s="28">
        <f>'Aggregates (£bn)'!I80-'[9]Aggregates (£bn)'!I80</f>
        <v>0</v>
      </c>
      <c r="J80" s="28">
        <f>'Aggregates (£bn)'!J80-'[9]Aggregates (£bn)'!J80</f>
        <v>0</v>
      </c>
      <c r="K80" s="28">
        <f>'Aggregates (£bn)'!K80-'[9]Aggregates (£bn)'!K80</f>
        <v>0</v>
      </c>
      <c r="L80" s="28">
        <f>'Aggregates (£bn)'!L80-'[9]Aggregates (£bn)'!L80</f>
        <v>0</v>
      </c>
      <c r="M80" s="28">
        <f>'Aggregates (£bn)'!L80-'[9]Aggregates (£bn)'!M80</f>
        <v>4.4521080317388346</v>
      </c>
      <c r="N80" s="28">
        <f>'Aggregates (£bn)'!M80-'[9]Aggregates (£bn)'!N80</f>
        <v>-63.804216063477682</v>
      </c>
      <c r="O80" s="28">
        <f>'Aggregates (£bn)'!N80-'[9]Aggregates (£bn)'!O80</f>
        <v>4.4521080317388453</v>
      </c>
      <c r="P80" s="28">
        <f>'Aggregates (£bn)'!P80-'[9]Aggregates (£bn)'!P80</f>
        <v>0</v>
      </c>
      <c r="Q80" s="28">
        <f>'Aggregates (£bn)'!Q80-'[9]Aggregates (£bn)'!Q80</f>
        <v>0</v>
      </c>
      <c r="R80" s="28">
        <f>'Aggregates (£bn)'!R80-'[9]Aggregates (£bn)'!R80</f>
        <v>0</v>
      </c>
      <c r="S80" s="28">
        <f>'Aggregates (£bn)'!S80-'[9]Aggregates (£bn)'!S80</f>
        <v>0</v>
      </c>
      <c r="T80" s="28">
        <f>'Aggregates (£bn)'!T80-'[9]Aggregates (£bn)'!T80</f>
        <v>0</v>
      </c>
      <c r="U80" s="28">
        <f>'Aggregates (£bn)'!U80-'[9]Aggregates (£bn)'!U80</f>
        <v>0</v>
      </c>
      <c r="V80" s="28">
        <f>'Aggregates (£bn)'!V80-'[9]Aggregates (£bn)'!V80</f>
        <v>0</v>
      </c>
      <c r="W80" s="28">
        <f>'Aggregates (£bn)'!W80-'[9]Aggregates (£bn)'!W80</f>
        <v>0</v>
      </c>
      <c r="X80" s="28">
        <f>'Aggregates (£bn)'!X80-'[9]Aggregates (£bn)'!X80</f>
        <v>0</v>
      </c>
      <c r="Y80" s="28">
        <f>'Aggregates (£bn)'!AA80-'[9]Aggregates (£bn)'!Y80</f>
        <v>-1560.0260000000001</v>
      </c>
      <c r="Z80" s="28">
        <f>'Aggregates (£bn)'!AB80-'[9]Aggregates (£bn)'!Z80</f>
        <v>-1250.2258919682613</v>
      </c>
      <c r="AA80" s="28">
        <f>'Aggregates (£bn)'!AC80-'[9]Aggregates (£bn)'!AA80</f>
        <v>1801.74</v>
      </c>
      <c r="AB80" s="28">
        <f>'Aggregates (£bn)'!AD80-'[9]Aggregates (£bn)'!AB80</f>
        <v>-44.926108031738842</v>
      </c>
      <c r="AC80" s="28">
        <f>'Aggregates (£bn)'!AE80-'[9]Aggregates (£bn)'!AC80</f>
        <v>331.45200000000023</v>
      </c>
      <c r="AD80" s="28">
        <f>'Aggregates (£bn)'!AF80-'[9]Aggregates (£bn)'!AD80</f>
        <v>2213.0810000000001</v>
      </c>
      <c r="AE80" s="28">
        <f>'Aggregates (£bn)'!AG78-'[9]Aggregates (£bn)'!AE80</f>
        <v>-2173.8453208091159</v>
      </c>
      <c r="AF80" s="28"/>
      <c r="AG80" s="69" t="s">
        <v>186</v>
      </c>
      <c r="AH80" s="28">
        <f>'Aggregates (per cent of GDP)'!C77-'[9]Aggregates (per cent of GDP)'!C77</f>
        <v>0</v>
      </c>
      <c r="AI80" s="28">
        <f>'Aggregates (per cent of GDP)'!D77-'[9]Aggregates (per cent of GDP)'!D77</f>
        <v>0</v>
      </c>
      <c r="AJ80" s="28">
        <f>'Aggregates (per cent of GDP)'!E77-'[9]Aggregates (per cent of GDP)'!E77</f>
        <v>0</v>
      </c>
      <c r="AK80" s="28">
        <f>'Aggregates (per cent of GDP)'!F77-'[9]Aggregates (per cent of GDP)'!F77</f>
        <v>0</v>
      </c>
      <c r="AL80" s="28">
        <f>'Aggregates (per cent of GDP)'!G77-'[9]Aggregates (per cent of GDP)'!G77</f>
        <v>0</v>
      </c>
      <c r="AM80" s="28">
        <f>'Aggregates (per cent of GDP)'!H77-'[9]Aggregates (per cent of GDP)'!H77</f>
        <v>0</v>
      </c>
      <c r="AN80" s="28">
        <f>'Aggregates (per cent of GDP)'!I77-'[9]Aggregates (per cent of GDP)'!I77</f>
        <v>0</v>
      </c>
      <c r="AO80" s="28">
        <f>'Aggregates (per cent of GDP)'!J77-'[9]Aggregates (per cent of GDP)'!J77</f>
        <v>0</v>
      </c>
      <c r="AP80" s="28">
        <f>'Aggregates (per cent of GDP)'!K77-'[9]Aggregates (per cent of GDP)'!K77</f>
        <v>0</v>
      </c>
      <c r="AQ80" s="28">
        <f>'Aggregates (per cent of GDP)'!L77-'[9]Aggregates (per cent of GDP)'!L77</f>
        <v>0</v>
      </c>
      <c r="AR80" s="28">
        <f>'Aggregates (per cent of GDP)'!M77-'[9]Aggregates (per cent of GDP)'!M77</f>
        <v>0</v>
      </c>
      <c r="AS80" s="28">
        <f>'Aggregates (per cent of GDP)'!L77-'[9]Aggregates (per cent of GDP)'!N77</f>
        <v>-29.091149893464817</v>
      </c>
      <c r="AT80" s="28">
        <f>'Aggregates (per cent of GDP)'!N77-'[9]Aggregates (per cent of GDP)'!O77</f>
        <v>-3.3263252075089511E-2</v>
      </c>
      <c r="AU80" s="28">
        <f>'Aggregates (per cent of GDP)'!P77-'[9]Aggregates (per cent of GDP)'!P77</f>
        <v>0</v>
      </c>
      <c r="AV80" s="28">
        <f>'Aggregates (per cent of GDP)'!R77-'[9]Aggregates (per cent of GDP)'!Q77</f>
        <v>71.489300433853813</v>
      </c>
      <c r="AW80" s="28">
        <f>'Aggregates (per cent of GDP)'!R77-'[9]Aggregates (per cent of GDP)'!R77</f>
        <v>0</v>
      </c>
      <c r="AX80" s="28">
        <f>'Aggregates (per cent of GDP)'!S77-'[9]Aggregates (per cent of GDP)'!S77</f>
        <v>0</v>
      </c>
      <c r="AY80" s="28">
        <f>'Aggregates (per cent of GDP)'!T77-'[9]Aggregates (per cent of GDP)'!T77</f>
        <v>0</v>
      </c>
      <c r="AZ80" s="28">
        <f>'Aggregates (per cent of GDP)'!U77-'[9]Aggregates (per cent of GDP)'!U77</f>
        <v>0</v>
      </c>
      <c r="BA80" s="28">
        <f>'Aggregates (per cent of GDP)'!V77-'[9]Aggregates (per cent of GDP)'!V77</f>
        <v>0</v>
      </c>
      <c r="BB80" s="28">
        <f>'Aggregates (per cent of GDP)'!W77-'[9]Aggregates (per cent of GDP)'!W77</f>
        <v>0</v>
      </c>
      <c r="BC80" s="28">
        <f>'Aggregates (per cent of GDP)'!X77-'[9]Aggregates (per cent of GDP)'!X77</f>
        <v>0</v>
      </c>
      <c r="BD80" s="28">
        <f>'Aggregates (per cent of GDP)'!AA77-'[9]Aggregates (per cent of GDP)'!Y77</f>
        <v>-71.206087291412217</v>
      </c>
      <c r="BE80" s="28">
        <f>'Aggregates (per cent of GDP)'!AB77-'[9]Aggregates (per cent of GDP)'!Z77</f>
        <v>-58.000650107657847</v>
      </c>
      <c r="BF80" s="28">
        <f>'Aggregates (per cent of GDP)'!AC77-'[9]Aggregates (per cent of GDP)'!AA77</f>
        <v>92.217687074829925</v>
      </c>
      <c r="BG80" s="28"/>
      <c r="BH80" s="28"/>
      <c r="BI80" s="28"/>
      <c r="BL80" s="138" t="s">
        <v>188</v>
      </c>
      <c r="BM80" s="138"/>
      <c r="BN80" s="138"/>
      <c r="BO80" s="138"/>
      <c r="BP80" s="138"/>
      <c r="BQ80" s="138"/>
      <c r="BR80" s="138"/>
      <c r="BS80" s="138"/>
      <c r="BT80" s="138"/>
      <c r="BU80" s="138"/>
      <c r="BV80" s="138"/>
      <c r="BW80" s="138"/>
      <c r="BX80" s="138"/>
      <c r="BY80" s="138"/>
      <c r="BZ80" s="138"/>
      <c r="CA80" s="138"/>
      <c r="CB80" s="138"/>
      <c r="CC80" s="138"/>
      <c r="CD80" s="138"/>
      <c r="CE80" s="138"/>
      <c r="CF80" s="138"/>
      <c r="CG80" s="138"/>
      <c r="CH80" s="138"/>
      <c r="CI80" s="139"/>
    </row>
    <row r="81" spans="2:87" s="67" customFormat="1">
      <c r="B81" s="66" t="s">
        <v>182</v>
      </c>
      <c r="C81" s="28">
        <f>'Aggregates (£bn)'!C81-'[9]Aggregates (£bn)'!C81</f>
        <v>0</v>
      </c>
      <c r="D81" s="28">
        <f>'Aggregates (£bn)'!D81-'[9]Aggregates (£bn)'!D81</f>
        <v>0</v>
      </c>
      <c r="E81" s="28">
        <f>'Aggregates (£bn)'!E81-'[9]Aggregates (£bn)'!E81</f>
        <v>0</v>
      </c>
      <c r="F81" s="28">
        <f>'Aggregates (£bn)'!F81-'[9]Aggregates (£bn)'!F81</f>
        <v>0</v>
      </c>
      <c r="G81" s="28">
        <f>'Aggregates (£bn)'!G81-'[9]Aggregates (£bn)'!G81</f>
        <v>0</v>
      </c>
      <c r="H81" s="28">
        <f>'Aggregates (£bn)'!H81-'[9]Aggregates (£bn)'!H81</f>
        <v>0</v>
      </c>
      <c r="I81" s="28">
        <f>'Aggregates (£bn)'!I81-'[9]Aggregates (£bn)'!I81</f>
        <v>0</v>
      </c>
      <c r="J81" s="28">
        <f>'Aggregates (£bn)'!J81-'[9]Aggregates (£bn)'!J81</f>
        <v>0</v>
      </c>
      <c r="K81" s="28">
        <f>'Aggregates (£bn)'!K81-'[9]Aggregates (£bn)'!K81</f>
        <v>0</v>
      </c>
      <c r="L81" s="28">
        <f>'Aggregates (£bn)'!L81-'[9]Aggregates (£bn)'!L81</f>
        <v>0</v>
      </c>
      <c r="M81" s="28">
        <f>'Aggregates (£bn)'!L81-'[9]Aggregates (£bn)'!M81</f>
        <v>7.8907606300565867</v>
      </c>
      <c r="N81" s="28">
        <f>'Aggregates (£bn)'!M81-'[9]Aggregates (£bn)'!N81</f>
        <v>-106.40852126011316</v>
      </c>
      <c r="O81" s="28">
        <f>'Aggregates (£bn)'!N81-'[9]Aggregates (£bn)'!O81</f>
        <v>7.8907606300565831</v>
      </c>
      <c r="P81" s="28">
        <f>'Aggregates (£bn)'!P81-'[9]Aggregates (£bn)'!P81</f>
        <v>0</v>
      </c>
      <c r="Q81" s="28">
        <f>'Aggregates (£bn)'!Q81-'[9]Aggregates (£bn)'!Q81</f>
        <v>0</v>
      </c>
      <c r="R81" s="28">
        <f>'Aggregates (£bn)'!R81-'[9]Aggregates (£bn)'!R81</f>
        <v>0</v>
      </c>
      <c r="S81" s="28">
        <f>'Aggregates (£bn)'!S81-'[9]Aggregates (£bn)'!S81</f>
        <v>0</v>
      </c>
      <c r="T81" s="28">
        <f>'Aggregates (£bn)'!T81-'[9]Aggregates (£bn)'!T81</f>
        <v>0</v>
      </c>
      <c r="U81" s="28">
        <f>'Aggregates (£bn)'!U81-'[9]Aggregates (£bn)'!U81</f>
        <v>0</v>
      </c>
      <c r="V81" s="28">
        <f>'Aggregates (£bn)'!V81-'[9]Aggregates (£bn)'!V81</f>
        <v>0</v>
      </c>
      <c r="W81" s="28">
        <f>'Aggregates (£bn)'!W81-'[9]Aggregates (£bn)'!W81</f>
        <v>0</v>
      </c>
      <c r="X81" s="28">
        <f>'Aggregates (£bn)'!X81-'[9]Aggregates (£bn)'!X81</f>
        <v>0</v>
      </c>
      <c r="Y81" s="28">
        <f>'Aggregates (£bn)'!AA81-'[9]Aggregates (£bn)'!Y81</f>
        <v>-1576.942</v>
      </c>
      <c r="Z81" s="28">
        <f>'Aggregates (£bn)'!AB81-'[9]Aggregates (£bn)'!Z81</f>
        <v>-1347.4052393699435</v>
      </c>
      <c r="AA81" s="28">
        <f>'Aggregates (£bn)'!AC81-'[9]Aggregates (£bn)'!AA81</f>
        <v>1832.521</v>
      </c>
      <c r="AB81" s="28">
        <f>'Aggregates (£bn)'!AD81-'[9]Aggregates (£bn)'!AB81</f>
        <v>-74.24876063005658</v>
      </c>
      <c r="AC81" s="28">
        <f>'Aggregates (£bn)'!AE81-'[9]Aggregates (£bn)'!AC81</f>
        <v>342.92500000000018</v>
      </c>
      <c r="AD81" s="28">
        <f>'Aggregates (£bn)'!AF81-'[9]Aggregates (£bn)'!AD81</f>
        <v>2125.85</v>
      </c>
      <c r="AE81" s="28">
        <f>'Aggregates (£bn)'!AG79-'[9]Aggregates (£bn)'!AE81</f>
        <v>-2241.7274009231319</v>
      </c>
      <c r="AF81" s="28"/>
      <c r="AG81" s="69" t="s">
        <v>246</v>
      </c>
      <c r="AH81" s="28">
        <f>'Aggregates (per cent of GDP)'!C78-'[9]Aggregates (per cent of GDP)'!C78</f>
        <v>0</v>
      </c>
      <c r="AI81" s="28">
        <f>'Aggregates (per cent of GDP)'!D78-'[9]Aggregates (per cent of GDP)'!D78</f>
        <v>0</v>
      </c>
      <c r="AJ81" s="28">
        <f>'Aggregates (per cent of GDP)'!E78-'[9]Aggregates (per cent of GDP)'!E78</f>
        <v>0</v>
      </c>
      <c r="AK81" s="28">
        <f>'Aggregates (per cent of GDP)'!F78-'[9]Aggregates (per cent of GDP)'!F78</f>
        <v>0</v>
      </c>
      <c r="AL81" s="28">
        <f>'Aggregates (per cent of GDP)'!G78-'[9]Aggregates (per cent of GDP)'!G78</f>
        <v>0</v>
      </c>
      <c r="AM81" s="28">
        <f>'Aggregates (per cent of GDP)'!H78-'[9]Aggregates (per cent of GDP)'!H78</f>
        <v>0</v>
      </c>
      <c r="AN81" s="28">
        <f>'Aggregates (per cent of GDP)'!I78-'[9]Aggregates (per cent of GDP)'!I78</f>
        <v>0</v>
      </c>
      <c r="AO81" s="28">
        <f>'Aggregates (per cent of GDP)'!J78-'[9]Aggregates (per cent of GDP)'!J78</f>
        <v>0</v>
      </c>
      <c r="AP81" s="28">
        <f>'Aggregates (per cent of GDP)'!K78-'[9]Aggregates (per cent of GDP)'!K78</f>
        <v>0</v>
      </c>
      <c r="AQ81" s="28">
        <f>'Aggregates (per cent of GDP)'!L78-'[9]Aggregates (per cent of GDP)'!L78</f>
        <v>0</v>
      </c>
      <c r="AR81" s="28">
        <f>'Aggregates (per cent of GDP)'!M78-'[9]Aggregates (per cent of GDP)'!M78</f>
        <v>0</v>
      </c>
      <c r="AS81" s="28">
        <f>'Aggregates (per cent of GDP)'!L78-'[9]Aggregates (per cent of GDP)'!N78</f>
        <v>-9.1289576473912355</v>
      </c>
      <c r="AT81" s="28">
        <f>'Aggregates (per cent of GDP)'!N78-'[9]Aggregates (per cent of GDP)'!O78</f>
        <v>0.83321280133820697</v>
      </c>
      <c r="AU81" s="28">
        <f>'Aggregates (per cent of GDP)'!P78-'[9]Aggregates (per cent of GDP)'!P78</f>
        <v>0</v>
      </c>
      <c r="AV81" s="28">
        <f>'Aggregates (per cent of GDP)'!R78-'[9]Aggregates (per cent of GDP)'!Q78</f>
        <v>77.502035947175784</v>
      </c>
      <c r="AW81" s="28">
        <f>'Aggregates (per cent of GDP)'!R78-'[9]Aggregates (per cent of GDP)'!R78</f>
        <v>0</v>
      </c>
      <c r="AX81" s="28">
        <f>'Aggregates (per cent of GDP)'!S78-'[9]Aggregates (per cent of GDP)'!S78</f>
        <v>0</v>
      </c>
      <c r="AY81" s="28">
        <f>'Aggregates (per cent of GDP)'!T78-'[9]Aggregates (per cent of GDP)'!T78</f>
        <v>0</v>
      </c>
      <c r="AZ81" s="28">
        <f>'Aggregates (per cent of GDP)'!U78-'[9]Aggregates (per cent of GDP)'!U78</f>
        <v>0</v>
      </c>
      <c r="BA81" s="28">
        <f>'Aggregates (per cent of GDP)'!V78-'[9]Aggregates (per cent of GDP)'!V78</f>
        <v>0</v>
      </c>
      <c r="BB81" s="28">
        <f>'Aggregates (per cent of GDP)'!W78-'[9]Aggregates (per cent of GDP)'!W78</f>
        <v>0</v>
      </c>
      <c r="BC81" s="28">
        <f>'Aggregates (per cent of GDP)'!X78-'[9]Aggregates (per cent of GDP)'!X78</f>
        <v>0</v>
      </c>
      <c r="BD81" s="28">
        <f>'Aggregates (per cent of GDP)'!AA78-'[9]Aggregates (per cent of GDP)'!Y78</f>
        <v>-77.191482023141333</v>
      </c>
      <c r="BE81" s="28">
        <f>'Aggregates (per cent of GDP)'!AB78-'[9]Aggregates (per cent of GDP)'!Z78</f>
        <v>-60.197549913624911</v>
      </c>
      <c r="BF81" s="28">
        <f>'Aggregates (per cent of GDP)'!AC78-'[9]Aggregates (per cent of GDP)'!AA78</f>
        <v>95.42094367857888</v>
      </c>
      <c r="BG81" s="28"/>
      <c r="BH81" s="28"/>
      <c r="BI81" s="28"/>
      <c r="BL81" s="36" t="s">
        <v>189</v>
      </c>
      <c r="BM81" s="4"/>
      <c r="BN81" s="4"/>
      <c r="BO81" s="4"/>
      <c r="BP81" s="4"/>
      <c r="BQ81" s="34"/>
      <c r="BR81" s="34"/>
      <c r="BS81" s="4"/>
      <c r="BT81" s="4"/>
      <c r="BU81" s="4"/>
      <c r="BV81" s="4"/>
      <c r="BW81" s="4"/>
      <c r="BX81" s="4"/>
      <c r="BY81" s="4"/>
      <c r="BZ81" s="4"/>
      <c r="CA81" s="4"/>
      <c r="CB81" s="4"/>
      <c r="CC81" s="4"/>
      <c r="CD81" s="4"/>
      <c r="CE81" s="4"/>
      <c r="CF81" s="4"/>
      <c r="CG81" s="4"/>
      <c r="CH81" s="4"/>
      <c r="CI81" s="4"/>
    </row>
    <row r="82" spans="2:87" s="67" customFormat="1">
      <c r="B82" s="66" t="s">
        <v>186</v>
      </c>
      <c r="C82" s="28">
        <f>'Aggregates (£bn)'!C82-'[9]Aggregates (£bn)'!C82</f>
        <v>0</v>
      </c>
      <c r="D82" s="28">
        <f>'Aggregates (£bn)'!D82-'[9]Aggregates (£bn)'!D82</f>
        <v>0</v>
      </c>
      <c r="E82" s="28">
        <f>'Aggregates (£bn)'!E82-'[9]Aggregates (£bn)'!E82</f>
        <v>0</v>
      </c>
      <c r="F82" s="28">
        <f>'Aggregates (£bn)'!F82-'[9]Aggregates (£bn)'!F82</f>
        <v>0</v>
      </c>
      <c r="G82" s="28">
        <f>'Aggregates (£bn)'!G82-'[9]Aggregates (£bn)'!G82</f>
        <v>0</v>
      </c>
      <c r="H82" s="28">
        <f>'Aggregates (£bn)'!H82-'[9]Aggregates (£bn)'!H82</f>
        <v>0</v>
      </c>
      <c r="I82" s="28">
        <f>'Aggregates (£bn)'!I82-'[9]Aggregates (£bn)'!I82</f>
        <v>0</v>
      </c>
      <c r="J82" s="28">
        <f>'Aggregates (£bn)'!J82-'[9]Aggregates (£bn)'!J82</f>
        <v>0</v>
      </c>
      <c r="K82" s="28">
        <f>'Aggregates (£bn)'!K82-'[9]Aggregates (£bn)'!K82</f>
        <v>0</v>
      </c>
      <c r="L82" s="28">
        <f>'Aggregates (£bn)'!L82-'[9]Aggregates (£bn)'!L82</f>
        <v>0</v>
      </c>
      <c r="M82" s="28">
        <f>'Aggregates (£bn)'!L82-'[9]Aggregates (£bn)'!M82</f>
        <v>-0.6943371238154441</v>
      </c>
      <c r="N82" s="28">
        <f>'Aggregates (£bn)'!M82-'[9]Aggregates (£bn)'!N82</f>
        <v>-606.5543257523691</v>
      </c>
      <c r="O82" s="28">
        <f>'Aggregates (£bn)'!N82-'[9]Aggregates (£bn)'!O82</f>
        <v>-0.69433712381538726</v>
      </c>
      <c r="P82" s="28">
        <f>'Aggregates (£bn)'!P82-'[9]Aggregates (£bn)'!P82</f>
        <v>0</v>
      </c>
      <c r="Q82" s="28">
        <f>'Aggregates (£bn)'!Q82-'[9]Aggregates (£bn)'!Q82</f>
        <v>0</v>
      </c>
      <c r="R82" s="28">
        <f>'Aggregates (£bn)'!R82-'[9]Aggregates (£bn)'!R82</f>
        <v>0</v>
      </c>
      <c r="S82" s="28">
        <f>'Aggregates (£bn)'!S82-'[9]Aggregates (£bn)'!S82</f>
        <v>0</v>
      </c>
      <c r="T82" s="28">
        <f>'Aggregates (£bn)'!T82-'[9]Aggregates (£bn)'!T82</f>
        <v>0</v>
      </c>
      <c r="U82" s="28">
        <f>'Aggregates (£bn)'!U82-'[9]Aggregates (£bn)'!U82</f>
        <v>0</v>
      </c>
      <c r="V82" s="28">
        <f>'Aggregates (£bn)'!V82-'[9]Aggregates (£bn)'!V82</f>
        <v>0</v>
      </c>
      <c r="W82" s="28">
        <f>'Aggregates (£bn)'!W82-'[9]Aggregates (£bn)'!W82</f>
        <v>0</v>
      </c>
      <c r="X82" s="28">
        <f>'Aggregates (£bn)'!X82-'[9]Aggregates (£bn)'!X82</f>
        <v>0</v>
      </c>
      <c r="Y82" s="28">
        <f>'Aggregates (£bn)'!AA82-'[9]Aggregates (£bn)'!Y82</f>
        <v>-1610.7079999999999</v>
      </c>
      <c r="Z82" s="28">
        <f>'Aggregates (£bn)'!AB82-'[9]Aggregates (£bn)'!Z82</f>
        <v>-1316.0273371238154</v>
      </c>
      <c r="AA82" s="28">
        <f>'Aggregates (£bn)'!AC82-'[9]Aggregates (£bn)'!AA82</f>
        <v>1924.952</v>
      </c>
      <c r="AB82" s="28">
        <f>'Aggregates (£bn)'!AD82-'[9]Aggregates (£bn)'!AB82</f>
        <v>-318.69766287618455</v>
      </c>
      <c r="AC82" s="28">
        <f>'Aggregates (£bn)'!AE82-'[9]Aggregates (£bn)'!AC82</f>
        <v>-156.94399999999996</v>
      </c>
      <c r="AD82" s="28">
        <f>'Aggregates (£bn)'!AF82-'[9]Aggregates (£bn)'!AD82</f>
        <v>2231.1480000000001</v>
      </c>
      <c r="AE82" s="28">
        <f>'Aggregates (£bn)'!AG80-'[9]Aggregates (£bn)'!AE82</f>
        <v>-2087.0209991402821</v>
      </c>
      <c r="AF82" s="28"/>
      <c r="AG82" s="69" t="s">
        <v>280</v>
      </c>
      <c r="AH82" s="28">
        <f>'Aggregates (per cent of GDP)'!C79-'[9]Aggregates (per cent of GDP)'!C79</f>
        <v>0</v>
      </c>
      <c r="AI82" s="28">
        <f>'Aggregates (per cent of GDP)'!D79-'[9]Aggregates (per cent of GDP)'!D79</f>
        <v>0</v>
      </c>
      <c r="AJ82" s="28">
        <f>'Aggregates (per cent of GDP)'!E79-'[9]Aggregates (per cent of GDP)'!E79</f>
        <v>0</v>
      </c>
      <c r="AK82" s="28">
        <f>'Aggregates (per cent of GDP)'!F79-'[9]Aggregates (per cent of GDP)'!F79</f>
        <v>0</v>
      </c>
      <c r="AL82" s="28">
        <f>'Aggregates (per cent of GDP)'!G79-'[9]Aggregates (per cent of GDP)'!G79</f>
        <v>0</v>
      </c>
      <c r="AM82" s="28">
        <f>'Aggregates (per cent of GDP)'!H79-'[9]Aggregates (per cent of GDP)'!H79</f>
        <v>0</v>
      </c>
      <c r="AN82" s="28">
        <f>'Aggregates (per cent of GDP)'!I79-'[9]Aggregates (per cent of GDP)'!I79</f>
        <v>0</v>
      </c>
      <c r="AO82" s="28">
        <f>'Aggregates (per cent of GDP)'!J79-'[9]Aggregates (per cent of GDP)'!J79</f>
        <v>0</v>
      </c>
      <c r="AP82" s="28">
        <f>'Aggregates (per cent of GDP)'!K79-'[9]Aggregates (per cent of GDP)'!K79</f>
        <v>0</v>
      </c>
      <c r="AQ82" s="28">
        <f>'Aggregates (per cent of GDP)'!L79-'[9]Aggregates (per cent of GDP)'!L79</f>
        <v>0</v>
      </c>
      <c r="AR82" s="28">
        <f>'Aggregates (per cent of GDP)'!M79-'[9]Aggregates (per cent of GDP)'!M79</f>
        <v>0</v>
      </c>
      <c r="AS82" s="28">
        <f>'Aggregates (per cent of GDP)'!L79-'[9]Aggregates (per cent of GDP)'!N79</f>
        <v>-6.9743261644506775</v>
      </c>
      <c r="AT82" s="28">
        <f>'Aggregates (per cent of GDP)'!N79-'[9]Aggregates (per cent of GDP)'!O79</f>
        <v>0.87047254358781778</v>
      </c>
      <c r="AU82" s="28">
        <f>'Aggregates (per cent of GDP)'!P79-'[9]Aggregates (per cent of GDP)'!P79</f>
        <v>0</v>
      </c>
      <c r="AV82" s="28">
        <f>'Aggregates (per cent of GDP)'!R79-'[9]Aggregates (per cent of GDP)'!Q79</f>
        <v>77.350993843401454</v>
      </c>
      <c r="AW82" s="28">
        <f>'Aggregates (per cent of GDP)'!R79-'[9]Aggregates (per cent of GDP)'!R79</f>
        <v>0</v>
      </c>
      <c r="AX82" s="28">
        <f>'Aggregates (per cent of GDP)'!S79-'[9]Aggregates (per cent of GDP)'!S79</f>
        <v>0</v>
      </c>
      <c r="AY82" s="28">
        <f>'Aggregates (per cent of GDP)'!T79-'[9]Aggregates (per cent of GDP)'!T79</f>
        <v>0</v>
      </c>
      <c r="AZ82" s="28">
        <f>'Aggregates (per cent of GDP)'!U79-'[9]Aggregates (per cent of GDP)'!U79</f>
        <v>0</v>
      </c>
      <c r="BA82" s="28">
        <f>'Aggregates (per cent of GDP)'!V79-'[9]Aggregates (per cent of GDP)'!V79</f>
        <v>0</v>
      </c>
      <c r="BB82" s="28">
        <f>'Aggregates (per cent of GDP)'!W79-'[9]Aggregates (per cent of GDP)'!W79</f>
        <v>0</v>
      </c>
      <c r="BC82" s="28">
        <f>'Aggregates (per cent of GDP)'!X79-'[9]Aggregates (per cent of GDP)'!X79</f>
        <v>0</v>
      </c>
      <c r="BD82" s="28">
        <f>'Aggregates (per cent of GDP)'!AA79-'[9]Aggregates (per cent of GDP)'!Y79</f>
        <v>-78.539402709618713</v>
      </c>
      <c r="BE82" s="28">
        <f>'Aggregates (per cent of GDP)'!AB79-'[9]Aggregates (per cent of GDP)'!Z79</f>
        <v>-62.857759588902788</v>
      </c>
      <c r="BF82" s="28">
        <f>'Aggregates (per cent of GDP)'!AC79-'[9]Aggregates (per cent of GDP)'!AA79</f>
        <v>92.942893477162613</v>
      </c>
      <c r="BG82" s="28"/>
      <c r="BH82" s="28"/>
      <c r="BI82" s="28"/>
      <c r="BL82" s="36" t="s">
        <v>172</v>
      </c>
      <c r="BM82" s="4"/>
      <c r="BN82" s="4"/>
      <c r="BO82" s="4"/>
      <c r="BP82" s="4"/>
      <c r="BQ82" s="4"/>
      <c r="BR82" s="4"/>
      <c r="BS82" s="4"/>
      <c r="BT82" s="4"/>
      <c r="BU82" s="4"/>
      <c r="BV82" s="4"/>
      <c r="BW82" s="4"/>
      <c r="BX82" s="4"/>
      <c r="BY82" s="4"/>
      <c r="BZ82" s="4"/>
      <c r="CA82" s="4"/>
      <c r="CB82" s="4"/>
      <c r="CC82" s="4"/>
      <c r="CD82" s="4"/>
      <c r="CE82" s="4"/>
      <c r="CF82" s="4"/>
      <c r="CG82" s="4"/>
      <c r="CH82" s="4"/>
      <c r="CI82" s="4"/>
    </row>
    <row r="83" spans="2:87" s="67" customFormat="1" ht="16" thickBot="1">
      <c r="B83" s="114" t="s">
        <v>246</v>
      </c>
      <c r="C83" s="117">
        <f>'Aggregates (£bn)'!C83-'[9]Aggregates (£bn)'!C83</f>
        <v>0</v>
      </c>
      <c r="D83" s="117">
        <f>'Aggregates (£bn)'!D83-'[9]Aggregates (£bn)'!D83</f>
        <v>0</v>
      </c>
      <c r="E83" s="117">
        <f>'Aggregates (£bn)'!E83-'[9]Aggregates (£bn)'!E83</f>
        <v>0</v>
      </c>
      <c r="F83" s="117">
        <f>'Aggregates (£bn)'!F83-'[9]Aggregates (£bn)'!F83</f>
        <v>0</v>
      </c>
      <c r="G83" s="117">
        <f>'Aggregates (£bn)'!G83-'[9]Aggregates (£bn)'!G83</f>
        <v>0</v>
      </c>
      <c r="H83" s="117">
        <f>'Aggregates (£bn)'!H83-'[9]Aggregates (£bn)'!H83</f>
        <v>0</v>
      </c>
      <c r="I83" s="117">
        <f>'Aggregates (£bn)'!I83-'[9]Aggregates (£bn)'!I83</f>
        <v>0</v>
      </c>
      <c r="J83" s="117">
        <f>'Aggregates (£bn)'!J83-'[9]Aggregates (£bn)'!J83</f>
        <v>0</v>
      </c>
      <c r="K83" s="117">
        <f>'Aggregates (£bn)'!K83-'[9]Aggregates (£bn)'!K83</f>
        <v>0</v>
      </c>
      <c r="L83" s="117">
        <f>'Aggregates (£bn)'!L83-'[9]Aggregates (£bn)'!L83</f>
        <v>0</v>
      </c>
      <c r="M83" s="117">
        <f>'Aggregates (£bn)'!L83-'[9]Aggregates (£bn)'!M83</f>
        <v>19.637850868563945</v>
      </c>
      <c r="N83" s="117">
        <f>'Aggregates (£bn)'!M83-'[9]Aggregates (£bn)'!N83</f>
        <v>-234.7967017371279</v>
      </c>
      <c r="O83" s="117">
        <f>'Aggregates (£bn)'!N83-'[9]Aggregates (£bn)'!O83</f>
        <v>19.637850868563959</v>
      </c>
      <c r="P83" s="117">
        <f>'Aggregates (£bn)'!P83-'[9]Aggregates (£bn)'!P83</f>
        <v>0</v>
      </c>
      <c r="Q83" s="117">
        <f>'Aggregates (£bn)'!Q83-'[9]Aggregates (£bn)'!Q83</f>
        <v>0</v>
      </c>
      <c r="R83" s="117">
        <f>'Aggregates (£bn)'!R83-'[9]Aggregates (£bn)'!R83</f>
        <v>0</v>
      </c>
      <c r="S83" s="117">
        <f>'Aggregates (£bn)'!S83-'[9]Aggregates (£bn)'!S83</f>
        <v>0</v>
      </c>
      <c r="T83" s="117">
        <f>'Aggregates (£bn)'!T83-'[9]Aggregates (£bn)'!T83</f>
        <v>0</v>
      </c>
      <c r="U83" s="117">
        <f>'Aggregates (£bn)'!U83-'[9]Aggregates (£bn)'!U83</f>
        <v>0</v>
      </c>
      <c r="V83" s="117">
        <f>'Aggregates (£bn)'!V83-'[9]Aggregates (£bn)'!V83</f>
        <v>0</v>
      </c>
      <c r="W83" s="117">
        <f>'Aggregates (£bn)'!W83-'[9]Aggregates (£bn)'!W83</f>
        <v>0</v>
      </c>
      <c r="X83" s="117">
        <f>'Aggregates (£bn)'!X83-'[9]Aggregates (£bn)'!X83</f>
        <v>0</v>
      </c>
      <c r="Y83" s="117">
        <f>'Aggregates (£bn)'!AA83-'[9]Aggregates (£bn)'!Y83</f>
        <v>-1914.038</v>
      </c>
      <c r="Z83" s="117">
        <f>'Aggregates (£bn)'!AB83-'[9]Aggregates (£bn)'!Z83</f>
        <v>-1495.0621491314359</v>
      </c>
      <c r="AA83" s="117">
        <f>'Aggregates (£bn)'!AC83-'[9]Aggregates (£bn)'!AA83</f>
        <v>2248.96</v>
      </c>
      <c r="AB83" s="117">
        <f>'Aggregates (£bn)'!AD83-'[9]Aggregates (£bn)'!AB83</f>
        <v>-155.99985086856395</v>
      </c>
      <c r="AC83" s="117">
        <f>'Aggregates (£bn)'!AE83-'[9]Aggregates (£bn)'!AC83</f>
        <v>-28.439000000000306</v>
      </c>
      <c r="AD83" s="117">
        <f>'Aggregates (£bn)'!AF83-'[9]Aggregates (£bn)'!AD83</f>
        <v>2471.0410000000002</v>
      </c>
      <c r="AE83" s="117">
        <f>'Aggregates (£bn)'!AG81-'[9]Aggregates (£bn)'!AE83</f>
        <v>-2356.3306350882217</v>
      </c>
      <c r="AF83" s="28"/>
      <c r="AG83" s="96" t="s">
        <v>282</v>
      </c>
      <c r="AH83" s="28">
        <f>'Aggregates (per cent of GDP)'!C80-'[9]Aggregates (per cent of GDP)'!C80</f>
        <v>-8.2648419449000698E-3</v>
      </c>
      <c r="AI83" s="28">
        <f>'Aggregates (per cent of GDP)'!D80-'[9]Aggregates (per cent of GDP)'!D80</f>
        <v>0</v>
      </c>
      <c r="AJ83" s="28">
        <f>'Aggregates (per cent of GDP)'!E80-'[9]Aggregates (per cent of GDP)'!E80</f>
        <v>0</v>
      </c>
      <c r="AK83" s="28">
        <f>'Aggregates (per cent of GDP)'!F80-'[9]Aggregates (per cent of GDP)'!F80</f>
        <v>0</v>
      </c>
      <c r="AL83" s="28">
        <f>'Aggregates (per cent of GDP)'!G80-'[9]Aggregates (per cent of GDP)'!G80</f>
        <v>0</v>
      </c>
      <c r="AM83" s="28">
        <f>'Aggregates (per cent of GDP)'!H80-'[9]Aggregates (per cent of GDP)'!H80</f>
        <v>0</v>
      </c>
      <c r="AN83" s="28">
        <f>'Aggregates (per cent of GDP)'!I80-'[9]Aggregates (per cent of GDP)'!I80</f>
        <v>-8.2648419449142807E-3</v>
      </c>
      <c r="AO83" s="28">
        <f>'Aggregates (per cent of GDP)'!J80-'[9]Aggregates (per cent of GDP)'!J80</f>
        <v>0</v>
      </c>
      <c r="AP83" s="28">
        <f>'Aggregates (per cent of GDP)'!K80-'[9]Aggregates (per cent of GDP)'!K80</f>
        <v>8.2648419449111721E-3</v>
      </c>
      <c r="AQ83" s="28">
        <f>'Aggregates (per cent of GDP)'!L80-'[9]Aggregates (per cent of GDP)'!L80</f>
        <v>-8.2648419449105059E-3</v>
      </c>
      <c r="AR83" s="28">
        <f>'Aggregates (per cent of GDP)'!M80-'[9]Aggregates (per cent of GDP)'!M80</f>
        <v>-8.2648419449105059E-3</v>
      </c>
      <c r="AS83" s="28">
        <f>'Aggregates (per cent of GDP)'!L80-'[9]Aggregates (per cent of GDP)'!N80</f>
        <v>-6.7562035977211359</v>
      </c>
      <c r="AT83" s="28">
        <f>'Aggregates (per cent of GDP)'!N80-'[9]Aggregates (per cent of GDP)'!O80</f>
        <v>0.22180838390202862</v>
      </c>
      <c r="AU83" s="28">
        <f>'Aggregates (per cent of GDP)'!P80-'[9]Aggregates (per cent of GDP)'!P80</f>
        <v>0</v>
      </c>
      <c r="AV83" s="28">
        <f>'Aggregates (per cent of GDP)'!R80-'[9]Aggregates (per cent of GDP)'!Q80</f>
        <v>78.593761304030608</v>
      </c>
      <c r="AW83" s="28">
        <f>'Aggregates (per cent of GDP)'!R80-'[9]Aggregates (per cent of GDP)'!R80</f>
        <v>0</v>
      </c>
      <c r="AX83" s="28">
        <f>'Aggregates (per cent of GDP)'!S80-'[9]Aggregates (per cent of GDP)'!S80</f>
        <v>0</v>
      </c>
      <c r="AY83" s="28">
        <f>'Aggregates (per cent of GDP)'!T80-'[9]Aggregates (per cent of GDP)'!T80</f>
        <v>0</v>
      </c>
      <c r="AZ83" s="28">
        <f>'Aggregates (per cent of GDP)'!U80-'[9]Aggregates (per cent of GDP)'!U80</f>
        <v>0</v>
      </c>
      <c r="BA83" s="28">
        <f>'Aggregates (per cent of GDP)'!V80-'[9]Aggregates (per cent of GDP)'!V80</f>
        <v>0</v>
      </c>
      <c r="BB83" s="28">
        <f>'Aggregates (per cent of GDP)'!W80-'[9]Aggregates (per cent of GDP)'!W80</f>
        <v>0</v>
      </c>
      <c r="BC83" s="28">
        <f>'Aggregates (per cent of GDP)'!X80-'[9]Aggregates (per cent of GDP)'!X80</f>
        <v>0</v>
      </c>
      <c r="BD83" s="28">
        <f>'Aggregates (per cent of GDP)'!AA80-'[9]Aggregates (per cent of GDP)'!Y80</f>
        <v>-81.384674922126806</v>
      </c>
      <c r="BE83" s="28">
        <f>'Aggregates (per cent of GDP)'!AB80-'[9]Aggregates (per cent of GDP)'!Z80</f>
        <v>-64.672913648336873</v>
      </c>
      <c r="BF83" s="28">
        <f>'Aggregates (per cent of GDP)'!AC80-'[9]Aggregates (per cent of GDP)'!AA80</f>
        <v>93.937210502975702</v>
      </c>
      <c r="BG83" s="28"/>
      <c r="BH83" s="28"/>
      <c r="BI83" s="28"/>
      <c r="BL83" s="40" t="s">
        <v>127</v>
      </c>
      <c r="BM83" s="41"/>
      <c r="BN83" s="41"/>
      <c r="BO83" s="41"/>
      <c r="BP83" s="41"/>
      <c r="BQ83" s="41"/>
      <c r="BR83" s="41"/>
      <c r="BS83" s="41"/>
      <c r="BT83" s="41"/>
      <c r="BU83" s="41"/>
      <c r="BV83" s="41"/>
      <c r="BW83" s="41"/>
      <c r="BX83" s="41"/>
      <c r="BY83" s="41"/>
      <c r="BZ83" s="41"/>
      <c r="CA83" s="41"/>
      <c r="CB83" s="41"/>
      <c r="CC83" s="41"/>
      <c r="CD83" s="41"/>
      <c r="CE83" s="41"/>
      <c r="CF83" s="41"/>
      <c r="CG83" s="41"/>
      <c r="CH83" s="41"/>
      <c r="CI83" s="41"/>
    </row>
    <row r="84" spans="2:87" s="67" customFormat="1">
      <c r="B84" s="106" t="s">
        <v>280</v>
      </c>
      <c r="C84" s="28">
        <f>'Aggregates (£bn)'!C84-'[9]Aggregates (£bn)'!C84</f>
        <v>0</v>
      </c>
      <c r="D84" s="28">
        <f>'Aggregates (£bn)'!D84-'[9]Aggregates (£bn)'!D84</f>
        <v>0</v>
      </c>
      <c r="E84" s="28">
        <f>'Aggregates (£bn)'!E84-'[9]Aggregates (£bn)'!E84</f>
        <v>0</v>
      </c>
      <c r="F84" s="28">
        <f>'Aggregates (£bn)'!F84-'[9]Aggregates (£bn)'!F84</f>
        <v>0</v>
      </c>
      <c r="G84" s="28">
        <f>'Aggregates (£bn)'!G84-'[9]Aggregates (£bn)'!G84</f>
        <v>0</v>
      </c>
      <c r="H84" s="28">
        <f>'Aggregates (£bn)'!H84-'[9]Aggregates (£bn)'!H84</f>
        <v>0</v>
      </c>
      <c r="I84" s="28">
        <f>'Aggregates (£bn)'!I84-'[9]Aggregates (£bn)'!I84</f>
        <v>0</v>
      </c>
      <c r="J84" s="28">
        <f>'Aggregates (£bn)'!J84-'[9]Aggregates (£bn)'!J84</f>
        <v>0</v>
      </c>
      <c r="K84" s="28">
        <f>'Aggregates (£bn)'!K84-'[9]Aggregates (£bn)'!K84</f>
        <v>0</v>
      </c>
      <c r="L84" s="28">
        <f>'Aggregates (£bn)'!L84-'[9]Aggregates (£bn)'!L84</f>
        <v>0</v>
      </c>
      <c r="M84" s="28">
        <f>'Aggregates (£bn)'!L84-'[9]Aggregates (£bn)'!M84</f>
        <v>22.485655033315908</v>
      </c>
      <c r="N84" s="28">
        <f>'Aggregates (£bn)'!M84-'[9]Aggregates (£bn)'!N84</f>
        <v>-202.64331006663181</v>
      </c>
      <c r="O84" s="28">
        <f>'Aggregates (£bn)'!N84-'[9]Aggregates (£bn)'!O84</f>
        <v>22.485655033315908</v>
      </c>
      <c r="P84" s="28">
        <f>'Aggregates (£bn)'!P84-'[9]Aggregates (£bn)'!P84</f>
        <v>0</v>
      </c>
      <c r="Q84" s="28">
        <f>'Aggregates (£bn)'!Q84-'[9]Aggregates (£bn)'!Q84</f>
        <v>0</v>
      </c>
      <c r="R84" s="28">
        <f>'Aggregates (£bn)'!R84-'[9]Aggregates (£bn)'!R84</f>
        <v>0</v>
      </c>
      <c r="S84" s="28">
        <f>'Aggregates (£bn)'!S84-'[9]Aggregates (£bn)'!S84</f>
        <v>0</v>
      </c>
      <c r="T84" s="28">
        <f>'Aggregates (£bn)'!T84-'[9]Aggregates (£bn)'!T84</f>
        <v>0</v>
      </c>
      <c r="U84" s="28">
        <f>'Aggregates (£bn)'!U84-'[9]Aggregates (£bn)'!U84</f>
        <v>0</v>
      </c>
      <c r="V84" s="28">
        <f>'Aggregates (£bn)'!V84-'[9]Aggregates (£bn)'!V84</f>
        <v>0</v>
      </c>
      <c r="W84" s="28">
        <f>'Aggregates (£bn)'!W84-'[9]Aggregates (£bn)'!W84</f>
        <v>0</v>
      </c>
      <c r="X84" s="28">
        <f>'Aggregates (£bn)'!X84-'[9]Aggregates (£bn)'!X84</f>
        <v>0</v>
      </c>
      <c r="Y84" s="28">
        <f>'Aggregates (£bn)'!AA84-'[9]Aggregates (£bn)'!Y84</f>
        <v>-2115.152</v>
      </c>
      <c r="Z84" s="28">
        <f>'Aggregates (£bn)'!AB84-'[9]Aggregates (£bn)'!Z84</f>
        <v>-1694.8193449666842</v>
      </c>
      <c r="AA84" s="28">
        <f>'Aggregates (£bn)'!AC84-'[9]Aggregates (£bn)'!AA84</f>
        <v>2400.8590000000004</v>
      </c>
      <c r="AB84" s="28">
        <f>'Aggregates (£bn)'!AD84-'[9]Aggregates (£bn)'!AB84</f>
        <v>-160.03365503331591</v>
      </c>
      <c r="AC84" s="28">
        <f>'Aggregates (£bn)'!AE84-'[9]Aggregates (£bn)'!AC84</f>
        <v>44.748000000000047</v>
      </c>
      <c r="AD84" s="28">
        <f>'Aggregates (£bn)'!AF84-'[9]Aggregates (£bn)'!AD84</f>
        <v>2686.1280000000002</v>
      </c>
      <c r="AE84" s="28">
        <f>'Aggregates (£bn)'!AG82-'[9]Aggregates (£bn)'!AE84</f>
        <v>-2583.4424724688615</v>
      </c>
      <c r="AF84" s="28"/>
      <c r="AG84" s="28" t="s">
        <v>284</v>
      </c>
      <c r="AH84" s="28">
        <f>'Aggregates (per cent of GDP)'!C81-'[9]Aggregates (per cent of GDP)'!C81</f>
        <v>-2.8271385131830584E-2</v>
      </c>
      <c r="AI84" s="28">
        <f>'Aggregates (per cent of GDP)'!D81-'[9]Aggregates (per cent of GDP)'!D81</f>
        <v>-2.5837331900859795E-2</v>
      </c>
      <c r="AJ84" s="28">
        <f>'Aggregates (per cent of GDP)'!E81-'[9]Aggregates (per cent of GDP)'!E81</f>
        <v>-2.2884711661447454E-2</v>
      </c>
      <c r="AK84" s="28">
        <f>'Aggregates (per cent of GDP)'!F81-'[9]Aggregates (per cent of GDP)'!F81</f>
        <v>-1.5645745092780494E-3</v>
      </c>
      <c r="AL84" s="28">
        <f>'Aggregates (per cent of GDP)'!G81-'[9]Aggregates (per cent of GDP)'!G81</f>
        <v>-1.3880457301298499E-3</v>
      </c>
      <c r="AM84" s="28">
        <f>'Aggregates (per cent of GDP)'!H81-'[9]Aggregates (per cent of GDP)'!H81</f>
        <v>-2.9526202394078993E-3</v>
      </c>
      <c r="AN84" s="28">
        <f>'Aggregates (per cent of GDP)'!I81-'[9]Aggregates (per cent of GDP)'!I81</f>
        <v>-2.5780602455732549E-2</v>
      </c>
      <c r="AO84" s="28">
        <f>'Aggregates (per cent of GDP)'!J81-'[9]Aggregates (per cent of GDP)'!J81</f>
        <v>0</v>
      </c>
      <c r="AP84" s="28">
        <f>'Aggregates (per cent of GDP)'!K81-'[9]Aggregates (per cent of GDP)'!K81</f>
        <v>4.1102958950358648E-3</v>
      </c>
      <c r="AQ84" s="28">
        <f>'Aggregates (per cent of GDP)'!L81-'[9]Aggregates (per cent of GDP)'!L81</f>
        <v>-4.0889125309599983E-3</v>
      </c>
      <c r="AR84" s="28">
        <f>'Aggregates (per cent of GDP)'!M81-'[9]Aggregates (per cent of GDP)'!M81</f>
        <v>-4.2005806857376982E-3</v>
      </c>
      <c r="AS84" s="28">
        <f>'Aggregates (per cent of GDP)'!L81-'[9]Aggregates (per cent of GDP)'!N81</f>
        <v>-7.2440874861347133</v>
      </c>
      <c r="AT84" s="28">
        <f>'Aggregates (per cent of GDP)'!N81-'[9]Aggregates (per cent of GDP)'!O81</f>
        <v>-0.18943113325190808</v>
      </c>
      <c r="AU84" s="28">
        <f>'Aggregates (per cent of GDP)'!P81-'[9]Aggregates (per cent of GDP)'!P81</f>
        <v>0</v>
      </c>
      <c r="AV84" s="28">
        <f>'Aggregates (per cent of GDP)'!R81-'[9]Aggregates (per cent of GDP)'!Q81</f>
        <v>79.951291679727987</v>
      </c>
      <c r="AW84" s="28">
        <f>'Aggregates (per cent of GDP)'!R81-'[9]Aggregates (per cent of GDP)'!R81</f>
        <v>-9.9999999999994316E-2</v>
      </c>
      <c r="AX84" s="28">
        <f>'Aggregates (per cent of GDP)'!S81-'[9]Aggregates (per cent of GDP)'!S81</f>
        <v>0</v>
      </c>
      <c r="AY84" s="28">
        <f>'Aggregates (per cent of GDP)'!T81-'[9]Aggregates (per cent of GDP)'!T81</f>
        <v>-3.6009981217768328E-3</v>
      </c>
      <c r="AZ84" s="28">
        <f>'Aggregates (per cent of GDP)'!U81-'[9]Aggregates (per cent of GDP)'!U81</f>
        <v>-1.5372206020840551E-3</v>
      </c>
      <c r="BA84" s="28">
        <f>'Aggregates (per cent of GDP)'!V81-'[9]Aggregates (per cent of GDP)'!V81</f>
        <v>-2.1111482989910613E-3</v>
      </c>
      <c r="BB84" s="28">
        <f>'Aggregates (per cent of GDP)'!W81-'[9]Aggregates (per cent of GDP)'!W81</f>
        <v>0</v>
      </c>
      <c r="BC84" s="28">
        <f>'Aggregates (per cent of GDP)'!X81-'[9]Aggregates (per cent of GDP)'!X81</f>
        <v>0</v>
      </c>
      <c r="BD84" s="28">
        <f>'Aggregates (per cent of GDP)'!AA81-'[9]Aggregates (per cent of GDP)'!Y81</f>
        <v>-83.84127841408565</v>
      </c>
      <c r="BE84" s="28">
        <f>'Aggregates (per cent of GDP)'!AB81-'[9]Aggregates (per cent of GDP)'!Z81</f>
        <v>-66.686724838071484</v>
      </c>
      <c r="BF84" s="28">
        <f>'Aggregates (per cent of GDP)'!AC81-'[9]Aggregates (per cent of GDP)'!AA81</f>
        <v>95.282734441582306</v>
      </c>
      <c r="BG84" s="28"/>
      <c r="BH84" s="28"/>
      <c r="BI84" s="28"/>
    </row>
    <row r="85" spans="2:87" s="67" customFormat="1">
      <c r="B85" s="106" t="s">
        <v>282</v>
      </c>
      <c r="C85" s="28">
        <f>'Aggregates (£bn)'!C85-'[9]Aggregates (£bn)'!C85</f>
        <v>-0.22699999999986176</v>
      </c>
      <c r="D85" s="28">
        <f>'Aggregates (£bn)'!D85-'[9]Aggregates (£bn)'!D85</f>
        <v>0</v>
      </c>
      <c r="E85" s="28">
        <f>'Aggregates (£bn)'!E85-'[9]Aggregates (£bn)'!E85</f>
        <v>0</v>
      </c>
      <c r="F85" s="28">
        <f>'Aggregates (£bn)'!F85-'[9]Aggregates (£bn)'!F85</f>
        <v>0</v>
      </c>
      <c r="G85" s="28">
        <f>'Aggregates (£bn)'!G85-'[9]Aggregates (£bn)'!G85</f>
        <v>0</v>
      </c>
      <c r="H85" s="28">
        <f>'Aggregates (£bn)'!H85-'[9]Aggregates (£bn)'!H85</f>
        <v>0</v>
      </c>
      <c r="I85" s="28">
        <f>'Aggregates (£bn)'!I85-'[9]Aggregates (£bn)'!I85</f>
        <v>-0.22699999999997544</v>
      </c>
      <c r="J85" s="28">
        <f>'Aggregates (£bn)'!J85-'[9]Aggregates (£bn)'!J85</f>
        <v>0</v>
      </c>
      <c r="K85" s="28">
        <f>'Aggregates (£bn)'!K85-'[9]Aggregates (£bn)'!K85</f>
        <v>0.22700000000001808</v>
      </c>
      <c r="L85" s="28">
        <f>'Aggregates (£bn)'!L85-'[9]Aggregates (£bn)'!L85</f>
        <v>-0.22700000000000387</v>
      </c>
      <c r="M85" s="28">
        <f>'Aggregates (£bn)'!L85-'[9]Aggregates (£bn)'!M85</f>
        <v>5.63813140207332</v>
      </c>
      <c r="N85" s="28">
        <f>'Aggregates (£bn)'!M85-'[9]Aggregates (£bn)'!N85</f>
        <v>-191.42926280414665</v>
      </c>
      <c r="O85" s="28">
        <f>'Aggregates (£bn)'!N85-'[9]Aggregates (£bn)'!O85</f>
        <v>6.0921314020733348</v>
      </c>
      <c r="P85" s="28">
        <f>'Aggregates (£bn)'!P85-'[9]Aggregates (£bn)'!P85</f>
        <v>0</v>
      </c>
      <c r="Q85" s="28">
        <f>'Aggregates (£bn)'!Q85-'[9]Aggregates (£bn)'!Q85</f>
        <v>0.22699999999999676</v>
      </c>
      <c r="R85" s="28">
        <f>'Aggregates (£bn)'!R85-'[9]Aggregates (£bn)'!R85</f>
        <v>0</v>
      </c>
      <c r="S85" s="28">
        <f>'Aggregates (£bn)'!S85-'[9]Aggregates (£bn)'!S85</f>
        <v>0</v>
      </c>
      <c r="T85" s="28">
        <f>'Aggregates (£bn)'!T85-'[9]Aggregates (£bn)'!T85</f>
        <v>0</v>
      </c>
      <c r="U85" s="28">
        <f>'Aggregates (£bn)'!U85-'[9]Aggregates (£bn)'!U85</f>
        <v>0</v>
      </c>
      <c r="V85" s="28">
        <f>'Aggregates (£bn)'!V85-'[9]Aggregates (£bn)'!V85</f>
        <v>0</v>
      </c>
      <c r="W85" s="28">
        <f>'Aggregates (£bn)'!W85-'[9]Aggregates (£bn)'!W85</f>
        <v>0</v>
      </c>
      <c r="X85" s="28">
        <f>'Aggregates (£bn)'!X85-'[9]Aggregates (£bn)'!X85</f>
        <v>0</v>
      </c>
      <c r="Y85" s="28">
        <f>'Aggregates (£bn)'!AA85-'[9]Aggregates (£bn)'!Y85</f>
        <v>-2289.71</v>
      </c>
      <c r="Z85" s="28">
        <f>'Aggregates (£bn)'!AB85-'[9]Aggregates (£bn)'!Z85</f>
        <v>-1820.3998685979266</v>
      </c>
      <c r="AA85" s="28">
        <f>'Aggregates (£bn)'!AC85-'[9]Aggregates (£bn)'!AA85</f>
        <v>2580.0549999999998</v>
      </c>
      <c r="AB85" s="28">
        <f>'Aggregates (£bn)'!AD85-'[9]Aggregates (£bn)'!AB85</f>
        <v>-162.32813140207332</v>
      </c>
      <c r="AC85" s="28">
        <f>'Aggregates (£bn)'!AE85-'[9]Aggregates (£bn)'!AC85</f>
        <v>10.05600000000004</v>
      </c>
      <c r="AD85" s="28">
        <f>'Aggregates (£bn)'!AF85-'[9]Aggregates (£bn)'!AD85</f>
        <v>2809.0610000000001</v>
      </c>
      <c r="AE85" s="28">
        <f>'Aggregates (£bn)'!AG83-'[9]Aggregates (£bn)'!AE85</f>
        <v>-2744.7925854097789</v>
      </c>
      <c r="AF85" s="28"/>
      <c r="AG85" s="28" t="s">
        <v>310</v>
      </c>
      <c r="AH85" s="28">
        <f>'Aggregates (per cent of GDP)'!C82-'[9]Aggregates (per cent of GDP)'!C82</f>
        <v>0</v>
      </c>
      <c r="AI85" s="28">
        <f>'Aggregates (per cent of GDP)'!D82-'[9]Aggregates (per cent of GDP)'!D82</f>
        <v>0</v>
      </c>
      <c r="AJ85" s="28">
        <f>'Aggregates (per cent of GDP)'!E82-'[9]Aggregates (per cent of GDP)'!E82</f>
        <v>0</v>
      </c>
      <c r="AK85" s="28">
        <f>'Aggregates (per cent of GDP)'!F82-'[9]Aggregates (per cent of GDP)'!F82</f>
        <v>0</v>
      </c>
      <c r="AL85" s="28">
        <f>'Aggregates (per cent of GDP)'!G82-'[9]Aggregates (per cent of GDP)'!G82</f>
        <v>0</v>
      </c>
      <c r="AM85" s="28">
        <f>'Aggregates (per cent of GDP)'!H82-'[9]Aggregates (per cent of GDP)'!H82</f>
        <v>0</v>
      </c>
      <c r="AN85" s="28">
        <f>'Aggregates (per cent of GDP)'!I82-'[9]Aggregates (per cent of GDP)'!I82</f>
        <v>0</v>
      </c>
      <c r="AO85" s="28">
        <f>'Aggregates (per cent of GDP)'!J82-'[9]Aggregates (per cent of GDP)'!J82</f>
        <v>0</v>
      </c>
      <c r="AP85" s="28">
        <f>'Aggregates (per cent of GDP)'!K82-'[9]Aggregates (per cent of GDP)'!K82</f>
        <v>0</v>
      </c>
      <c r="AQ85" s="28">
        <f>'Aggregates (per cent of GDP)'!L82-'[9]Aggregates (per cent of GDP)'!L82</f>
        <v>0</v>
      </c>
      <c r="AR85" s="28">
        <f>'Aggregates (per cent of GDP)'!M82-'[9]Aggregates (per cent of GDP)'!M82</f>
        <v>0</v>
      </c>
      <c r="AS85" s="28">
        <f>'Aggregates (per cent of GDP)'!L82-'[9]Aggregates (per cent of GDP)'!N82</f>
        <v>-4.5052070367965822</v>
      </c>
      <c r="AT85" s="28">
        <f>'Aggregates (per cent of GDP)'!N82-'[9]Aggregates (per cent of GDP)'!O82</f>
        <v>-0.33026876363941016</v>
      </c>
      <c r="AU85" s="28">
        <f>'Aggregates (per cent of GDP)'!P82-'[9]Aggregates (per cent of GDP)'!P82</f>
        <v>0</v>
      </c>
      <c r="AV85" s="28">
        <f>'Aggregates (per cent of GDP)'!R82-'[9]Aggregates (per cent of GDP)'!Q82</f>
        <v>81.709289895820064</v>
      </c>
      <c r="AW85" s="28">
        <f>'Aggregates (per cent of GDP)'!R82-'[9]Aggregates (per cent of GDP)'!R82</f>
        <v>0</v>
      </c>
      <c r="AX85" s="28">
        <f>'Aggregates (per cent of GDP)'!S82-'[9]Aggregates (per cent of GDP)'!S82</f>
        <v>0</v>
      </c>
      <c r="AY85" s="28">
        <f>'Aggregates (per cent of GDP)'!T82-'[9]Aggregates (per cent of GDP)'!T82</f>
        <v>0</v>
      </c>
      <c r="AZ85" s="28">
        <f>'Aggregates (per cent of GDP)'!U82-'[9]Aggregates (per cent of GDP)'!U82</f>
        <v>0</v>
      </c>
      <c r="BA85" s="28">
        <f>'Aggregates (per cent of GDP)'!V82-'[9]Aggregates (per cent of GDP)'!V82</f>
        <v>0</v>
      </c>
      <c r="BB85" s="28">
        <f>'Aggregates (per cent of GDP)'!W82-'[9]Aggregates (per cent of GDP)'!W82</f>
        <v>0</v>
      </c>
      <c r="BC85" s="28">
        <f>'Aggregates (per cent of GDP)'!X82-'[9]Aggregates (per cent of GDP)'!X82</f>
        <v>0</v>
      </c>
      <c r="BD85" s="28">
        <f>'Aggregates (per cent of GDP)'!AA82-'[9]Aggregates (per cent of GDP)'!Y82</f>
        <v>-87.65643181492365</v>
      </c>
      <c r="BE85" s="28">
        <f>'Aggregates (per cent of GDP)'!AB82-'[9]Aggregates (per cent of GDP)'!Z82</f>
        <v>-65.721499897747435</v>
      </c>
      <c r="BF85" s="28">
        <f>'Aggregates (per cent of GDP)'!AC82-'[9]Aggregates (per cent of GDP)'!AA82</f>
        <v>99.370328201139301</v>
      </c>
      <c r="BG85" s="28"/>
      <c r="BH85" s="28"/>
      <c r="BI85" s="28"/>
    </row>
    <row r="86" spans="2:87" s="67" customFormat="1">
      <c r="B86" s="106" t="s">
        <v>284</v>
      </c>
      <c r="C86" s="28">
        <f>'Aggregates (£bn)'!C86-'[9]Aggregates (£bn)'!C86</f>
        <v>-0.15699999999992542</v>
      </c>
      <c r="D86" s="28">
        <f>'Aggregates (£bn)'!D86-'[9]Aggregates (£bn)'!D86</f>
        <v>0</v>
      </c>
      <c r="E86" s="28">
        <f>'Aggregates (£bn)'!E86-'[9]Aggregates (£bn)'!E86</f>
        <v>0</v>
      </c>
      <c r="F86" s="28">
        <f>'Aggregates (£bn)'!F86-'[9]Aggregates (£bn)'!F86</f>
        <v>0</v>
      </c>
      <c r="G86" s="28">
        <f>'Aggregates (£bn)'!G86-'[9]Aggregates (£bn)'!G86</f>
        <v>0</v>
      </c>
      <c r="H86" s="28">
        <f>'Aggregates (£bn)'!H86-'[9]Aggregates (£bn)'!H86</f>
        <v>0</v>
      </c>
      <c r="I86" s="28">
        <f>'Aggregates (£bn)'!I86-'[9]Aggregates (£bn)'!I86</f>
        <v>-0.15699999999992542</v>
      </c>
      <c r="J86" s="28">
        <f>'Aggregates (£bn)'!J86-'[9]Aggregates (£bn)'!J86</f>
        <v>0</v>
      </c>
      <c r="K86" s="28">
        <f>'Aggregates (£bn)'!K86-'[9]Aggregates (£bn)'!K86</f>
        <v>0.15699999999999648</v>
      </c>
      <c r="L86" s="28">
        <f>'Aggregates (£bn)'!L86-'[9]Aggregates (£bn)'!L86</f>
        <v>-0.15699999999999648</v>
      </c>
      <c r="M86" s="28">
        <f>'Aggregates (£bn)'!L86-'[9]Aggregates (£bn)'!M86</f>
        <v>-5.7116640713918585</v>
      </c>
      <c r="N86" s="28">
        <f>'Aggregates (£bn)'!M86-'[9]Aggregates (£bn)'!N86</f>
        <v>-204.08467185721634</v>
      </c>
      <c r="O86" s="28">
        <f>'Aggregates (£bn)'!N86-'[9]Aggregates (£bn)'!O86</f>
        <v>-5.3976640713918584</v>
      </c>
      <c r="P86" s="28">
        <f>'Aggregates (£bn)'!P86-'[9]Aggregates (£bn)'!P86</f>
        <v>0</v>
      </c>
      <c r="Q86" s="28">
        <f>'Aggregates (£bn)'!Q86-'[9]Aggregates (£bn)'!Q86</f>
        <v>0.15699999999999648</v>
      </c>
      <c r="R86" s="28">
        <f>'Aggregates (£bn)'!R86-'[9]Aggregates (£bn)'!R86</f>
        <v>0</v>
      </c>
      <c r="S86" s="28">
        <f>'Aggregates (£bn)'!S86-'[9]Aggregates (£bn)'!S86</f>
        <v>0</v>
      </c>
      <c r="T86" s="28">
        <f>'Aggregates (£bn)'!T86-'[9]Aggregates (£bn)'!T86</f>
        <v>0</v>
      </c>
      <c r="U86" s="28">
        <f>'Aggregates (£bn)'!U86-'[9]Aggregates (£bn)'!U86</f>
        <v>-1.9999999999953388E-3</v>
      </c>
      <c r="V86" s="28">
        <f>'Aggregates (£bn)'!V86-'[9]Aggregates (£bn)'!V86</f>
        <v>0</v>
      </c>
      <c r="W86" s="28">
        <f>'Aggregates (£bn)'!W86-'[9]Aggregates (£bn)'!W86</f>
        <v>0</v>
      </c>
      <c r="X86" s="28">
        <f>'Aggregates (£bn)'!X86-'[9]Aggregates (£bn)'!X86</f>
        <v>0</v>
      </c>
      <c r="Y86" s="28">
        <f>'Aggregates (£bn)'!AA86-'[9]Aggregates (£bn)'!Y86</f>
        <v>-2477.98</v>
      </c>
      <c r="Z86" s="28">
        <f>'Aggregates (£bn)'!AB86-'[9]Aggregates (£bn)'!Z86</f>
        <v>-1958.8056640713919</v>
      </c>
      <c r="AA86" s="28">
        <f>'Aggregates (£bn)'!AC86-'[9]Aggregates (£bn)'!AA86</f>
        <v>2758.6149999999998</v>
      </c>
      <c r="AB86" s="28">
        <f>'Aggregates (£bn)'!AD86-'[9]Aggregates (£bn)'!AB86</f>
        <v>-161.00833592860815</v>
      </c>
      <c r="AC86" s="28">
        <f>'Aggregates (£bn)'!AE86-'[9]Aggregates (£bn)'!AC86</f>
        <v>-30.090999999999894</v>
      </c>
      <c r="AD86" s="28">
        <f>'Aggregates (£bn)'!AF86-'[9]Aggregates (£bn)'!AD86</f>
        <v>2934.070483</v>
      </c>
      <c r="AE86" s="28">
        <f>'Aggregates (£bn)'!AG86-'[9]Aggregates (£bn)'!AE86</f>
        <v>-2893.7955035274294</v>
      </c>
      <c r="AF86" s="28"/>
      <c r="AG86" s="28" t="s">
        <v>318</v>
      </c>
      <c r="AH86" s="28">
        <f>'Aggregates (per cent of GDP)'!C83-'[9]Aggregates (per cent of GDP)'!C83</f>
        <v>0</v>
      </c>
      <c r="AI86" s="28">
        <f>'Aggregates (per cent of GDP)'!D83-'[9]Aggregates (per cent of GDP)'!D83</f>
        <v>0</v>
      </c>
      <c r="AJ86" s="28">
        <f>'Aggregates (per cent of GDP)'!E83-'[9]Aggregates (per cent of GDP)'!E83</f>
        <v>0</v>
      </c>
      <c r="AK86" s="28">
        <f>'Aggregates (per cent of GDP)'!F83-'[9]Aggregates (per cent of GDP)'!F83</f>
        <v>0</v>
      </c>
      <c r="AL86" s="28">
        <f>'Aggregates (per cent of GDP)'!G83-'[9]Aggregates (per cent of GDP)'!G83</f>
        <v>0</v>
      </c>
      <c r="AM86" s="28">
        <f>'Aggregates (per cent of GDP)'!H83-'[9]Aggregates (per cent of GDP)'!H83</f>
        <v>0</v>
      </c>
      <c r="AN86" s="28">
        <f>'Aggregates (per cent of GDP)'!I83-'[9]Aggregates (per cent of GDP)'!I83</f>
        <v>0</v>
      </c>
      <c r="AO86" s="28">
        <f>'Aggregates (per cent of GDP)'!J83-'[9]Aggregates (per cent of GDP)'!J83</f>
        <v>0</v>
      </c>
      <c r="AP86" s="28">
        <f>'Aggregates (per cent of GDP)'!K83-'[9]Aggregates (per cent of GDP)'!K83</f>
        <v>0</v>
      </c>
      <c r="AQ86" s="28">
        <f>'Aggregates (per cent of GDP)'!L83-'[9]Aggregates (per cent of GDP)'!L83</f>
        <v>0</v>
      </c>
      <c r="AR86" s="28">
        <f>'Aggregates (per cent of GDP)'!M83-'[9]Aggregates (per cent of GDP)'!M83</f>
        <v>0</v>
      </c>
      <c r="AS86" s="28">
        <f>'Aggregates (per cent of GDP)'!L83-'[9]Aggregates (per cent of GDP)'!N83</f>
        <v>-3.1783703766789704</v>
      </c>
      <c r="AT86" s="28">
        <f>'Aggregates (per cent of GDP)'!N83-'[9]Aggregates (per cent of GDP)'!O83</f>
        <v>-0.16130389353782837</v>
      </c>
      <c r="AU86" s="28">
        <f>'Aggregates (per cent of GDP)'!P83-'[9]Aggregates (per cent of GDP)'!P83</f>
        <v>0</v>
      </c>
      <c r="AV86" s="28">
        <f>'Aggregates (per cent of GDP)'!R83-'[9]Aggregates (per cent of GDP)'!Q83</f>
        <v>83.061204705791525</v>
      </c>
      <c r="AW86" s="28">
        <f>'Aggregates (per cent of GDP)'!R83-'[9]Aggregates (per cent of GDP)'!R83</f>
        <v>0</v>
      </c>
      <c r="AX86" s="28">
        <f>'Aggregates (per cent of GDP)'!S83-'[9]Aggregates (per cent of GDP)'!S83</f>
        <v>0</v>
      </c>
      <c r="AY86" s="28">
        <f>'Aggregates (per cent of GDP)'!T83-'[9]Aggregates (per cent of GDP)'!T83</f>
        <v>0</v>
      </c>
      <c r="AZ86" s="28">
        <f>'Aggregates (per cent of GDP)'!U83-'[9]Aggregates (per cent of GDP)'!U83</f>
        <v>0</v>
      </c>
      <c r="BA86" s="28">
        <f>'Aggregates (per cent of GDP)'!V83-'[9]Aggregates (per cent of GDP)'!V83</f>
        <v>0</v>
      </c>
      <c r="BB86" s="28">
        <f>'Aggregates (per cent of GDP)'!W83-'[9]Aggregates (per cent of GDP)'!W83</f>
        <v>0</v>
      </c>
      <c r="BC86" s="28">
        <f>'Aggregates (per cent of GDP)'!X83-'[9]Aggregates (per cent of GDP)'!X83</f>
        <v>0</v>
      </c>
      <c r="BD86" s="28">
        <f>'Aggregates (per cent of GDP)'!AA83-'[9]Aggregates (per cent of GDP)'!Y83</f>
        <v>-89.663613245571042</v>
      </c>
      <c r="BE86" s="28">
        <f>'Aggregates (per cent of GDP)'!AB83-'[9]Aggregates (per cent of GDP)'!Z83</f>
        <v>-66.446703708876285</v>
      </c>
      <c r="BF86" s="28">
        <f>'Aggregates (per cent of GDP)'!AC83-'[9]Aggregates (per cent of GDP)'!AA83</f>
        <v>101.27374589384372</v>
      </c>
      <c r="BG86" s="28"/>
      <c r="BH86" s="28"/>
      <c r="BI86" s="28"/>
    </row>
    <row r="87" spans="2:87" s="67" customFormat="1">
      <c r="B87" s="106" t="s">
        <v>310</v>
      </c>
      <c r="C87" s="28">
        <f>'Aggregates (£bn)'!C87-'[9]Aggregates (£bn)'!C87</f>
        <v>0</v>
      </c>
      <c r="D87" s="28">
        <f>'Aggregates (£bn)'!D87-'[9]Aggregates (£bn)'!D87</f>
        <v>0</v>
      </c>
      <c r="E87" s="28">
        <f>'Aggregates (£bn)'!E87-'[9]Aggregates (£bn)'!E87</f>
        <v>0</v>
      </c>
      <c r="F87" s="28">
        <f>'Aggregates (£bn)'!F87-'[9]Aggregates (£bn)'!F87</f>
        <v>0</v>
      </c>
      <c r="G87" s="28">
        <f>'Aggregates (£bn)'!G87-'[9]Aggregates (£bn)'!G87</f>
        <v>0</v>
      </c>
      <c r="H87" s="28">
        <f>'Aggregates (£bn)'!H87-'[9]Aggregates (£bn)'!H87</f>
        <v>0</v>
      </c>
      <c r="I87" s="28">
        <f>'Aggregates (£bn)'!I87-'[9]Aggregates (£bn)'!I87</f>
        <v>0</v>
      </c>
      <c r="J87" s="28">
        <f>'Aggregates (£bn)'!J87-'[9]Aggregates (£bn)'!J87</f>
        <v>0</v>
      </c>
      <c r="K87" s="28">
        <f>'Aggregates (£bn)'!K87-'[9]Aggregates (£bn)'!K87</f>
        <v>0</v>
      </c>
      <c r="L87" s="28">
        <f>'Aggregates (£bn)'!L87-'[9]Aggregates (£bn)'!L87</f>
        <v>0</v>
      </c>
      <c r="M87" s="28">
        <f>'Aggregates (£bn)'!L87-'[9]Aggregates (£bn)'!M87</f>
        <v>-9.8877571368030175</v>
      </c>
      <c r="N87" s="28">
        <f>'Aggregates (£bn)'!M87-'[9]Aggregates (£bn)'!N87</f>
        <v>-124.99146226009012</v>
      </c>
      <c r="O87" s="28">
        <f>'Aggregates (£bn)'!N87-'[9]Aggregates (£bn)'!O87</f>
        <v>-9.8877571368030175</v>
      </c>
      <c r="P87" s="28">
        <f>'Aggregates (£bn)'!P87-'[9]Aggregates (£bn)'!P87</f>
        <v>0</v>
      </c>
      <c r="Q87" s="28">
        <f>'Aggregates (£bn)'!Q87-'[9]Aggregates (£bn)'!Q87</f>
        <v>0</v>
      </c>
      <c r="R87" s="28">
        <f>'Aggregates (£bn)'!R87-'[9]Aggregates (£bn)'!R87</f>
        <v>0</v>
      </c>
      <c r="S87" s="28">
        <f>'Aggregates (£bn)'!S87-'[9]Aggregates (£bn)'!S87</f>
        <v>0</v>
      </c>
      <c r="T87" s="28">
        <f>'Aggregates (£bn)'!T87-'[9]Aggregates (£bn)'!T87</f>
        <v>0</v>
      </c>
      <c r="U87" s="28">
        <f>'Aggregates (£bn)'!U87-'[9]Aggregates (£bn)'!U87</f>
        <v>0</v>
      </c>
      <c r="V87" s="28">
        <f>'Aggregates (£bn)'!V87-'[9]Aggregates (£bn)'!V87</f>
        <v>0</v>
      </c>
      <c r="W87" s="28">
        <f>'Aggregates (£bn)'!W87-'[9]Aggregates (£bn)'!W87</f>
        <v>0</v>
      </c>
      <c r="X87" s="28">
        <f>'Aggregates (£bn)'!X87-'[9]Aggregates (£bn)'!X87</f>
        <v>0</v>
      </c>
      <c r="Y87" s="28">
        <f>'Aggregates (£bn)'!AA87-'[9]Aggregates (£bn)'!Y87</f>
        <v>-2672.162032242089</v>
      </c>
      <c r="Z87" s="28">
        <f>'Aggregates (£bn)'!AB87-'[9]Aggregates (£bn)'!Z87</f>
        <v>-2003.8754474440475</v>
      </c>
      <c r="AA87" s="28">
        <f>'Aggregates (£bn)'!AC87-'[9]Aggregates (£bn)'!AA87</f>
        <v>2975.0003028746291</v>
      </c>
      <c r="AB87" s="28">
        <f>'Aggregates (£bn)'!AD87-'[9]Aggregates (£bn)'!AB87</f>
        <v>-118.99201776200385</v>
      </c>
      <c r="AC87" s="28">
        <f>'Aggregates (£bn)'!AE87-'[9]Aggregates (£bn)'!AC87</f>
        <v>-110.0283347734362</v>
      </c>
      <c r="AD87" s="28">
        <f>'Aggregates (£bn)'!AF87-'[9]Aggregates (£bn)'!AD87</f>
        <v>3045.8936869999998</v>
      </c>
      <c r="AE87" s="28">
        <f>'Aggregates (£bn)'!AG87-'[9]Aggregates (£bn)'!AE87</f>
        <v>-2994.3552791163065</v>
      </c>
      <c r="AF87" s="28"/>
      <c r="AG87" s="28"/>
      <c r="AH87" s="28"/>
      <c r="AI87" s="28"/>
      <c r="AJ87" s="28"/>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2:87" s="67" customFormat="1">
      <c r="B88" s="106" t="s">
        <v>318</v>
      </c>
      <c r="C88" s="28">
        <f>'Aggregates (£bn)'!C88-'[9]Aggregates (£bn)'!C88</f>
        <v>0</v>
      </c>
      <c r="D88" s="28">
        <f>'Aggregates (£bn)'!D88-'[9]Aggregates (£bn)'!D88</f>
        <v>0</v>
      </c>
      <c r="E88" s="28">
        <f>'Aggregates (£bn)'!E88-'[9]Aggregates (£bn)'!E88</f>
        <v>0</v>
      </c>
      <c r="F88" s="28">
        <f>'Aggregates (£bn)'!F88-'[9]Aggregates (£bn)'!F88</f>
        <v>0</v>
      </c>
      <c r="G88" s="28">
        <f>'Aggregates (£bn)'!G88-'[9]Aggregates (£bn)'!G88</f>
        <v>0</v>
      </c>
      <c r="H88" s="28">
        <f>'Aggregates (£bn)'!H88-'[9]Aggregates (£bn)'!H88</f>
        <v>0</v>
      </c>
      <c r="I88" s="28">
        <f>'Aggregates (£bn)'!I88-'[9]Aggregates (£bn)'!I88</f>
        <v>0</v>
      </c>
      <c r="J88" s="28">
        <f>'Aggregates (£bn)'!J88-'[9]Aggregates (£bn)'!J88</f>
        <v>0</v>
      </c>
      <c r="K88" s="28">
        <f>'Aggregates (£bn)'!K88-'[9]Aggregates (£bn)'!K88</f>
        <v>0</v>
      </c>
      <c r="L88" s="28">
        <f>'Aggregates (£bn)'!L88-'[9]Aggregates (£bn)'!L88</f>
        <v>0</v>
      </c>
      <c r="M88" s="28">
        <f>'Aggregates (£bn)'!L88-'[9]Aggregates (£bn)'!M88</f>
        <v>-5.0025116917228472</v>
      </c>
      <c r="N88" s="28">
        <f>'Aggregates (£bn)'!M88-'[9]Aggregates (£bn)'!N88</f>
        <v>-93.568171391220332</v>
      </c>
      <c r="O88" s="28">
        <f>'Aggregates (£bn)'!N88-'[9]Aggregates (£bn)'!O88</f>
        <v>-5.0025116917228445</v>
      </c>
      <c r="P88" s="28">
        <f>'Aggregates (£bn)'!P88-'[9]Aggregates (£bn)'!P88</f>
        <v>0</v>
      </c>
      <c r="Q88" s="28">
        <f>'Aggregates (£bn)'!Q88-'[9]Aggregates (£bn)'!Q88</f>
        <v>0</v>
      </c>
      <c r="R88" s="28">
        <f>'Aggregates (£bn)'!R88-'[9]Aggregates (£bn)'!R88</f>
        <v>0</v>
      </c>
      <c r="S88" s="28">
        <f>'Aggregates (£bn)'!S88-'[9]Aggregates (£bn)'!S88</f>
        <v>0</v>
      </c>
      <c r="T88" s="28">
        <f>'Aggregates (£bn)'!T88-'[9]Aggregates (£bn)'!T88</f>
        <v>0</v>
      </c>
      <c r="U88" s="28">
        <f>'Aggregates (£bn)'!U88-'[9]Aggregates (£bn)'!U88</f>
        <v>0</v>
      </c>
      <c r="V88" s="28">
        <f>'Aggregates (£bn)'!V88-'[9]Aggregates (£bn)'!V88</f>
        <v>0</v>
      </c>
      <c r="W88" s="28">
        <f>'Aggregates (£bn)'!W88-'[9]Aggregates (£bn)'!W88</f>
        <v>0</v>
      </c>
      <c r="X88" s="28">
        <f>'Aggregates (£bn)'!X88-'[9]Aggregates (£bn)'!X88</f>
        <v>0</v>
      </c>
      <c r="Y88" s="28">
        <f>'Aggregates (£bn)'!AA88-'[9]Aggregates (£bn)'!Y88</f>
        <v>-2835.672063032619</v>
      </c>
      <c r="Z88" s="28">
        <f>'Aggregates (£bn)'!AB88-'[9]Aggregates (£bn)'!Z88</f>
        <v>-2101.896741060425</v>
      </c>
      <c r="AA88" s="28">
        <f>'Aggregates (£bn)'!AC88-'[9]Aggregates (£bn)'!AA88</f>
        <v>3140.7989403536021</v>
      </c>
      <c r="AB88" s="28">
        <f>'Aggregates (£bn)'!AD88-'[9]Aggregates (£bn)'!AB88</f>
        <v>-111.0562092464025</v>
      </c>
      <c r="AC88" s="28">
        <f>'Aggregates (£bn)'!AE88-'[9]Aggregates (£bn)'!AC88</f>
        <v>-155.56135529172752</v>
      </c>
      <c r="AD88" s="28">
        <f>'Aggregates (£bn)'!AF88-'[9]Aggregates (£bn)'!AD88</f>
        <v>3160.1124519999998</v>
      </c>
      <c r="AE88" s="28">
        <f>'Aggregates (£bn)'!AG88-'[9]Aggregates (£bn)'!AE88</f>
        <v>-3101.4174993405527</v>
      </c>
      <c r="AF88" s="28"/>
      <c r="AG88" s="28"/>
      <c r="AH88" s="28"/>
      <c r="AI88" s="28"/>
      <c r="AJ88" s="28"/>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2:87" s="67" customFormat="1">
      <c r="B89" s="108" t="s">
        <v>326</v>
      </c>
      <c r="C89" s="28">
        <f>'Aggregates (£bn)'!C89-'[9]Aggregates (£bn)'!C89</f>
        <v>0</v>
      </c>
      <c r="D89" s="28">
        <f>'Aggregates (£bn)'!D92-'[9]Aggregates (£bn)'!D89</f>
        <v>-1430.8197404448263</v>
      </c>
      <c r="E89" s="28">
        <f>'Aggregates (£bn)'!E92-'[9]Aggregates (£bn)'!E89</f>
        <v>-1265.533103778371</v>
      </c>
      <c r="F89" s="28">
        <f>'Aggregates (£bn)'!F92-'[9]Aggregates (£bn)'!F89</f>
        <v>-86.166856923661399</v>
      </c>
      <c r="G89" s="28">
        <f>'Aggregates (£bn)'!G92-'[9]Aggregates (£bn)'!G89</f>
        <v>-79.11977974279371</v>
      </c>
      <c r="H89" s="28">
        <f>'Aggregates (£bn)'!H92-'[9]Aggregates (£bn)'!H89</f>
        <v>-165.28663666645511</v>
      </c>
      <c r="I89" s="28">
        <f>'Aggregates (£bn)'!I92-'[9]Aggregates (£bn)'!I89</f>
        <v>-1214.8776247323719</v>
      </c>
      <c r="J89" s="28">
        <f>'Aggregates (£bn)'!J92-'[9]Aggregates (£bn)'!J89</f>
        <v>0</v>
      </c>
      <c r="K89" s="28">
        <f>'Aggregates (£bn)'!K92-'[9]Aggregates (£bn)'!K89</f>
        <v>6.7828973267698682</v>
      </c>
      <c r="L89" s="28">
        <f>'Aggregates (£bn)'!L89-'[9]Aggregates (£bn)'!L89</f>
        <v>0</v>
      </c>
      <c r="M89" s="28">
        <f>'Aggregates (£bn)'!L92-'[9]Aggregates (£bn)'!M89</f>
        <v>-17.52850830732206</v>
      </c>
      <c r="N89" s="28">
        <f>'Aggregates (£bn)'!M92-'[9]Aggregates (£bn)'!N89</f>
        <v>-79.383959596891515</v>
      </c>
      <c r="O89" s="28">
        <f>'Aggregates (£bn)'!N92-'[9]Aggregates (£bn)'!O89</f>
        <v>-80.164517818060489</v>
      </c>
      <c r="P89" s="28">
        <f>'Aggregates (£bn)'!P92-'[9]Aggregates (£bn)'!P89</f>
        <v>0</v>
      </c>
      <c r="Q89" s="28">
        <f>'Aggregates (£bn)'!Q92-'[9]Aggregates (£bn)'!Q89</f>
        <v>6.0023391056008988</v>
      </c>
      <c r="R89" s="28">
        <f>'Aggregates (£bn)'!R92-'[9]Aggregates (£bn)'!R89</f>
        <v>-2733.9216824208111</v>
      </c>
      <c r="S89" s="28">
        <f>'Aggregates (£bn)'!S92-'[9]Aggregates (£bn)'!S89</f>
        <v>0</v>
      </c>
      <c r="T89" s="28">
        <f>'Aggregates (£bn)'!T92-'[9]Aggregates (£bn)'!T89</f>
        <v>-131.7082986459682</v>
      </c>
      <c r="U89" s="28">
        <f>'Aggregates (£bn)'!U92-'[9]Aggregates (£bn)'!U89</f>
        <v>-131.06179383142413</v>
      </c>
      <c r="V89" s="28">
        <f>'Aggregates (£bn)'!V92-'[9]Aggregates (£bn)'!V89</f>
        <v>-117.86186639156108</v>
      </c>
      <c r="W89" s="28">
        <f>'Aggregates (£bn)'!W92-'[9]Aggregates (£bn)'!W89</f>
        <v>0</v>
      </c>
      <c r="X89" s="28">
        <f>'Aggregates (£bn)'!X92-'[9]Aggregates (£bn)'!X89</f>
        <v>-3152.1370756213387</v>
      </c>
      <c r="Y89" s="28">
        <f>'Aggregates (£bn)'!AA92-'[9]Aggregates (£bn)'!Y89</f>
        <v>-3088.0175048661167</v>
      </c>
      <c r="Z89" s="28">
        <f>'Aggregates (£bn)'!AB92-'[9]Aggregates (£bn)'!Z89</f>
        <v>-2286.7543781990425</v>
      </c>
      <c r="AA89" s="28">
        <f>'Aggregates (£bn)'!AC92-'[9]Aggregates (£bn)'!AA89</f>
        <v>-100.45971390776744</v>
      </c>
      <c r="AB89" s="28">
        <f>'Aggregates (£bn)'!AD92-'[9]Aggregates (£bn)'!AB89</f>
        <v>-99.679155686598463</v>
      </c>
      <c r="AC89" s="28">
        <f>'Aggregates (£bn)'!AE92-'[9]Aggregates (£bn)'!AC89</f>
        <v>-3396.4305685891327</v>
      </c>
      <c r="AD89" s="28">
        <f>'Aggregates (£bn)'!AF92-'[9]Aggregates (£bn)'!AD89</f>
        <v>0</v>
      </c>
      <c r="AE89" s="28">
        <f>'Aggregates (£bn)'!AG92-'[9]Aggregates (£bn)'!AE89</f>
        <v>-3219.746666</v>
      </c>
      <c r="AF89" s="28"/>
      <c r="AG89" s="28"/>
      <c r="AH89" s="28"/>
      <c r="AI89" s="28"/>
      <c r="AJ89" s="28"/>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2:87" s="67" customFormat="1">
      <c r="B90" s="72" t="s">
        <v>128</v>
      </c>
      <c r="C90" s="151" t="s">
        <v>188</v>
      </c>
      <c r="D90" s="152"/>
      <c r="E90" s="152"/>
      <c r="F90" s="152"/>
      <c r="G90" s="152"/>
      <c r="H90" s="152"/>
      <c r="I90" s="152"/>
      <c r="J90" s="152"/>
      <c r="K90" s="152"/>
      <c r="L90" s="152"/>
      <c r="M90" s="152"/>
      <c r="N90" s="152"/>
      <c r="O90" s="152"/>
      <c r="P90" s="152"/>
      <c r="Q90" s="152"/>
      <c r="R90" s="152"/>
      <c r="S90" s="152"/>
      <c r="T90" s="152"/>
      <c r="U90" s="152"/>
      <c r="V90" s="152"/>
      <c r="W90" s="152"/>
      <c r="X90" s="152"/>
      <c r="Y90" s="152"/>
      <c r="Z90" s="153"/>
      <c r="AA90" s="73"/>
      <c r="AB90" s="70"/>
      <c r="AC90" s="70"/>
      <c r="AD90" s="70"/>
      <c r="AE90" s="91"/>
      <c r="AG90" s="48"/>
      <c r="AH90" s="138" t="s">
        <v>188</v>
      </c>
      <c r="AI90" s="138"/>
      <c r="AJ90" s="138"/>
      <c r="AK90" s="138"/>
      <c r="AL90" s="138"/>
      <c r="AM90" s="138"/>
      <c r="AN90" s="138"/>
      <c r="AO90" s="138"/>
      <c r="AP90" s="138"/>
      <c r="AQ90" s="138"/>
      <c r="AR90" s="138"/>
      <c r="AS90" s="138"/>
      <c r="AT90" s="138"/>
      <c r="AU90" s="138"/>
      <c r="AV90" s="138"/>
      <c r="AW90" s="138"/>
      <c r="AX90" s="138"/>
      <c r="AY90" s="138"/>
      <c r="AZ90" s="138"/>
      <c r="BA90" s="138"/>
      <c r="BB90" s="138"/>
      <c r="BC90" s="138"/>
      <c r="BD90" s="138"/>
      <c r="BE90" s="139"/>
      <c r="BF90" s="71"/>
      <c r="BG90" s="46"/>
      <c r="BH90" s="46"/>
      <c r="BI90" s="47"/>
    </row>
    <row r="91" spans="2:87">
      <c r="B91" s="35"/>
      <c r="C91" s="138" t="s">
        <v>329</v>
      </c>
      <c r="D91" s="138"/>
      <c r="E91" s="138"/>
      <c r="F91" s="138"/>
      <c r="G91" s="138"/>
      <c r="H91" s="138"/>
      <c r="I91" s="138"/>
      <c r="J91" s="138"/>
      <c r="K91" s="138"/>
      <c r="L91" s="138"/>
      <c r="M91" s="154"/>
      <c r="N91" s="154"/>
      <c r="O91" s="154"/>
      <c r="P91" s="154"/>
      <c r="Q91" s="154"/>
      <c r="R91" s="154"/>
      <c r="S91" s="154"/>
      <c r="T91" s="154"/>
      <c r="U91" s="154"/>
      <c r="V91" s="88"/>
      <c r="AA91" s="3"/>
      <c r="AE91" s="37"/>
      <c r="AG91" s="48"/>
      <c r="AH91" s="138" t="s">
        <v>324</v>
      </c>
      <c r="AI91" s="138"/>
      <c r="AJ91" s="138"/>
      <c r="AK91" s="138"/>
      <c r="AL91" s="138"/>
      <c r="AM91" s="138"/>
      <c r="AN91" s="138"/>
      <c r="AO91" s="138"/>
      <c r="AP91" s="138"/>
      <c r="AQ91" s="138"/>
      <c r="AR91" s="154"/>
      <c r="AS91" s="154"/>
      <c r="AT91" s="154"/>
      <c r="AU91" s="154"/>
      <c r="AV91" s="154"/>
      <c r="AW91" s="154"/>
      <c r="AX91" s="154"/>
      <c r="AY91" s="154"/>
      <c r="AZ91" s="154"/>
      <c r="BA91" s="46"/>
      <c r="BB91" s="46"/>
      <c r="BC91" s="46"/>
      <c r="BD91" s="46"/>
      <c r="BE91" s="46"/>
      <c r="BF91" s="71"/>
      <c r="BG91" s="46"/>
      <c r="BH91" s="46"/>
      <c r="BI91" s="47"/>
      <c r="BK91" s="67"/>
      <c r="BL91" s="67"/>
      <c r="BM91" s="67"/>
      <c r="BN91" s="67"/>
      <c r="BO91" s="67"/>
      <c r="BP91" s="67"/>
      <c r="BQ91" s="67"/>
      <c r="BR91" s="67"/>
      <c r="BS91" s="67"/>
      <c r="BT91" s="67"/>
      <c r="BU91" s="67"/>
      <c r="BV91" s="67"/>
      <c r="BW91" s="67"/>
      <c r="BX91" s="67"/>
      <c r="BY91" s="67"/>
      <c r="BZ91" s="67"/>
      <c r="CA91" s="67"/>
      <c r="CB91" s="67"/>
      <c r="CC91" s="67"/>
      <c r="CD91" s="67"/>
      <c r="CE91" s="67"/>
      <c r="CF91" s="67"/>
      <c r="CG91" s="67"/>
      <c r="CH91" s="67"/>
      <c r="CI91" s="67"/>
    </row>
    <row r="92" spans="2:87">
      <c r="B92" s="38"/>
      <c r="C92" s="36" t="s">
        <v>172</v>
      </c>
      <c r="AA92" s="3"/>
      <c r="AE92" s="37"/>
      <c r="AG92" s="48"/>
      <c r="AH92" s="36" t="s">
        <v>172</v>
      </c>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5"/>
      <c r="BG92" s="46"/>
      <c r="BH92" s="46"/>
      <c r="BI92" s="47"/>
      <c r="BK92" s="67"/>
      <c r="BL92" s="67"/>
      <c r="BM92" s="67"/>
      <c r="BN92" s="67"/>
      <c r="BO92" s="67"/>
      <c r="BP92" s="67"/>
      <c r="BQ92" s="67"/>
      <c r="BR92" s="67"/>
      <c r="BS92" s="67"/>
      <c r="BT92" s="67"/>
      <c r="BU92" s="67"/>
      <c r="BV92" s="67"/>
      <c r="BW92" s="67"/>
      <c r="BX92" s="67"/>
      <c r="BY92" s="67"/>
      <c r="BZ92" s="67"/>
      <c r="CA92" s="67"/>
      <c r="CB92" s="67"/>
      <c r="CC92" s="67"/>
      <c r="CD92" s="67"/>
      <c r="CE92" s="67"/>
      <c r="CF92" s="67"/>
      <c r="CG92" s="67"/>
      <c r="CH92" s="67"/>
      <c r="CI92" s="67"/>
    </row>
    <row r="93" spans="2:87" ht="16" thickBot="1">
      <c r="B93" s="39"/>
      <c r="C93" s="40" t="s">
        <v>135</v>
      </c>
      <c r="D93" s="41"/>
      <c r="E93" s="41"/>
      <c r="F93" s="41"/>
      <c r="G93" s="41"/>
      <c r="H93" s="41"/>
      <c r="I93" s="41"/>
      <c r="J93" s="41"/>
      <c r="K93" s="41"/>
      <c r="L93" s="41"/>
      <c r="M93" s="41"/>
      <c r="N93" s="41"/>
      <c r="O93" s="41"/>
      <c r="P93" s="41"/>
      <c r="Q93" s="41"/>
      <c r="R93" s="41"/>
      <c r="S93" s="41"/>
      <c r="T93" s="41"/>
      <c r="U93" s="41"/>
      <c r="V93" s="41"/>
      <c r="W93" s="41"/>
      <c r="X93" s="41"/>
      <c r="Y93" s="41"/>
      <c r="Z93" s="41"/>
      <c r="AA93" s="3"/>
      <c r="AB93" s="41"/>
      <c r="AC93" s="41"/>
      <c r="AD93" s="41"/>
      <c r="AE93" s="42"/>
      <c r="AG93" s="49"/>
      <c r="AH93" s="40" t="s">
        <v>127</v>
      </c>
      <c r="AI93" s="50"/>
      <c r="AJ93" s="50"/>
      <c r="AK93" s="50"/>
      <c r="AL93" s="50"/>
      <c r="AM93" s="50"/>
      <c r="AN93" s="50"/>
      <c r="AO93" s="50"/>
      <c r="AP93" s="50"/>
      <c r="AQ93" s="50"/>
      <c r="AR93" s="51"/>
      <c r="AS93" s="50"/>
      <c r="AT93" s="50"/>
      <c r="AU93" s="50"/>
      <c r="AV93" s="50"/>
      <c r="AW93" s="50"/>
      <c r="AX93" s="50"/>
      <c r="AY93" s="50"/>
      <c r="AZ93" s="50"/>
      <c r="BA93" s="50"/>
      <c r="BB93" s="50"/>
      <c r="BC93" s="50"/>
      <c r="BD93" s="50"/>
      <c r="BE93" s="50"/>
      <c r="BF93" s="45"/>
      <c r="BG93" s="50"/>
      <c r="BH93" s="50"/>
      <c r="BI93" s="52"/>
      <c r="BL93" s="67"/>
      <c r="BM93" s="67"/>
      <c r="BN93" s="67"/>
      <c r="BO93" s="67"/>
      <c r="BP93" s="67"/>
      <c r="BQ93" s="67"/>
      <c r="BR93" s="67"/>
      <c r="BS93" s="67"/>
      <c r="BT93" s="67"/>
      <c r="BU93" s="67"/>
      <c r="BV93" s="67"/>
      <c r="BW93" s="67"/>
      <c r="BX93" s="67"/>
      <c r="BY93" s="67"/>
      <c r="BZ93" s="67"/>
      <c r="CA93" s="67"/>
      <c r="CB93" s="67"/>
      <c r="CC93" s="67"/>
      <c r="CD93" s="67"/>
      <c r="CE93" s="67"/>
      <c r="CF93" s="67"/>
      <c r="CG93" s="67"/>
      <c r="CH93" s="67"/>
      <c r="CI93" s="67"/>
    </row>
    <row r="94" spans="2:87">
      <c r="B94" s="43"/>
    </row>
    <row r="95" spans="2:87">
      <c r="B95" s="43"/>
    </row>
    <row r="96" spans="2:87">
      <c r="B96" s="43"/>
      <c r="K96" s="34"/>
    </row>
    <row r="97" spans="2:2">
      <c r="B97" s="43"/>
    </row>
    <row r="98" spans="2:2">
      <c r="B98" s="43"/>
    </row>
    <row r="99" spans="2:2">
      <c r="B99" s="43"/>
    </row>
  </sheetData>
  <mergeCells count="28">
    <mergeCell ref="C1:Z1"/>
    <mergeCell ref="AQ2:AT2"/>
    <mergeCell ref="C3:I3"/>
    <mergeCell ref="K3:O3"/>
    <mergeCell ref="Q3:R3"/>
    <mergeCell ref="T3:V3"/>
    <mergeCell ref="AB3:AE3"/>
    <mergeCell ref="X3:AA3"/>
    <mergeCell ref="B6:B7"/>
    <mergeCell ref="C90:Z90"/>
    <mergeCell ref="C91:U91"/>
    <mergeCell ref="AH90:BE90"/>
    <mergeCell ref="AH91:AZ91"/>
    <mergeCell ref="BC6:BF6"/>
    <mergeCell ref="AH6:AN6"/>
    <mergeCell ref="AP6:AT6"/>
    <mergeCell ref="AV6:AW6"/>
    <mergeCell ref="AY6:BA6"/>
    <mergeCell ref="AH4:BF4"/>
    <mergeCell ref="AG5:BF5"/>
    <mergeCell ref="BL80:CI80"/>
    <mergeCell ref="BL4:CI4"/>
    <mergeCell ref="BL6:BR6"/>
    <mergeCell ref="BT6:BX6"/>
    <mergeCell ref="BZ6:CA6"/>
    <mergeCell ref="CC6:CE6"/>
    <mergeCell ref="CG6:CJ6"/>
    <mergeCell ref="BG6:BI6"/>
  </mergeCells>
  <phoneticPr fontId="146" type="noConversion"/>
  <conditionalFormatting sqref="C8:BI89">
    <cfRule type="cellIs" dxfId="2" priority="1" operator="equal">
      <formula>"-"</formula>
    </cfRule>
    <cfRule type="cellIs" dxfId="1" priority="5" operator="notEqual">
      <formula>0</formula>
    </cfRule>
  </conditionalFormatting>
  <conditionalFormatting sqref="BL8:CL79">
    <cfRule type="cellIs" dxfId="0" priority="2" operator="notEqual">
      <formula>0</formula>
    </cfRule>
  </conditionalFormatting>
  <pageMargins left="0.74803149606299213" right="0.74803149606299213" top="0.98425196850393704" bottom="0.98425196850393704" header="0.51181102362204722" footer="0.51181102362204722"/>
  <pageSetup paperSize="8" scale="2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tabColor theme="8"/>
    <pageSetUpPr fitToPage="1"/>
  </sheetPr>
  <dimension ref="A1:AY102"/>
  <sheetViews>
    <sheetView zoomScaleNormal="100" workbookViewId="0">
      <pane xSplit="2" ySplit="7" topLeftCell="D8" activePane="bottomRight" state="frozen"/>
      <selection activeCell="N159" sqref="N159"/>
      <selection pane="topRight" activeCell="N159" sqref="N159"/>
      <selection pane="bottomLeft" activeCell="N159" sqref="N159"/>
      <selection pane="bottomRight"/>
    </sheetView>
  </sheetViews>
  <sheetFormatPr defaultColWidth="9.1796875" defaultRowHeight="15.5"/>
  <cols>
    <col min="1" max="1" width="9.1796875" style="191"/>
    <col min="2" max="2" width="10.453125" style="191" bestFit="1" customWidth="1"/>
    <col min="3" max="3" width="12.81640625" style="191" customWidth="1"/>
    <col min="4" max="4" width="13.453125" style="191" customWidth="1"/>
    <col min="5" max="5" width="13.54296875" style="191" customWidth="1"/>
    <col min="6" max="6" width="12.81640625" style="191" customWidth="1"/>
    <col min="7" max="7" width="13.54296875" style="191" bestFit="1" customWidth="1"/>
    <col min="8" max="9" width="12.81640625" style="191" customWidth="1"/>
    <col min="10" max="10" width="2.453125" style="191" customWidth="1"/>
    <col min="11" max="15" width="12.81640625" style="191" customWidth="1"/>
    <col min="16" max="16" width="2.1796875" style="191" customWidth="1"/>
    <col min="17" max="18" width="13" style="191" customWidth="1"/>
    <col min="19" max="19" width="2.1796875" style="191" customWidth="1"/>
    <col min="20" max="20" width="15.81640625" style="191" customWidth="1"/>
    <col min="21" max="21" width="15.81640625" style="191" bestFit="1" customWidth="1"/>
    <col min="22" max="22" width="15.81640625" style="191" customWidth="1"/>
    <col min="23" max="23" width="2.54296875" style="191" customWidth="1"/>
    <col min="24" max="26" width="15.81640625" style="191" customWidth="1"/>
    <col min="27" max="28" width="15.81640625" style="191" bestFit="1" customWidth="1"/>
    <col min="29" max="29" width="15.81640625" style="191" customWidth="1"/>
    <col min="30" max="30" width="2.453125" style="191" customWidth="1"/>
    <col min="31" max="32" width="13.1796875" style="191" customWidth="1"/>
    <col min="33" max="33" width="11.81640625" style="191" bestFit="1" customWidth="1"/>
    <col min="34" max="34" width="13.1796875" style="191" customWidth="1"/>
    <col min="35" max="36" width="9" style="191" customWidth="1"/>
    <col min="37" max="37" width="10.81640625" style="191" customWidth="1"/>
    <col min="38" max="49" width="9" style="191" customWidth="1"/>
    <col min="50" max="16384" width="9.1796875" style="191"/>
  </cols>
  <sheetData>
    <row r="1" spans="2:45" ht="29.25" customHeight="1" thickBot="1">
      <c r="B1" s="185"/>
      <c r="C1" s="186" t="s">
        <v>88</v>
      </c>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7"/>
      <c r="AD1" s="188"/>
      <c r="AE1" s="189"/>
      <c r="AF1" s="189"/>
      <c r="AG1" s="189"/>
      <c r="AH1" s="190"/>
      <c r="AJ1" s="192"/>
    </row>
    <row r="2" spans="2:45" s="200" customFormat="1" ht="15.75" customHeight="1">
      <c r="B2" s="193"/>
      <c r="C2" s="194"/>
      <c r="D2" s="194"/>
      <c r="E2" s="194"/>
      <c r="F2" s="194"/>
      <c r="G2" s="194"/>
      <c r="H2" s="194"/>
      <c r="I2" s="194"/>
      <c r="J2" s="195"/>
      <c r="K2" s="196"/>
      <c r="L2" s="196"/>
      <c r="M2" s="196"/>
      <c r="N2" s="196"/>
      <c r="O2" s="196"/>
      <c r="P2" s="195"/>
      <c r="Q2" s="195"/>
      <c r="R2" s="195"/>
      <c r="S2" s="195"/>
      <c r="T2" s="197"/>
      <c r="U2" s="197"/>
      <c r="V2" s="198"/>
      <c r="W2" s="195"/>
      <c r="X2" s="195"/>
      <c r="Y2" s="195"/>
      <c r="Z2" s="195"/>
      <c r="AA2" s="194"/>
      <c r="AB2" s="194"/>
      <c r="AC2" s="194"/>
      <c r="AD2" s="188"/>
      <c r="AE2" s="195"/>
      <c r="AF2" s="195"/>
      <c r="AG2" s="194"/>
      <c r="AH2" s="199"/>
      <c r="AJ2" s="201"/>
      <c r="AP2" s="202"/>
      <c r="AQ2" s="202"/>
      <c r="AR2" s="202"/>
      <c r="AS2" s="202"/>
    </row>
    <row r="3" spans="2:45" s="200" customFormat="1" ht="15.75" customHeight="1">
      <c r="B3" s="193"/>
      <c r="C3" s="203" t="s">
        <v>71</v>
      </c>
      <c r="D3" s="203"/>
      <c r="E3" s="203"/>
      <c r="F3" s="203"/>
      <c r="G3" s="203"/>
      <c r="H3" s="203"/>
      <c r="I3" s="203"/>
      <c r="J3" s="195"/>
      <c r="K3" s="204" t="s">
        <v>68</v>
      </c>
      <c r="L3" s="204"/>
      <c r="M3" s="204"/>
      <c r="N3" s="204"/>
      <c r="O3" s="205"/>
      <c r="P3" s="195"/>
      <c r="Q3" s="203" t="s">
        <v>112</v>
      </c>
      <c r="R3" s="203"/>
      <c r="S3" s="195"/>
      <c r="T3" s="204" t="s">
        <v>74</v>
      </c>
      <c r="U3" s="204"/>
      <c r="V3" s="204"/>
      <c r="W3" s="195"/>
      <c r="X3" s="206" t="s">
        <v>313</v>
      </c>
      <c r="Y3" s="206"/>
      <c r="Z3" s="206"/>
      <c r="AA3" s="206"/>
      <c r="AB3" s="206"/>
      <c r="AC3" s="207"/>
      <c r="AD3" s="188"/>
      <c r="AE3" s="208" t="s">
        <v>85</v>
      </c>
      <c r="AF3" s="209"/>
      <c r="AG3" s="209"/>
      <c r="AH3" s="210"/>
      <c r="AJ3" s="211"/>
      <c r="AP3" s="212"/>
      <c r="AQ3" s="212"/>
      <c r="AR3" s="212"/>
      <c r="AS3" s="212"/>
    </row>
    <row r="4" spans="2:45" s="220" customFormat="1" ht="80.25" customHeight="1">
      <c r="B4" s="213"/>
      <c r="C4" s="214" t="s">
        <v>3</v>
      </c>
      <c r="D4" s="214" t="s">
        <v>8</v>
      </c>
      <c r="E4" s="214" t="s">
        <v>5</v>
      </c>
      <c r="F4" s="214" t="s">
        <v>6</v>
      </c>
      <c r="G4" s="214" t="s">
        <v>62</v>
      </c>
      <c r="H4" s="214" t="s">
        <v>7</v>
      </c>
      <c r="I4" s="215" t="s">
        <v>185</v>
      </c>
      <c r="J4" s="215"/>
      <c r="K4" s="215" t="s">
        <v>174</v>
      </c>
      <c r="L4" s="215" t="s">
        <v>70</v>
      </c>
      <c r="M4" s="215" t="s">
        <v>76</v>
      </c>
      <c r="N4" s="215" t="s">
        <v>1</v>
      </c>
      <c r="O4" s="215" t="s">
        <v>0</v>
      </c>
      <c r="P4" s="215"/>
      <c r="Q4" s="215" t="s">
        <v>173</v>
      </c>
      <c r="R4" s="215" t="s">
        <v>331</v>
      </c>
      <c r="S4" s="215"/>
      <c r="T4" s="216" t="s">
        <v>72</v>
      </c>
      <c r="U4" s="216" t="s">
        <v>2</v>
      </c>
      <c r="V4" s="216" t="s">
        <v>183</v>
      </c>
      <c r="W4" s="217"/>
      <c r="X4" s="215" t="s">
        <v>4</v>
      </c>
      <c r="Y4" s="215" t="s">
        <v>315</v>
      </c>
      <c r="Z4" s="215" t="s">
        <v>332</v>
      </c>
      <c r="AA4" s="216" t="s">
        <v>320</v>
      </c>
      <c r="AB4" s="218" t="s">
        <v>321</v>
      </c>
      <c r="AC4" s="218" t="s">
        <v>322</v>
      </c>
      <c r="AD4" s="188"/>
      <c r="AE4" s="218" t="s">
        <v>115</v>
      </c>
      <c r="AF4" s="218" t="s">
        <v>224</v>
      </c>
      <c r="AG4" s="218" t="s">
        <v>165</v>
      </c>
      <c r="AH4" s="219" t="s">
        <v>343</v>
      </c>
      <c r="AJ4" s="221"/>
      <c r="AL4" s="222"/>
      <c r="AM4" s="222"/>
      <c r="AN4" s="222"/>
      <c r="AO4" s="222"/>
      <c r="AP4" s="223"/>
      <c r="AQ4" s="221"/>
      <c r="AR4" s="223"/>
      <c r="AS4" s="221"/>
    </row>
    <row r="5" spans="2:45" s="220" customFormat="1" ht="40.5" customHeight="1">
      <c r="B5" s="224" t="s">
        <v>81</v>
      </c>
      <c r="C5" s="214" t="s">
        <v>78</v>
      </c>
      <c r="D5" s="214" t="s">
        <v>167</v>
      </c>
      <c r="E5" s="214" t="s">
        <v>79</v>
      </c>
      <c r="F5" s="225" t="s">
        <v>163</v>
      </c>
      <c r="G5" s="225" t="s">
        <v>164</v>
      </c>
      <c r="H5" s="214"/>
      <c r="I5" s="214"/>
      <c r="J5" s="214"/>
      <c r="K5" s="214"/>
      <c r="L5" s="214" t="s">
        <v>312</v>
      </c>
      <c r="M5" s="214"/>
      <c r="N5" s="214"/>
      <c r="O5" s="225" t="s">
        <v>180</v>
      </c>
      <c r="P5" s="214"/>
      <c r="Q5" s="225" t="s">
        <v>179</v>
      </c>
      <c r="R5" s="218"/>
      <c r="S5" s="214"/>
      <c r="T5" s="218" t="s">
        <v>154</v>
      </c>
      <c r="U5" s="218" t="s">
        <v>75</v>
      </c>
      <c r="V5" s="218" t="s">
        <v>184</v>
      </c>
      <c r="W5" s="226"/>
      <c r="X5" s="214" t="s">
        <v>90</v>
      </c>
      <c r="Y5" s="214" t="s">
        <v>283</v>
      </c>
      <c r="Z5" s="214"/>
      <c r="AA5" s="227" t="s">
        <v>181</v>
      </c>
      <c r="AB5" s="218"/>
      <c r="AC5" s="218" t="s">
        <v>187</v>
      </c>
      <c r="AD5" s="188"/>
      <c r="AE5" s="218" t="s">
        <v>111</v>
      </c>
      <c r="AF5" s="218" t="s">
        <v>111</v>
      </c>
      <c r="AG5" s="218"/>
      <c r="AH5" s="228" t="s">
        <v>147</v>
      </c>
      <c r="AJ5" s="221"/>
      <c r="AL5" s="222"/>
      <c r="AM5" s="222"/>
      <c r="AN5" s="222"/>
      <c r="AO5" s="222"/>
      <c r="AP5" s="223"/>
      <c r="AQ5" s="221"/>
      <c r="AR5" s="223"/>
      <c r="AS5" s="221"/>
    </row>
    <row r="6" spans="2:45" s="235" customFormat="1">
      <c r="B6" s="229" t="s">
        <v>82</v>
      </c>
      <c r="C6" s="230" t="s">
        <v>63</v>
      </c>
      <c r="D6" s="230" t="s">
        <v>64</v>
      </c>
      <c r="E6" s="230" t="s">
        <v>65</v>
      </c>
      <c r="F6" s="230" t="s">
        <v>66</v>
      </c>
      <c r="G6" s="230" t="s">
        <v>67</v>
      </c>
      <c r="H6" s="230"/>
      <c r="I6" s="230"/>
      <c r="J6" s="231"/>
      <c r="K6" s="232"/>
      <c r="L6" s="232"/>
      <c r="M6" s="232"/>
      <c r="N6" s="232"/>
      <c r="O6" s="230"/>
      <c r="P6" s="232"/>
      <c r="Q6" s="230"/>
      <c r="R6" s="230"/>
      <c r="S6" s="232"/>
      <c r="T6" s="232"/>
      <c r="U6" s="232"/>
      <c r="V6" s="232"/>
      <c r="W6" s="233"/>
      <c r="X6" s="233"/>
      <c r="Y6" s="233"/>
      <c r="Z6" s="233"/>
      <c r="AA6" s="232"/>
      <c r="AB6" s="232"/>
      <c r="AC6" s="232"/>
      <c r="AD6" s="188"/>
      <c r="AE6" s="232"/>
      <c r="AF6" s="232"/>
      <c r="AG6" s="232"/>
      <c r="AH6" s="234"/>
      <c r="AJ6" s="236"/>
      <c r="AP6" s="237"/>
      <c r="AQ6" s="237"/>
      <c r="AR6" s="237"/>
      <c r="AS6" s="237"/>
    </row>
    <row r="7" spans="2:45" s="235" customFormat="1">
      <c r="B7" s="238"/>
      <c r="C7" s="239"/>
      <c r="D7" s="239" t="s">
        <v>80</v>
      </c>
      <c r="E7" s="239"/>
      <c r="F7" s="239"/>
      <c r="G7" s="239"/>
      <c r="H7" s="239" t="s">
        <v>73</v>
      </c>
      <c r="I7" s="239"/>
      <c r="J7" s="240"/>
      <c r="K7" s="241"/>
      <c r="L7" s="241"/>
      <c r="M7" s="241"/>
      <c r="N7" s="241"/>
      <c r="O7" s="239" t="s">
        <v>69</v>
      </c>
      <c r="P7" s="241"/>
      <c r="Q7" s="239" t="s">
        <v>175</v>
      </c>
      <c r="R7" s="239"/>
      <c r="S7" s="241"/>
      <c r="T7" s="241"/>
      <c r="U7" s="241"/>
      <c r="V7" s="241"/>
      <c r="W7" s="242"/>
      <c r="X7" s="242"/>
      <c r="Y7" s="242"/>
      <c r="Z7" s="242"/>
      <c r="AA7" s="241"/>
      <c r="AB7" s="241"/>
      <c r="AC7" s="241"/>
      <c r="AD7" s="188"/>
      <c r="AE7" s="243"/>
      <c r="AF7" s="241"/>
      <c r="AG7" s="241"/>
      <c r="AH7" s="244"/>
      <c r="AJ7" s="236"/>
      <c r="AP7" s="237"/>
      <c r="AQ7" s="237"/>
      <c r="AR7" s="237"/>
      <c r="AS7" s="237"/>
    </row>
    <row r="8" spans="2:45" s="235" customFormat="1">
      <c r="B8" s="245" t="s">
        <v>92</v>
      </c>
      <c r="C8" s="246">
        <v>3.6480000000000001</v>
      </c>
      <c r="D8" s="246">
        <v>4.2770000000000001</v>
      </c>
      <c r="E8" s="246">
        <v>3.734</v>
      </c>
      <c r="F8" s="246">
        <v>0.41199999999999998</v>
      </c>
      <c r="G8" s="246">
        <v>0.13100000000000001</v>
      </c>
      <c r="H8" s="246">
        <v>0.54300000000000004</v>
      </c>
      <c r="I8" s="246">
        <v>3.5470000000000002</v>
      </c>
      <c r="J8" s="247"/>
      <c r="K8" s="248" t="s">
        <v>116</v>
      </c>
      <c r="L8" s="249">
        <v>-6.6000000000000003E-2</v>
      </c>
      <c r="M8" s="248" t="s">
        <v>116</v>
      </c>
      <c r="N8" s="248" t="s">
        <v>116</v>
      </c>
      <c r="O8" s="248">
        <v>0.629</v>
      </c>
      <c r="P8" s="249"/>
      <c r="Q8" s="249">
        <v>0.217</v>
      </c>
      <c r="R8" s="250"/>
      <c r="S8" s="251"/>
      <c r="T8" s="247">
        <v>0.439</v>
      </c>
      <c r="U8" s="247">
        <v>0.629</v>
      </c>
      <c r="V8" s="247">
        <v>0.504</v>
      </c>
      <c r="W8" s="252"/>
      <c r="X8" s="252"/>
      <c r="Y8" s="252"/>
      <c r="Z8" s="252"/>
      <c r="AA8" s="247">
        <v>0.63200000000000001</v>
      </c>
      <c r="AB8" s="250" t="s">
        <v>116</v>
      </c>
      <c r="AC8" s="250" t="s">
        <v>116</v>
      </c>
      <c r="AD8" s="253"/>
      <c r="AE8" s="254" t="s">
        <v>116</v>
      </c>
      <c r="AF8" s="250" t="s">
        <v>116</v>
      </c>
      <c r="AG8" s="250" t="s">
        <v>116</v>
      </c>
      <c r="AH8" s="255" t="s">
        <v>116</v>
      </c>
      <c r="AJ8" s="236"/>
      <c r="AP8" s="237"/>
      <c r="AQ8" s="237"/>
      <c r="AR8" s="237"/>
      <c r="AS8" s="237"/>
    </row>
    <row r="9" spans="2:45" s="235" customFormat="1">
      <c r="B9" s="256" t="s">
        <v>93</v>
      </c>
      <c r="C9" s="246">
        <v>3.9489999999999998</v>
      </c>
      <c r="D9" s="246">
        <v>4.0279999999999996</v>
      </c>
      <c r="E9" s="246">
        <v>3.4489999999999998</v>
      </c>
      <c r="F9" s="246">
        <v>0.371</v>
      </c>
      <c r="G9" s="246">
        <v>0.20799999999999999</v>
      </c>
      <c r="H9" s="246">
        <v>0.57899999999999996</v>
      </c>
      <c r="I9" s="246">
        <v>3.7170000000000001</v>
      </c>
      <c r="J9" s="247"/>
      <c r="K9" s="248" t="s">
        <v>116</v>
      </c>
      <c r="L9" s="249">
        <v>0.42799999999999999</v>
      </c>
      <c r="M9" s="248" t="s">
        <v>116</v>
      </c>
      <c r="N9" s="248" t="s">
        <v>116</v>
      </c>
      <c r="O9" s="248">
        <v>7.9000000000000001E-2</v>
      </c>
      <c r="P9" s="249"/>
      <c r="Q9" s="249">
        <v>-0.29199999999999998</v>
      </c>
      <c r="R9" s="250"/>
      <c r="S9" s="251"/>
      <c r="T9" s="247">
        <v>-0.19700000000000001</v>
      </c>
      <c r="U9" s="247">
        <v>7.9000000000000001E-2</v>
      </c>
      <c r="V9" s="247">
        <v>0.52700000000000002</v>
      </c>
      <c r="W9" s="252"/>
      <c r="X9" s="252"/>
      <c r="Y9" s="252"/>
      <c r="Z9" s="252"/>
      <c r="AA9" s="247">
        <v>0.11899999999999999</v>
      </c>
      <c r="AB9" s="250" t="s">
        <v>116</v>
      </c>
      <c r="AC9" s="250" t="s">
        <v>116</v>
      </c>
      <c r="AD9" s="253"/>
      <c r="AE9" s="254" t="s">
        <v>116</v>
      </c>
      <c r="AF9" s="250" t="s">
        <v>116</v>
      </c>
      <c r="AG9" s="250" t="s">
        <v>116</v>
      </c>
      <c r="AH9" s="255" t="s">
        <v>116</v>
      </c>
      <c r="AJ9" s="236"/>
      <c r="AP9" s="237"/>
      <c r="AQ9" s="237"/>
      <c r="AR9" s="237"/>
      <c r="AS9" s="237"/>
    </row>
    <row r="10" spans="2:45" s="235" customFormat="1">
      <c r="B10" s="256" t="s">
        <v>94</v>
      </c>
      <c r="C10" s="246">
        <v>4.9059999999999997</v>
      </c>
      <c r="D10" s="246">
        <v>4.41</v>
      </c>
      <c r="E10" s="246">
        <v>3.7970000000000002</v>
      </c>
      <c r="F10" s="246">
        <v>0.30099999999999999</v>
      </c>
      <c r="G10" s="246">
        <v>0.312</v>
      </c>
      <c r="H10" s="246">
        <v>0.61299999999999999</v>
      </c>
      <c r="I10" s="246">
        <v>4.2510000000000003</v>
      </c>
      <c r="J10" s="247"/>
      <c r="K10" s="248" t="s">
        <v>116</v>
      </c>
      <c r="L10" s="249">
        <v>0.879</v>
      </c>
      <c r="M10" s="248" t="s">
        <v>116</v>
      </c>
      <c r="N10" s="248" t="s">
        <v>116</v>
      </c>
      <c r="O10" s="248">
        <v>-0.496</v>
      </c>
      <c r="P10" s="249"/>
      <c r="Q10" s="249">
        <v>-0.79700000000000004</v>
      </c>
      <c r="R10" s="250"/>
      <c r="S10" s="251"/>
      <c r="T10" s="247">
        <v>-0.67700000000000005</v>
      </c>
      <c r="U10" s="247">
        <v>-0.496</v>
      </c>
      <c r="V10" s="247">
        <v>0.52</v>
      </c>
      <c r="W10" s="252"/>
      <c r="X10" s="252"/>
      <c r="Y10" s="252"/>
      <c r="Z10" s="252"/>
      <c r="AA10" s="247">
        <v>-0.434</v>
      </c>
      <c r="AB10" s="250" t="s">
        <v>116</v>
      </c>
      <c r="AC10" s="250" t="s">
        <v>116</v>
      </c>
      <c r="AD10" s="253"/>
      <c r="AE10" s="247">
        <v>11.425000000000001</v>
      </c>
      <c r="AF10" s="250" t="s">
        <v>116</v>
      </c>
      <c r="AG10" s="250" t="s">
        <v>116</v>
      </c>
      <c r="AH10" s="255" t="s">
        <v>116</v>
      </c>
      <c r="AJ10" s="236"/>
      <c r="AP10" s="237"/>
      <c r="AQ10" s="237"/>
      <c r="AR10" s="237"/>
      <c r="AS10" s="237"/>
    </row>
    <row r="11" spans="2:45" s="235" customFormat="1">
      <c r="B11" s="256" t="s">
        <v>95</v>
      </c>
      <c r="C11" s="246">
        <v>5.2690000000000001</v>
      </c>
      <c r="D11" s="246">
        <v>4.6820000000000004</v>
      </c>
      <c r="E11" s="246">
        <v>3.9889999999999999</v>
      </c>
      <c r="F11" s="246">
        <v>0.36399999999999999</v>
      </c>
      <c r="G11" s="246">
        <v>0.32900000000000001</v>
      </c>
      <c r="H11" s="246">
        <v>0.69299999999999995</v>
      </c>
      <c r="I11" s="246">
        <v>4.4939999999999998</v>
      </c>
      <c r="J11" s="247"/>
      <c r="K11" s="248" t="s">
        <v>116</v>
      </c>
      <c r="L11" s="249">
        <v>0.95799999999999996</v>
      </c>
      <c r="M11" s="248" t="s">
        <v>116</v>
      </c>
      <c r="N11" s="248" t="s">
        <v>116</v>
      </c>
      <c r="O11" s="248">
        <v>-0.58699999999999997</v>
      </c>
      <c r="P11" s="249"/>
      <c r="Q11" s="249">
        <v>-0.95099999999999996</v>
      </c>
      <c r="R11" s="250"/>
      <c r="S11" s="251"/>
      <c r="T11" s="247">
        <v>-0.79400000000000004</v>
      </c>
      <c r="U11" s="247">
        <v>-0.58699999999999997</v>
      </c>
      <c r="V11" s="247">
        <v>0.51900000000000002</v>
      </c>
      <c r="W11" s="252"/>
      <c r="X11" s="252"/>
      <c r="Y11" s="252"/>
      <c r="Z11" s="252"/>
      <c r="AA11" s="247">
        <v>-0.51500000000000001</v>
      </c>
      <c r="AB11" s="250" t="s">
        <v>116</v>
      </c>
      <c r="AC11" s="250" t="s">
        <v>116</v>
      </c>
      <c r="AD11" s="253"/>
      <c r="AE11" s="247">
        <v>12.169</v>
      </c>
      <c r="AF11" s="250" t="s">
        <v>116</v>
      </c>
      <c r="AG11" s="250" t="s">
        <v>116</v>
      </c>
      <c r="AH11" s="255" t="s">
        <v>116</v>
      </c>
      <c r="AJ11" s="236"/>
      <c r="AP11" s="237"/>
      <c r="AQ11" s="237"/>
      <c r="AR11" s="237"/>
      <c r="AS11" s="237"/>
    </row>
    <row r="12" spans="2:45" s="235" customFormat="1">
      <c r="B12" s="256" t="s">
        <v>96</v>
      </c>
      <c r="C12" s="246">
        <v>5.4580000000000002</v>
      </c>
      <c r="D12" s="246">
        <v>4.992</v>
      </c>
      <c r="E12" s="246">
        <v>4.157</v>
      </c>
      <c r="F12" s="246">
        <v>0.47899999999999998</v>
      </c>
      <c r="G12" s="246">
        <v>0.35599999999999998</v>
      </c>
      <c r="H12" s="246">
        <v>0.83499999999999996</v>
      </c>
      <c r="I12" s="246">
        <v>4.5960000000000001</v>
      </c>
      <c r="J12" s="247"/>
      <c r="K12" s="248" t="s">
        <v>116</v>
      </c>
      <c r="L12" s="249">
        <v>0.82399999999999995</v>
      </c>
      <c r="M12" s="248" t="s">
        <v>116</v>
      </c>
      <c r="N12" s="248" t="s">
        <v>116</v>
      </c>
      <c r="O12" s="248">
        <v>-0.46600000000000003</v>
      </c>
      <c r="P12" s="249"/>
      <c r="Q12" s="249">
        <v>-0.94499999999999995</v>
      </c>
      <c r="R12" s="250"/>
      <c r="S12" s="251"/>
      <c r="T12" s="247">
        <v>-0.745</v>
      </c>
      <c r="U12" s="247">
        <v>-0.46600000000000003</v>
      </c>
      <c r="V12" s="247">
        <v>0.53100000000000003</v>
      </c>
      <c r="W12" s="252"/>
      <c r="X12" s="252"/>
      <c r="Y12" s="252"/>
      <c r="Z12" s="252"/>
      <c r="AA12" s="247">
        <v>-0.41699999999999998</v>
      </c>
      <c r="AB12" s="250" t="s">
        <v>116</v>
      </c>
      <c r="AC12" s="250" t="s">
        <v>116</v>
      </c>
      <c r="AD12" s="253"/>
      <c r="AE12" s="247">
        <v>12.74</v>
      </c>
      <c r="AF12" s="250" t="s">
        <v>116</v>
      </c>
      <c r="AG12" s="250" t="s">
        <v>116</v>
      </c>
      <c r="AH12" s="255" t="s">
        <v>116</v>
      </c>
      <c r="AJ12" s="236"/>
      <c r="AP12" s="237"/>
      <c r="AQ12" s="237"/>
      <c r="AR12" s="237"/>
      <c r="AS12" s="237"/>
    </row>
    <row r="13" spans="2:45" s="235" customFormat="1">
      <c r="B13" s="256" t="s">
        <v>97</v>
      </c>
      <c r="C13" s="246">
        <v>5.883</v>
      </c>
      <c r="D13" s="246">
        <v>5.8140000000000001</v>
      </c>
      <c r="E13" s="246">
        <v>4.62</v>
      </c>
      <c r="F13" s="246">
        <v>0.77800000000000002</v>
      </c>
      <c r="G13" s="246">
        <v>0.41599999999999998</v>
      </c>
      <c r="H13" s="246">
        <v>1.194</v>
      </c>
      <c r="I13" s="246">
        <v>4.9749999999999996</v>
      </c>
      <c r="J13" s="247"/>
      <c r="K13" s="248" t="s">
        <v>116</v>
      </c>
      <c r="L13" s="249">
        <v>0.48799999999999999</v>
      </c>
      <c r="M13" s="248" t="s">
        <v>116</v>
      </c>
      <c r="N13" s="248" t="s">
        <v>116</v>
      </c>
      <c r="O13" s="248">
        <v>-6.9000000000000006E-2</v>
      </c>
      <c r="P13" s="249"/>
      <c r="Q13" s="249">
        <v>-0.84699999999999998</v>
      </c>
      <c r="R13" s="250"/>
      <c r="S13" s="251"/>
      <c r="T13" s="247">
        <v>-0.38400000000000001</v>
      </c>
      <c r="U13" s="247">
        <v>-6.9000000000000006E-2</v>
      </c>
      <c r="V13" s="247">
        <v>0.57899999999999996</v>
      </c>
      <c r="W13" s="252"/>
      <c r="X13" s="252"/>
      <c r="Y13" s="252"/>
      <c r="Z13" s="252"/>
      <c r="AA13" s="247">
        <v>-1E-3</v>
      </c>
      <c r="AB13" s="250" t="s">
        <v>116</v>
      </c>
      <c r="AC13" s="250" t="s">
        <v>116</v>
      </c>
      <c r="AD13" s="253"/>
      <c r="AE13" s="247">
        <v>14.303000000000001</v>
      </c>
      <c r="AF13" s="250" t="s">
        <v>116</v>
      </c>
      <c r="AG13" s="250" t="s">
        <v>116</v>
      </c>
      <c r="AH13" s="255" t="s">
        <v>116</v>
      </c>
      <c r="AJ13" s="236"/>
      <c r="AP13" s="237"/>
      <c r="AQ13" s="237"/>
      <c r="AR13" s="237"/>
      <c r="AS13" s="237"/>
    </row>
    <row r="14" spans="2:45" s="235" customFormat="1">
      <c r="B14" s="256" t="s">
        <v>98</v>
      </c>
      <c r="C14" s="246">
        <v>6.2030000000000003</v>
      </c>
      <c r="D14" s="246">
        <v>6.4119999999999999</v>
      </c>
      <c r="E14" s="246">
        <v>5.0549999999999997</v>
      </c>
      <c r="F14" s="246">
        <v>0.89700000000000002</v>
      </c>
      <c r="G14" s="246">
        <v>0.46</v>
      </c>
      <c r="H14" s="246">
        <v>1.357</v>
      </c>
      <c r="I14" s="246">
        <v>5.2750000000000004</v>
      </c>
      <c r="J14" s="247"/>
      <c r="K14" s="248" t="s">
        <v>116</v>
      </c>
      <c r="L14" s="249">
        <v>0.29699999999999999</v>
      </c>
      <c r="M14" s="248" t="s">
        <v>116</v>
      </c>
      <c r="N14" s="248" t="s">
        <v>116</v>
      </c>
      <c r="O14" s="248">
        <v>0.20899999999999999</v>
      </c>
      <c r="P14" s="249"/>
      <c r="Q14" s="249">
        <v>-0.68799999999999994</v>
      </c>
      <c r="R14" s="250"/>
      <c r="S14" s="251"/>
      <c r="T14" s="247">
        <v>-0.3</v>
      </c>
      <c r="U14" s="247">
        <v>0.20899999999999999</v>
      </c>
      <c r="V14" s="247">
        <v>0.63400000000000001</v>
      </c>
      <c r="W14" s="252"/>
      <c r="X14" s="252"/>
      <c r="Y14" s="252"/>
      <c r="Z14" s="252"/>
      <c r="AA14" s="247">
        <v>0.154</v>
      </c>
      <c r="AB14" s="250" t="s">
        <v>116</v>
      </c>
      <c r="AC14" s="250" t="s">
        <v>116</v>
      </c>
      <c r="AD14" s="253"/>
      <c r="AE14" s="247">
        <v>15.536</v>
      </c>
      <c r="AF14" s="250" t="s">
        <v>116</v>
      </c>
      <c r="AG14" s="250" t="s">
        <v>116</v>
      </c>
      <c r="AH14" s="255" t="s">
        <v>116</v>
      </c>
      <c r="AJ14" s="236"/>
      <c r="AP14" s="237"/>
      <c r="AQ14" s="237"/>
      <c r="AR14" s="237"/>
      <c r="AS14" s="237"/>
    </row>
    <row r="15" spans="2:45" s="235" customFormat="1">
      <c r="B15" s="256" t="s">
        <v>99</v>
      </c>
      <c r="C15" s="246">
        <v>6.34</v>
      </c>
      <c r="D15" s="246">
        <v>6.758</v>
      </c>
      <c r="E15" s="246">
        <v>5.2729999999999997</v>
      </c>
      <c r="F15" s="246">
        <v>1.0109999999999999</v>
      </c>
      <c r="G15" s="246">
        <v>0.47399999999999998</v>
      </c>
      <c r="H15" s="246">
        <v>1.4850000000000001</v>
      </c>
      <c r="I15" s="246">
        <v>5.29</v>
      </c>
      <c r="J15" s="247"/>
      <c r="K15" s="248" t="s">
        <v>116</v>
      </c>
      <c r="L15" s="249">
        <v>7.5999999999999998E-2</v>
      </c>
      <c r="M15" s="248" t="s">
        <v>116</v>
      </c>
      <c r="N15" s="248" t="s">
        <v>116</v>
      </c>
      <c r="O15" s="248">
        <v>0.41799999999999998</v>
      </c>
      <c r="P15" s="249"/>
      <c r="Q15" s="249">
        <v>-0.59299999999999997</v>
      </c>
      <c r="R15" s="250"/>
      <c r="S15" s="251"/>
      <c r="T15" s="247">
        <v>-0.158</v>
      </c>
      <c r="U15" s="247">
        <v>0.41799999999999998</v>
      </c>
      <c r="V15" s="247">
        <v>0.65700000000000003</v>
      </c>
      <c r="W15" s="252"/>
      <c r="X15" s="252"/>
      <c r="Y15" s="252"/>
      <c r="Z15" s="252"/>
      <c r="AA15" s="247">
        <v>0.29399999999999998</v>
      </c>
      <c r="AB15" s="250" t="s">
        <v>116</v>
      </c>
      <c r="AC15" s="250" t="s">
        <v>116</v>
      </c>
      <c r="AD15" s="253"/>
      <c r="AE15" s="247">
        <v>16.684999999999999</v>
      </c>
      <c r="AF15" s="250" t="s">
        <v>116</v>
      </c>
      <c r="AG15" s="250" t="s">
        <v>116</v>
      </c>
      <c r="AH15" s="255" t="s">
        <v>116</v>
      </c>
      <c r="AJ15" s="236"/>
      <c r="AP15" s="237"/>
      <c r="AQ15" s="237"/>
      <c r="AR15" s="237"/>
      <c r="AS15" s="237"/>
    </row>
    <row r="16" spans="2:45" s="235" customFormat="1">
      <c r="B16" s="256" t="s">
        <v>100</v>
      </c>
      <c r="C16" s="246">
        <v>6.5940000000000003</v>
      </c>
      <c r="D16" s="246">
        <v>6.851</v>
      </c>
      <c r="E16" s="246">
        <v>5.4779999999999998</v>
      </c>
      <c r="F16" s="246">
        <v>0.874</v>
      </c>
      <c r="G16" s="246">
        <v>0.499</v>
      </c>
      <c r="H16" s="246">
        <v>1.373</v>
      </c>
      <c r="I16" s="246">
        <v>5.4409999999999998</v>
      </c>
      <c r="J16" s="247"/>
      <c r="K16" s="248" t="s">
        <v>116</v>
      </c>
      <c r="L16" s="249">
        <v>0.19</v>
      </c>
      <c r="M16" s="248" t="s">
        <v>116</v>
      </c>
      <c r="N16" s="248" t="s">
        <v>116</v>
      </c>
      <c r="O16" s="248">
        <v>0.25700000000000001</v>
      </c>
      <c r="P16" s="249"/>
      <c r="Q16" s="249">
        <v>-0.61699999999999999</v>
      </c>
      <c r="R16" s="250"/>
      <c r="S16" s="251"/>
      <c r="T16" s="247">
        <v>-0.307</v>
      </c>
      <c r="U16" s="247">
        <v>0.25700000000000001</v>
      </c>
      <c r="V16" s="247">
        <v>0.65600000000000003</v>
      </c>
      <c r="W16" s="252"/>
      <c r="X16" s="252"/>
      <c r="Y16" s="252"/>
      <c r="Z16" s="252"/>
      <c r="AA16" s="247">
        <v>0.113</v>
      </c>
      <c r="AB16" s="250" t="s">
        <v>116</v>
      </c>
      <c r="AC16" s="250" t="s">
        <v>116</v>
      </c>
      <c r="AD16" s="253"/>
      <c r="AE16" s="247">
        <v>17.600999999999999</v>
      </c>
      <c r="AF16" s="250" t="s">
        <v>116</v>
      </c>
      <c r="AG16" s="250" t="s">
        <v>116</v>
      </c>
      <c r="AH16" s="255" t="s">
        <v>116</v>
      </c>
      <c r="AJ16" s="236"/>
      <c r="AP16" s="237"/>
      <c r="AQ16" s="237"/>
      <c r="AR16" s="237"/>
      <c r="AS16" s="237"/>
    </row>
    <row r="17" spans="1:49" s="235" customFormat="1">
      <c r="B17" s="256" t="s">
        <v>101</v>
      </c>
      <c r="C17" s="246">
        <v>7.04</v>
      </c>
      <c r="D17" s="246">
        <v>7.0019999999999998</v>
      </c>
      <c r="E17" s="246">
        <v>5.6109999999999998</v>
      </c>
      <c r="F17" s="246">
        <v>0.84399999999999997</v>
      </c>
      <c r="G17" s="246">
        <v>0.54700000000000004</v>
      </c>
      <c r="H17" s="246">
        <v>1.391</v>
      </c>
      <c r="I17" s="246">
        <v>5.8029999999999999</v>
      </c>
      <c r="J17" s="247"/>
      <c r="K17" s="248" t="s">
        <v>116</v>
      </c>
      <c r="L17" s="249">
        <v>0.53900000000000003</v>
      </c>
      <c r="M17" s="248" t="s">
        <v>116</v>
      </c>
      <c r="N17" s="248" t="s">
        <v>116</v>
      </c>
      <c r="O17" s="248">
        <v>-3.7999999999999999E-2</v>
      </c>
      <c r="P17" s="249"/>
      <c r="Q17" s="249">
        <v>-0.88200000000000001</v>
      </c>
      <c r="R17" s="250"/>
      <c r="S17" s="251"/>
      <c r="T17" s="247">
        <v>-0.55600000000000005</v>
      </c>
      <c r="U17" s="247">
        <v>-3.7999999999999999E-2</v>
      </c>
      <c r="V17" s="247">
        <v>0.74199999999999999</v>
      </c>
      <c r="W17" s="252"/>
      <c r="X17" s="252"/>
      <c r="Y17" s="252"/>
      <c r="Z17" s="252"/>
      <c r="AA17" s="247">
        <v>-0.108</v>
      </c>
      <c r="AB17" s="250" t="s">
        <v>116</v>
      </c>
      <c r="AC17" s="250" t="s">
        <v>116</v>
      </c>
      <c r="AD17" s="253"/>
      <c r="AE17" s="247">
        <v>19.565000000000001</v>
      </c>
      <c r="AF17" s="250" t="s">
        <v>116</v>
      </c>
      <c r="AG17" s="250" t="s">
        <v>116</v>
      </c>
      <c r="AH17" s="257">
        <v>3.1806049822064058</v>
      </c>
      <c r="AJ17" s="236"/>
      <c r="AP17" s="237"/>
      <c r="AQ17" s="237"/>
      <c r="AR17" s="237"/>
      <c r="AS17" s="237"/>
    </row>
    <row r="18" spans="1:49" s="235" customFormat="1">
      <c r="B18" s="256" t="s">
        <v>102</v>
      </c>
      <c r="C18" s="246">
        <v>7.5279999999999996</v>
      </c>
      <c r="D18" s="246">
        <v>7.61</v>
      </c>
      <c r="E18" s="246">
        <v>6.1130000000000004</v>
      </c>
      <c r="F18" s="246">
        <v>0.89900000000000002</v>
      </c>
      <c r="G18" s="246">
        <v>0.59799999999999998</v>
      </c>
      <c r="H18" s="246">
        <v>1.4970000000000001</v>
      </c>
      <c r="I18" s="246">
        <v>6.19</v>
      </c>
      <c r="J18" s="247"/>
      <c r="K18" s="248" t="s">
        <v>116</v>
      </c>
      <c r="L18" s="249">
        <v>0.39100000000000001</v>
      </c>
      <c r="M18" s="248" t="s">
        <v>116</v>
      </c>
      <c r="N18" s="248" t="s">
        <v>116</v>
      </c>
      <c r="O18" s="248">
        <v>8.2000000000000003E-2</v>
      </c>
      <c r="P18" s="249"/>
      <c r="Q18" s="249">
        <v>-0.81699999999999995</v>
      </c>
      <c r="R18" s="250"/>
      <c r="S18" s="251"/>
      <c r="T18" s="247">
        <v>-0.38</v>
      </c>
      <c r="U18" s="247">
        <v>8.2000000000000003E-2</v>
      </c>
      <c r="V18" s="247">
        <v>0.73099999999999998</v>
      </c>
      <c r="W18" s="252"/>
      <c r="X18" s="252"/>
      <c r="Y18" s="252"/>
      <c r="Z18" s="252"/>
      <c r="AA18" s="247">
        <v>3.2000000000000001E-2</v>
      </c>
      <c r="AB18" s="250" t="s">
        <v>116</v>
      </c>
      <c r="AC18" s="250" t="s">
        <v>116</v>
      </c>
      <c r="AD18" s="253"/>
      <c r="AE18" s="247">
        <v>21.149000000000001</v>
      </c>
      <c r="AF18" s="247">
        <v>21.795999999999999</v>
      </c>
      <c r="AG18" s="250" t="s">
        <v>116</v>
      </c>
      <c r="AH18" s="257">
        <v>3.3807829181494666</v>
      </c>
      <c r="AJ18" s="236"/>
      <c r="AP18" s="237"/>
      <c r="AQ18" s="237"/>
      <c r="AR18" s="237"/>
      <c r="AS18" s="237"/>
    </row>
    <row r="19" spans="1:49" s="235" customFormat="1">
      <c r="B19" s="256" t="s">
        <v>103</v>
      </c>
      <c r="C19" s="246">
        <v>7.9160000000000004</v>
      </c>
      <c r="D19" s="246">
        <v>7.9219999999999997</v>
      </c>
      <c r="E19" s="246">
        <v>6.3879999999999999</v>
      </c>
      <c r="F19" s="246">
        <v>0.89200000000000002</v>
      </c>
      <c r="G19" s="246">
        <v>0.64200000000000002</v>
      </c>
      <c r="H19" s="246">
        <v>1.534</v>
      </c>
      <c r="I19" s="246">
        <v>6.5090000000000003</v>
      </c>
      <c r="J19" s="247"/>
      <c r="K19" s="248" t="s">
        <v>116</v>
      </c>
      <c r="L19" s="249">
        <v>0.501</v>
      </c>
      <c r="M19" s="248" t="s">
        <v>116</v>
      </c>
      <c r="N19" s="248" t="s">
        <v>116</v>
      </c>
      <c r="O19" s="248">
        <v>6.0000000000000001E-3</v>
      </c>
      <c r="P19" s="249"/>
      <c r="Q19" s="249">
        <v>-0.88600000000000001</v>
      </c>
      <c r="R19" s="250"/>
      <c r="S19" s="251"/>
      <c r="T19" s="247">
        <v>-0.46800000000000003</v>
      </c>
      <c r="U19" s="247">
        <v>6.0000000000000001E-3</v>
      </c>
      <c r="V19" s="247">
        <v>0.76900000000000002</v>
      </c>
      <c r="W19" s="252"/>
      <c r="X19" s="252"/>
      <c r="Y19" s="252"/>
      <c r="Z19" s="252"/>
      <c r="AA19" s="247">
        <v>-9.8000000000000004E-2</v>
      </c>
      <c r="AB19" s="250" t="s">
        <v>116</v>
      </c>
      <c r="AC19" s="250" t="s">
        <v>116</v>
      </c>
      <c r="AD19" s="253"/>
      <c r="AE19" s="247">
        <v>22.498999999999999</v>
      </c>
      <c r="AF19" s="247">
        <v>22.995999999999999</v>
      </c>
      <c r="AG19" s="250" t="s">
        <v>116</v>
      </c>
      <c r="AH19" s="257">
        <v>3.5364768683274024</v>
      </c>
      <c r="AJ19" s="236"/>
      <c r="AP19" s="237"/>
      <c r="AQ19" s="237"/>
      <c r="AR19" s="237"/>
      <c r="AS19" s="237"/>
    </row>
    <row r="20" spans="1:49" s="235" customFormat="1">
      <c r="B20" s="256" t="s">
        <v>104</v>
      </c>
      <c r="C20" s="246">
        <v>8.3190000000000008</v>
      </c>
      <c r="D20" s="246">
        <v>8.39</v>
      </c>
      <c r="E20" s="246">
        <v>6.766</v>
      </c>
      <c r="F20" s="246">
        <v>0.95099999999999996</v>
      </c>
      <c r="G20" s="246">
        <v>0.67300000000000004</v>
      </c>
      <c r="H20" s="246">
        <v>1.6240000000000001</v>
      </c>
      <c r="I20" s="246">
        <v>6.8920000000000003</v>
      </c>
      <c r="J20" s="247"/>
      <c r="K20" s="248" t="s">
        <v>116</v>
      </c>
      <c r="L20" s="249">
        <v>0.54600000000000004</v>
      </c>
      <c r="M20" s="248" t="s">
        <v>116</v>
      </c>
      <c r="N20" s="248" t="s">
        <v>116</v>
      </c>
      <c r="O20" s="248">
        <v>7.0999999999999994E-2</v>
      </c>
      <c r="P20" s="249"/>
      <c r="Q20" s="249">
        <v>-0.88</v>
      </c>
      <c r="R20" s="250"/>
      <c r="S20" s="251"/>
      <c r="T20" s="247">
        <v>-0.52</v>
      </c>
      <c r="U20" s="247">
        <v>7.0999999999999994E-2</v>
      </c>
      <c r="V20" s="247">
        <v>0.79300000000000004</v>
      </c>
      <c r="W20" s="252"/>
      <c r="X20" s="252"/>
      <c r="Y20" s="252"/>
      <c r="Z20" s="252"/>
      <c r="AA20" s="247">
        <v>-0.17</v>
      </c>
      <c r="AB20" s="250" t="s">
        <v>116</v>
      </c>
      <c r="AC20" s="250" t="s">
        <v>116</v>
      </c>
      <c r="AD20" s="253"/>
      <c r="AE20" s="247">
        <v>23.324999999999999</v>
      </c>
      <c r="AF20" s="247">
        <v>23.946999999999999</v>
      </c>
      <c r="AG20" s="250" t="s">
        <v>116</v>
      </c>
      <c r="AH20" s="257">
        <v>3.6476868327402134</v>
      </c>
      <c r="AJ20" s="236"/>
      <c r="AP20" s="237"/>
      <c r="AQ20" s="237"/>
      <c r="AR20" s="237"/>
      <c r="AS20" s="237"/>
    </row>
    <row r="21" spans="1:49" s="235" customFormat="1">
      <c r="B21" s="256" t="s">
        <v>105</v>
      </c>
      <c r="C21" s="246">
        <v>8.3719999999999999</v>
      </c>
      <c r="D21" s="246">
        <v>8.9410000000000007</v>
      </c>
      <c r="E21" s="246">
        <v>7.2320000000000002</v>
      </c>
      <c r="F21" s="246">
        <v>1.024</v>
      </c>
      <c r="G21" s="246">
        <v>0.68500000000000005</v>
      </c>
      <c r="H21" s="246">
        <v>1.7090000000000001</v>
      </c>
      <c r="I21" s="246">
        <v>7.0720000000000001</v>
      </c>
      <c r="J21" s="247"/>
      <c r="K21" s="248" t="s">
        <v>116</v>
      </c>
      <c r="L21" s="249">
        <v>0.36299999999999999</v>
      </c>
      <c r="M21" s="248" t="s">
        <v>116</v>
      </c>
      <c r="N21" s="248" t="s">
        <v>116</v>
      </c>
      <c r="O21" s="248">
        <v>0.56899999999999995</v>
      </c>
      <c r="P21" s="249"/>
      <c r="Q21" s="249">
        <v>-0.45500000000000002</v>
      </c>
      <c r="R21" s="250"/>
      <c r="S21" s="251"/>
      <c r="T21" s="247">
        <v>-0.28199999999999997</v>
      </c>
      <c r="U21" s="247">
        <v>0.56899999999999995</v>
      </c>
      <c r="V21" s="247">
        <v>0.81899999999999995</v>
      </c>
      <c r="W21" s="252"/>
      <c r="X21" s="252"/>
      <c r="Y21" s="252"/>
      <c r="Z21" s="252"/>
      <c r="AA21" s="247">
        <v>5.7000000000000002E-2</v>
      </c>
      <c r="AB21" s="250" t="s">
        <v>116</v>
      </c>
      <c r="AC21" s="250" t="s">
        <v>116</v>
      </c>
      <c r="AD21" s="253"/>
      <c r="AE21" s="247">
        <v>24.861999999999998</v>
      </c>
      <c r="AF21" s="247">
        <v>25.777999999999999</v>
      </c>
      <c r="AG21" s="250" t="s">
        <v>116</v>
      </c>
      <c r="AH21" s="257">
        <v>3.6476868327402134</v>
      </c>
      <c r="AJ21" s="236"/>
      <c r="AP21" s="237"/>
      <c r="AQ21" s="237"/>
      <c r="AR21" s="237"/>
      <c r="AS21" s="237"/>
    </row>
    <row r="22" spans="1:49" s="235" customFormat="1">
      <c r="B22" s="256" t="s">
        <v>106</v>
      </c>
      <c r="C22" s="246">
        <v>8.9130000000000003</v>
      </c>
      <c r="D22" s="246">
        <v>9.5749999999999993</v>
      </c>
      <c r="E22" s="246">
        <v>7.7670000000000003</v>
      </c>
      <c r="F22" s="246">
        <v>1.0660000000000001</v>
      </c>
      <c r="G22" s="246">
        <v>0.74199999999999999</v>
      </c>
      <c r="H22" s="246">
        <v>1.8080000000000001</v>
      </c>
      <c r="I22" s="246">
        <v>7.4290000000000003</v>
      </c>
      <c r="J22" s="247"/>
      <c r="K22" s="248" t="s">
        <v>116</v>
      </c>
      <c r="L22" s="249">
        <v>0.36699999999999999</v>
      </c>
      <c r="M22" s="248" t="s">
        <v>116</v>
      </c>
      <c r="N22" s="248" t="s">
        <v>116</v>
      </c>
      <c r="O22" s="248">
        <v>0.66200000000000003</v>
      </c>
      <c r="P22" s="249"/>
      <c r="Q22" s="249">
        <v>-0.40400000000000003</v>
      </c>
      <c r="R22" s="250"/>
      <c r="S22" s="251"/>
      <c r="T22" s="247">
        <v>-0.21099999999999999</v>
      </c>
      <c r="U22" s="247">
        <v>0.66200000000000003</v>
      </c>
      <c r="V22" s="247">
        <v>0.88700000000000001</v>
      </c>
      <c r="W22" s="252"/>
      <c r="X22" s="252"/>
      <c r="Y22" s="252"/>
      <c r="Z22" s="252"/>
      <c r="AA22" s="247">
        <v>0.16800000000000001</v>
      </c>
      <c r="AB22" s="250" t="s">
        <v>116</v>
      </c>
      <c r="AC22" s="250" t="s">
        <v>116</v>
      </c>
      <c r="AD22" s="253"/>
      <c r="AE22" s="247">
        <v>26.628</v>
      </c>
      <c r="AF22" s="247">
        <v>27.568999999999999</v>
      </c>
      <c r="AG22" s="250" t="s">
        <v>116</v>
      </c>
      <c r="AH22" s="257">
        <v>3.6921708185053381</v>
      </c>
      <c r="AJ22" s="236"/>
      <c r="AP22" s="237"/>
      <c r="AQ22" s="237"/>
      <c r="AR22" s="237"/>
      <c r="AS22" s="237"/>
    </row>
    <row r="23" spans="1:49" s="235" customFormat="1">
      <c r="B23" s="256" t="s">
        <v>107</v>
      </c>
      <c r="C23" s="246">
        <v>9.98</v>
      </c>
      <c r="D23" s="246">
        <v>10.59</v>
      </c>
      <c r="E23" s="246">
        <v>8.4860000000000007</v>
      </c>
      <c r="F23" s="246">
        <v>1.2390000000000001</v>
      </c>
      <c r="G23" s="246">
        <v>0.86499999999999999</v>
      </c>
      <c r="H23" s="246">
        <v>2.1040000000000001</v>
      </c>
      <c r="I23" s="246">
        <v>8.4</v>
      </c>
      <c r="J23" s="247"/>
      <c r="K23" s="248" t="s">
        <v>116</v>
      </c>
      <c r="L23" s="249">
        <v>0.50800000000000001</v>
      </c>
      <c r="M23" s="248" t="s">
        <v>116</v>
      </c>
      <c r="N23" s="248" t="s">
        <v>116</v>
      </c>
      <c r="O23" s="248">
        <v>0.61</v>
      </c>
      <c r="P23" s="249"/>
      <c r="Q23" s="249">
        <v>-0.629</v>
      </c>
      <c r="R23" s="250"/>
      <c r="S23" s="251"/>
      <c r="T23" s="247">
        <v>-0.47</v>
      </c>
      <c r="U23" s="247">
        <v>0.61</v>
      </c>
      <c r="V23" s="247">
        <v>0.94899999999999995</v>
      </c>
      <c r="W23" s="252"/>
      <c r="X23" s="252"/>
      <c r="Y23" s="252"/>
      <c r="Z23" s="252"/>
      <c r="AA23" s="247">
        <v>4.7E-2</v>
      </c>
      <c r="AB23" s="250" t="s">
        <v>116</v>
      </c>
      <c r="AC23" s="250" t="s">
        <v>116</v>
      </c>
      <c r="AD23" s="253"/>
      <c r="AE23" s="247">
        <v>28.128</v>
      </c>
      <c r="AF23" s="247">
        <v>28.832000000000001</v>
      </c>
      <c r="AG23" s="250" t="s">
        <v>116</v>
      </c>
      <c r="AH23" s="257">
        <v>3.8478647686832756</v>
      </c>
      <c r="AJ23" s="236"/>
      <c r="AP23" s="237"/>
      <c r="AQ23" s="237"/>
      <c r="AR23" s="237"/>
      <c r="AS23" s="237"/>
    </row>
    <row r="24" spans="1:49" s="235" customFormat="1">
      <c r="B24" s="256" t="s">
        <v>108</v>
      </c>
      <c r="C24" s="246">
        <v>10.449</v>
      </c>
      <c r="D24" s="246">
        <v>10.987</v>
      </c>
      <c r="E24" s="246">
        <v>8.8079999999999998</v>
      </c>
      <c r="F24" s="246">
        <v>1.258</v>
      </c>
      <c r="G24" s="246">
        <v>0.92100000000000004</v>
      </c>
      <c r="H24" s="246">
        <v>2.1789999999999998</v>
      </c>
      <c r="I24" s="246">
        <v>8.7309999999999999</v>
      </c>
      <c r="J24" s="247"/>
      <c r="K24" s="248" t="s">
        <v>116</v>
      </c>
      <c r="L24" s="249">
        <v>0.55000000000000004</v>
      </c>
      <c r="M24" s="248" t="s">
        <v>116</v>
      </c>
      <c r="N24" s="248" t="s">
        <v>116</v>
      </c>
      <c r="O24" s="248">
        <v>0.53800000000000003</v>
      </c>
      <c r="P24" s="249"/>
      <c r="Q24" s="249">
        <v>-0.72</v>
      </c>
      <c r="R24" s="250"/>
      <c r="S24" s="251"/>
      <c r="T24" s="247">
        <v>-0.38400000000000001</v>
      </c>
      <c r="U24" s="247">
        <v>0.64600000000000002</v>
      </c>
      <c r="V24" s="247">
        <v>0.93500000000000005</v>
      </c>
      <c r="W24" s="252"/>
      <c r="X24" s="252"/>
      <c r="Y24" s="252"/>
      <c r="Z24" s="252"/>
      <c r="AA24" s="247">
        <v>6.7000000000000004E-2</v>
      </c>
      <c r="AB24" s="250" t="s">
        <v>116</v>
      </c>
      <c r="AC24" s="250" t="s">
        <v>116</v>
      </c>
      <c r="AD24" s="253"/>
      <c r="AE24" s="247">
        <v>29.44</v>
      </c>
      <c r="AF24" s="247">
        <v>30.376000000000001</v>
      </c>
      <c r="AG24" s="250" t="s">
        <v>116</v>
      </c>
      <c r="AH24" s="257">
        <v>3.9590747330960858</v>
      </c>
      <c r="AJ24" s="236"/>
      <c r="AP24" s="237"/>
      <c r="AQ24" s="237"/>
      <c r="AR24" s="237"/>
      <c r="AS24" s="237"/>
    </row>
    <row r="25" spans="1:49" s="235" customFormat="1">
      <c r="B25" s="256" t="s">
        <v>109</v>
      </c>
      <c r="C25" s="246">
        <v>11.055999999999999</v>
      </c>
      <c r="D25" s="246">
        <v>11.919</v>
      </c>
      <c r="E25" s="246">
        <v>9.15</v>
      </c>
      <c r="F25" s="246">
        <v>1.7669999999999999</v>
      </c>
      <c r="G25" s="246">
        <v>1.002</v>
      </c>
      <c r="H25" s="246">
        <v>2.7690000000000001</v>
      </c>
      <c r="I25" s="246">
        <v>9.16</v>
      </c>
      <c r="J25" s="247"/>
      <c r="K25" s="248" t="s">
        <v>116</v>
      </c>
      <c r="L25" s="249">
        <v>0.28899999999999998</v>
      </c>
      <c r="M25" s="248" t="s">
        <v>116</v>
      </c>
      <c r="N25" s="248" t="s">
        <v>116</v>
      </c>
      <c r="O25" s="248">
        <v>0.86299999999999999</v>
      </c>
      <c r="P25" s="249"/>
      <c r="Q25" s="249">
        <v>-0.90400000000000003</v>
      </c>
      <c r="R25" s="250"/>
      <c r="S25" s="251"/>
      <c r="T25" s="247">
        <v>0.30299999999999999</v>
      </c>
      <c r="U25" s="247">
        <v>0.98899999999999999</v>
      </c>
      <c r="V25" s="247">
        <v>0.98399999999999999</v>
      </c>
      <c r="W25" s="252"/>
      <c r="X25" s="252"/>
      <c r="Y25" s="252"/>
      <c r="Z25" s="252"/>
      <c r="AA25" s="247">
        <v>0.77300000000000002</v>
      </c>
      <c r="AB25" s="250" t="s">
        <v>116</v>
      </c>
      <c r="AC25" s="250" t="s">
        <v>116</v>
      </c>
      <c r="AD25" s="253"/>
      <c r="AE25" s="247">
        <v>31.913</v>
      </c>
      <c r="AF25" s="247">
        <v>33.329000000000001</v>
      </c>
      <c r="AG25" s="250" t="s">
        <v>116</v>
      </c>
      <c r="AH25" s="257">
        <v>4.0480427046263348</v>
      </c>
      <c r="AJ25" s="236"/>
      <c r="AP25" s="237"/>
      <c r="AQ25" s="237"/>
      <c r="AR25" s="237"/>
      <c r="AS25" s="237"/>
    </row>
    <row r="26" spans="1:49" s="235" customFormat="1">
      <c r="B26" s="256" t="s">
        <v>110</v>
      </c>
      <c r="C26" s="246">
        <v>12.257</v>
      </c>
      <c r="D26" s="246">
        <v>12.907999999999999</v>
      </c>
      <c r="E26" s="246">
        <v>9.7240000000000002</v>
      </c>
      <c r="F26" s="246">
        <v>2.0960000000000001</v>
      </c>
      <c r="G26" s="246">
        <v>1.0880000000000001</v>
      </c>
      <c r="H26" s="246">
        <v>3.1840000000000002</v>
      </c>
      <c r="I26" s="246">
        <v>10.137</v>
      </c>
      <c r="J26" s="247"/>
      <c r="K26" s="248" t="s">
        <v>116</v>
      </c>
      <c r="L26" s="249">
        <v>0.53900000000000003</v>
      </c>
      <c r="M26" s="248" t="s">
        <v>116</v>
      </c>
      <c r="N26" s="248" t="s">
        <v>116</v>
      </c>
      <c r="O26" s="248">
        <v>0.65100000000000002</v>
      </c>
      <c r="P26" s="249"/>
      <c r="Q26" s="249">
        <v>-1.4450000000000001</v>
      </c>
      <c r="R26" s="250"/>
      <c r="S26" s="251"/>
      <c r="T26" s="247">
        <v>0.32600000000000001</v>
      </c>
      <c r="U26" s="247">
        <v>0.91400000000000003</v>
      </c>
      <c r="V26" s="247">
        <v>0.98599999999999999</v>
      </c>
      <c r="W26" s="252"/>
      <c r="X26" s="252"/>
      <c r="Y26" s="252"/>
      <c r="Z26" s="252"/>
      <c r="AA26" s="247">
        <v>3.1E-2</v>
      </c>
      <c r="AB26" s="250" t="s">
        <v>116</v>
      </c>
      <c r="AC26" s="250" t="s">
        <v>116</v>
      </c>
      <c r="AD26" s="253"/>
      <c r="AE26" s="247">
        <v>34.844000000000001</v>
      </c>
      <c r="AF26" s="247">
        <v>36.152999999999999</v>
      </c>
      <c r="AG26" s="250" t="s">
        <v>116</v>
      </c>
      <c r="AH26" s="257">
        <v>4.2259786476868326</v>
      </c>
      <c r="AJ26" s="236"/>
      <c r="AP26" s="237"/>
      <c r="AQ26" s="237"/>
      <c r="AR26" s="237"/>
      <c r="AS26" s="237"/>
    </row>
    <row r="27" spans="1:49" s="258" customFormat="1" ht="15.75" customHeight="1">
      <c r="B27" s="259" t="s">
        <v>9</v>
      </c>
      <c r="C27" s="246">
        <v>13.846</v>
      </c>
      <c r="D27" s="246">
        <v>14.417</v>
      </c>
      <c r="E27" s="246">
        <v>10.965999999999999</v>
      </c>
      <c r="F27" s="246">
        <v>2.2509999999999999</v>
      </c>
      <c r="G27" s="246">
        <v>1.2</v>
      </c>
      <c r="H27" s="246">
        <v>3.4510000000000001</v>
      </c>
      <c r="I27" s="246">
        <v>11.497999999999999</v>
      </c>
      <c r="J27" s="247"/>
      <c r="K27" s="248" t="s">
        <v>116</v>
      </c>
      <c r="L27" s="249">
        <v>0.66200000000000003</v>
      </c>
      <c r="M27" s="248" t="s">
        <v>116</v>
      </c>
      <c r="N27" s="248" t="s">
        <v>116</v>
      </c>
      <c r="O27" s="248">
        <v>0.57099999999999995</v>
      </c>
      <c r="P27" s="249"/>
      <c r="Q27" s="249">
        <v>-1.68</v>
      </c>
      <c r="R27" s="250"/>
      <c r="S27" s="247"/>
      <c r="T27" s="247">
        <v>0.46899999999999997</v>
      </c>
      <c r="U27" s="247">
        <v>0.92200000000000004</v>
      </c>
      <c r="V27" s="247">
        <v>1.014</v>
      </c>
      <c r="W27" s="246"/>
      <c r="X27" s="246"/>
      <c r="Y27" s="246"/>
      <c r="Z27" s="246"/>
      <c r="AA27" s="247">
        <v>0.45700000000000002</v>
      </c>
      <c r="AB27" s="250" t="s">
        <v>116</v>
      </c>
      <c r="AC27" s="250" t="s">
        <v>116</v>
      </c>
      <c r="AD27" s="253"/>
      <c r="AE27" s="247">
        <v>37.451000000000001</v>
      </c>
      <c r="AF27" s="247">
        <v>38.744</v>
      </c>
      <c r="AG27" s="250" t="s">
        <v>116</v>
      </c>
      <c r="AH27" s="257">
        <v>4.4483985765124556</v>
      </c>
      <c r="AI27" s="235"/>
      <c r="AJ27" s="260"/>
      <c r="AK27" s="235"/>
      <c r="AL27" s="235"/>
      <c r="AM27" s="261"/>
      <c r="AN27" s="261"/>
      <c r="AO27" s="261"/>
      <c r="AP27" s="262"/>
      <c r="AQ27" s="262"/>
      <c r="AR27" s="262"/>
      <c r="AS27" s="262"/>
      <c r="AT27" s="263"/>
      <c r="AU27" s="235"/>
      <c r="AV27" s="235"/>
      <c r="AW27" s="235"/>
    </row>
    <row r="28" spans="1:49" s="258" customFormat="1" ht="15.75" customHeight="1">
      <c r="B28" s="259" t="s">
        <v>10</v>
      </c>
      <c r="C28" s="246">
        <v>15.037000000000001</v>
      </c>
      <c r="D28" s="246">
        <v>15.994</v>
      </c>
      <c r="E28" s="246">
        <v>11.958</v>
      </c>
      <c r="F28" s="246">
        <v>2.6970000000000001</v>
      </c>
      <c r="G28" s="246">
        <v>1.339</v>
      </c>
      <c r="H28" s="246">
        <v>4.0359999999999996</v>
      </c>
      <c r="I28" s="246">
        <v>12.541</v>
      </c>
      <c r="J28" s="247"/>
      <c r="K28" s="248" t="s">
        <v>116</v>
      </c>
      <c r="L28" s="249">
        <v>0.38</v>
      </c>
      <c r="M28" s="248" t="s">
        <v>116</v>
      </c>
      <c r="N28" s="248" t="s">
        <v>116</v>
      </c>
      <c r="O28" s="248">
        <v>0.95699999999999996</v>
      </c>
      <c r="P28" s="249"/>
      <c r="Q28" s="249">
        <v>-1.74</v>
      </c>
      <c r="R28" s="250"/>
      <c r="S28" s="247"/>
      <c r="T28" s="247">
        <v>0.74299999999999999</v>
      </c>
      <c r="U28" s="247">
        <v>1.1659999999999999</v>
      </c>
      <c r="V28" s="247">
        <v>1.115</v>
      </c>
      <c r="W28" s="246"/>
      <c r="X28" s="246"/>
      <c r="Y28" s="246"/>
      <c r="Z28" s="246"/>
      <c r="AA28" s="247">
        <v>3.2000000000000001E-2</v>
      </c>
      <c r="AB28" s="250" t="s">
        <v>116</v>
      </c>
      <c r="AC28" s="250" t="s">
        <v>116</v>
      </c>
      <c r="AD28" s="253"/>
      <c r="AE28" s="247">
        <v>39.939</v>
      </c>
      <c r="AF28" s="247">
        <v>41.139000000000003</v>
      </c>
      <c r="AG28" s="250" t="s">
        <v>116</v>
      </c>
      <c r="AH28" s="257">
        <v>4.6708185053380786</v>
      </c>
      <c r="AI28" s="235"/>
      <c r="AJ28" s="260"/>
      <c r="AK28" s="235"/>
      <c r="AL28" s="235"/>
      <c r="AM28" s="261"/>
      <c r="AN28" s="261"/>
      <c r="AO28" s="261"/>
      <c r="AP28" s="264"/>
      <c r="AQ28" s="264"/>
      <c r="AR28" s="264"/>
      <c r="AS28" s="264"/>
      <c r="AT28" s="263"/>
      <c r="AU28" s="235"/>
      <c r="AV28" s="235"/>
      <c r="AW28" s="235"/>
    </row>
    <row r="29" spans="1:49" s="258" customFormat="1" ht="15.75" customHeight="1">
      <c r="B29" s="259" t="s">
        <v>11</v>
      </c>
      <c r="C29" s="246">
        <v>16.614999999999998</v>
      </c>
      <c r="D29" s="246">
        <v>18.251999999999999</v>
      </c>
      <c r="E29" s="246">
        <v>13.419</v>
      </c>
      <c r="F29" s="246">
        <v>3.3860000000000001</v>
      </c>
      <c r="G29" s="246">
        <v>1.4470000000000001</v>
      </c>
      <c r="H29" s="246">
        <v>4.8330000000000002</v>
      </c>
      <c r="I29" s="246">
        <v>13.861000000000001</v>
      </c>
      <c r="J29" s="247"/>
      <c r="K29" s="248" t="s">
        <v>116</v>
      </c>
      <c r="L29" s="249">
        <v>-7.8E-2</v>
      </c>
      <c r="M29" s="248" t="s">
        <v>116</v>
      </c>
      <c r="N29" s="248" t="s">
        <v>116</v>
      </c>
      <c r="O29" s="248">
        <v>1.637</v>
      </c>
      <c r="P29" s="249"/>
      <c r="Q29" s="249">
        <v>-1.7490000000000001</v>
      </c>
      <c r="R29" s="250"/>
      <c r="S29" s="247"/>
      <c r="T29" s="247">
        <v>1.3740000000000001</v>
      </c>
      <c r="U29" s="247">
        <v>2.0209999999999999</v>
      </c>
      <c r="V29" s="247">
        <v>1.224</v>
      </c>
      <c r="W29" s="246"/>
      <c r="X29" s="246"/>
      <c r="Y29" s="246"/>
      <c r="Z29" s="246"/>
      <c r="AA29" s="247">
        <v>0.63100000000000001</v>
      </c>
      <c r="AB29" s="250" t="s">
        <v>116</v>
      </c>
      <c r="AC29" s="250" t="s">
        <v>116</v>
      </c>
      <c r="AD29" s="253"/>
      <c r="AE29" s="247">
        <v>42.497999999999998</v>
      </c>
      <c r="AF29" s="247">
        <v>44.377000000000002</v>
      </c>
      <c r="AG29" s="250" t="s">
        <v>116</v>
      </c>
      <c r="AH29" s="257">
        <v>4.8265124555160153</v>
      </c>
      <c r="AI29" s="235"/>
      <c r="AJ29" s="260"/>
      <c r="AK29" s="235"/>
      <c r="AL29" s="235"/>
      <c r="AM29" s="261"/>
      <c r="AN29" s="261"/>
      <c r="AO29" s="261"/>
      <c r="AP29" s="264"/>
      <c r="AQ29" s="264"/>
      <c r="AR29" s="264"/>
      <c r="AS29" s="264"/>
      <c r="AT29" s="263"/>
      <c r="AU29" s="235"/>
      <c r="AV29" s="235"/>
      <c r="AW29" s="235"/>
    </row>
    <row r="30" spans="1:49" s="258" customFormat="1" ht="15.75" customHeight="1">
      <c r="B30" s="259" t="s">
        <v>12</v>
      </c>
      <c r="C30" s="246">
        <v>19.082999999999998</v>
      </c>
      <c r="D30" s="246">
        <v>19.353000000000002</v>
      </c>
      <c r="E30" s="246">
        <v>14.465</v>
      </c>
      <c r="F30" s="246">
        <v>3.2320000000000002</v>
      </c>
      <c r="G30" s="246">
        <v>1.6559999999999999</v>
      </c>
      <c r="H30" s="246">
        <v>4.8879999999999999</v>
      </c>
      <c r="I30" s="246">
        <v>15.814</v>
      </c>
      <c r="J30" s="247"/>
      <c r="K30" s="248" t="s">
        <v>116</v>
      </c>
      <c r="L30" s="249">
        <v>1.3879999999999999</v>
      </c>
      <c r="M30" s="248" t="s">
        <v>116</v>
      </c>
      <c r="N30" s="248" t="s">
        <v>116</v>
      </c>
      <c r="O30" s="248">
        <v>0.27</v>
      </c>
      <c r="P30" s="249"/>
      <c r="Q30" s="249">
        <v>-2.9620000000000002</v>
      </c>
      <c r="R30" s="250"/>
      <c r="S30" s="247"/>
      <c r="T30" s="247">
        <v>-0.29199999999999998</v>
      </c>
      <c r="U30" s="247">
        <v>0.376</v>
      </c>
      <c r="V30" s="247">
        <v>1.302</v>
      </c>
      <c r="W30" s="246"/>
      <c r="X30" s="246"/>
      <c r="Y30" s="246"/>
      <c r="Z30" s="246"/>
      <c r="AA30" s="247">
        <v>-0.313</v>
      </c>
      <c r="AB30" s="250" t="s">
        <v>116</v>
      </c>
      <c r="AC30" s="250" t="s">
        <v>116</v>
      </c>
      <c r="AD30" s="253"/>
      <c r="AE30" s="247">
        <v>46.753</v>
      </c>
      <c r="AF30" s="247">
        <v>48.686</v>
      </c>
      <c r="AG30" s="250" t="s">
        <v>116</v>
      </c>
      <c r="AH30" s="257">
        <v>5.0266903914590753</v>
      </c>
      <c r="AI30" s="235"/>
      <c r="AJ30" s="260"/>
      <c r="AK30" s="235"/>
      <c r="AL30" s="235"/>
      <c r="AM30" s="261"/>
      <c r="AN30" s="261"/>
      <c r="AO30" s="261"/>
      <c r="AP30" s="264"/>
      <c r="AQ30" s="264"/>
      <c r="AR30" s="264"/>
      <c r="AS30" s="264"/>
      <c r="AT30" s="263"/>
      <c r="AU30" s="235"/>
      <c r="AV30" s="235"/>
      <c r="AW30" s="235"/>
    </row>
    <row r="31" spans="1:49" s="258" customFormat="1" ht="15.75" customHeight="1">
      <c r="B31" s="259" t="s">
        <v>13</v>
      </c>
      <c r="C31" s="246">
        <v>21.279</v>
      </c>
      <c r="D31" s="246">
        <v>20.407</v>
      </c>
      <c r="E31" s="246">
        <v>15.404999999999999</v>
      </c>
      <c r="F31" s="246">
        <v>3.137</v>
      </c>
      <c r="G31" s="246">
        <v>1.865</v>
      </c>
      <c r="H31" s="246">
        <v>5.0019999999999998</v>
      </c>
      <c r="I31" s="246">
        <v>17.863</v>
      </c>
      <c r="J31" s="247"/>
      <c r="K31" s="248" t="s">
        <v>116</v>
      </c>
      <c r="L31" s="249">
        <v>2.6139999999999999</v>
      </c>
      <c r="M31" s="248" t="s">
        <v>116</v>
      </c>
      <c r="N31" s="248" t="s">
        <v>116</v>
      </c>
      <c r="O31" s="248">
        <v>-0.872</v>
      </c>
      <c r="P31" s="249"/>
      <c r="Q31" s="249">
        <v>-4.0090000000000003</v>
      </c>
      <c r="R31" s="250"/>
      <c r="S31" s="247"/>
      <c r="T31" s="247">
        <v>-1.081</v>
      </c>
      <c r="U31" s="247">
        <v>-0.76800000000000002</v>
      </c>
      <c r="V31" s="247">
        <v>1.3140000000000001</v>
      </c>
      <c r="W31" s="246"/>
      <c r="X31" s="246"/>
      <c r="Y31" s="246"/>
      <c r="Z31" s="246"/>
      <c r="AA31" s="247">
        <v>-0.189</v>
      </c>
      <c r="AB31" s="250" t="s">
        <v>116</v>
      </c>
      <c r="AC31" s="250" t="s">
        <v>116</v>
      </c>
      <c r="AD31" s="253"/>
      <c r="AE31" s="247">
        <v>50.834000000000003</v>
      </c>
      <c r="AF31" s="247">
        <v>54.079000000000001</v>
      </c>
      <c r="AG31" s="250" t="s">
        <v>116</v>
      </c>
      <c r="AH31" s="257">
        <v>5.404804270462634</v>
      </c>
      <c r="AI31" s="235"/>
      <c r="AJ31" s="260"/>
      <c r="AK31" s="235"/>
      <c r="AL31" s="235"/>
      <c r="AM31" s="261"/>
      <c r="AN31" s="261"/>
      <c r="AO31" s="261"/>
      <c r="AP31" s="264"/>
      <c r="AQ31" s="264"/>
      <c r="AR31" s="264"/>
      <c r="AS31" s="264"/>
      <c r="AT31" s="263"/>
      <c r="AU31" s="235"/>
      <c r="AV31" s="235"/>
      <c r="AW31" s="235"/>
    </row>
    <row r="32" spans="1:49">
      <c r="A32" s="265"/>
      <c r="B32" s="266" t="s">
        <v>14</v>
      </c>
      <c r="C32" s="246">
        <v>23.117000000000001</v>
      </c>
      <c r="D32" s="246">
        <v>22.794</v>
      </c>
      <c r="E32" s="246">
        <v>17.05</v>
      </c>
      <c r="F32" s="246">
        <v>3.6240000000000001</v>
      </c>
      <c r="G32" s="246">
        <v>2.12</v>
      </c>
      <c r="H32" s="246">
        <v>5.7439999999999998</v>
      </c>
      <c r="I32" s="246">
        <v>19.457000000000001</v>
      </c>
      <c r="J32" s="267"/>
      <c r="K32" s="248" t="s">
        <v>116</v>
      </c>
      <c r="L32" s="249">
        <v>2.1080000000000001</v>
      </c>
      <c r="M32" s="248" t="s">
        <v>116</v>
      </c>
      <c r="N32" s="248" t="s">
        <v>116</v>
      </c>
      <c r="O32" s="248">
        <v>-0.32300000000000001</v>
      </c>
      <c r="P32" s="249"/>
      <c r="Q32" s="249">
        <v>-3.9470000000000001</v>
      </c>
      <c r="R32" s="250"/>
      <c r="S32" s="268"/>
      <c r="T32" s="247">
        <v>-0.13300000000000001</v>
      </c>
      <c r="U32" s="247">
        <v>0.65500000000000003</v>
      </c>
      <c r="V32" s="247">
        <v>1.3440000000000001</v>
      </c>
      <c r="W32" s="269"/>
      <c r="X32" s="269"/>
      <c r="Y32" s="269"/>
      <c r="Z32" s="269"/>
      <c r="AA32" s="247">
        <v>-1.1080000000000001</v>
      </c>
      <c r="AB32" s="250" t="s">
        <v>116</v>
      </c>
      <c r="AC32" s="250" t="s">
        <v>116</v>
      </c>
      <c r="AD32" s="253"/>
      <c r="AE32" s="247">
        <v>57.698</v>
      </c>
      <c r="AF32" s="247">
        <v>61.131</v>
      </c>
      <c r="AG32" s="250" t="s">
        <v>116</v>
      </c>
      <c r="AH32" s="257">
        <v>5.9386120996441294</v>
      </c>
      <c r="AJ32" s="260"/>
      <c r="AM32" s="261"/>
      <c r="AN32" s="261"/>
      <c r="AO32" s="261"/>
      <c r="AP32" s="264"/>
      <c r="AQ32" s="264"/>
      <c r="AR32" s="264"/>
      <c r="AS32" s="264"/>
      <c r="AT32" s="263"/>
    </row>
    <row r="33" spans="1:46">
      <c r="A33" s="265"/>
      <c r="B33" s="266" t="s">
        <v>15</v>
      </c>
      <c r="C33" s="246">
        <v>24.78</v>
      </c>
      <c r="D33" s="246">
        <v>25.414000000000001</v>
      </c>
      <c r="E33" s="246">
        <v>19.495000000000001</v>
      </c>
      <c r="F33" s="246">
        <v>3.47</v>
      </c>
      <c r="G33" s="246">
        <v>2.4489999999999998</v>
      </c>
      <c r="H33" s="246">
        <v>5.9189999999999996</v>
      </c>
      <c r="I33" s="246">
        <v>20.707999999999998</v>
      </c>
      <c r="J33" s="267"/>
      <c r="K33" s="248" t="s">
        <v>116</v>
      </c>
      <c r="L33" s="249">
        <v>1.276</v>
      </c>
      <c r="M33" s="248" t="s">
        <v>116</v>
      </c>
      <c r="N33" s="248" t="s">
        <v>116</v>
      </c>
      <c r="O33" s="248">
        <v>0.63400000000000001</v>
      </c>
      <c r="P33" s="249"/>
      <c r="Q33" s="249">
        <v>-2.8359999999999999</v>
      </c>
      <c r="R33" s="250"/>
      <c r="S33" s="249"/>
      <c r="T33" s="247">
        <v>0.48799999999999999</v>
      </c>
      <c r="U33" s="247">
        <v>0.85</v>
      </c>
      <c r="V33" s="247">
        <v>1.544</v>
      </c>
      <c r="W33" s="269"/>
      <c r="X33" s="269"/>
      <c r="Y33" s="269"/>
      <c r="Z33" s="269"/>
      <c r="AA33" s="247">
        <v>-0.40699999999999997</v>
      </c>
      <c r="AB33" s="250" t="s">
        <v>116</v>
      </c>
      <c r="AC33" s="250" t="s">
        <v>116</v>
      </c>
      <c r="AD33" s="253"/>
      <c r="AE33" s="247">
        <v>64.537000000000006</v>
      </c>
      <c r="AF33" s="247">
        <v>68.070999999999998</v>
      </c>
      <c r="AG33" s="250" t="s">
        <v>116</v>
      </c>
      <c r="AH33" s="257">
        <v>6.3834519572953745</v>
      </c>
      <c r="AJ33" s="260"/>
      <c r="AM33" s="261"/>
      <c r="AN33" s="261"/>
      <c r="AO33" s="261"/>
      <c r="AP33" s="264"/>
      <c r="AQ33" s="264"/>
      <c r="AR33" s="264"/>
      <c r="AS33" s="264"/>
      <c r="AT33" s="263"/>
    </row>
    <row r="34" spans="1:46">
      <c r="A34" s="265"/>
      <c r="B34" s="266" t="s">
        <v>16</v>
      </c>
      <c r="C34" s="246">
        <v>26.524000000000001</v>
      </c>
      <c r="D34" s="246">
        <v>28.437000000000001</v>
      </c>
      <c r="E34" s="246">
        <v>22.036000000000001</v>
      </c>
      <c r="F34" s="246">
        <v>3.6339999999999999</v>
      </c>
      <c r="G34" s="246">
        <v>2.7669999999999999</v>
      </c>
      <c r="H34" s="246">
        <v>6.4009999999999998</v>
      </c>
      <c r="I34" s="246">
        <v>22.053000000000001</v>
      </c>
      <c r="J34" s="267"/>
      <c r="K34" s="248" t="s">
        <v>116</v>
      </c>
      <c r="L34" s="249">
        <v>0.11</v>
      </c>
      <c r="M34" s="248" t="s">
        <v>116</v>
      </c>
      <c r="N34" s="248" t="s">
        <v>116</v>
      </c>
      <c r="O34" s="248">
        <v>1.913</v>
      </c>
      <c r="P34" s="249"/>
      <c r="Q34" s="249">
        <v>-1.7210000000000001</v>
      </c>
      <c r="R34" s="250"/>
      <c r="S34" s="249"/>
      <c r="T34" s="247">
        <v>1.9079999999999999</v>
      </c>
      <c r="U34" s="247">
        <v>2.4489999999999998</v>
      </c>
      <c r="V34" s="247">
        <v>1.726</v>
      </c>
      <c r="W34" s="269"/>
      <c r="X34" s="269"/>
      <c r="Y34" s="269"/>
      <c r="Z34" s="269"/>
      <c r="AA34" s="247">
        <v>1.4530000000000001</v>
      </c>
      <c r="AB34" s="250" t="s">
        <v>116</v>
      </c>
      <c r="AC34" s="250" t="s">
        <v>116</v>
      </c>
      <c r="AD34" s="253"/>
      <c r="AE34" s="247">
        <v>73.843000000000004</v>
      </c>
      <c r="AF34" s="247">
        <v>79.12</v>
      </c>
      <c r="AG34" s="267">
        <v>2.5446863580414503</v>
      </c>
      <c r="AH34" s="257">
        <v>6.939501779359432</v>
      </c>
      <c r="AI34" s="270"/>
      <c r="AJ34" s="260"/>
      <c r="AM34" s="261"/>
      <c r="AN34" s="261"/>
      <c r="AO34" s="261"/>
      <c r="AP34" s="264"/>
      <c r="AQ34" s="264"/>
      <c r="AR34" s="264"/>
      <c r="AS34" s="264"/>
      <c r="AT34" s="263"/>
    </row>
    <row r="35" spans="1:46">
      <c r="A35" s="265"/>
      <c r="B35" s="266" t="s">
        <v>17</v>
      </c>
      <c r="C35" s="246">
        <v>29.974</v>
      </c>
      <c r="D35" s="246">
        <v>33.356999999999999</v>
      </c>
      <c r="E35" s="246">
        <v>25.684000000000001</v>
      </c>
      <c r="F35" s="246">
        <v>4.3449999999999998</v>
      </c>
      <c r="G35" s="246">
        <v>3.3279999999999998</v>
      </c>
      <c r="H35" s="246">
        <v>7.673</v>
      </c>
      <c r="I35" s="246">
        <v>24.687999999999999</v>
      </c>
      <c r="J35" s="267"/>
      <c r="K35" s="248" t="s">
        <v>116</v>
      </c>
      <c r="L35" s="249">
        <v>-0.871</v>
      </c>
      <c r="M35" s="248" t="s">
        <v>116</v>
      </c>
      <c r="N35" s="248" t="s">
        <v>116</v>
      </c>
      <c r="O35" s="248">
        <v>3.383</v>
      </c>
      <c r="P35" s="249"/>
      <c r="Q35" s="249">
        <v>-0.96199999999999997</v>
      </c>
      <c r="R35" s="250"/>
      <c r="S35" s="249"/>
      <c r="T35" s="247">
        <v>2.1349999999999998</v>
      </c>
      <c r="U35" s="247">
        <v>4.3710000000000004</v>
      </c>
      <c r="V35" s="247">
        <v>2.0169999999999999</v>
      </c>
      <c r="W35" s="269"/>
      <c r="X35" s="269"/>
      <c r="Y35" s="269"/>
      <c r="Z35" s="269"/>
      <c r="AA35" s="247">
        <v>3.0339999999999998</v>
      </c>
      <c r="AB35" s="250" t="s">
        <v>116</v>
      </c>
      <c r="AC35" s="250" t="s">
        <v>116</v>
      </c>
      <c r="AD35" s="253"/>
      <c r="AE35" s="247">
        <v>82.736999999999995</v>
      </c>
      <c r="AF35" s="247">
        <v>88.688999999999993</v>
      </c>
      <c r="AG35" s="267">
        <v>6.5394315949810444</v>
      </c>
      <c r="AH35" s="257">
        <v>7.562277580071175</v>
      </c>
      <c r="AI35" s="270"/>
      <c r="AJ35" s="260"/>
      <c r="AM35" s="261"/>
      <c r="AN35" s="261"/>
      <c r="AO35" s="261"/>
      <c r="AP35" s="264"/>
      <c r="AQ35" s="264"/>
      <c r="AR35" s="264"/>
      <c r="AS35" s="264"/>
      <c r="AT35" s="263"/>
    </row>
    <row r="36" spans="1:46">
      <c r="B36" s="266" t="s">
        <v>18</v>
      </c>
      <c r="C36" s="246">
        <v>38.302999999999997</v>
      </c>
      <c r="D36" s="246">
        <v>43.895000000000003</v>
      </c>
      <c r="E36" s="246">
        <v>34.139000000000003</v>
      </c>
      <c r="F36" s="246">
        <v>5.4260000000000002</v>
      </c>
      <c r="G36" s="246">
        <v>4.33</v>
      </c>
      <c r="H36" s="246">
        <v>9.7560000000000002</v>
      </c>
      <c r="I36" s="246">
        <v>31.902000000000001</v>
      </c>
      <c r="J36" s="267"/>
      <c r="K36" s="248" t="s">
        <v>116</v>
      </c>
      <c r="L36" s="249">
        <v>-2.2549999999999999</v>
      </c>
      <c r="M36" s="248" t="s">
        <v>116</v>
      </c>
      <c r="N36" s="248" t="s">
        <v>116</v>
      </c>
      <c r="O36" s="248">
        <v>5.5919999999999996</v>
      </c>
      <c r="P36" s="271"/>
      <c r="Q36" s="249">
        <v>0.16600000000000001</v>
      </c>
      <c r="R36" s="250"/>
      <c r="S36" s="271"/>
      <c r="T36" s="247">
        <v>5.0940000000000003</v>
      </c>
      <c r="U36" s="247">
        <v>7.9870000000000001</v>
      </c>
      <c r="V36" s="247">
        <v>2.3719999999999999</v>
      </c>
      <c r="W36" s="269"/>
      <c r="X36" s="269">
        <v>52.1</v>
      </c>
      <c r="Y36" s="269"/>
      <c r="Z36" s="269"/>
      <c r="AA36" s="247">
        <v>3.371</v>
      </c>
      <c r="AB36" s="250" t="s">
        <v>116</v>
      </c>
      <c r="AC36" s="267">
        <v>53.67</v>
      </c>
      <c r="AD36" s="253"/>
      <c r="AE36" s="247">
        <v>98.039000000000001</v>
      </c>
      <c r="AF36" s="247">
        <v>108.961</v>
      </c>
      <c r="AG36" s="267">
        <v>3.1047807042479647</v>
      </c>
      <c r="AH36" s="257">
        <v>9.07473309608541</v>
      </c>
      <c r="AI36" s="270"/>
      <c r="AJ36" s="260"/>
      <c r="AM36" s="261"/>
      <c r="AN36" s="261"/>
      <c r="AO36" s="261"/>
      <c r="AP36" s="264"/>
      <c r="AQ36" s="264"/>
      <c r="AR36" s="264"/>
      <c r="AS36" s="264"/>
      <c r="AT36" s="263"/>
    </row>
    <row r="37" spans="1:46">
      <c r="B37" s="266" t="s">
        <v>19</v>
      </c>
      <c r="C37" s="246">
        <v>48.481999999999999</v>
      </c>
      <c r="D37" s="246">
        <v>56.133000000000003</v>
      </c>
      <c r="E37" s="246">
        <v>43.92</v>
      </c>
      <c r="F37" s="246">
        <v>6.72</v>
      </c>
      <c r="G37" s="246">
        <v>5.4930000000000003</v>
      </c>
      <c r="H37" s="246">
        <v>12.212999999999999</v>
      </c>
      <c r="I37" s="246">
        <v>40.305999999999997</v>
      </c>
      <c r="J37" s="267"/>
      <c r="K37" s="249">
        <v>0.63222566325608676</v>
      </c>
      <c r="L37" s="249">
        <v>-3.6219999999999999</v>
      </c>
      <c r="M37" s="249">
        <v>-3.3232256632560873</v>
      </c>
      <c r="N37" s="249">
        <v>7.3522256632560863</v>
      </c>
      <c r="O37" s="248">
        <v>7.6509999999999998</v>
      </c>
      <c r="P37" s="271"/>
      <c r="Q37" s="249">
        <v>0.93100000000000005</v>
      </c>
      <c r="R37" s="250"/>
      <c r="S37" s="271"/>
      <c r="T37" s="247">
        <v>8.7530000000000001</v>
      </c>
      <c r="U37" s="247">
        <v>10.281000000000001</v>
      </c>
      <c r="V37" s="247">
        <v>3.109</v>
      </c>
      <c r="X37" s="269">
        <v>64.7</v>
      </c>
      <c r="Y37" s="269"/>
      <c r="Z37" s="269"/>
      <c r="AA37" s="247">
        <v>5.09</v>
      </c>
      <c r="AB37" s="267">
        <v>4.7912256632560863</v>
      </c>
      <c r="AC37" s="267">
        <v>65.638000000000005</v>
      </c>
      <c r="AD37" s="253"/>
      <c r="AE37" s="247">
        <v>120.68</v>
      </c>
      <c r="AF37" s="247">
        <v>130.97499999999999</v>
      </c>
      <c r="AG37" s="267">
        <v>-1.7370636518415679</v>
      </c>
      <c r="AH37" s="257">
        <v>11.276690391459075</v>
      </c>
      <c r="AI37" s="270"/>
      <c r="AJ37" s="260"/>
      <c r="AM37" s="261"/>
      <c r="AN37" s="261"/>
      <c r="AO37" s="261"/>
      <c r="AP37" s="264"/>
      <c r="AQ37" s="264"/>
      <c r="AR37" s="264"/>
      <c r="AS37" s="264"/>
      <c r="AT37" s="263"/>
    </row>
    <row r="38" spans="1:46">
      <c r="B38" s="266" t="s">
        <v>20</v>
      </c>
      <c r="C38" s="246">
        <v>57.128</v>
      </c>
      <c r="D38" s="246">
        <v>64.132000000000005</v>
      </c>
      <c r="E38" s="246">
        <v>51.265999999999998</v>
      </c>
      <c r="F38" s="246">
        <v>6.399</v>
      </c>
      <c r="G38" s="246">
        <v>6.4669999999999996</v>
      </c>
      <c r="H38" s="246">
        <v>12.866</v>
      </c>
      <c r="I38" s="246">
        <v>46.542999999999999</v>
      </c>
      <c r="J38" s="267"/>
      <c r="K38" s="249">
        <v>-0.34155782058296463</v>
      </c>
      <c r="L38" s="249">
        <v>-1.857</v>
      </c>
      <c r="M38" s="249">
        <v>-0.91044217941703542</v>
      </c>
      <c r="N38" s="249">
        <v>6.057442179417035</v>
      </c>
      <c r="O38" s="248">
        <v>7.0039999999999996</v>
      </c>
      <c r="P38" s="249"/>
      <c r="Q38" s="249">
        <v>0.60499999999999998</v>
      </c>
      <c r="R38" s="250"/>
      <c r="S38" s="249"/>
      <c r="T38" s="247">
        <v>5.8390000000000004</v>
      </c>
      <c r="U38" s="247">
        <v>8.2460000000000004</v>
      </c>
      <c r="V38" s="247">
        <v>4.0789999999999997</v>
      </c>
      <c r="W38" s="269"/>
      <c r="X38" s="269">
        <v>73.599999999999994</v>
      </c>
      <c r="Y38" s="269"/>
      <c r="Z38" s="269"/>
      <c r="AA38" s="247">
        <v>5.14</v>
      </c>
      <c r="AB38" s="267">
        <v>4.1934421794170351</v>
      </c>
      <c r="AC38" s="267">
        <v>75.991</v>
      </c>
      <c r="AD38" s="253"/>
      <c r="AE38" s="247">
        <v>141.863</v>
      </c>
      <c r="AF38" s="247">
        <v>153.75700000000001</v>
      </c>
      <c r="AG38" s="267">
        <v>-0.63964204746912723</v>
      </c>
      <c r="AH38" s="257">
        <v>12.855871886120998</v>
      </c>
      <c r="AI38" s="270"/>
      <c r="AJ38" s="260"/>
      <c r="AM38" s="261"/>
      <c r="AN38" s="261"/>
      <c r="AO38" s="261"/>
      <c r="AP38" s="264"/>
      <c r="AQ38" s="264"/>
      <c r="AR38" s="264"/>
      <c r="AS38" s="264"/>
      <c r="AT38" s="263"/>
    </row>
    <row r="39" spans="1:46">
      <c r="B39" s="266" t="s">
        <v>21</v>
      </c>
      <c r="C39" s="246">
        <v>63.759</v>
      </c>
      <c r="D39" s="246">
        <v>70.183000000000007</v>
      </c>
      <c r="E39" s="246">
        <v>57.555</v>
      </c>
      <c r="F39" s="246">
        <v>5.2329999999999997</v>
      </c>
      <c r="G39" s="246">
        <v>7.3949999999999996</v>
      </c>
      <c r="H39" s="246">
        <v>12.628</v>
      </c>
      <c r="I39" s="246">
        <v>52.515999999999998</v>
      </c>
      <c r="J39" s="267"/>
      <c r="K39" s="249">
        <v>0.58995495757778516</v>
      </c>
      <c r="L39" s="249">
        <v>-0.53600000000000003</v>
      </c>
      <c r="M39" s="249">
        <v>6.5045042422214677E-2</v>
      </c>
      <c r="N39" s="249">
        <v>5.8229549575777835</v>
      </c>
      <c r="O39" s="248">
        <v>6.4240000000000004</v>
      </c>
      <c r="P39" s="249"/>
      <c r="Q39" s="249">
        <v>1.1910000000000001</v>
      </c>
      <c r="R39" s="250"/>
      <c r="S39" s="249"/>
      <c r="T39" s="247">
        <v>4.6779999999999999</v>
      </c>
      <c r="U39" s="247">
        <v>5.5679999999999996</v>
      </c>
      <c r="V39" s="247">
        <v>4.907</v>
      </c>
      <c r="W39" s="269"/>
      <c r="X39" s="269">
        <v>79.5</v>
      </c>
      <c r="Y39" s="269"/>
      <c r="Z39" s="269"/>
      <c r="AA39" s="247">
        <v>5.3490000000000002</v>
      </c>
      <c r="AB39" s="267">
        <v>4.747954957577786</v>
      </c>
      <c r="AC39" s="267">
        <v>86.356999999999999</v>
      </c>
      <c r="AD39" s="253"/>
      <c r="AE39" s="247">
        <v>165.822</v>
      </c>
      <c r="AF39" s="247">
        <v>179.06800000000001</v>
      </c>
      <c r="AG39" s="267">
        <v>-0.46907116695174766</v>
      </c>
      <c r="AH39" s="257">
        <v>14.63523131672598</v>
      </c>
      <c r="AI39" s="270"/>
      <c r="AJ39" s="260"/>
      <c r="AM39" s="261"/>
      <c r="AN39" s="261"/>
      <c r="AO39" s="261"/>
      <c r="AP39" s="264"/>
      <c r="AQ39" s="264"/>
      <c r="AR39" s="264"/>
      <c r="AS39" s="264"/>
      <c r="AT39" s="263"/>
    </row>
    <row r="40" spans="1:46">
      <c r="B40" s="266" t="s">
        <v>22</v>
      </c>
      <c r="C40" s="246">
        <v>70.983999999999995</v>
      </c>
      <c r="D40" s="246">
        <v>79.668999999999997</v>
      </c>
      <c r="E40" s="246">
        <v>66.070999999999998</v>
      </c>
      <c r="F40" s="246">
        <v>5.2430000000000003</v>
      </c>
      <c r="G40" s="246">
        <v>8.3550000000000004</v>
      </c>
      <c r="H40" s="246">
        <v>13.598000000000001</v>
      </c>
      <c r="I40" s="246">
        <v>58.432000000000002</v>
      </c>
      <c r="J40" s="267"/>
      <c r="K40" s="249">
        <v>4.7609294948317009</v>
      </c>
      <c r="L40" s="249">
        <v>-2.0270000000000001</v>
      </c>
      <c r="M40" s="249">
        <v>-3.3459294948317004</v>
      </c>
      <c r="N40" s="249">
        <v>10.003929494831702</v>
      </c>
      <c r="O40" s="248">
        <v>8.6850000000000005</v>
      </c>
      <c r="P40" s="249"/>
      <c r="Q40" s="249">
        <v>3.4420000000000002</v>
      </c>
      <c r="R40" s="250"/>
      <c r="S40" s="249"/>
      <c r="T40" s="247">
        <v>7.7549999999999999</v>
      </c>
      <c r="U40" s="247">
        <v>9.0289999999999999</v>
      </c>
      <c r="V40" s="247">
        <v>5.8559999999999999</v>
      </c>
      <c r="W40" s="269"/>
      <c r="X40" s="269">
        <v>88.6</v>
      </c>
      <c r="Y40" s="269"/>
      <c r="Z40" s="269"/>
      <c r="AA40" s="247">
        <v>7.24</v>
      </c>
      <c r="AB40" s="267">
        <v>8.5589294948317018</v>
      </c>
      <c r="AC40" s="267">
        <v>96.730999999999995</v>
      </c>
      <c r="AD40" s="253"/>
      <c r="AE40" s="247">
        <v>192.02600000000001</v>
      </c>
      <c r="AF40" s="247">
        <v>209.684</v>
      </c>
      <c r="AG40" s="267">
        <v>1.561327335508581</v>
      </c>
      <c r="AH40" s="257">
        <v>16.303380782918154</v>
      </c>
      <c r="AI40" s="270"/>
      <c r="AJ40" s="260"/>
      <c r="AM40" s="261"/>
      <c r="AN40" s="261"/>
      <c r="AO40" s="261"/>
      <c r="AP40" s="264"/>
      <c r="AQ40" s="264"/>
      <c r="AR40" s="264"/>
      <c r="AS40" s="264"/>
      <c r="AT40" s="263"/>
    </row>
    <row r="41" spans="1:46">
      <c r="B41" s="266" t="s">
        <v>23</v>
      </c>
      <c r="C41" s="246">
        <v>86.677000000000007</v>
      </c>
      <c r="D41" s="246">
        <v>95.222999999999999</v>
      </c>
      <c r="E41" s="246">
        <v>79.491</v>
      </c>
      <c r="F41" s="246">
        <v>5.8760000000000003</v>
      </c>
      <c r="G41" s="246">
        <v>9.8559999999999999</v>
      </c>
      <c r="H41" s="246">
        <v>15.731999999999999</v>
      </c>
      <c r="I41" s="246">
        <v>72.543000000000006</v>
      </c>
      <c r="J41" s="267"/>
      <c r="K41" s="249">
        <v>3.2812592605344144</v>
      </c>
      <c r="L41" s="249">
        <v>-0.16200000000000001</v>
      </c>
      <c r="M41" s="249">
        <v>-0.77325926053441396</v>
      </c>
      <c r="N41" s="249">
        <v>9.1572592605344152</v>
      </c>
      <c r="O41" s="248">
        <v>8.5459999999999994</v>
      </c>
      <c r="P41" s="249"/>
      <c r="Q41" s="249">
        <v>2.67</v>
      </c>
      <c r="R41" s="250"/>
      <c r="S41" s="249"/>
      <c r="T41" s="247">
        <v>8.0640000000000001</v>
      </c>
      <c r="U41" s="247">
        <v>9.7230000000000008</v>
      </c>
      <c r="V41" s="247">
        <v>7.5869999999999997</v>
      </c>
      <c r="W41" s="269"/>
      <c r="X41" s="269">
        <v>98.2</v>
      </c>
      <c r="Y41" s="269"/>
      <c r="Z41" s="269"/>
      <c r="AA41" s="247">
        <v>6.0720000000000001</v>
      </c>
      <c r="AB41" s="267">
        <v>6.6832592605344141</v>
      </c>
      <c r="AC41" s="267">
        <v>107.499</v>
      </c>
      <c r="AD41" s="253"/>
      <c r="AE41" s="247">
        <v>232.16800000000001</v>
      </c>
      <c r="AF41" s="247">
        <v>250.84700000000001</v>
      </c>
      <c r="AG41" s="267">
        <v>-9.7964602465713146E-2</v>
      </c>
      <c r="AH41" s="257">
        <v>19.061387900355875</v>
      </c>
      <c r="AI41" s="270"/>
      <c r="AJ41" s="260"/>
      <c r="AM41" s="261"/>
      <c r="AN41" s="261"/>
      <c r="AO41" s="261"/>
      <c r="AP41" s="264"/>
      <c r="AQ41" s="264"/>
      <c r="AR41" s="264"/>
      <c r="AS41" s="264"/>
      <c r="AT41" s="263"/>
    </row>
    <row r="42" spans="1:46">
      <c r="B42" s="266" t="s">
        <v>24</v>
      </c>
      <c r="C42" s="246">
        <v>102.98399999999999</v>
      </c>
      <c r="D42" s="246">
        <v>114.521</v>
      </c>
      <c r="E42" s="246">
        <v>96.635999999999996</v>
      </c>
      <c r="F42" s="246">
        <v>6.0179999999999998</v>
      </c>
      <c r="G42" s="246">
        <v>11.867000000000001</v>
      </c>
      <c r="H42" s="246">
        <v>17.885000000000002</v>
      </c>
      <c r="I42" s="246">
        <v>85.908000000000001</v>
      </c>
      <c r="J42" s="267"/>
      <c r="K42" s="249">
        <v>1.7058322677189055</v>
      </c>
      <c r="L42" s="249">
        <v>-1.4890000000000001</v>
      </c>
      <c r="M42" s="249">
        <v>2.324167732281095</v>
      </c>
      <c r="N42" s="249">
        <v>7.7238322677189082</v>
      </c>
      <c r="O42" s="248">
        <v>11.537000000000001</v>
      </c>
      <c r="P42" s="249"/>
      <c r="Q42" s="249">
        <v>5.5190000000000001</v>
      </c>
      <c r="R42" s="250"/>
      <c r="S42" s="249"/>
      <c r="T42" s="247">
        <v>12.497</v>
      </c>
      <c r="U42" s="247">
        <v>12.266999999999999</v>
      </c>
      <c r="V42" s="247">
        <v>9.1630000000000003</v>
      </c>
      <c r="W42" s="269"/>
      <c r="X42" s="269">
        <v>113.8</v>
      </c>
      <c r="Y42" s="269"/>
      <c r="Z42" s="269"/>
      <c r="AA42" s="247">
        <v>8.9529999999999994</v>
      </c>
      <c r="AB42" s="267">
        <v>5.139832267718905</v>
      </c>
      <c r="AC42" s="267">
        <v>126.22199999999999</v>
      </c>
      <c r="AD42" s="253"/>
      <c r="AE42" s="247">
        <v>267.048</v>
      </c>
      <c r="AF42" s="247">
        <v>281.65899999999999</v>
      </c>
      <c r="AG42" s="267">
        <v>-2.8166061756407594</v>
      </c>
      <c r="AH42" s="257">
        <v>22.686832740213525</v>
      </c>
      <c r="AI42" s="270"/>
      <c r="AJ42" s="260"/>
      <c r="AM42" s="261"/>
      <c r="AN42" s="261"/>
      <c r="AO42" s="261"/>
      <c r="AP42" s="264"/>
      <c r="AQ42" s="264"/>
      <c r="AR42" s="264"/>
      <c r="AS42" s="264"/>
      <c r="AT42" s="263"/>
    </row>
    <row r="43" spans="1:46">
      <c r="B43" s="266" t="s">
        <v>25</v>
      </c>
      <c r="C43" s="246">
        <v>121.922</v>
      </c>
      <c r="D43" s="246">
        <v>127.92100000000001</v>
      </c>
      <c r="E43" s="246">
        <v>110.587</v>
      </c>
      <c r="F43" s="246">
        <v>4.3680000000000003</v>
      </c>
      <c r="G43" s="246">
        <v>12.965999999999999</v>
      </c>
      <c r="H43" s="246">
        <v>17.334</v>
      </c>
      <c r="I43" s="246">
        <v>101.48</v>
      </c>
      <c r="J43" s="267"/>
      <c r="K43" s="249">
        <v>-4.7545555109290909</v>
      </c>
      <c r="L43" s="249">
        <v>5.7460000000000004</v>
      </c>
      <c r="M43" s="249">
        <v>12.13155551092909</v>
      </c>
      <c r="N43" s="249">
        <v>-0.38655551092909002</v>
      </c>
      <c r="O43" s="248">
        <v>5.9989999999999997</v>
      </c>
      <c r="P43" s="249"/>
      <c r="Q43" s="249">
        <v>1.631</v>
      </c>
      <c r="R43" s="250"/>
      <c r="S43" s="249"/>
      <c r="T43" s="247">
        <v>7.6349999999999998</v>
      </c>
      <c r="U43" s="247">
        <v>8.6720000000000006</v>
      </c>
      <c r="V43" s="247">
        <v>11.231999999999999</v>
      </c>
      <c r="W43" s="269"/>
      <c r="X43" s="269">
        <v>125.2</v>
      </c>
      <c r="Y43" s="269"/>
      <c r="Z43" s="269"/>
      <c r="AA43" s="247">
        <v>8.3179999999999996</v>
      </c>
      <c r="AB43" s="267">
        <v>1.9324444890709098</v>
      </c>
      <c r="AC43" s="267">
        <v>133.648</v>
      </c>
      <c r="AD43" s="253"/>
      <c r="AE43" s="247">
        <v>297.71899999999999</v>
      </c>
      <c r="AF43" s="247">
        <v>312.28399999999999</v>
      </c>
      <c r="AG43" s="267">
        <v>-3.1630101961365638</v>
      </c>
      <c r="AH43" s="257">
        <v>25.066725978647693</v>
      </c>
      <c r="AI43" s="270"/>
      <c r="AJ43" s="260"/>
      <c r="AM43" s="261"/>
      <c r="AN43" s="261"/>
      <c r="AO43" s="261"/>
      <c r="AP43" s="264"/>
      <c r="AQ43" s="264"/>
      <c r="AR43" s="264"/>
      <c r="AS43" s="264"/>
      <c r="AT43" s="263"/>
    </row>
    <row r="44" spans="1:46">
      <c r="B44" s="266" t="s">
        <v>26</v>
      </c>
      <c r="C44" s="246">
        <v>132.87899999999999</v>
      </c>
      <c r="D44" s="246">
        <v>141.42099999999999</v>
      </c>
      <c r="E44" s="246">
        <v>121.43600000000001</v>
      </c>
      <c r="F44" s="246">
        <v>6.3369999999999997</v>
      </c>
      <c r="G44" s="246">
        <v>13.648</v>
      </c>
      <c r="H44" s="246">
        <v>19.984999999999999</v>
      </c>
      <c r="I44" s="246">
        <v>110.42100000000001</v>
      </c>
      <c r="J44" s="267"/>
      <c r="K44" s="249">
        <v>-4.2959982189530184</v>
      </c>
      <c r="L44" s="249">
        <v>3.3660000000000001</v>
      </c>
      <c r="M44" s="249">
        <v>9.8669982189530181</v>
      </c>
      <c r="N44" s="249">
        <v>2.0410017810469805</v>
      </c>
      <c r="O44" s="248">
        <v>8.5419999999999998</v>
      </c>
      <c r="P44" s="249"/>
      <c r="Q44" s="249">
        <v>2.2050000000000001</v>
      </c>
      <c r="R44" s="250"/>
      <c r="S44" s="249"/>
      <c r="T44" s="247">
        <v>12.819000000000001</v>
      </c>
      <c r="U44" s="247">
        <v>8.9979999999999993</v>
      </c>
      <c r="V44" s="247">
        <v>12.087</v>
      </c>
      <c r="W44" s="269"/>
      <c r="X44" s="269">
        <v>132.5</v>
      </c>
      <c r="Y44" s="269"/>
      <c r="Z44" s="269"/>
      <c r="AA44" s="247">
        <v>8.7050000000000001</v>
      </c>
      <c r="AB44" s="267">
        <v>2.2040017810469816</v>
      </c>
      <c r="AC44" s="267">
        <v>142.88900000000001</v>
      </c>
      <c r="AD44" s="253"/>
      <c r="AE44" s="247">
        <v>326.89400000000001</v>
      </c>
      <c r="AF44" s="247">
        <v>342.17700000000002</v>
      </c>
      <c r="AG44" s="267">
        <v>-2.7122309426549811</v>
      </c>
      <c r="AH44" s="257">
        <v>26.912811387900359</v>
      </c>
      <c r="AI44" s="270"/>
      <c r="AJ44" s="260"/>
      <c r="AM44" s="261"/>
      <c r="AN44" s="261"/>
      <c r="AO44" s="261"/>
      <c r="AP44" s="264"/>
      <c r="AQ44" s="264"/>
      <c r="AR44" s="264"/>
      <c r="AS44" s="264"/>
      <c r="AT44" s="263"/>
    </row>
    <row r="45" spans="1:46">
      <c r="B45" s="266" t="s">
        <v>27</v>
      </c>
      <c r="C45" s="246">
        <v>141.36099999999999</v>
      </c>
      <c r="D45" s="246">
        <v>153.16300000000001</v>
      </c>
      <c r="E45" s="246">
        <v>131.02699999999999</v>
      </c>
      <c r="F45" s="246">
        <v>7.83</v>
      </c>
      <c r="G45" s="246">
        <v>14.305999999999999</v>
      </c>
      <c r="H45" s="246">
        <v>22.135999999999999</v>
      </c>
      <c r="I45" s="246">
        <v>118.31</v>
      </c>
      <c r="J45" s="267"/>
      <c r="K45" s="249">
        <v>-0.62789631459603801</v>
      </c>
      <c r="L45" s="249">
        <v>0.58099999999999996</v>
      </c>
      <c r="M45" s="249">
        <v>5.1808963145960378</v>
      </c>
      <c r="N45" s="249">
        <v>7.2021036854039631</v>
      </c>
      <c r="O45" s="248">
        <v>11.802</v>
      </c>
      <c r="P45" s="249"/>
      <c r="Q45" s="249">
        <v>3.972</v>
      </c>
      <c r="R45" s="250"/>
      <c r="S45" s="249"/>
      <c r="T45" s="247">
        <v>12.288</v>
      </c>
      <c r="U45" s="247">
        <v>9.7949999999999999</v>
      </c>
      <c r="V45" s="247">
        <v>13.225</v>
      </c>
      <c r="W45" s="269"/>
      <c r="X45" s="269">
        <v>143.6</v>
      </c>
      <c r="Y45" s="269"/>
      <c r="Z45" s="269"/>
      <c r="AA45" s="247">
        <v>11.76</v>
      </c>
      <c r="AB45" s="267">
        <v>7.1601036854039632</v>
      </c>
      <c r="AC45" s="267">
        <v>155.148</v>
      </c>
      <c r="AD45" s="253"/>
      <c r="AE45" s="247">
        <v>357.53199999999998</v>
      </c>
      <c r="AF45" s="247">
        <v>369.35700000000003</v>
      </c>
      <c r="AG45" s="267">
        <v>-1.4882458676803174</v>
      </c>
      <c r="AH45" s="257">
        <v>28.180604982206404</v>
      </c>
      <c r="AI45" s="270"/>
      <c r="AJ45" s="260"/>
      <c r="AM45" s="261"/>
      <c r="AN45" s="261"/>
      <c r="AO45" s="261"/>
      <c r="AP45" s="264"/>
      <c r="AQ45" s="264"/>
      <c r="AR45" s="264"/>
      <c r="AS45" s="264"/>
      <c r="AT45" s="263"/>
    </row>
    <row r="46" spans="1:46">
      <c r="B46" s="266" t="s">
        <v>28</v>
      </c>
      <c r="C46" s="246">
        <v>151.36500000000001</v>
      </c>
      <c r="D46" s="246">
        <v>163.9</v>
      </c>
      <c r="E46" s="246">
        <v>141.81899999999999</v>
      </c>
      <c r="F46" s="246">
        <v>7.468</v>
      </c>
      <c r="G46" s="246">
        <v>14.613</v>
      </c>
      <c r="H46" s="246">
        <v>22.081</v>
      </c>
      <c r="I46" s="246">
        <v>129.74700000000001</v>
      </c>
      <c r="J46" s="267"/>
      <c r="K46" s="249">
        <v>3.2017754807746623</v>
      </c>
      <c r="L46" s="249">
        <v>1.42</v>
      </c>
      <c r="M46" s="249">
        <v>3.2852245192253382</v>
      </c>
      <c r="N46" s="249">
        <v>10.669775480774662</v>
      </c>
      <c r="O46" s="248">
        <v>12.535</v>
      </c>
      <c r="P46" s="249"/>
      <c r="Q46" s="249">
        <v>5.0670000000000002</v>
      </c>
      <c r="R46" s="250"/>
      <c r="S46" s="249"/>
      <c r="T46" s="247">
        <v>10.273999999999999</v>
      </c>
      <c r="U46" s="247">
        <v>10.259</v>
      </c>
      <c r="V46" s="247">
        <v>14.72</v>
      </c>
      <c r="W46" s="269"/>
      <c r="X46" s="269">
        <v>157</v>
      </c>
      <c r="Y46" s="269"/>
      <c r="Z46" s="269"/>
      <c r="AA46" s="247">
        <v>11.057</v>
      </c>
      <c r="AB46" s="267">
        <v>9.1917754807746626</v>
      </c>
      <c r="AC46" s="267">
        <v>166.482</v>
      </c>
      <c r="AD46" s="253"/>
      <c r="AE46" s="247">
        <v>385.44099999999997</v>
      </c>
      <c r="AF46" s="247">
        <v>405.28199999999998</v>
      </c>
      <c r="AG46" s="267">
        <v>-0.37254083932752319</v>
      </c>
      <c r="AH46" s="257">
        <v>29.84875444839858</v>
      </c>
      <c r="AI46" s="270"/>
      <c r="AJ46" s="260"/>
      <c r="AM46" s="261"/>
      <c r="AN46" s="261"/>
      <c r="AO46" s="261"/>
      <c r="AP46" s="264"/>
      <c r="AQ46" s="264"/>
      <c r="AR46" s="264"/>
      <c r="AS46" s="264"/>
      <c r="AT46" s="263"/>
    </row>
    <row r="47" spans="1:46">
      <c r="B47" s="266" t="s">
        <v>29</v>
      </c>
      <c r="C47" s="246">
        <v>162.245</v>
      </c>
      <c r="D47" s="246">
        <v>171.279</v>
      </c>
      <c r="E47" s="246">
        <v>150.56100000000001</v>
      </c>
      <c r="F47" s="246">
        <v>6.3310000000000004</v>
      </c>
      <c r="G47" s="246">
        <v>14.387</v>
      </c>
      <c r="H47" s="246">
        <v>20.718</v>
      </c>
      <c r="I47" s="246">
        <v>138.577</v>
      </c>
      <c r="J47" s="267"/>
      <c r="K47" s="249">
        <v>2.6349629851817764</v>
      </c>
      <c r="L47" s="249">
        <v>5.5510000000000002</v>
      </c>
      <c r="M47" s="249">
        <v>5.6190370148182236</v>
      </c>
      <c r="N47" s="249">
        <v>8.9659629851817755</v>
      </c>
      <c r="O47" s="248">
        <v>9.0340000000000007</v>
      </c>
      <c r="P47" s="249"/>
      <c r="Q47" s="249">
        <v>2.7029999999999998</v>
      </c>
      <c r="R47" s="250"/>
      <c r="S47" s="249"/>
      <c r="T47" s="247">
        <v>11.114000000000001</v>
      </c>
      <c r="U47" s="247">
        <v>5.7389999999999999</v>
      </c>
      <c r="V47" s="247">
        <v>16.600999999999999</v>
      </c>
      <c r="W47" s="269"/>
      <c r="X47" s="269">
        <v>162.5</v>
      </c>
      <c r="Y47" s="269"/>
      <c r="Z47" s="269"/>
      <c r="AA47" s="247">
        <v>9.6489999999999991</v>
      </c>
      <c r="AB47" s="267">
        <v>9.5809629851817757</v>
      </c>
      <c r="AC47" s="267">
        <v>179.28299999999999</v>
      </c>
      <c r="AD47" s="253"/>
      <c r="AE47" s="247">
        <v>423.31900000000002</v>
      </c>
      <c r="AF47" s="247">
        <v>437.94499999999999</v>
      </c>
      <c r="AG47" s="267">
        <v>0.1168717758042289</v>
      </c>
      <c r="AH47" s="257">
        <v>31.450177935943064</v>
      </c>
      <c r="AI47" s="270"/>
      <c r="AJ47" s="260"/>
      <c r="AM47" s="261"/>
      <c r="AN47" s="261"/>
      <c r="AO47" s="261"/>
      <c r="AP47" s="264"/>
      <c r="AQ47" s="264"/>
      <c r="AR47" s="264"/>
      <c r="AS47" s="264"/>
      <c r="AT47" s="263"/>
    </row>
    <row r="48" spans="1:46">
      <c r="B48" s="266" t="s">
        <v>30</v>
      </c>
      <c r="C48" s="246">
        <v>170.25700000000001</v>
      </c>
      <c r="D48" s="246">
        <v>178.99700000000001</v>
      </c>
      <c r="E48" s="246">
        <v>158.88999999999999</v>
      </c>
      <c r="F48" s="246">
        <v>4.2469999999999999</v>
      </c>
      <c r="G48" s="246">
        <v>15.86</v>
      </c>
      <c r="H48" s="246">
        <v>20.106999999999999</v>
      </c>
      <c r="I48" s="246">
        <v>147.97900000000001</v>
      </c>
      <c r="J48" s="267"/>
      <c r="K48" s="249">
        <v>5.1904166381675614</v>
      </c>
      <c r="L48" s="249">
        <v>6.1790000000000003</v>
      </c>
      <c r="M48" s="249">
        <v>5.4815833618324383</v>
      </c>
      <c r="N48" s="249">
        <v>9.4374166381675622</v>
      </c>
      <c r="O48" s="248">
        <v>8.74</v>
      </c>
      <c r="P48" s="249"/>
      <c r="Q48" s="249">
        <v>4.4930000000000003</v>
      </c>
      <c r="R48" s="250"/>
      <c r="S48" s="249"/>
      <c r="T48" s="247">
        <v>10.433</v>
      </c>
      <c r="U48" s="247">
        <v>3.6869999999999998</v>
      </c>
      <c r="V48" s="247">
        <v>17.36</v>
      </c>
      <c r="W48" s="269"/>
      <c r="X48" s="269">
        <v>167.8</v>
      </c>
      <c r="Y48" s="269"/>
      <c r="Z48" s="269"/>
      <c r="AA48" s="247">
        <v>9.7140000000000004</v>
      </c>
      <c r="AB48" s="267">
        <v>10.411416638167559</v>
      </c>
      <c r="AC48" s="267">
        <v>190.684</v>
      </c>
      <c r="AD48" s="253"/>
      <c r="AE48" s="247">
        <v>455.20800000000003</v>
      </c>
      <c r="AF48" s="247">
        <v>481.57600000000002</v>
      </c>
      <c r="AG48" s="267">
        <v>0.25966797750785497</v>
      </c>
      <c r="AH48" s="257">
        <v>32.717971530249116</v>
      </c>
      <c r="AI48" s="270"/>
      <c r="AJ48" s="260"/>
      <c r="AM48" s="261"/>
      <c r="AN48" s="261"/>
      <c r="AO48" s="261"/>
      <c r="AP48" s="264"/>
      <c r="AQ48" s="264"/>
      <c r="AR48" s="264"/>
      <c r="AS48" s="264"/>
      <c r="AT48" s="263"/>
    </row>
    <row r="49" spans="2:46">
      <c r="B49" s="266" t="s">
        <v>31</v>
      </c>
      <c r="C49" s="246">
        <v>185.06800000000001</v>
      </c>
      <c r="D49" s="246">
        <v>190.142</v>
      </c>
      <c r="E49" s="246">
        <v>170.15899999999999</v>
      </c>
      <c r="F49" s="246">
        <v>1.4970000000000001</v>
      </c>
      <c r="G49" s="246">
        <v>18.486000000000001</v>
      </c>
      <c r="H49" s="246">
        <v>19.983000000000001</v>
      </c>
      <c r="I49" s="246">
        <v>161.99700000000001</v>
      </c>
      <c r="J49" s="267"/>
      <c r="K49" s="249">
        <v>9.5002175485863809</v>
      </c>
      <c r="L49" s="249">
        <v>10.189</v>
      </c>
      <c r="M49" s="249">
        <v>4.2657824514136182</v>
      </c>
      <c r="N49" s="249">
        <v>10.997217548586381</v>
      </c>
      <c r="O49" s="248">
        <v>5.0739999999999998</v>
      </c>
      <c r="P49" s="249"/>
      <c r="Q49" s="249">
        <v>3.577</v>
      </c>
      <c r="R49" s="250"/>
      <c r="S49" s="249"/>
      <c r="T49" s="247">
        <v>1.1990000000000001</v>
      </c>
      <c r="U49" s="247">
        <v>-3.2309999999999999</v>
      </c>
      <c r="V49" s="247">
        <v>18.605</v>
      </c>
      <c r="W49" s="269"/>
      <c r="X49" s="269">
        <v>167.4</v>
      </c>
      <c r="Y49" s="269"/>
      <c r="Z49" s="269"/>
      <c r="AA49" s="247">
        <v>6.2880000000000003</v>
      </c>
      <c r="AB49" s="267">
        <v>12.211217548586381</v>
      </c>
      <c r="AC49" s="267">
        <v>200.91499999999999</v>
      </c>
      <c r="AD49" s="253"/>
      <c r="AE49" s="247">
        <v>511.13200000000001</v>
      </c>
      <c r="AF49" s="247">
        <v>540.49199999999996</v>
      </c>
      <c r="AG49" s="267">
        <v>2.2138188660570233</v>
      </c>
      <c r="AH49" s="257">
        <v>34.630782918149471</v>
      </c>
      <c r="AI49" s="270"/>
      <c r="AJ49" s="260"/>
      <c r="AM49" s="261"/>
      <c r="AN49" s="261"/>
      <c r="AO49" s="261"/>
      <c r="AP49" s="264"/>
      <c r="AQ49" s="264"/>
      <c r="AR49" s="264"/>
      <c r="AS49" s="264"/>
      <c r="AT49" s="263"/>
    </row>
    <row r="50" spans="2:46">
      <c r="B50" s="266" t="s">
        <v>32</v>
      </c>
      <c r="C50" s="246">
        <v>202.685</v>
      </c>
      <c r="D50" s="246">
        <v>197.155</v>
      </c>
      <c r="E50" s="246">
        <v>177.05099999999999</v>
      </c>
      <c r="F50" s="246">
        <v>0.315</v>
      </c>
      <c r="G50" s="246">
        <v>19.789000000000001</v>
      </c>
      <c r="H50" s="246">
        <v>20.103999999999999</v>
      </c>
      <c r="I50" s="246">
        <v>177.70099999999999</v>
      </c>
      <c r="J50" s="267"/>
      <c r="K50" s="249">
        <v>6.0128788855598412</v>
      </c>
      <c r="L50" s="249">
        <v>20.646999999999998</v>
      </c>
      <c r="M50" s="249">
        <v>8.7891211144401602</v>
      </c>
      <c r="N50" s="249">
        <v>6.3278788855598416</v>
      </c>
      <c r="O50" s="248">
        <v>-5.53</v>
      </c>
      <c r="P50" s="249"/>
      <c r="Q50" s="249">
        <v>-5.8449999999999998</v>
      </c>
      <c r="R50" s="250"/>
      <c r="S50" s="249"/>
      <c r="T50" s="247">
        <v>-6.9589999999999996</v>
      </c>
      <c r="U50" s="247">
        <v>-14.504</v>
      </c>
      <c r="V50" s="247">
        <v>19.170000000000002</v>
      </c>
      <c r="W50" s="269"/>
      <c r="X50" s="269">
        <v>153.69999999999999</v>
      </c>
      <c r="Y50" s="269"/>
      <c r="Z50" s="269"/>
      <c r="AA50" s="247">
        <v>-3.3730000000000002</v>
      </c>
      <c r="AB50" s="267">
        <v>8.4848788855598407</v>
      </c>
      <c r="AC50" s="267">
        <v>195.244</v>
      </c>
      <c r="AD50" s="253"/>
      <c r="AE50" s="247">
        <v>570.56799999999998</v>
      </c>
      <c r="AF50" s="247">
        <v>600.06500000000005</v>
      </c>
      <c r="AG50" s="267">
        <v>3.2709897786146414</v>
      </c>
      <c r="AH50" s="257">
        <v>37.010676156583635</v>
      </c>
      <c r="AI50" s="270"/>
      <c r="AJ50" s="260"/>
      <c r="AM50" s="261"/>
      <c r="AN50" s="261"/>
      <c r="AO50" s="261"/>
      <c r="AP50" s="264"/>
      <c r="AQ50" s="264"/>
      <c r="AR50" s="264"/>
      <c r="AS50" s="264"/>
      <c r="AT50" s="263"/>
    </row>
    <row r="51" spans="2:46" ht="15" customHeight="1">
      <c r="B51" s="266" t="s">
        <v>33</v>
      </c>
      <c r="C51" s="246">
        <v>218.63</v>
      </c>
      <c r="D51" s="246">
        <v>218.75399999999999</v>
      </c>
      <c r="E51" s="246">
        <v>192.22300000000001</v>
      </c>
      <c r="F51" s="246">
        <v>4.9089999999999998</v>
      </c>
      <c r="G51" s="246">
        <v>21.622</v>
      </c>
      <c r="H51" s="246">
        <v>26.530999999999999</v>
      </c>
      <c r="I51" s="246">
        <v>193.24299999999999</v>
      </c>
      <c r="J51" s="267"/>
      <c r="K51" s="249">
        <v>3.8068299559228826</v>
      </c>
      <c r="L51" s="249">
        <v>14.349</v>
      </c>
      <c r="M51" s="249">
        <v>5.7571700440771165</v>
      </c>
      <c r="N51" s="249">
        <v>8.7158299559228816</v>
      </c>
      <c r="O51" s="248">
        <v>0.124</v>
      </c>
      <c r="P51" s="249"/>
      <c r="Q51" s="249">
        <v>-4.7850000000000001</v>
      </c>
      <c r="R51" s="250"/>
      <c r="S51" s="249"/>
      <c r="T51" s="247">
        <v>-4.5750000000000002</v>
      </c>
      <c r="U51" s="247">
        <v>-6.99</v>
      </c>
      <c r="V51" s="247">
        <v>20.021000000000001</v>
      </c>
      <c r="W51" s="269"/>
      <c r="X51" s="269">
        <v>151.9</v>
      </c>
      <c r="Y51" s="269"/>
      <c r="Z51" s="269"/>
      <c r="AA51" s="247">
        <v>2.9569999999999999</v>
      </c>
      <c r="AB51" s="267">
        <v>11.548829955922882</v>
      </c>
      <c r="AC51" s="267">
        <v>186.65799999999999</v>
      </c>
      <c r="AD51" s="253"/>
      <c r="AE51" s="247">
        <v>629.07500000000005</v>
      </c>
      <c r="AF51" s="247">
        <v>658.46</v>
      </c>
      <c r="AG51" s="267">
        <v>1.4231798008055865</v>
      </c>
      <c r="AH51" s="257">
        <v>39.968861209964416</v>
      </c>
      <c r="AI51" s="270"/>
      <c r="AJ51" s="260"/>
      <c r="AM51" s="261"/>
      <c r="AN51" s="261"/>
      <c r="AO51" s="261"/>
      <c r="AP51" s="264"/>
      <c r="AQ51" s="264"/>
      <c r="AR51" s="264"/>
      <c r="AS51" s="264"/>
      <c r="AT51" s="263"/>
    </row>
    <row r="52" spans="2:46">
      <c r="B52" s="266" t="s">
        <v>34</v>
      </c>
      <c r="C52" s="246">
        <v>230.37700000000001</v>
      </c>
      <c r="D52" s="246">
        <v>237.69200000000001</v>
      </c>
      <c r="E52" s="246">
        <v>209.589</v>
      </c>
      <c r="F52" s="246">
        <v>6.6740000000000004</v>
      </c>
      <c r="G52" s="246">
        <v>21.428999999999998</v>
      </c>
      <c r="H52" s="246">
        <v>28.103000000000002</v>
      </c>
      <c r="I52" s="246">
        <v>206.55799999999999</v>
      </c>
      <c r="J52" s="267"/>
      <c r="K52" s="249">
        <v>-0.88727754009956383</v>
      </c>
      <c r="L52" s="249">
        <v>6.8419999999999996</v>
      </c>
      <c r="M52" s="249">
        <v>8.3702775400995648</v>
      </c>
      <c r="N52" s="249">
        <v>5.786722459900437</v>
      </c>
      <c r="O52" s="248">
        <v>7.3150000000000004</v>
      </c>
      <c r="P52" s="249"/>
      <c r="Q52" s="249">
        <v>0.64100000000000001</v>
      </c>
      <c r="R52" s="250"/>
      <c r="S52" s="249"/>
      <c r="T52" s="247">
        <v>-2.6349999999999998</v>
      </c>
      <c r="U52" s="247">
        <v>-0.85099999999999998</v>
      </c>
      <c r="V52" s="247">
        <v>19.79</v>
      </c>
      <c r="W52" s="269"/>
      <c r="X52" s="269">
        <v>151.1</v>
      </c>
      <c r="Y52" s="269"/>
      <c r="Z52" s="269"/>
      <c r="AA52" s="247">
        <v>9.4380000000000006</v>
      </c>
      <c r="AB52" s="267">
        <v>7.9097224599004363</v>
      </c>
      <c r="AC52" s="267">
        <v>188.31899999999999</v>
      </c>
      <c r="AD52" s="253"/>
      <c r="AE52" s="247">
        <v>679.572</v>
      </c>
      <c r="AF52" s="247">
        <v>697.27</v>
      </c>
      <c r="AG52" s="267">
        <v>-1.019048409082679</v>
      </c>
      <c r="AH52" s="257">
        <v>43.327402135231324</v>
      </c>
      <c r="AI52" s="270"/>
      <c r="AJ52" s="260"/>
      <c r="AM52" s="261"/>
      <c r="AN52" s="261"/>
      <c r="AO52" s="261"/>
      <c r="AP52" s="264"/>
      <c r="AQ52" s="264"/>
      <c r="AR52" s="264"/>
      <c r="AS52" s="264"/>
      <c r="AT52" s="263"/>
    </row>
    <row r="53" spans="2:46">
      <c r="B53" s="266" t="s">
        <v>35</v>
      </c>
      <c r="C53" s="246">
        <v>239.63300000000001</v>
      </c>
      <c r="D53" s="246">
        <v>263.39699999999999</v>
      </c>
      <c r="E53" s="246">
        <v>233.67500000000001</v>
      </c>
      <c r="F53" s="246">
        <v>9.0660000000000007</v>
      </c>
      <c r="G53" s="246">
        <v>20.655999999999999</v>
      </c>
      <c r="H53" s="246">
        <v>29.722000000000001</v>
      </c>
      <c r="I53" s="246">
        <v>216.75</v>
      </c>
      <c r="J53" s="267"/>
      <c r="K53" s="249">
        <v>4.7791404055037203</v>
      </c>
      <c r="L53" s="249">
        <v>-10.999000000000001</v>
      </c>
      <c r="M53" s="249">
        <v>-1.08014040550372</v>
      </c>
      <c r="N53" s="249">
        <v>13.845140405503718</v>
      </c>
      <c r="O53" s="248">
        <v>23.763999999999999</v>
      </c>
      <c r="P53" s="249"/>
      <c r="Q53" s="249">
        <v>14.698</v>
      </c>
      <c r="R53" s="250"/>
      <c r="S53" s="249"/>
      <c r="T53" s="247">
        <v>13.02</v>
      </c>
      <c r="U53" s="247">
        <v>13.753</v>
      </c>
      <c r="V53" s="247">
        <v>17.954000000000001</v>
      </c>
      <c r="W53" s="269"/>
      <c r="X53" s="269">
        <v>165.8</v>
      </c>
      <c r="Y53" s="269"/>
      <c r="Z53" s="269"/>
      <c r="AA53" s="247">
        <v>23.641999999999999</v>
      </c>
      <c r="AB53" s="267">
        <v>13.723140405503724</v>
      </c>
      <c r="AC53" s="267">
        <v>204.68299999999999</v>
      </c>
      <c r="AD53" s="253"/>
      <c r="AE53" s="247">
        <v>716.28800000000001</v>
      </c>
      <c r="AF53" s="247">
        <v>726.62300000000005</v>
      </c>
      <c r="AG53" s="267">
        <v>-2.3618978122783716</v>
      </c>
      <c r="AH53" s="257">
        <v>45.97419928825623</v>
      </c>
      <c r="AI53" s="270"/>
      <c r="AJ53" s="260"/>
      <c r="AM53" s="261"/>
      <c r="AN53" s="261"/>
      <c r="AO53" s="261"/>
      <c r="AP53" s="264"/>
      <c r="AQ53" s="264"/>
      <c r="AR53" s="264"/>
      <c r="AS53" s="264"/>
      <c r="AT53" s="263"/>
    </row>
    <row r="54" spans="2:46">
      <c r="B54" s="266" t="s">
        <v>36</v>
      </c>
      <c r="C54" s="246">
        <v>236.905</v>
      </c>
      <c r="D54" s="246">
        <v>283.25200000000001</v>
      </c>
      <c r="E54" s="246">
        <v>254.584</v>
      </c>
      <c r="F54" s="246">
        <v>7.819</v>
      </c>
      <c r="G54" s="246">
        <v>20.849</v>
      </c>
      <c r="H54" s="246">
        <v>28.667999999999999</v>
      </c>
      <c r="I54" s="246">
        <v>214.79599999999999</v>
      </c>
      <c r="J54" s="267"/>
      <c r="K54" s="249">
        <v>26.374009080079471</v>
      </c>
      <c r="L54" s="249">
        <v>-31.83</v>
      </c>
      <c r="M54" s="249">
        <v>-19.676009080079471</v>
      </c>
      <c r="N54" s="249">
        <v>34.193009080079463</v>
      </c>
      <c r="O54" s="248">
        <v>46.347000000000001</v>
      </c>
      <c r="P54" s="249"/>
      <c r="Q54" s="249">
        <v>38.527999999999999</v>
      </c>
      <c r="R54" s="250"/>
      <c r="S54" s="249"/>
      <c r="T54" s="247">
        <v>36.201000000000001</v>
      </c>
      <c r="U54" s="247">
        <v>36.152999999999999</v>
      </c>
      <c r="V54" s="247">
        <v>18.879000000000001</v>
      </c>
      <c r="W54" s="269"/>
      <c r="X54" s="269">
        <v>201.9</v>
      </c>
      <c r="Y54" s="269"/>
      <c r="Z54" s="269"/>
      <c r="AA54" s="247">
        <v>45.783000000000001</v>
      </c>
      <c r="AB54" s="267">
        <v>33.62900908007947</v>
      </c>
      <c r="AC54" s="267">
        <v>248.64599999999999</v>
      </c>
      <c r="AD54" s="253"/>
      <c r="AE54" s="247">
        <v>738.95500000000004</v>
      </c>
      <c r="AF54" s="247">
        <v>758.97400000000005</v>
      </c>
      <c r="AG54" s="267">
        <v>-2.3447486042252104</v>
      </c>
      <c r="AH54" s="257">
        <v>47.241992882562286</v>
      </c>
      <c r="AI54" s="270"/>
      <c r="AJ54" s="260"/>
      <c r="AM54" s="261"/>
      <c r="AN54" s="261"/>
      <c r="AO54" s="261"/>
      <c r="AP54" s="264"/>
      <c r="AQ54" s="264"/>
      <c r="AR54" s="264"/>
      <c r="AS54" s="264"/>
      <c r="AT54" s="263"/>
    </row>
    <row r="55" spans="2:46">
      <c r="B55" s="266" t="s">
        <v>37</v>
      </c>
      <c r="C55" s="246">
        <v>244.708</v>
      </c>
      <c r="D55" s="246">
        <v>296.05</v>
      </c>
      <c r="E55" s="246">
        <v>268.66000000000003</v>
      </c>
      <c r="F55" s="246">
        <v>6.1529999999999996</v>
      </c>
      <c r="G55" s="246">
        <v>21.236999999999998</v>
      </c>
      <c r="H55" s="246">
        <v>27.39</v>
      </c>
      <c r="I55" s="246">
        <v>221.792</v>
      </c>
      <c r="J55" s="267"/>
      <c r="K55" s="249">
        <v>35.004783987170157</v>
      </c>
      <c r="L55" s="249">
        <v>-34.418999999999997</v>
      </c>
      <c r="M55" s="249">
        <v>-24.23478398717015</v>
      </c>
      <c r="N55" s="249">
        <v>41.157783987170156</v>
      </c>
      <c r="O55" s="248">
        <v>51.341999999999999</v>
      </c>
      <c r="P55" s="249"/>
      <c r="Q55" s="249">
        <v>45.189</v>
      </c>
      <c r="R55" s="250"/>
      <c r="S55" s="249"/>
      <c r="T55" s="247">
        <v>49.62</v>
      </c>
      <c r="U55" s="247">
        <v>46.107999999999997</v>
      </c>
      <c r="V55" s="247">
        <v>20.562000000000001</v>
      </c>
      <c r="W55" s="269"/>
      <c r="X55" s="269">
        <v>249.8</v>
      </c>
      <c r="Y55" s="269"/>
      <c r="Z55" s="269"/>
      <c r="AA55" s="247">
        <v>51.267000000000003</v>
      </c>
      <c r="AB55" s="267">
        <v>41.08278398717016</v>
      </c>
      <c r="AC55" s="267">
        <v>298.71499999999997</v>
      </c>
      <c r="AD55" s="253"/>
      <c r="AE55" s="247">
        <v>783.21100000000001</v>
      </c>
      <c r="AF55" s="247">
        <v>803.41600000000005</v>
      </c>
      <c r="AG55" s="267">
        <v>-1.6627320644633916</v>
      </c>
      <c r="AH55" s="257">
        <v>48.57651245551601</v>
      </c>
      <c r="AI55" s="270"/>
      <c r="AJ55" s="260"/>
      <c r="AM55" s="261"/>
      <c r="AN55" s="261"/>
      <c r="AO55" s="261"/>
      <c r="AP55" s="264"/>
      <c r="AQ55" s="264"/>
      <c r="AR55" s="264"/>
      <c r="AS55" s="264"/>
      <c r="AT55" s="263"/>
    </row>
    <row r="56" spans="2:46" s="279" customFormat="1">
      <c r="B56" s="272" t="s">
        <v>38</v>
      </c>
      <c r="C56" s="246">
        <v>264.553</v>
      </c>
      <c r="D56" s="246">
        <v>308.47699999999998</v>
      </c>
      <c r="E56" s="246">
        <v>280.35599999999999</v>
      </c>
      <c r="F56" s="246">
        <v>6.72</v>
      </c>
      <c r="G56" s="246">
        <v>21.401</v>
      </c>
      <c r="H56" s="246">
        <v>28.120999999999999</v>
      </c>
      <c r="I56" s="246">
        <v>240.98</v>
      </c>
      <c r="J56" s="273"/>
      <c r="K56" s="249">
        <v>32.60777363590686</v>
      </c>
      <c r="L56" s="249">
        <v>-24.140999999999998</v>
      </c>
      <c r="M56" s="249">
        <v>-19.544773635906861</v>
      </c>
      <c r="N56" s="249">
        <v>39.327773635906858</v>
      </c>
      <c r="O56" s="248">
        <v>43.923999999999999</v>
      </c>
      <c r="P56" s="274"/>
      <c r="Q56" s="249">
        <v>37.204000000000001</v>
      </c>
      <c r="R56" s="250"/>
      <c r="S56" s="274"/>
      <c r="T56" s="247">
        <v>39.026000000000003</v>
      </c>
      <c r="U56" s="247">
        <v>36.743000000000002</v>
      </c>
      <c r="V56" s="247">
        <v>23.177</v>
      </c>
      <c r="W56" s="275"/>
      <c r="X56" s="269">
        <v>290</v>
      </c>
      <c r="Y56" s="269"/>
      <c r="Z56" s="269"/>
      <c r="AA56" s="247">
        <v>45.823999999999998</v>
      </c>
      <c r="AB56" s="267">
        <v>41.227773635906857</v>
      </c>
      <c r="AC56" s="267">
        <v>339.93099999999998</v>
      </c>
      <c r="AD56" s="276"/>
      <c r="AE56" s="247">
        <v>821.875</v>
      </c>
      <c r="AF56" s="247">
        <v>841.75099999999998</v>
      </c>
      <c r="AG56" s="267">
        <v>-0.45338050996354412</v>
      </c>
      <c r="AH56" s="257">
        <v>49.377224199288264</v>
      </c>
      <c r="AI56" s="277"/>
      <c r="AJ56" s="278"/>
      <c r="AM56" s="280"/>
      <c r="AN56" s="280"/>
      <c r="AO56" s="280"/>
      <c r="AP56" s="281"/>
      <c r="AQ56" s="281"/>
      <c r="AR56" s="281"/>
      <c r="AS56" s="281"/>
      <c r="AT56" s="282"/>
    </row>
    <row r="57" spans="2:46" s="279" customFormat="1">
      <c r="B57" s="272" t="s">
        <v>39</v>
      </c>
      <c r="C57" s="246">
        <v>287.3</v>
      </c>
      <c r="D57" s="246">
        <v>322.83499999999998</v>
      </c>
      <c r="E57" s="246">
        <v>294.28899999999999</v>
      </c>
      <c r="F57" s="246">
        <v>6.61</v>
      </c>
      <c r="G57" s="246">
        <v>21.936</v>
      </c>
      <c r="H57" s="246">
        <v>28.545999999999999</v>
      </c>
      <c r="I57" s="246">
        <v>260.55799999999999</v>
      </c>
      <c r="J57" s="273"/>
      <c r="K57" s="249">
        <v>25.013069650610678</v>
      </c>
      <c r="L57" s="249">
        <v>-12.762</v>
      </c>
      <c r="M57" s="249">
        <v>-8.8500696506106813</v>
      </c>
      <c r="N57" s="249">
        <v>31.623069650610692</v>
      </c>
      <c r="O57" s="248">
        <v>35.534999999999997</v>
      </c>
      <c r="P57" s="274"/>
      <c r="Q57" s="249">
        <v>28.925000000000001</v>
      </c>
      <c r="R57" s="250"/>
      <c r="S57" s="274"/>
      <c r="T57" s="247">
        <v>35.338000000000001</v>
      </c>
      <c r="U57" s="247">
        <v>31.538</v>
      </c>
      <c r="V57" s="247">
        <v>26.530999999999999</v>
      </c>
      <c r="W57" s="275"/>
      <c r="X57" s="269">
        <v>322.10000000000002</v>
      </c>
      <c r="Y57" s="269"/>
      <c r="Z57" s="269"/>
      <c r="AA57" s="247">
        <v>37.363</v>
      </c>
      <c r="AB57" s="267">
        <v>33.451069650610684</v>
      </c>
      <c r="AC57" s="267">
        <v>377.35500000000002</v>
      </c>
      <c r="AD57" s="276"/>
      <c r="AE57" s="247">
        <v>866.24199999999996</v>
      </c>
      <c r="AF57" s="247">
        <v>895.79899999999998</v>
      </c>
      <c r="AG57" s="267">
        <v>-0.72184351947045644</v>
      </c>
      <c r="AH57" s="257">
        <v>50.956405693950181</v>
      </c>
      <c r="AI57" s="277"/>
      <c r="AJ57" s="278"/>
      <c r="AM57" s="280"/>
      <c r="AN57" s="280"/>
      <c r="AO57" s="280"/>
      <c r="AP57" s="281"/>
      <c r="AQ57" s="281"/>
      <c r="AR57" s="281"/>
      <c r="AS57" s="281"/>
      <c r="AT57" s="282"/>
    </row>
    <row r="58" spans="2:46" s="279" customFormat="1">
      <c r="B58" s="272" t="s">
        <v>40</v>
      </c>
      <c r="C58" s="246">
        <v>299.51100000000002</v>
      </c>
      <c r="D58" s="246">
        <v>328.435</v>
      </c>
      <c r="E58" s="246">
        <v>303.46699999999998</v>
      </c>
      <c r="F58" s="246">
        <v>3.2989999999999999</v>
      </c>
      <c r="G58" s="246">
        <v>21.669</v>
      </c>
      <c r="H58" s="246">
        <v>24.968</v>
      </c>
      <c r="I58" s="246">
        <v>273.89299999999997</v>
      </c>
      <c r="J58" s="273"/>
      <c r="K58" s="249">
        <v>23.429929982978919</v>
      </c>
      <c r="L58" s="249">
        <v>-4.718</v>
      </c>
      <c r="M58" s="249">
        <v>-2.5229299829789174</v>
      </c>
      <c r="N58" s="249">
        <v>26.728929982978919</v>
      </c>
      <c r="O58" s="248">
        <v>28.923999999999999</v>
      </c>
      <c r="P58" s="274"/>
      <c r="Q58" s="249">
        <v>25.625</v>
      </c>
      <c r="R58" s="250"/>
      <c r="S58" s="274"/>
      <c r="T58" s="247">
        <v>25.105</v>
      </c>
      <c r="U58" s="247">
        <v>22.620999999999999</v>
      </c>
      <c r="V58" s="247">
        <v>27.991</v>
      </c>
      <c r="W58" s="275"/>
      <c r="X58" s="269">
        <v>347</v>
      </c>
      <c r="Y58" s="269"/>
      <c r="Z58" s="269"/>
      <c r="AA58" s="247">
        <v>30.835000000000001</v>
      </c>
      <c r="AB58" s="267">
        <v>28.639929982978916</v>
      </c>
      <c r="AC58" s="267">
        <v>408.36599999999999</v>
      </c>
      <c r="AD58" s="276"/>
      <c r="AE58" s="247">
        <v>921.58299999999997</v>
      </c>
      <c r="AF58" s="247">
        <v>945.75800000000004</v>
      </c>
      <c r="AG58" s="267">
        <v>-0.18763206018617951</v>
      </c>
      <c r="AH58" s="257">
        <v>52.669039145907483</v>
      </c>
      <c r="AI58" s="277"/>
      <c r="AJ58" s="278"/>
      <c r="AM58" s="280"/>
      <c r="AN58" s="280"/>
      <c r="AO58" s="280"/>
      <c r="AP58" s="281"/>
      <c r="AQ58" s="281"/>
      <c r="AR58" s="281"/>
      <c r="AS58" s="281"/>
      <c r="AT58" s="282"/>
    </row>
    <row r="59" spans="2:46" s="279" customFormat="1">
      <c r="B59" s="272" t="s">
        <v>41</v>
      </c>
      <c r="C59" s="246">
        <v>334.06700000000001</v>
      </c>
      <c r="D59" s="246">
        <v>344.36599999999999</v>
      </c>
      <c r="E59" s="246">
        <v>317.214</v>
      </c>
      <c r="F59" s="246">
        <v>4.8049999999999997</v>
      </c>
      <c r="G59" s="246">
        <v>22.347000000000001</v>
      </c>
      <c r="H59" s="246">
        <v>27.152000000000001</v>
      </c>
      <c r="I59" s="246">
        <v>301.03899999999999</v>
      </c>
      <c r="J59" s="273"/>
      <c r="K59" s="249">
        <v>10.972333517752748</v>
      </c>
      <c r="L59" s="249">
        <v>15.192</v>
      </c>
      <c r="M59" s="249">
        <v>9.7136664822472483</v>
      </c>
      <c r="N59" s="249">
        <v>15.777333517752751</v>
      </c>
      <c r="O59" s="248">
        <v>10.298999999999999</v>
      </c>
      <c r="P59" s="274"/>
      <c r="Q59" s="249">
        <v>5.4939999999999998</v>
      </c>
      <c r="R59" s="250"/>
      <c r="S59" s="274"/>
      <c r="T59" s="247">
        <v>3.5430000000000001</v>
      </c>
      <c r="U59" s="247">
        <v>0.90100000000000002</v>
      </c>
      <c r="V59" s="247">
        <v>29.82</v>
      </c>
      <c r="W59" s="275"/>
      <c r="X59" s="269">
        <v>360.4</v>
      </c>
      <c r="Y59" s="269">
        <v>361.2</v>
      </c>
      <c r="Z59" s="269"/>
      <c r="AA59" s="247">
        <v>9.5960000000000001</v>
      </c>
      <c r="AB59" s="267">
        <v>15.074333517752748</v>
      </c>
      <c r="AC59" s="267">
        <v>412.27800000000002</v>
      </c>
      <c r="AD59" s="276"/>
      <c r="AE59" s="247">
        <v>964.68299999999999</v>
      </c>
      <c r="AF59" s="247">
        <v>983.43200000000002</v>
      </c>
      <c r="AG59" s="267">
        <v>1.2108318349521903</v>
      </c>
      <c r="AH59" s="257">
        <v>52.691281138790039</v>
      </c>
      <c r="AI59" s="277"/>
      <c r="AJ59" s="278"/>
      <c r="AM59" s="280"/>
      <c r="AN59" s="280"/>
      <c r="AO59" s="280"/>
      <c r="AP59" s="281"/>
      <c r="AQ59" s="281"/>
      <c r="AR59" s="281"/>
      <c r="AS59" s="281"/>
      <c r="AT59" s="282"/>
    </row>
    <row r="60" spans="2:46" s="279" customFormat="1">
      <c r="B60" s="272" t="s">
        <v>42</v>
      </c>
      <c r="C60" s="246">
        <v>355.10899999999998</v>
      </c>
      <c r="D60" s="246">
        <v>355.06700000000001</v>
      </c>
      <c r="E60" s="246">
        <v>326.88299999999998</v>
      </c>
      <c r="F60" s="246">
        <v>5.173</v>
      </c>
      <c r="G60" s="246">
        <v>23.010999999999999</v>
      </c>
      <c r="H60" s="246">
        <v>28.184000000000001</v>
      </c>
      <c r="I60" s="246">
        <v>321.166</v>
      </c>
      <c r="J60" s="273"/>
      <c r="K60" s="249">
        <v>1.8891027193487344</v>
      </c>
      <c r="L60" s="249">
        <v>25.071999999999999</v>
      </c>
      <c r="M60" s="249">
        <v>17.967897280651265</v>
      </c>
      <c r="N60" s="249">
        <v>7.0621027193487347</v>
      </c>
      <c r="O60" s="248">
        <v>-4.2000000000000003E-2</v>
      </c>
      <c r="P60" s="274"/>
      <c r="Q60" s="249">
        <v>-5.2149999999999999</v>
      </c>
      <c r="R60" s="250"/>
      <c r="S60" s="274"/>
      <c r="T60" s="247">
        <v>-4.5449999999999999</v>
      </c>
      <c r="U60" s="247">
        <v>-7.6879999999999997</v>
      </c>
      <c r="V60" s="247">
        <v>29.442</v>
      </c>
      <c r="W60" s="275"/>
      <c r="X60" s="269">
        <v>363.1</v>
      </c>
      <c r="Y60" s="269">
        <v>364</v>
      </c>
      <c r="Z60" s="269"/>
      <c r="AA60" s="247">
        <v>-1.226</v>
      </c>
      <c r="AB60" s="267">
        <v>5.8781027193487345</v>
      </c>
      <c r="AC60" s="267">
        <v>415.12099999999998</v>
      </c>
      <c r="AD60" s="276"/>
      <c r="AE60" s="247">
        <v>1010.045</v>
      </c>
      <c r="AF60" s="247">
        <v>1033.4169999999999</v>
      </c>
      <c r="AG60" s="267">
        <v>0.92235760542949352</v>
      </c>
      <c r="AH60" s="257">
        <v>53.403024911032027</v>
      </c>
      <c r="AI60" s="277"/>
      <c r="AJ60" s="278"/>
      <c r="AM60" s="280"/>
      <c r="AN60" s="280"/>
      <c r="AO60" s="280"/>
      <c r="AP60" s="281"/>
      <c r="AQ60" s="281"/>
      <c r="AR60" s="281"/>
      <c r="AS60" s="281"/>
      <c r="AT60" s="282"/>
    </row>
    <row r="61" spans="2:46" s="279" customFormat="1">
      <c r="B61" s="272" t="s">
        <v>43</v>
      </c>
      <c r="C61" s="246">
        <v>379.03</v>
      </c>
      <c r="D61" s="246">
        <v>367.70100000000002</v>
      </c>
      <c r="E61" s="246">
        <v>338.59800000000001</v>
      </c>
      <c r="F61" s="246">
        <v>4.9119999999999999</v>
      </c>
      <c r="G61" s="246">
        <v>24.190999999999999</v>
      </c>
      <c r="H61" s="246">
        <v>29.103000000000002</v>
      </c>
      <c r="I61" s="246">
        <v>344.32299999999998</v>
      </c>
      <c r="J61" s="273"/>
      <c r="K61" s="249">
        <v>-9.6630907674224016</v>
      </c>
      <c r="L61" s="249">
        <v>33.438000000000002</v>
      </c>
      <c r="M61" s="249">
        <v>26.860090767422403</v>
      </c>
      <c r="N61" s="249">
        <v>-4.7510907674224025</v>
      </c>
      <c r="O61" s="248">
        <v>-11.329000000000001</v>
      </c>
      <c r="P61" s="274"/>
      <c r="Q61" s="249">
        <v>-16.241</v>
      </c>
      <c r="R61" s="283">
        <v>299.65899999999999</v>
      </c>
      <c r="S61" s="274"/>
      <c r="T61" s="247">
        <v>-9.1370000000000005</v>
      </c>
      <c r="U61" s="247">
        <v>-8.76</v>
      </c>
      <c r="V61" s="247">
        <v>25.899000000000001</v>
      </c>
      <c r="W61" s="275"/>
      <c r="X61" s="269">
        <v>353.3</v>
      </c>
      <c r="Y61" s="269">
        <v>354.4</v>
      </c>
      <c r="Z61" s="269">
        <v>357.32600000000002</v>
      </c>
      <c r="AA61" s="247">
        <v>-11.237</v>
      </c>
      <c r="AB61" s="267">
        <v>-4.6590907674224011</v>
      </c>
      <c r="AC61" s="267">
        <v>408.327</v>
      </c>
      <c r="AD61" s="276"/>
      <c r="AE61" s="247">
        <v>1058.018</v>
      </c>
      <c r="AF61" s="247">
        <v>1087.3520000000001</v>
      </c>
      <c r="AG61" s="267">
        <v>0.87449690546190983</v>
      </c>
      <c r="AH61" s="257">
        <v>54.114768683274029</v>
      </c>
      <c r="AI61" s="277"/>
      <c r="AJ61" s="278"/>
      <c r="AM61" s="280"/>
      <c r="AN61" s="280"/>
      <c r="AO61" s="280"/>
      <c r="AP61" s="281"/>
      <c r="AQ61" s="281"/>
      <c r="AR61" s="281"/>
      <c r="AS61" s="281"/>
      <c r="AT61" s="282"/>
    </row>
    <row r="62" spans="2:46" s="279" customFormat="1">
      <c r="B62" s="272" t="s">
        <v>44</v>
      </c>
      <c r="C62" s="246">
        <v>406.98</v>
      </c>
      <c r="D62" s="246">
        <v>390.76299999999998</v>
      </c>
      <c r="E62" s="246">
        <v>361.06599999999997</v>
      </c>
      <c r="F62" s="246">
        <v>4.5110000000000001</v>
      </c>
      <c r="G62" s="246">
        <v>25.186</v>
      </c>
      <c r="H62" s="246">
        <v>29.696999999999999</v>
      </c>
      <c r="I62" s="246">
        <v>368.48399999999998</v>
      </c>
      <c r="J62" s="273"/>
      <c r="K62" s="249">
        <v>-11.697983908879767</v>
      </c>
      <c r="L62" s="249">
        <v>37.487000000000002</v>
      </c>
      <c r="M62" s="249">
        <v>28.456983908879767</v>
      </c>
      <c r="N62" s="249">
        <v>-7.1869839088797631</v>
      </c>
      <c r="O62" s="248">
        <v>-16.216999999999999</v>
      </c>
      <c r="P62" s="274"/>
      <c r="Q62" s="249">
        <v>-20.728000000000002</v>
      </c>
      <c r="R62" s="283">
        <v>306.70100000000002</v>
      </c>
      <c r="S62" s="274"/>
      <c r="T62" s="247">
        <v>-35.569000000000003</v>
      </c>
      <c r="U62" s="247">
        <v>-38.027999999999999</v>
      </c>
      <c r="V62" s="247">
        <v>26.890999999999998</v>
      </c>
      <c r="W62" s="275"/>
      <c r="X62" s="269">
        <v>322</v>
      </c>
      <c r="Y62" s="269">
        <v>323.2</v>
      </c>
      <c r="Z62" s="269">
        <v>375.24200000000002</v>
      </c>
      <c r="AA62" s="247">
        <v>-15.45</v>
      </c>
      <c r="AB62" s="267">
        <v>-6.4199839088797663</v>
      </c>
      <c r="AC62" s="267">
        <v>398.36500000000001</v>
      </c>
      <c r="AD62" s="276"/>
      <c r="AE62" s="247">
        <v>1114.6880000000001</v>
      </c>
      <c r="AF62" s="247">
        <v>1138.8</v>
      </c>
      <c r="AG62" s="267">
        <v>1.2703884276154733</v>
      </c>
      <c r="AH62" s="257">
        <v>54.648576512455513</v>
      </c>
      <c r="AI62" s="277"/>
      <c r="AJ62" s="278"/>
      <c r="AM62" s="280"/>
      <c r="AN62" s="280"/>
      <c r="AO62" s="280"/>
      <c r="AP62" s="281"/>
      <c r="AQ62" s="281"/>
      <c r="AR62" s="281"/>
      <c r="AS62" s="281"/>
      <c r="AT62" s="282"/>
    </row>
    <row r="63" spans="2:46" s="279" customFormat="1">
      <c r="B63" s="272" t="s">
        <v>45</v>
      </c>
      <c r="C63" s="246">
        <v>412.89499999999998</v>
      </c>
      <c r="D63" s="246">
        <v>418.68599999999998</v>
      </c>
      <c r="E63" s="246">
        <v>379.71499999999997</v>
      </c>
      <c r="F63" s="246">
        <v>12.641</v>
      </c>
      <c r="G63" s="246">
        <v>26.33</v>
      </c>
      <c r="H63" s="246">
        <v>38.970999999999997</v>
      </c>
      <c r="I63" s="246">
        <v>374.52699999999999</v>
      </c>
      <c r="J63" s="273"/>
      <c r="K63" s="249">
        <v>0.10580179476258252</v>
      </c>
      <c r="L63" s="249">
        <v>13.8</v>
      </c>
      <c r="M63" s="249">
        <v>6.8441982052374186</v>
      </c>
      <c r="N63" s="249">
        <v>12.746801794762581</v>
      </c>
      <c r="O63" s="248">
        <v>5.7910000000000004</v>
      </c>
      <c r="P63" s="274"/>
      <c r="Q63" s="249">
        <v>-6.85</v>
      </c>
      <c r="R63" s="283">
        <v>333.73899999999998</v>
      </c>
      <c r="S63" s="274"/>
      <c r="T63" s="247">
        <v>2.7709999999999999</v>
      </c>
      <c r="U63" s="247">
        <v>3.9950000000000001</v>
      </c>
      <c r="V63" s="247">
        <v>23.015000000000001</v>
      </c>
      <c r="W63" s="275"/>
      <c r="X63" s="269">
        <v>330.6</v>
      </c>
      <c r="Y63" s="269">
        <v>331.8</v>
      </c>
      <c r="Z63" s="269">
        <v>407.63099999999997</v>
      </c>
      <c r="AA63" s="247">
        <v>5</v>
      </c>
      <c r="AB63" s="267">
        <v>11.955801794762584</v>
      </c>
      <c r="AC63" s="267">
        <v>397.654</v>
      </c>
      <c r="AD63" s="276"/>
      <c r="AE63" s="247">
        <v>1152.3630000000001</v>
      </c>
      <c r="AF63" s="247">
        <v>1176</v>
      </c>
      <c r="AG63" s="267">
        <v>0.69906870587446535</v>
      </c>
      <c r="AH63" s="257">
        <v>55.582740213523138</v>
      </c>
      <c r="AI63" s="277"/>
      <c r="AJ63" s="278"/>
      <c r="AM63" s="280"/>
      <c r="AN63" s="280"/>
      <c r="AO63" s="280"/>
      <c r="AP63" s="281"/>
      <c r="AQ63" s="281"/>
      <c r="AR63" s="281"/>
      <c r="AS63" s="281"/>
      <c r="AT63" s="282"/>
    </row>
    <row r="64" spans="2:46" s="279" customFormat="1">
      <c r="B64" s="272" t="s">
        <v>46</v>
      </c>
      <c r="C64" s="246">
        <v>418.72899999999998</v>
      </c>
      <c r="D64" s="246">
        <v>454.01100000000002</v>
      </c>
      <c r="E64" s="246">
        <v>408.35300000000001</v>
      </c>
      <c r="F64" s="246">
        <v>17.466000000000001</v>
      </c>
      <c r="G64" s="246">
        <v>28.192</v>
      </c>
      <c r="H64" s="246">
        <v>45.658000000000001</v>
      </c>
      <c r="I64" s="246">
        <v>380.16399999999999</v>
      </c>
      <c r="J64" s="273"/>
      <c r="K64" s="249">
        <v>19.950776716373287</v>
      </c>
      <c r="L64" s="249">
        <v>-15.326000000000001</v>
      </c>
      <c r="M64" s="249">
        <v>-17.460776716373285</v>
      </c>
      <c r="N64" s="249">
        <v>37.416776716373285</v>
      </c>
      <c r="O64" s="248">
        <v>35.281999999999996</v>
      </c>
      <c r="P64" s="274"/>
      <c r="Q64" s="249">
        <v>17.815999999999999</v>
      </c>
      <c r="R64" s="283">
        <v>388.404</v>
      </c>
      <c r="S64" s="274"/>
      <c r="T64" s="247">
        <v>21.751000000000001</v>
      </c>
      <c r="U64" s="247">
        <v>23.382000000000001</v>
      </c>
      <c r="V64" s="247">
        <v>21.748000000000001</v>
      </c>
      <c r="W64" s="275"/>
      <c r="X64" s="269">
        <v>369.2</v>
      </c>
      <c r="Y64" s="269">
        <v>370.3</v>
      </c>
      <c r="Z64" s="269">
        <v>459.57499999999999</v>
      </c>
      <c r="AA64" s="247">
        <v>30.498000000000001</v>
      </c>
      <c r="AB64" s="267">
        <v>32.632776716373293</v>
      </c>
      <c r="AC64" s="267">
        <v>422.005</v>
      </c>
      <c r="AD64" s="276"/>
      <c r="AE64" s="247">
        <v>1208.8630000000001</v>
      </c>
      <c r="AF64" s="247">
        <v>1239.0719999999999</v>
      </c>
      <c r="AG64" s="267">
        <v>7.3560052775912529E-2</v>
      </c>
      <c r="AH64" s="257">
        <v>56.828291814946631</v>
      </c>
      <c r="AI64" s="277"/>
      <c r="AJ64" s="278"/>
      <c r="AM64" s="280"/>
      <c r="AN64" s="280"/>
      <c r="AO64" s="280"/>
      <c r="AP64" s="281"/>
      <c r="AQ64" s="281"/>
      <c r="AR64" s="281"/>
      <c r="AS64" s="281"/>
      <c r="AT64" s="282"/>
    </row>
    <row r="65" spans="1:46" s="279" customFormat="1">
      <c r="B65" s="272" t="s">
        <v>47</v>
      </c>
      <c r="C65" s="246">
        <v>451.34300000000002</v>
      </c>
      <c r="D65" s="246">
        <v>495.286</v>
      </c>
      <c r="E65" s="246">
        <v>445.37599999999998</v>
      </c>
      <c r="F65" s="246">
        <v>21.535</v>
      </c>
      <c r="G65" s="246">
        <v>28.375</v>
      </c>
      <c r="H65" s="246">
        <v>49.91</v>
      </c>
      <c r="I65" s="246">
        <v>411.702</v>
      </c>
      <c r="J65" s="273"/>
      <c r="K65" s="249">
        <v>25.037594449616599</v>
      </c>
      <c r="L65" s="249">
        <v>-21.545999999999999</v>
      </c>
      <c r="M65" s="249">
        <v>-24.17559444961659</v>
      </c>
      <c r="N65" s="249">
        <v>46.572594449616588</v>
      </c>
      <c r="O65" s="248">
        <v>43.942999999999998</v>
      </c>
      <c r="P65" s="274"/>
      <c r="Q65" s="249">
        <v>22.408000000000001</v>
      </c>
      <c r="R65" s="283">
        <v>409.01400000000001</v>
      </c>
      <c r="S65" s="274"/>
      <c r="T65" s="247">
        <v>39.390999999999998</v>
      </c>
      <c r="U65" s="247">
        <v>39.984999999999999</v>
      </c>
      <c r="V65" s="247">
        <v>23.221</v>
      </c>
      <c r="W65" s="275"/>
      <c r="X65" s="269">
        <v>404.5</v>
      </c>
      <c r="Y65" s="269">
        <v>405.9</v>
      </c>
      <c r="Z65" s="269">
        <v>494.28800000000001</v>
      </c>
      <c r="AA65" s="247">
        <v>37.652000000000001</v>
      </c>
      <c r="AB65" s="267">
        <v>40.281594449616591</v>
      </c>
      <c r="AC65" s="267">
        <v>467.67500000000001</v>
      </c>
      <c r="AD65" s="276"/>
      <c r="AE65" s="247">
        <v>1272.6020000000001</v>
      </c>
      <c r="AF65" s="247">
        <v>1307.5989999999999</v>
      </c>
      <c r="AG65" s="267">
        <v>0.38383864068281015</v>
      </c>
      <c r="AH65" s="257">
        <v>58.118327402135236</v>
      </c>
      <c r="AI65" s="277"/>
      <c r="AJ65" s="278"/>
      <c r="AM65" s="280"/>
      <c r="AN65" s="280"/>
      <c r="AO65" s="280"/>
      <c r="AP65" s="281"/>
      <c r="AQ65" s="281"/>
      <c r="AR65" s="281"/>
      <c r="AS65" s="281"/>
      <c r="AT65" s="282"/>
    </row>
    <row r="66" spans="1:46" s="279" customFormat="1">
      <c r="B66" s="272" t="s">
        <v>48</v>
      </c>
      <c r="C66" s="246">
        <v>483.76600000000002</v>
      </c>
      <c r="D66" s="246">
        <v>535.93100000000004</v>
      </c>
      <c r="E66" s="246">
        <v>478.62700000000001</v>
      </c>
      <c r="F66" s="246">
        <v>27.46</v>
      </c>
      <c r="G66" s="246">
        <v>29.844000000000001</v>
      </c>
      <c r="H66" s="246">
        <v>57.304000000000002</v>
      </c>
      <c r="I66" s="246">
        <v>442.16500000000002</v>
      </c>
      <c r="J66" s="273"/>
      <c r="K66" s="249">
        <v>28.975574775969697</v>
      </c>
      <c r="L66" s="249">
        <v>-27.969000000000001</v>
      </c>
      <c r="M66" s="249">
        <v>-32.239574775969693</v>
      </c>
      <c r="N66" s="249">
        <v>56.435574775969705</v>
      </c>
      <c r="O66" s="248">
        <v>52.164999999999999</v>
      </c>
      <c r="P66" s="274"/>
      <c r="Q66" s="249">
        <v>24.704999999999998</v>
      </c>
      <c r="R66" s="283">
        <v>459.69499999999999</v>
      </c>
      <c r="S66" s="274"/>
      <c r="T66" s="247">
        <v>41.110999999999997</v>
      </c>
      <c r="U66" s="247">
        <v>42.363999999999997</v>
      </c>
      <c r="V66" s="247">
        <v>25.885000000000002</v>
      </c>
      <c r="W66" s="275"/>
      <c r="X66" s="269">
        <v>460.9</v>
      </c>
      <c r="Y66" s="269">
        <v>462.4</v>
      </c>
      <c r="Z66" s="269">
        <v>517.89599999999996</v>
      </c>
      <c r="AA66" s="247">
        <v>44.683</v>
      </c>
      <c r="AB66" s="267">
        <v>48.953574775969699</v>
      </c>
      <c r="AC66" s="267">
        <v>525.61800000000005</v>
      </c>
      <c r="AD66" s="276"/>
      <c r="AE66" s="247">
        <v>1342.153</v>
      </c>
      <c r="AF66" s="247">
        <v>1377.3340000000001</v>
      </c>
      <c r="AG66" s="267">
        <v>0.48284128705937113</v>
      </c>
      <c r="AH66" s="257">
        <v>59.853202846975094</v>
      </c>
      <c r="AI66" s="277"/>
      <c r="AJ66" s="278"/>
      <c r="AM66" s="280"/>
      <c r="AN66" s="280"/>
      <c r="AO66" s="280"/>
      <c r="AP66" s="281"/>
      <c r="AQ66" s="281"/>
      <c r="AR66" s="281"/>
      <c r="AS66" s="281"/>
      <c r="AT66" s="282"/>
    </row>
    <row r="67" spans="1:46" s="279" customFormat="1">
      <c r="B67" s="272" t="s">
        <v>49</v>
      </c>
      <c r="C67" s="246">
        <v>520.53399999999999</v>
      </c>
      <c r="D67" s="246">
        <v>566.48199999999997</v>
      </c>
      <c r="E67" s="246">
        <v>508.00799999999998</v>
      </c>
      <c r="F67" s="246">
        <v>26.271000000000001</v>
      </c>
      <c r="G67" s="246">
        <v>32.203000000000003</v>
      </c>
      <c r="H67" s="246">
        <v>58.473999999999997</v>
      </c>
      <c r="I67" s="246">
        <v>473.17</v>
      </c>
      <c r="J67" s="273"/>
      <c r="K67" s="249">
        <v>23.301616701883319</v>
      </c>
      <c r="L67" s="249">
        <v>-20.558</v>
      </c>
      <c r="M67" s="249">
        <v>-24.182616701883319</v>
      </c>
      <c r="N67" s="249">
        <v>49.572616701883319</v>
      </c>
      <c r="O67" s="248">
        <v>45.948</v>
      </c>
      <c r="P67" s="274"/>
      <c r="Q67" s="249">
        <v>19.677</v>
      </c>
      <c r="R67" s="283">
        <v>471.42099999999999</v>
      </c>
      <c r="S67" s="274"/>
      <c r="T67" s="247">
        <v>43.04</v>
      </c>
      <c r="U67" s="247">
        <v>43.04</v>
      </c>
      <c r="V67" s="247">
        <v>27.797000000000001</v>
      </c>
      <c r="W67" s="273"/>
      <c r="X67" s="269">
        <v>499.4</v>
      </c>
      <c r="Y67" s="269">
        <v>501.6</v>
      </c>
      <c r="Z67" s="269">
        <v>514.23199999999997</v>
      </c>
      <c r="AA67" s="247">
        <v>42.091999999999999</v>
      </c>
      <c r="AB67" s="267">
        <v>45.716616701883325</v>
      </c>
      <c r="AC67" s="267">
        <v>574.74400000000003</v>
      </c>
      <c r="AD67" s="276"/>
      <c r="AE67" s="247">
        <v>1418.4169999999999</v>
      </c>
      <c r="AF67" s="247">
        <v>1455.5</v>
      </c>
      <c r="AG67" s="267">
        <v>0.31794262507422538</v>
      </c>
      <c r="AH67" s="257">
        <v>61.4991103202847</v>
      </c>
      <c r="AI67" s="277"/>
      <c r="AJ67" s="278"/>
      <c r="AM67" s="280"/>
      <c r="AN67" s="280"/>
      <c r="AO67" s="280"/>
      <c r="AP67" s="281"/>
      <c r="AQ67" s="281"/>
      <c r="AR67" s="281"/>
      <c r="AS67" s="281"/>
      <c r="AT67" s="282"/>
    </row>
    <row r="68" spans="1:46" s="279" customFormat="1">
      <c r="B68" s="272" t="s">
        <v>50</v>
      </c>
      <c r="C68" s="246">
        <v>552.42499999999995</v>
      </c>
      <c r="D68" s="246">
        <v>594.02700000000004</v>
      </c>
      <c r="E68" s="246">
        <v>532.822</v>
      </c>
      <c r="F68" s="246">
        <v>26.995999999999999</v>
      </c>
      <c r="G68" s="246">
        <v>34.209000000000003</v>
      </c>
      <c r="H68" s="246">
        <v>61.204999999999998</v>
      </c>
      <c r="I68" s="246">
        <v>502.32499999999999</v>
      </c>
      <c r="J68" s="273"/>
      <c r="K68" s="249">
        <v>15.609434255264548</v>
      </c>
      <c r="L68" s="249">
        <v>-13.651</v>
      </c>
      <c r="M68" s="249">
        <v>-14.654434255264544</v>
      </c>
      <c r="N68" s="249">
        <v>42.605434255264541</v>
      </c>
      <c r="O68" s="248">
        <v>41.601999999999997</v>
      </c>
      <c r="P68" s="274"/>
      <c r="Q68" s="249">
        <v>14.606</v>
      </c>
      <c r="R68" s="283">
        <v>494.65199999999999</v>
      </c>
      <c r="S68" s="274"/>
      <c r="T68" s="247">
        <v>37.442</v>
      </c>
      <c r="U68" s="247">
        <v>35.755000000000003</v>
      </c>
      <c r="V68" s="247">
        <v>30.763000000000002</v>
      </c>
      <c r="W68" s="273"/>
      <c r="X68" s="269">
        <v>535.20000000000005</v>
      </c>
      <c r="Y68" s="269">
        <v>537.20000000000005</v>
      </c>
      <c r="Z68" s="269">
        <v>539.23099999999999</v>
      </c>
      <c r="AA68" s="247">
        <v>38.695</v>
      </c>
      <c r="AB68" s="267">
        <v>39.698434255264537</v>
      </c>
      <c r="AC68" s="267">
        <v>618.02099999999996</v>
      </c>
      <c r="AD68" s="276"/>
      <c r="AE68" s="247">
        <v>1486.2539999999999</v>
      </c>
      <c r="AF68" s="247">
        <v>1523.82</v>
      </c>
      <c r="AG68" s="267">
        <v>7.8515864301000604E-3</v>
      </c>
      <c r="AH68" s="257">
        <v>63.145017793594306</v>
      </c>
      <c r="AI68" s="277"/>
      <c r="AJ68" s="278"/>
      <c r="AM68" s="280"/>
      <c r="AN68" s="280"/>
      <c r="AO68" s="280"/>
      <c r="AP68" s="281"/>
      <c r="AQ68" s="281"/>
      <c r="AR68" s="281"/>
      <c r="AS68" s="281"/>
      <c r="AT68" s="282"/>
    </row>
    <row r="69" spans="1:46" s="279" customFormat="1">
      <c r="B69" s="272" t="s">
        <v>51</v>
      </c>
      <c r="C69" s="246">
        <v>585.58799999999997</v>
      </c>
      <c r="D69" s="246">
        <v>631.279</v>
      </c>
      <c r="E69" s="246">
        <v>566.70299999999997</v>
      </c>
      <c r="F69" s="246">
        <v>28.067</v>
      </c>
      <c r="G69" s="246">
        <v>36.509</v>
      </c>
      <c r="H69" s="246">
        <v>64.575999999999993</v>
      </c>
      <c r="I69" s="246">
        <v>528.84400000000005</v>
      </c>
      <c r="J69" s="273"/>
      <c r="K69" s="249">
        <v>23.003042236806806</v>
      </c>
      <c r="L69" s="249">
        <v>-17.823</v>
      </c>
      <c r="M69" s="249">
        <v>-23.202042236806804</v>
      </c>
      <c r="N69" s="249">
        <v>51.070042236806806</v>
      </c>
      <c r="O69" s="248">
        <v>45.691000000000003</v>
      </c>
      <c r="P69" s="274"/>
      <c r="Q69" s="249">
        <v>17.623999999999999</v>
      </c>
      <c r="R69" s="283">
        <v>544.84299999999996</v>
      </c>
      <c r="S69" s="274"/>
      <c r="T69" s="247">
        <v>33.262999999999998</v>
      </c>
      <c r="U69" s="247">
        <v>29.123000000000001</v>
      </c>
      <c r="V69" s="247">
        <v>33.698999999999998</v>
      </c>
      <c r="W69" s="273"/>
      <c r="X69" s="269">
        <v>567.20000000000005</v>
      </c>
      <c r="Y69" s="269">
        <v>569.29999999999995</v>
      </c>
      <c r="Z69" s="269">
        <v>604.00599999999997</v>
      </c>
      <c r="AA69" s="247">
        <v>45.389000000000003</v>
      </c>
      <c r="AB69" s="267">
        <v>50.768042236806806</v>
      </c>
      <c r="AC69" s="267">
        <v>661.92600000000004</v>
      </c>
      <c r="AD69" s="276"/>
      <c r="AE69" s="247">
        <v>1565.8230000000001</v>
      </c>
      <c r="AF69" s="247">
        <v>1592.385</v>
      </c>
      <c r="AG69" s="267">
        <v>0.68391559551358327</v>
      </c>
      <c r="AH69" s="257">
        <v>64.679715302491118</v>
      </c>
      <c r="AI69" s="277"/>
      <c r="AJ69" s="278"/>
      <c r="AM69" s="280"/>
      <c r="AN69" s="280"/>
      <c r="AO69" s="280"/>
      <c r="AP69" s="281"/>
      <c r="AQ69" s="281"/>
      <c r="AR69" s="281"/>
      <c r="AS69" s="281"/>
      <c r="AT69" s="282"/>
    </row>
    <row r="70" spans="1:46" s="279" customFormat="1">
      <c r="B70" s="272" t="s">
        <v>52</v>
      </c>
      <c r="C70" s="246">
        <v>571.39200000000005</v>
      </c>
      <c r="D70" s="246">
        <v>688.36400000000003</v>
      </c>
      <c r="E70" s="246">
        <v>600.85900000000004</v>
      </c>
      <c r="F70" s="246">
        <v>47.573999999999998</v>
      </c>
      <c r="G70" s="246">
        <v>39.930999999999997</v>
      </c>
      <c r="H70" s="246">
        <v>87.504999999999995</v>
      </c>
      <c r="I70" s="246">
        <v>510.197</v>
      </c>
      <c r="J70" s="274"/>
      <c r="K70" s="249">
        <v>63.929668280077237</v>
      </c>
      <c r="L70" s="249">
        <v>-86.355000000000004</v>
      </c>
      <c r="M70" s="249">
        <v>-80.886668280077259</v>
      </c>
      <c r="N70" s="249">
        <v>111.50366828007724</v>
      </c>
      <c r="O70" s="248">
        <v>116.97199999999999</v>
      </c>
      <c r="P70" s="274"/>
      <c r="Q70" s="249">
        <v>69.397999999999996</v>
      </c>
      <c r="R70" s="283">
        <v>739.66</v>
      </c>
      <c r="S70" s="274"/>
      <c r="T70" s="247">
        <v>163.82900000000001</v>
      </c>
      <c r="U70" s="247">
        <v>173.91</v>
      </c>
      <c r="V70" s="247">
        <v>33.518000000000001</v>
      </c>
      <c r="W70" s="273"/>
      <c r="X70" s="269">
        <v>787.2</v>
      </c>
      <c r="Y70" s="269">
        <v>787.7</v>
      </c>
      <c r="Z70" s="269">
        <v>759.98699999999997</v>
      </c>
      <c r="AA70" s="247">
        <v>107.114</v>
      </c>
      <c r="AB70" s="267">
        <v>101.64566828007726</v>
      </c>
      <c r="AC70" s="267">
        <v>847.40700000000004</v>
      </c>
      <c r="AD70" s="276"/>
      <c r="AE70" s="247">
        <v>1582.979</v>
      </c>
      <c r="AF70" s="247">
        <v>1555.682</v>
      </c>
      <c r="AG70" s="267">
        <v>-0.96445749070123332</v>
      </c>
      <c r="AH70" s="257">
        <v>67.015124555160156</v>
      </c>
      <c r="AI70" s="277"/>
      <c r="AJ70" s="278"/>
      <c r="AK70" s="284"/>
      <c r="AM70" s="280"/>
      <c r="AN70" s="280"/>
      <c r="AO70" s="280"/>
      <c r="AP70" s="281"/>
      <c r="AQ70" s="281"/>
      <c r="AR70" s="281"/>
      <c r="AS70" s="281"/>
      <c r="AT70" s="282"/>
    </row>
    <row r="71" spans="1:46" s="279" customFormat="1">
      <c r="B71" s="272" t="s">
        <v>53</v>
      </c>
      <c r="C71" s="246">
        <v>562.68200000000002</v>
      </c>
      <c r="D71" s="246">
        <v>723.09799999999996</v>
      </c>
      <c r="E71" s="246">
        <v>634.58600000000001</v>
      </c>
      <c r="F71" s="246">
        <v>46.756</v>
      </c>
      <c r="G71" s="246">
        <v>41.756</v>
      </c>
      <c r="H71" s="246">
        <v>88.512</v>
      </c>
      <c r="I71" s="246">
        <v>503.858</v>
      </c>
      <c r="J71" s="274"/>
      <c r="K71" s="249">
        <v>86.426111297008333</v>
      </c>
      <c r="L71" s="249">
        <v>-129.09100000000001</v>
      </c>
      <c r="M71" s="249">
        <v>-101.85711129700832</v>
      </c>
      <c r="N71" s="249">
        <v>133.18211129700833</v>
      </c>
      <c r="O71" s="248">
        <v>160.416</v>
      </c>
      <c r="P71" s="274"/>
      <c r="Q71" s="249">
        <v>113.66</v>
      </c>
      <c r="R71" s="283">
        <v>867.40599999999995</v>
      </c>
      <c r="S71" s="274"/>
      <c r="T71" s="247">
        <v>198.59200000000001</v>
      </c>
      <c r="U71" s="247">
        <v>200.77699999999999</v>
      </c>
      <c r="V71" s="247">
        <v>28.059000000000001</v>
      </c>
      <c r="W71" s="273"/>
      <c r="X71" s="269">
        <v>1027.9000000000001</v>
      </c>
      <c r="Y71" s="269">
        <v>1015.4</v>
      </c>
      <c r="Z71" s="269">
        <v>883.63400000000001</v>
      </c>
      <c r="AA71" s="247">
        <v>156.46600000000001</v>
      </c>
      <c r="AB71" s="267">
        <v>129.23211129700834</v>
      </c>
      <c r="AC71" s="267">
        <v>1102.32</v>
      </c>
      <c r="AD71" s="276"/>
      <c r="AE71" s="247">
        <v>1557.029</v>
      </c>
      <c r="AF71" s="247">
        <v>1588.231</v>
      </c>
      <c r="AG71" s="267">
        <v>-3.1124034476446587</v>
      </c>
      <c r="AH71" s="257">
        <v>67.92704626334519</v>
      </c>
      <c r="AI71" s="277"/>
      <c r="AJ71" s="278"/>
      <c r="AM71" s="280"/>
      <c r="AN71" s="280"/>
      <c r="AO71" s="280"/>
      <c r="AP71" s="281"/>
      <c r="AQ71" s="281"/>
      <c r="AR71" s="281"/>
      <c r="AS71" s="281"/>
      <c r="AT71" s="282"/>
    </row>
    <row r="72" spans="1:46" s="279" customFormat="1">
      <c r="B72" s="285" t="s">
        <v>54</v>
      </c>
      <c r="C72" s="286">
        <v>602.71100000000001</v>
      </c>
      <c r="D72" s="246">
        <v>744.2</v>
      </c>
      <c r="E72" s="246">
        <v>662.24</v>
      </c>
      <c r="F72" s="246">
        <v>39.793999999999997</v>
      </c>
      <c r="G72" s="246">
        <v>42.165999999999997</v>
      </c>
      <c r="H72" s="246">
        <v>81.96</v>
      </c>
      <c r="I72" s="246">
        <v>540.76800000000003</v>
      </c>
      <c r="J72" s="274"/>
      <c r="K72" s="249">
        <v>72.142116306735488</v>
      </c>
      <c r="L72" s="249">
        <v>-99.552000000000007</v>
      </c>
      <c r="M72" s="249">
        <v>-69.999116306735459</v>
      </c>
      <c r="N72" s="249">
        <v>111.93611630673553</v>
      </c>
      <c r="O72" s="248">
        <v>141.489</v>
      </c>
      <c r="P72" s="274"/>
      <c r="Q72" s="249">
        <v>101.69499999999999</v>
      </c>
      <c r="R72" s="283">
        <v>971.66099999999994</v>
      </c>
      <c r="S72" s="274"/>
      <c r="T72" s="247">
        <v>134.01300000000001</v>
      </c>
      <c r="U72" s="247">
        <v>126.04300000000001</v>
      </c>
      <c r="V72" s="247">
        <v>41.003999999999998</v>
      </c>
      <c r="W72" s="273"/>
      <c r="X72" s="269">
        <v>1168.7</v>
      </c>
      <c r="Y72" s="269">
        <v>1164.0999999999999</v>
      </c>
      <c r="Z72" s="269">
        <v>825.73099999999999</v>
      </c>
      <c r="AA72" s="247">
        <v>142.18600000000001</v>
      </c>
      <c r="AB72" s="267">
        <v>112.63311630673547</v>
      </c>
      <c r="AC72" s="267">
        <v>1240.6379999999999</v>
      </c>
      <c r="AD72" s="276"/>
      <c r="AE72" s="247">
        <v>1627.8230000000001</v>
      </c>
      <c r="AF72" s="247">
        <v>1649.0170000000001</v>
      </c>
      <c r="AG72" s="267">
        <v>-2.3860087808753123</v>
      </c>
      <c r="AH72" s="257">
        <v>69.194839857651246</v>
      </c>
      <c r="AI72" s="277"/>
      <c r="AJ72" s="287"/>
      <c r="AM72" s="280"/>
      <c r="AN72" s="280"/>
      <c r="AO72" s="280"/>
      <c r="AP72" s="281"/>
      <c r="AQ72" s="281"/>
      <c r="AR72" s="281"/>
      <c r="AS72" s="281"/>
      <c r="AT72" s="282"/>
    </row>
    <row r="73" spans="1:46" s="279" customFormat="1">
      <c r="B73" s="285" t="s">
        <v>55</v>
      </c>
      <c r="C73" s="286">
        <v>624.82399999999996</v>
      </c>
      <c r="D73" s="246">
        <v>745.48699999999997</v>
      </c>
      <c r="E73" s="246">
        <v>671.16099999999994</v>
      </c>
      <c r="F73" s="246">
        <v>30.823</v>
      </c>
      <c r="G73" s="246">
        <v>43.503</v>
      </c>
      <c r="H73" s="246">
        <v>74.325999999999993</v>
      </c>
      <c r="I73" s="246">
        <v>559.85599999999999</v>
      </c>
      <c r="J73" s="274"/>
      <c r="K73" s="249">
        <v>60.938336062182508</v>
      </c>
      <c r="L73" s="249">
        <v>-77.238</v>
      </c>
      <c r="M73" s="249">
        <v>-48.336336062182511</v>
      </c>
      <c r="N73" s="249">
        <v>91.761336062182494</v>
      </c>
      <c r="O73" s="248">
        <v>120.663</v>
      </c>
      <c r="P73" s="274"/>
      <c r="Q73" s="249">
        <v>89.84</v>
      </c>
      <c r="R73" s="283">
        <v>1103.625</v>
      </c>
      <c r="S73" s="274"/>
      <c r="T73" s="247">
        <v>117.672</v>
      </c>
      <c r="U73" s="247">
        <v>107.806</v>
      </c>
      <c r="V73" s="247">
        <v>43.466999999999999</v>
      </c>
      <c r="W73" s="273"/>
      <c r="X73" s="269">
        <v>1261.2</v>
      </c>
      <c r="Y73" s="269">
        <v>1266.5999999999999</v>
      </c>
      <c r="Z73" s="269">
        <v>935.77800000000002</v>
      </c>
      <c r="AA73" s="247">
        <v>122.855</v>
      </c>
      <c r="AB73" s="267">
        <v>93.953336062182501</v>
      </c>
      <c r="AC73" s="267">
        <v>1374.1220000000001</v>
      </c>
      <c r="AD73" s="276"/>
      <c r="AE73" s="247">
        <v>1673.2429999999999</v>
      </c>
      <c r="AF73" s="247">
        <v>1698.23</v>
      </c>
      <c r="AG73" s="267">
        <v>-2.5001651232655617</v>
      </c>
      <c r="AH73" s="257">
        <v>70.462633451957302</v>
      </c>
      <c r="AI73" s="277"/>
      <c r="AJ73" s="288"/>
      <c r="AM73" s="289"/>
      <c r="AN73" s="289"/>
      <c r="AO73" s="289"/>
      <c r="AP73" s="290"/>
      <c r="AQ73" s="290"/>
      <c r="AR73" s="290"/>
      <c r="AS73" s="290"/>
      <c r="AT73" s="282"/>
    </row>
    <row r="74" spans="1:46" s="279" customFormat="1">
      <c r="A74" s="291"/>
      <c r="B74" s="285" t="s">
        <v>56</v>
      </c>
      <c r="C74" s="286">
        <v>636.14099999999996</v>
      </c>
      <c r="D74" s="246">
        <v>759.95</v>
      </c>
      <c r="E74" s="246">
        <v>682.81100000000004</v>
      </c>
      <c r="F74" s="246">
        <v>32.433999999999997</v>
      </c>
      <c r="G74" s="246">
        <v>44.704999999999998</v>
      </c>
      <c r="H74" s="246">
        <v>77.138999999999996</v>
      </c>
      <c r="I74" s="246">
        <v>566.04600000000005</v>
      </c>
      <c r="J74" s="274"/>
      <c r="K74" s="249">
        <v>64.147428146485439</v>
      </c>
      <c r="L74" s="249">
        <v>-84.795000000000002</v>
      </c>
      <c r="M74" s="249">
        <v>-57.567428146485433</v>
      </c>
      <c r="N74" s="249">
        <v>96.581428146485422</v>
      </c>
      <c r="O74" s="248">
        <v>123.809</v>
      </c>
      <c r="P74" s="292"/>
      <c r="Q74" s="249">
        <v>91.375</v>
      </c>
      <c r="R74" s="283">
        <v>1229.1279999999999</v>
      </c>
      <c r="S74" s="274"/>
      <c r="T74" s="247">
        <v>95.861999999999995</v>
      </c>
      <c r="U74" s="247">
        <v>86.884</v>
      </c>
      <c r="V74" s="247">
        <v>38.637</v>
      </c>
      <c r="W74" s="273"/>
      <c r="X74" s="269">
        <v>1366.2</v>
      </c>
      <c r="Y74" s="269">
        <v>1343.8</v>
      </c>
      <c r="Z74" s="269">
        <v>1044.4190000000001</v>
      </c>
      <c r="AA74" s="247">
        <v>124.249</v>
      </c>
      <c r="AB74" s="267">
        <v>97.021428146485434</v>
      </c>
      <c r="AC74" s="293">
        <v>1448.047</v>
      </c>
      <c r="AD74" s="294"/>
      <c r="AE74" s="247">
        <v>1725.3389999999999</v>
      </c>
      <c r="AF74" s="247">
        <v>1763.4860000000001</v>
      </c>
      <c r="AG74" s="295">
        <v>-2.156133613892087</v>
      </c>
      <c r="AH74" s="257">
        <v>71.730427046263344</v>
      </c>
      <c r="AI74" s="277"/>
      <c r="AJ74" s="296"/>
      <c r="AM74" s="297"/>
      <c r="AN74" s="298"/>
      <c r="AO74" s="298"/>
      <c r="AP74" s="299"/>
      <c r="AQ74" s="299"/>
      <c r="AR74" s="299"/>
      <c r="AS74" s="299"/>
      <c r="AT74" s="277"/>
    </row>
    <row r="75" spans="1:46" s="279" customFormat="1">
      <c r="B75" s="285" t="s">
        <v>57</v>
      </c>
      <c r="C75" s="286">
        <v>663.07500000000005</v>
      </c>
      <c r="D75" s="246">
        <v>766.55200000000002</v>
      </c>
      <c r="E75" s="246">
        <v>694.41700000000003</v>
      </c>
      <c r="F75" s="246">
        <v>26.204000000000001</v>
      </c>
      <c r="G75" s="246">
        <v>45.930999999999997</v>
      </c>
      <c r="H75" s="246">
        <v>72.135000000000005</v>
      </c>
      <c r="I75" s="246">
        <v>589.94299999999998</v>
      </c>
      <c r="J75" s="274"/>
      <c r="K75" s="249">
        <v>55.338464700823707</v>
      </c>
      <c r="L75" s="249">
        <v>-65.656999999999996</v>
      </c>
      <c r="M75" s="249">
        <v>-43.722464700823707</v>
      </c>
      <c r="N75" s="249">
        <v>81.542464700823729</v>
      </c>
      <c r="O75" s="248">
        <v>103.477</v>
      </c>
      <c r="P75" s="274"/>
      <c r="Q75" s="249">
        <v>77.272999999999996</v>
      </c>
      <c r="R75" s="283">
        <v>1304.6289999999999</v>
      </c>
      <c r="S75" s="274"/>
      <c r="T75" s="247">
        <v>78.433000000000007</v>
      </c>
      <c r="U75" s="247">
        <v>64.603999999999999</v>
      </c>
      <c r="V75" s="247">
        <v>37.814</v>
      </c>
      <c r="W75" s="273"/>
      <c r="X75" s="269">
        <v>1461.1</v>
      </c>
      <c r="Y75" s="269">
        <v>1419.4</v>
      </c>
      <c r="Z75" s="269">
        <v>1046.9369999999999</v>
      </c>
      <c r="AA75" s="247">
        <v>100.345</v>
      </c>
      <c r="AB75" s="267">
        <v>78.410464700823695</v>
      </c>
      <c r="AC75" s="293">
        <v>1539.787</v>
      </c>
      <c r="AD75" s="300"/>
      <c r="AE75" s="247">
        <v>1803.854</v>
      </c>
      <c r="AF75" s="247">
        <v>1844.41</v>
      </c>
      <c r="AG75" s="295">
        <v>-1.5695100392014991</v>
      </c>
      <c r="AH75" s="257">
        <v>73.109430604982222</v>
      </c>
      <c r="AI75" s="277"/>
      <c r="AJ75" s="296"/>
      <c r="AM75" s="297"/>
      <c r="AN75" s="298"/>
      <c r="AO75" s="298"/>
      <c r="AP75" s="299"/>
      <c r="AQ75" s="299"/>
      <c r="AR75" s="299"/>
      <c r="AS75" s="299"/>
      <c r="AT75" s="277"/>
    </row>
    <row r="76" spans="1:46" s="279" customFormat="1">
      <c r="B76" s="285" t="s">
        <v>58</v>
      </c>
      <c r="C76" s="301">
        <v>689.83699999999999</v>
      </c>
      <c r="D76" s="249">
        <v>788.21100000000001</v>
      </c>
      <c r="E76" s="249">
        <v>704.96699999999998</v>
      </c>
      <c r="F76" s="246">
        <v>36.179000000000002</v>
      </c>
      <c r="G76" s="249">
        <v>47.064999999999998</v>
      </c>
      <c r="H76" s="249">
        <v>83.244</v>
      </c>
      <c r="I76" s="292">
        <v>612.01</v>
      </c>
      <c r="J76" s="292"/>
      <c r="K76" s="246">
        <v>50.256905146527139</v>
      </c>
      <c r="L76" s="292">
        <v>-64.275000000000006</v>
      </c>
      <c r="M76" s="292">
        <v>-52.336905146527144</v>
      </c>
      <c r="N76" s="249">
        <v>86.435905146527148</v>
      </c>
      <c r="O76" s="248">
        <v>98.373999999999995</v>
      </c>
      <c r="P76" s="292"/>
      <c r="Q76" s="249">
        <v>62.195</v>
      </c>
      <c r="R76" s="283">
        <v>1386.3230000000001</v>
      </c>
      <c r="S76" s="274"/>
      <c r="T76" s="246">
        <v>84.54</v>
      </c>
      <c r="U76" s="246">
        <v>81.867999999999995</v>
      </c>
      <c r="V76" s="292">
        <v>34.164999999999999</v>
      </c>
      <c r="W76" s="273"/>
      <c r="X76" s="269">
        <v>1551.8</v>
      </c>
      <c r="Y76" s="269">
        <v>1506.5</v>
      </c>
      <c r="Z76" s="269">
        <v>1021.522</v>
      </c>
      <c r="AA76" s="246">
        <v>94.081999999999994</v>
      </c>
      <c r="AB76" s="246">
        <v>82.143905146527146</v>
      </c>
      <c r="AC76" s="302">
        <v>1621.4090000000001</v>
      </c>
      <c r="AD76" s="300"/>
      <c r="AE76" s="303">
        <v>1875.402</v>
      </c>
      <c r="AF76" s="274">
        <v>1902.4960000000001</v>
      </c>
      <c r="AG76" s="295">
        <v>-0.64531981094141067</v>
      </c>
      <c r="AH76" s="257">
        <v>73.999110320284714</v>
      </c>
      <c r="AI76" s="277"/>
      <c r="AJ76" s="296"/>
      <c r="AM76" s="297"/>
      <c r="AN76" s="298"/>
      <c r="AO76" s="298"/>
      <c r="AP76" s="299"/>
      <c r="AQ76" s="299"/>
      <c r="AR76" s="299"/>
      <c r="AS76" s="299"/>
      <c r="AT76" s="277"/>
    </row>
    <row r="77" spans="1:46" s="279" customFormat="1">
      <c r="B77" s="285" t="s">
        <v>59</v>
      </c>
      <c r="C77" s="301">
        <v>714.31799999999998</v>
      </c>
      <c r="D77" s="249">
        <v>795.93799999999999</v>
      </c>
      <c r="E77" s="249">
        <v>715.61</v>
      </c>
      <c r="F77" s="274">
        <v>32.250999999999998</v>
      </c>
      <c r="G77" s="249">
        <v>48.076999999999998</v>
      </c>
      <c r="H77" s="249">
        <v>80.328000000000003</v>
      </c>
      <c r="I77" s="292">
        <v>634.072</v>
      </c>
      <c r="J77" s="274"/>
      <c r="K77" s="274">
        <v>45.949071743816894</v>
      </c>
      <c r="L77" s="292">
        <v>-47.640999999999998</v>
      </c>
      <c r="M77" s="274">
        <v>-44.2210717438169</v>
      </c>
      <c r="N77" s="249">
        <v>78.200071743816906</v>
      </c>
      <c r="O77" s="248">
        <v>81.62</v>
      </c>
      <c r="P77" s="274"/>
      <c r="Q77" s="249">
        <v>49.369</v>
      </c>
      <c r="R77" s="283">
        <v>1450.741</v>
      </c>
      <c r="S77" s="274"/>
      <c r="T77" s="274">
        <v>60.747999999999998</v>
      </c>
      <c r="U77" s="274">
        <v>50.156999999999996</v>
      </c>
      <c r="V77" s="292">
        <v>34.470999999999997</v>
      </c>
      <c r="W77" s="273"/>
      <c r="X77" s="269">
        <v>1595</v>
      </c>
      <c r="Y77" s="269">
        <v>1551.9</v>
      </c>
      <c r="Z77" s="269">
        <v>1020.274</v>
      </c>
      <c r="AA77" s="274">
        <v>84.019000000000005</v>
      </c>
      <c r="AB77" s="274">
        <v>80.599071743816907</v>
      </c>
      <c r="AC77" s="304">
        <v>1670.2360000000001</v>
      </c>
      <c r="AD77" s="300"/>
      <c r="AE77" s="303">
        <v>1932.1</v>
      </c>
      <c r="AF77" s="273">
        <v>1966.9760000000001</v>
      </c>
      <c r="AG77" s="295">
        <v>-9.5883592230557452E-2</v>
      </c>
      <c r="AH77" s="257">
        <v>74.510676156583628</v>
      </c>
      <c r="AI77" s="277"/>
      <c r="AJ77" s="296"/>
      <c r="AM77" s="297"/>
      <c r="AN77" s="298"/>
      <c r="AO77" s="298"/>
      <c r="AP77" s="299"/>
      <c r="AQ77" s="299"/>
      <c r="AR77" s="299"/>
      <c r="AS77" s="299"/>
      <c r="AT77" s="277"/>
    </row>
    <row r="78" spans="1:46" s="279" customFormat="1">
      <c r="B78" s="305" t="s">
        <v>60</v>
      </c>
      <c r="C78" s="301">
        <v>755.56500000000005</v>
      </c>
      <c r="D78" s="249">
        <v>813.226</v>
      </c>
      <c r="E78" s="249">
        <v>727.17700000000002</v>
      </c>
      <c r="F78" s="274">
        <v>36.448999999999998</v>
      </c>
      <c r="G78" s="249">
        <v>49.6</v>
      </c>
      <c r="H78" s="249">
        <v>86.049000000000007</v>
      </c>
      <c r="I78" s="292">
        <v>676.803</v>
      </c>
      <c r="J78" s="306"/>
      <c r="K78" s="274">
        <v>19.020449160961796</v>
      </c>
      <c r="L78" s="292">
        <v>-18.515000000000001</v>
      </c>
      <c r="M78" s="274">
        <v>-16.323449160961797</v>
      </c>
      <c r="N78" s="249">
        <v>55.469449160961801</v>
      </c>
      <c r="O78" s="248">
        <v>57.661000000000001</v>
      </c>
      <c r="P78" s="306"/>
      <c r="Q78" s="249">
        <v>21.212</v>
      </c>
      <c r="R78" s="283">
        <v>1522.145</v>
      </c>
      <c r="S78" s="274"/>
      <c r="T78" s="274">
        <v>66.960999999999999</v>
      </c>
      <c r="U78" s="274">
        <v>101.289</v>
      </c>
      <c r="V78" s="292">
        <v>36.749000000000002</v>
      </c>
      <c r="W78" s="273"/>
      <c r="X78" s="269">
        <v>1714.5</v>
      </c>
      <c r="Y78" s="269">
        <v>1592.9</v>
      </c>
      <c r="Z78" s="269">
        <v>1259.644</v>
      </c>
      <c r="AA78" s="274">
        <v>54.341999999999999</v>
      </c>
      <c r="AB78" s="274">
        <v>52.150449160961799</v>
      </c>
      <c r="AC78" s="304">
        <v>1737.66</v>
      </c>
      <c r="AD78" s="300"/>
      <c r="AE78" s="303">
        <v>2013.606</v>
      </c>
      <c r="AF78" s="273">
        <v>2057.364</v>
      </c>
      <c r="AG78" s="295">
        <v>-0.17932080911600343</v>
      </c>
      <c r="AH78" s="257">
        <v>76.201067615658374</v>
      </c>
      <c r="AI78" s="277"/>
      <c r="AJ78" s="296"/>
      <c r="AM78" s="297"/>
      <c r="AN78" s="298"/>
      <c r="AO78" s="298"/>
      <c r="AP78" s="299"/>
      <c r="AQ78" s="299"/>
      <c r="AR78" s="299"/>
      <c r="AS78" s="299"/>
      <c r="AT78" s="277"/>
    </row>
    <row r="79" spans="1:46" s="279" customFormat="1">
      <c r="B79" s="285" t="s">
        <v>61</v>
      </c>
      <c r="C79" s="301">
        <v>780.51499999999999</v>
      </c>
      <c r="D79" s="249">
        <v>840.26900000000001</v>
      </c>
      <c r="E79" s="249">
        <v>743.53300000000002</v>
      </c>
      <c r="F79" s="274">
        <v>46.360999999999997</v>
      </c>
      <c r="G79" s="249">
        <v>50.375</v>
      </c>
      <c r="H79" s="249">
        <v>96.736000000000004</v>
      </c>
      <c r="I79" s="292">
        <v>700.798</v>
      </c>
      <c r="J79" s="306"/>
      <c r="K79" s="274">
        <v>13.44411390349466</v>
      </c>
      <c r="L79" s="292">
        <v>-18.689</v>
      </c>
      <c r="M79" s="274">
        <v>-18.74011390349466</v>
      </c>
      <c r="N79" s="249">
        <v>59.80511390349465</v>
      </c>
      <c r="O79" s="248">
        <v>59.753999999999998</v>
      </c>
      <c r="P79" s="274"/>
      <c r="Q79" s="249">
        <v>13.393000000000001</v>
      </c>
      <c r="R79" s="283">
        <v>1497.819</v>
      </c>
      <c r="S79" s="274"/>
      <c r="T79" s="274">
        <v>38.615000000000002</v>
      </c>
      <c r="U79" s="274">
        <v>81.02</v>
      </c>
      <c r="V79" s="292">
        <v>42.850999999999999</v>
      </c>
      <c r="W79" s="273"/>
      <c r="X79" s="269">
        <v>1757.7</v>
      </c>
      <c r="Y79" s="269">
        <v>1574.9</v>
      </c>
      <c r="Z79" s="269">
        <v>1339.2249999999999</v>
      </c>
      <c r="AA79" s="274">
        <v>59.110999999999997</v>
      </c>
      <c r="AB79" s="274">
        <v>59.162113903494664</v>
      </c>
      <c r="AC79" s="304">
        <v>1784.098</v>
      </c>
      <c r="AD79" s="300"/>
      <c r="AE79" s="303">
        <v>2098.8090000000002</v>
      </c>
      <c r="AF79" s="273">
        <v>2135.877</v>
      </c>
      <c r="AG79" s="295">
        <v>7.6599076868315269E-2</v>
      </c>
      <c r="AH79" s="257">
        <v>77.40213523131672</v>
      </c>
      <c r="AI79" s="277"/>
      <c r="AJ79" s="296"/>
      <c r="AM79" s="297"/>
      <c r="AN79" s="298"/>
      <c r="AO79" s="298"/>
      <c r="AP79" s="299"/>
      <c r="AQ79" s="299"/>
      <c r="AR79" s="299"/>
      <c r="AS79" s="299"/>
      <c r="AT79" s="277"/>
    </row>
    <row r="80" spans="1:46" s="279" customFormat="1">
      <c r="B80" s="285" t="s">
        <v>171</v>
      </c>
      <c r="C80" s="301">
        <v>812.73400000000004</v>
      </c>
      <c r="D80" s="249">
        <v>857.62199999999996</v>
      </c>
      <c r="E80" s="249">
        <v>760.97199999999998</v>
      </c>
      <c r="F80" s="274">
        <v>45.65</v>
      </c>
      <c r="G80" s="249">
        <v>51</v>
      </c>
      <c r="H80" s="249">
        <v>96.65</v>
      </c>
      <c r="I80" s="292">
        <v>734.947</v>
      </c>
      <c r="J80" s="306"/>
      <c r="K80" s="274">
        <v>3.6901080317388359</v>
      </c>
      <c r="L80" s="292">
        <v>-10.012</v>
      </c>
      <c r="M80" s="274">
        <v>-14.464108031738835</v>
      </c>
      <c r="N80" s="249">
        <v>49.340108031738843</v>
      </c>
      <c r="O80" s="248">
        <v>44.887999999999998</v>
      </c>
      <c r="P80" s="274"/>
      <c r="Q80" s="249">
        <v>-0.76200000000000001</v>
      </c>
      <c r="R80" s="283">
        <v>1481.173</v>
      </c>
      <c r="S80" s="274"/>
      <c r="T80" s="274">
        <v>34.814</v>
      </c>
      <c r="U80" s="274">
        <v>16.983000000000001</v>
      </c>
      <c r="V80" s="292">
        <v>39.061</v>
      </c>
      <c r="W80" s="273"/>
      <c r="X80" s="269">
        <v>1775.9</v>
      </c>
      <c r="Y80" s="269">
        <v>1600.5</v>
      </c>
      <c r="Z80" s="269">
        <v>1295.152</v>
      </c>
      <c r="AA80" s="274">
        <v>40.473999999999997</v>
      </c>
      <c r="AB80" s="274">
        <v>44.926108031738842</v>
      </c>
      <c r="AC80" s="304">
        <v>1842.2139999999999</v>
      </c>
      <c r="AD80" s="300"/>
      <c r="AE80" s="303">
        <v>2173.6660000000002</v>
      </c>
      <c r="AF80" s="273">
        <v>2213.0810000000001</v>
      </c>
      <c r="AG80" s="295">
        <v>0.37900085971798331</v>
      </c>
      <c r="AH80" s="257">
        <v>79.02580071174377</v>
      </c>
      <c r="AI80" s="307"/>
      <c r="AJ80" s="296"/>
      <c r="AM80" s="297"/>
      <c r="AN80" s="298"/>
      <c r="AO80" s="298"/>
      <c r="AP80" s="299"/>
      <c r="AQ80" s="299"/>
      <c r="AR80" s="299"/>
      <c r="AS80" s="299"/>
      <c r="AT80" s="277"/>
    </row>
    <row r="81" spans="1:46" s="279" customFormat="1">
      <c r="A81" s="308"/>
      <c r="B81" s="309" t="s">
        <v>182</v>
      </c>
      <c r="C81" s="249">
        <v>827.92600000000004</v>
      </c>
      <c r="D81" s="249">
        <v>888.74</v>
      </c>
      <c r="E81" s="249">
        <v>793.61599999999999</v>
      </c>
      <c r="F81" s="249">
        <v>42.555</v>
      </c>
      <c r="G81" s="249">
        <v>52.569000000000003</v>
      </c>
      <c r="H81" s="249">
        <v>95.123999999999995</v>
      </c>
      <c r="I81" s="249">
        <v>743.79100000000005</v>
      </c>
      <c r="J81" s="249"/>
      <c r="K81" s="274">
        <v>26.149760630056583</v>
      </c>
      <c r="L81" s="292">
        <v>-29.812999999999999</v>
      </c>
      <c r="M81" s="274">
        <v>-37.703760630056586</v>
      </c>
      <c r="N81" s="249">
        <v>68.704760630056583</v>
      </c>
      <c r="O81" s="248">
        <v>60.814</v>
      </c>
      <c r="P81" s="306"/>
      <c r="Q81" s="249">
        <v>18.259</v>
      </c>
      <c r="R81" s="283">
        <v>1589.29</v>
      </c>
      <c r="S81" s="274"/>
      <c r="T81" s="249">
        <v>56.076000000000001</v>
      </c>
      <c r="U81" s="310">
        <v>27.018999999999998</v>
      </c>
      <c r="V81" s="292">
        <v>39.185000000000002</v>
      </c>
      <c r="W81" s="273"/>
      <c r="X81" s="269">
        <v>1815.7</v>
      </c>
      <c r="Y81" s="269">
        <v>1643.3</v>
      </c>
      <c r="Z81" s="269">
        <v>1421.654</v>
      </c>
      <c r="AA81" s="310">
        <v>66.358000000000004</v>
      </c>
      <c r="AB81" s="274">
        <v>74.24876063005658</v>
      </c>
      <c r="AC81" s="311">
        <v>1898.8789999999999</v>
      </c>
      <c r="AD81" s="312"/>
      <c r="AE81" s="274">
        <v>2241.8040000000001</v>
      </c>
      <c r="AF81" s="273">
        <v>2125.85</v>
      </c>
      <c r="AG81" s="295">
        <v>0.55236491177802816</v>
      </c>
      <c r="AH81" s="257">
        <v>80.916370106761562</v>
      </c>
      <c r="AJ81" s="296"/>
      <c r="AM81" s="297"/>
      <c r="AN81" s="298"/>
      <c r="AO81" s="298"/>
      <c r="AP81" s="299"/>
      <c r="AQ81" s="299"/>
      <c r="AR81" s="299"/>
      <c r="AS81" s="299"/>
      <c r="AT81" s="277"/>
    </row>
    <row r="82" spans="1:46" s="279" customFormat="1">
      <c r="A82" s="308"/>
      <c r="B82" s="313" t="s">
        <v>186</v>
      </c>
      <c r="C82" s="249">
        <v>792.65899999999999</v>
      </c>
      <c r="D82" s="249">
        <v>1107.2</v>
      </c>
      <c r="E82" s="249">
        <v>981.59199999999998</v>
      </c>
      <c r="F82" s="249">
        <v>71.965000000000003</v>
      </c>
      <c r="G82" s="249">
        <v>53.643000000000001</v>
      </c>
      <c r="H82" s="249">
        <v>125.608</v>
      </c>
      <c r="I82" s="249">
        <v>710.971</v>
      </c>
      <c r="J82" s="249"/>
      <c r="K82" s="274">
        <v>241.88166287618463</v>
      </c>
      <c r="L82" s="292">
        <v>-293.40199999999999</v>
      </c>
      <c r="M82" s="274">
        <v>-292.70766287618454</v>
      </c>
      <c r="N82" s="249">
        <v>313.84666287618461</v>
      </c>
      <c r="O82" s="248">
        <v>314.541</v>
      </c>
      <c r="P82" s="306"/>
      <c r="Q82" s="249">
        <v>242.57599999999999</v>
      </c>
      <c r="R82" s="283">
        <v>1854.3130000000001</v>
      </c>
      <c r="S82" s="274"/>
      <c r="T82" s="249">
        <v>337.983</v>
      </c>
      <c r="U82" s="310">
        <v>331.70100000000002</v>
      </c>
      <c r="V82" s="292">
        <v>25.202000000000002</v>
      </c>
      <c r="W82" s="273"/>
      <c r="X82" s="269">
        <v>2154.9</v>
      </c>
      <c r="Y82" s="269">
        <v>1930.1</v>
      </c>
      <c r="Z82" s="269">
        <v>1634.7249999999999</v>
      </c>
      <c r="AA82" s="310">
        <v>319.392</v>
      </c>
      <c r="AB82" s="274">
        <v>318.69766287618455</v>
      </c>
      <c r="AC82" s="311">
        <v>2244.3440000000001</v>
      </c>
      <c r="AD82" s="312"/>
      <c r="AE82" s="314">
        <v>2087.4</v>
      </c>
      <c r="AF82" s="273">
        <v>2231.1480000000001</v>
      </c>
      <c r="AG82" s="295">
        <v>-0.28747246886138811</v>
      </c>
      <c r="AH82" s="257">
        <v>85.253558718861228</v>
      </c>
      <c r="AI82" s="315"/>
      <c r="AJ82" s="296"/>
      <c r="AM82" s="297"/>
      <c r="AN82" s="298"/>
      <c r="AO82" s="298"/>
      <c r="AP82" s="299"/>
      <c r="AQ82" s="299"/>
      <c r="AR82" s="299"/>
      <c r="AS82" s="299"/>
      <c r="AT82" s="277"/>
    </row>
    <row r="83" spans="1:46" s="279" customFormat="1">
      <c r="A83" s="308"/>
      <c r="B83" s="309" t="s">
        <v>246</v>
      </c>
      <c r="C83" s="249">
        <v>921.59199999999998</v>
      </c>
      <c r="D83" s="249">
        <v>1043.722</v>
      </c>
      <c r="E83" s="249">
        <v>935.13499999999999</v>
      </c>
      <c r="F83" s="249">
        <v>53.277999999999999</v>
      </c>
      <c r="G83" s="249">
        <v>55.308999999999997</v>
      </c>
      <c r="H83" s="249">
        <v>108.587</v>
      </c>
      <c r="I83" s="249">
        <v>832.30100000000004</v>
      </c>
      <c r="J83" s="249"/>
      <c r="K83" s="274">
        <v>88.489850868563948</v>
      </c>
      <c r="L83" s="292">
        <v>-73.391000000000005</v>
      </c>
      <c r="M83" s="274">
        <v>-93.02885086856395</v>
      </c>
      <c r="N83" s="249">
        <v>141.76785086856395</v>
      </c>
      <c r="O83" s="248">
        <v>122.13</v>
      </c>
      <c r="P83" s="306"/>
      <c r="Q83" s="249">
        <v>68.852000000000004</v>
      </c>
      <c r="R83" s="283">
        <v>1987.2940000000001</v>
      </c>
      <c r="S83" s="274"/>
      <c r="T83" s="249">
        <v>128.81</v>
      </c>
      <c r="U83" s="310">
        <v>86.343000000000004</v>
      </c>
      <c r="V83" s="292">
        <v>55.356000000000002</v>
      </c>
      <c r="W83" s="273"/>
      <c r="X83" s="269">
        <v>2380.9</v>
      </c>
      <c r="Y83" s="269">
        <v>2050.4</v>
      </c>
      <c r="Z83" s="269">
        <v>1651.0619999999999</v>
      </c>
      <c r="AA83" s="310">
        <v>136.36199999999999</v>
      </c>
      <c r="AB83" s="274">
        <v>155.99985086856395</v>
      </c>
      <c r="AC83" s="311">
        <v>2385.3220000000001</v>
      </c>
      <c r="AD83" s="312"/>
      <c r="AE83" s="314">
        <v>2356.8829999999998</v>
      </c>
      <c r="AF83" s="274">
        <v>2471.0410000000002</v>
      </c>
      <c r="AG83" s="295">
        <v>1.7814145902209666</v>
      </c>
      <c r="AH83" s="257">
        <v>84.741992882562286</v>
      </c>
      <c r="AI83" s="315"/>
      <c r="AJ83" s="296"/>
      <c r="AK83" s="316"/>
      <c r="AL83" s="316"/>
      <c r="AM83" s="316"/>
      <c r="AN83" s="316"/>
      <c r="AO83" s="316"/>
      <c r="AP83" s="316"/>
      <c r="AQ83" s="299"/>
      <c r="AR83" s="299"/>
      <c r="AS83" s="299"/>
      <c r="AT83" s="277"/>
    </row>
    <row r="84" spans="1:46" s="279" customFormat="1">
      <c r="B84" s="317" t="s">
        <v>280</v>
      </c>
      <c r="C84" s="249">
        <v>1033.952</v>
      </c>
      <c r="D84" s="249">
        <v>1160.9770000000001</v>
      </c>
      <c r="E84" s="249">
        <v>1053.1020000000001</v>
      </c>
      <c r="F84" s="249">
        <v>47.570999999999998</v>
      </c>
      <c r="G84" s="249">
        <v>60.304000000000002</v>
      </c>
      <c r="H84" s="249">
        <v>107.875</v>
      </c>
      <c r="I84" s="249">
        <v>927.21400000000006</v>
      </c>
      <c r="J84" s="249"/>
      <c r="K84" s="274">
        <v>101.93965503331592</v>
      </c>
      <c r="L84" s="292">
        <v>-30.646999999999998</v>
      </c>
      <c r="M84" s="274">
        <v>-53.132655033315906</v>
      </c>
      <c r="N84" s="249">
        <v>149.51065503331591</v>
      </c>
      <c r="O84" s="248">
        <v>127.02500000000001</v>
      </c>
      <c r="P84" s="306"/>
      <c r="Q84" s="249">
        <v>79.453999999999994</v>
      </c>
      <c r="R84" s="283">
        <v>2160.3679999999999</v>
      </c>
      <c r="S84" s="274"/>
      <c r="T84" s="249">
        <v>111.36199999999999</v>
      </c>
      <c r="U84" s="310">
        <v>50.093000000000004</v>
      </c>
      <c r="V84" s="292">
        <v>111.93899999999999</v>
      </c>
      <c r="W84" s="273"/>
      <c r="X84" s="269">
        <v>2545.4</v>
      </c>
      <c r="Y84" s="269">
        <v>2252.6999999999998</v>
      </c>
      <c r="Z84" s="269">
        <v>1854.8530000000001</v>
      </c>
      <c r="AA84" s="310">
        <v>137.548</v>
      </c>
      <c r="AB84" s="274">
        <v>160.03365503331591</v>
      </c>
      <c r="AC84" s="311">
        <v>2538.4070000000002</v>
      </c>
      <c r="AD84" s="312"/>
      <c r="AE84" s="314">
        <v>2583.1550000000002</v>
      </c>
      <c r="AF84" s="274">
        <v>2686.1280000000002</v>
      </c>
      <c r="AG84" s="295">
        <v>1.02837925108725</v>
      </c>
      <c r="AH84" s="257">
        <v>90.7473309608541</v>
      </c>
      <c r="AI84" s="318"/>
      <c r="AJ84" s="296"/>
      <c r="AK84" s="316"/>
      <c r="AL84" s="316"/>
      <c r="AM84" s="316"/>
      <c r="AN84" s="316"/>
      <c r="AO84" s="316"/>
      <c r="AP84" s="316"/>
      <c r="AQ84" s="299"/>
      <c r="AR84" s="299"/>
      <c r="AS84" s="299"/>
      <c r="AT84" s="277"/>
    </row>
    <row r="85" spans="1:46">
      <c r="B85" s="319" t="s">
        <v>282</v>
      </c>
      <c r="C85" s="249">
        <v>1097.7080000000001</v>
      </c>
      <c r="D85" s="249">
        <v>1228.998</v>
      </c>
      <c r="E85" s="249">
        <v>1094.521</v>
      </c>
      <c r="F85" s="249">
        <v>69.162000000000006</v>
      </c>
      <c r="G85" s="249">
        <v>65.314999999999998</v>
      </c>
      <c r="H85" s="249">
        <v>134.477</v>
      </c>
      <c r="I85" s="249">
        <v>975.41200000000003</v>
      </c>
      <c r="J85" s="274"/>
      <c r="K85" s="274">
        <v>67.993131402073345</v>
      </c>
      <c r="L85" s="292">
        <v>-48.636000000000003</v>
      </c>
      <c r="M85" s="274">
        <v>-54.501131402073327</v>
      </c>
      <c r="N85" s="249">
        <v>137.15513140207332</v>
      </c>
      <c r="O85" s="248">
        <v>131.29</v>
      </c>
      <c r="P85" s="306"/>
      <c r="Q85" s="249">
        <v>62.128</v>
      </c>
      <c r="R85" s="283">
        <v>2271.056</v>
      </c>
      <c r="S85" s="274"/>
      <c r="T85" s="249">
        <v>157.53399999999999</v>
      </c>
      <c r="U85" s="310">
        <v>62.594999999999999</v>
      </c>
      <c r="V85" s="292">
        <v>106.902</v>
      </c>
      <c r="W85" s="273"/>
      <c r="X85" s="269">
        <v>2685.9</v>
      </c>
      <c r="Y85" s="269">
        <v>2446.4</v>
      </c>
      <c r="Z85" s="269">
        <v>1982.9549999999999</v>
      </c>
      <c r="AA85" s="310">
        <v>156.69</v>
      </c>
      <c r="AB85" s="274">
        <v>162.5551314020733</v>
      </c>
      <c r="AC85" s="311">
        <v>2736.518</v>
      </c>
      <c r="AD85" s="300"/>
      <c r="AE85" s="303">
        <v>2746.5740000000001</v>
      </c>
      <c r="AF85" s="320">
        <v>2809.0610000000001</v>
      </c>
      <c r="AG85" s="321">
        <v>1.5735383479338338E-2</v>
      </c>
      <c r="AH85" s="257">
        <v>96.063167259786496</v>
      </c>
      <c r="AI85" s="318"/>
      <c r="AJ85" s="296"/>
      <c r="AK85" s="316"/>
      <c r="AL85" s="316"/>
      <c r="AM85" s="316"/>
      <c r="AN85" s="316"/>
      <c r="AO85" s="316"/>
      <c r="AP85" s="316"/>
    </row>
    <row r="86" spans="1:46">
      <c r="B86" s="322" t="s">
        <v>284</v>
      </c>
      <c r="C86" s="249">
        <v>1136.3820000000001</v>
      </c>
      <c r="D86" s="249">
        <v>1285.2159999999999</v>
      </c>
      <c r="E86" s="249">
        <v>1138.345</v>
      </c>
      <c r="F86" s="249">
        <v>77.825999999999993</v>
      </c>
      <c r="G86" s="249">
        <v>69.045000000000002</v>
      </c>
      <c r="H86" s="249">
        <v>146.87100000000001</v>
      </c>
      <c r="I86" s="249">
        <v>1012.484</v>
      </c>
      <c r="J86" s="274"/>
      <c r="K86" s="274">
        <v>65.453335928608141</v>
      </c>
      <c r="L86" s="292">
        <v>-66.516999999999996</v>
      </c>
      <c r="M86" s="274">
        <v>-60.962335928608141</v>
      </c>
      <c r="N86" s="249">
        <v>143.27933592860813</v>
      </c>
      <c r="O86" s="248">
        <v>148.834</v>
      </c>
      <c r="P86" s="306"/>
      <c r="Q86" s="249">
        <v>71.007999999999996</v>
      </c>
      <c r="R86" s="283">
        <v>2433.0450000000001</v>
      </c>
      <c r="S86" s="274"/>
      <c r="T86" s="249">
        <v>179.12299999999999</v>
      </c>
      <c r="U86" s="310">
        <v>73.027000000000001</v>
      </c>
      <c r="V86" s="292">
        <v>105.014</v>
      </c>
      <c r="W86" s="273"/>
      <c r="X86" s="269">
        <v>2810.2</v>
      </c>
      <c r="Y86" s="269">
        <v>2644.7</v>
      </c>
      <c r="Z86" s="269">
        <v>2119.971</v>
      </c>
      <c r="AA86" s="310">
        <v>166.72</v>
      </c>
      <c r="AB86" s="274">
        <v>161.16533592860813</v>
      </c>
      <c r="AC86" s="311">
        <v>2925.1779999999999</v>
      </c>
      <c r="AD86" s="312"/>
      <c r="AE86" s="323">
        <v>2895.087</v>
      </c>
      <c r="AF86" s="324">
        <v>2934.070483</v>
      </c>
      <c r="AG86" s="325">
        <v>-0.39250352742968175</v>
      </c>
      <c r="AH86" s="326">
        <v>100</v>
      </c>
      <c r="AI86" s="318"/>
      <c r="AJ86" s="296"/>
      <c r="AK86" s="316"/>
      <c r="AL86" s="316"/>
      <c r="AM86" s="316"/>
      <c r="AN86" s="316"/>
      <c r="AO86" s="316"/>
      <c r="AP86" s="316"/>
    </row>
    <row r="87" spans="1:46">
      <c r="B87" s="327" t="s">
        <v>310</v>
      </c>
      <c r="C87" s="328">
        <v>1229.4985058656325</v>
      </c>
      <c r="D87" s="329">
        <v>1347.1860091384792</v>
      </c>
      <c r="E87" s="329">
        <v>1191.5268034794528</v>
      </c>
      <c r="F87" s="329">
        <v>81.546664445781047</v>
      </c>
      <c r="G87" s="329">
        <v>74.112541213245251</v>
      </c>
      <c r="H87" s="329">
        <v>155.6592056590263</v>
      </c>
      <c r="I87" s="329">
        <v>1101.5566597240761</v>
      </c>
      <c r="J87" s="330"/>
      <c r="K87" s="329">
        <v>26.253081690262523</v>
      </c>
      <c r="L87" s="329">
        <v>-27.079473260849518</v>
      </c>
      <c r="M87" s="329">
        <v>-17.191716124046501</v>
      </c>
      <c r="N87" s="329">
        <v>107.79974613604361</v>
      </c>
      <c r="O87" s="329">
        <v>117.68750327284663</v>
      </c>
      <c r="P87" s="330"/>
      <c r="Q87" s="330">
        <v>36.140838827065544</v>
      </c>
      <c r="R87" s="330">
        <v>2525.5471754745613</v>
      </c>
      <c r="S87" s="329"/>
      <c r="T87" s="331">
        <v>142.99698122360766</v>
      </c>
      <c r="U87" s="331">
        <v>71.565324777722424</v>
      </c>
      <c r="V87" s="331">
        <v>111.21396885716256</v>
      </c>
      <c r="W87" s="332"/>
      <c r="X87" s="331">
        <v>2897.1967144625842</v>
      </c>
      <c r="Y87" s="331">
        <v>2801.0418071408958</v>
      </c>
      <c r="Z87" s="331">
        <v>2122.8674652060513</v>
      </c>
      <c r="AA87" s="331">
        <v>128.87977489880689</v>
      </c>
      <c r="AB87" s="333">
        <v>118.99201776200385</v>
      </c>
      <c r="AC87" s="334">
        <v>3103.8800777734359</v>
      </c>
      <c r="AD87" s="300"/>
      <c r="AE87" s="335">
        <v>2993.8517429999997</v>
      </c>
      <c r="AF87" s="336">
        <v>3045.8936869999998</v>
      </c>
      <c r="AG87" s="337">
        <v>-0.50353611630694672</v>
      </c>
      <c r="AH87" s="338">
        <v>102.64542714263447</v>
      </c>
      <c r="AI87" s="318"/>
      <c r="AJ87" s="296"/>
      <c r="AK87" s="316"/>
      <c r="AL87" s="316"/>
      <c r="AM87" s="316"/>
      <c r="AN87" s="316"/>
      <c r="AO87" s="316"/>
      <c r="AP87" s="316"/>
    </row>
    <row r="88" spans="1:46">
      <c r="B88" s="327" t="s">
        <v>318</v>
      </c>
      <c r="C88" s="339">
        <v>1292.3063469533176</v>
      </c>
      <c r="D88" s="340">
        <v>1389.4675834403672</v>
      </c>
      <c r="E88" s="340">
        <v>1229.3290171187584</v>
      </c>
      <c r="F88" s="340">
        <v>83.74220064325155</v>
      </c>
      <c r="G88" s="340">
        <v>76.396365678357057</v>
      </c>
      <c r="H88" s="340">
        <v>160.13856632160861</v>
      </c>
      <c r="I88" s="340">
        <v>1161.0632556160454</v>
      </c>
      <c r="J88" s="306"/>
      <c r="K88" s="340">
        <v>8.4165241520749809</v>
      </c>
      <c r="L88" s="340">
        <v>-6.4119582876166463</v>
      </c>
      <c r="M88" s="340">
        <v>-1.4094465958937989</v>
      </c>
      <c r="N88" s="340">
        <v>92.158724795326535</v>
      </c>
      <c r="O88" s="340">
        <v>97.161236487049379</v>
      </c>
      <c r="P88" s="306"/>
      <c r="Q88" s="306">
        <v>13.419035843797829</v>
      </c>
      <c r="R88" s="306">
        <v>2638.5010008138538</v>
      </c>
      <c r="S88" s="340"/>
      <c r="T88" s="341">
        <v>129.85900841420292</v>
      </c>
      <c r="U88" s="341">
        <v>117.14665138881715</v>
      </c>
      <c r="V88" s="341">
        <v>111.37396585669073</v>
      </c>
      <c r="W88" s="273"/>
      <c r="X88" s="341">
        <v>3026.2918876727704</v>
      </c>
      <c r="Y88" s="341">
        <v>2951.7307839707441</v>
      </c>
      <c r="Z88" s="341">
        <v>2212.9529503068275</v>
      </c>
      <c r="AA88" s="341">
        <v>116.05872093812535</v>
      </c>
      <c r="AB88" s="336">
        <v>111.0562092464025</v>
      </c>
      <c r="AC88" s="338">
        <v>3256.8576612917273</v>
      </c>
      <c r="AD88" s="342"/>
      <c r="AE88" s="335">
        <v>3101.2963059999997</v>
      </c>
      <c r="AF88" s="336">
        <v>3160.1124519999998</v>
      </c>
      <c r="AG88" s="337">
        <v>-0.12119334055287823</v>
      </c>
      <c r="AH88" s="338">
        <v>104.34558691517316</v>
      </c>
      <c r="AI88" s="318"/>
      <c r="AJ88" s="296"/>
      <c r="AK88" s="316"/>
      <c r="AL88" s="316"/>
      <c r="AM88" s="316"/>
      <c r="AN88" s="316"/>
      <c r="AO88" s="316"/>
      <c r="AP88" s="316"/>
    </row>
    <row r="89" spans="1:46">
      <c r="B89" s="327" t="s">
        <v>326</v>
      </c>
      <c r="C89" s="339">
        <v>1350.6552226267656</v>
      </c>
      <c r="D89" s="340">
        <v>1430.8197404448263</v>
      </c>
      <c r="E89" s="340">
        <v>1265.533103778371</v>
      </c>
      <c r="F89" s="340">
        <v>86.166856923661399</v>
      </c>
      <c r="G89" s="340">
        <v>79.11977974279371</v>
      </c>
      <c r="H89" s="340">
        <v>165.28663666645511</v>
      </c>
      <c r="I89" s="340">
        <v>1214.8776247323719</v>
      </c>
      <c r="J89" s="306"/>
      <c r="K89" s="340">
        <v>-6.7828973267698682</v>
      </c>
      <c r="L89" s="340">
        <v>16.747950086153089</v>
      </c>
      <c r="M89" s="340">
        <v>17.52850830732206</v>
      </c>
      <c r="N89" s="340">
        <v>79.383959596891515</v>
      </c>
      <c r="O89" s="340">
        <v>80.164517818060489</v>
      </c>
      <c r="P89" s="306"/>
      <c r="Q89" s="306">
        <v>-6.0023391056008988</v>
      </c>
      <c r="R89" s="306">
        <v>2733.9216824208111</v>
      </c>
      <c r="S89" s="340"/>
      <c r="T89" s="341">
        <v>131.7082986459682</v>
      </c>
      <c r="U89" s="341">
        <v>131.06179383142413</v>
      </c>
      <c r="V89" s="341">
        <v>117.86186639156108</v>
      </c>
      <c r="W89" s="273"/>
      <c r="X89" s="341">
        <v>3152.1370756213387</v>
      </c>
      <c r="Y89" s="341">
        <v>3088.0175048661167</v>
      </c>
      <c r="Z89" s="341">
        <v>2286.7543781990425</v>
      </c>
      <c r="AA89" s="341">
        <v>100.45971390776744</v>
      </c>
      <c r="AB89" s="336">
        <v>99.679155686598463</v>
      </c>
      <c r="AC89" s="338">
        <v>3396.4305685891327</v>
      </c>
      <c r="AD89" s="342"/>
      <c r="AE89" s="335">
        <v>3219.746666</v>
      </c>
      <c r="AF89" s="336">
        <v>3278.739086</v>
      </c>
      <c r="AG89" s="337">
        <v>-8.3554894132475965E-6</v>
      </c>
      <c r="AH89" s="338">
        <v>106.47099728831095</v>
      </c>
      <c r="AI89" s="318"/>
      <c r="AJ89" s="296"/>
      <c r="AK89" s="316"/>
      <c r="AL89" s="316"/>
      <c r="AM89" s="316"/>
      <c r="AN89" s="316"/>
      <c r="AO89" s="316"/>
      <c r="AP89" s="316"/>
    </row>
    <row r="90" spans="1:46">
      <c r="B90" s="327" t="s">
        <v>330</v>
      </c>
      <c r="C90" s="339">
        <v>1394.0199787189486</v>
      </c>
      <c r="D90" s="340">
        <v>1471.4446599551075</v>
      </c>
      <c r="E90" s="340">
        <v>1305.2623053194516</v>
      </c>
      <c r="F90" s="340">
        <v>84.544108007387123</v>
      </c>
      <c r="G90" s="340">
        <v>81.638246628268689</v>
      </c>
      <c r="H90" s="340">
        <v>166.18235463565583</v>
      </c>
      <c r="I90" s="340">
        <v>1253.8806613693134</v>
      </c>
      <c r="J90" s="306"/>
      <c r="K90" s="340">
        <v>-7.1196220929810261</v>
      </c>
      <c r="L90" s="340">
        <v>25.548185270534152</v>
      </c>
      <c r="M90" s="340">
        <v>25.548380592286815</v>
      </c>
      <c r="N90" s="340">
        <v>77.424485914406105</v>
      </c>
      <c r="O90" s="340">
        <v>77.424681236158762</v>
      </c>
      <c r="P90" s="306"/>
      <c r="Q90" s="306">
        <v>-7.1194267712283619</v>
      </c>
      <c r="R90" s="306">
        <v>2827.8132468456515</v>
      </c>
      <c r="S90" s="340"/>
      <c r="T90" s="341">
        <v>138.38123689668453</v>
      </c>
      <c r="U90" s="341">
        <v>136.83733829343933</v>
      </c>
      <c r="V90" s="341">
        <v>124.24082104834942</v>
      </c>
      <c r="W90" s="273"/>
      <c r="X90" s="341">
        <v>3273.660393013045</v>
      </c>
      <c r="Y90" s="341">
        <v>3222.9821810285471</v>
      </c>
      <c r="Z90" s="341">
        <v>2367.5011332770005</v>
      </c>
      <c r="AA90" s="341">
        <v>101.25689695692584</v>
      </c>
      <c r="AB90" s="336">
        <v>101.25670163517319</v>
      </c>
      <c r="AC90" s="338">
        <v>3535.2509166780687</v>
      </c>
      <c r="AD90" s="342"/>
      <c r="AE90" s="335">
        <v>3339.494087</v>
      </c>
      <c r="AF90" s="336">
        <v>3400.785758</v>
      </c>
      <c r="AG90" s="337">
        <v>-8.3554894274584512E-6</v>
      </c>
      <c r="AH90" s="338">
        <v>108.54422650416065</v>
      </c>
      <c r="AI90" s="318"/>
      <c r="AJ90" s="296"/>
      <c r="AK90" s="316"/>
      <c r="AL90" s="316"/>
      <c r="AM90" s="316"/>
      <c r="AN90" s="316"/>
      <c r="AO90" s="316"/>
      <c r="AP90" s="316"/>
    </row>
    <row r="91" spans="1:46">
      <c r="B91" s="327" t="s">
        <v>333</v>
      </c>
      <c r="C91" s="339">
        <v>1445.0065045114238</v>
      </c>
      <c r="D91" s="340">
        <v>1519.0488941782933</v>
      </c>
      <c r="E91" s="340">
        <v>1351.1646795161889</v>
      </c>
      <c r="F91" s="340">
        <v>83.974012183104506</v>
      </c>
      <c r="G91" s="340">
        <v>83.91020247899975</v>
      </c>
      <c r="H91" s="340">
        <v>167.88421466210426</v>
      </c>
      <c r="I91" s="340">
        <v>1300.3607576717543</v>
      </c>
      <c r="J91" s="306"/>
      <c r="K91" s="340">
        <v>-9.9318251207605517</v>
      </c>
      <c r="L91" s="340">
        <v>35.512066398046798</v>
      </c>
      <c r="M91" s="340">
        <v>35.51226900257226</v>
      </c>
      <c r="N91" s="340">
        <v>74.04218706234397</v>
      </c>
      <c r="O91" s="340">
        <v>74.04238966686944</v>
      </c>
      <c r="P91" s="306"/>
      <c r="Q91" s="306">
        <v>-9.9316225162350893</v>
      </c>
      <c r="R91" s="306">
        <v>2918.8393657003116</v>
      </c>
      <c r="S91" s="340"/>
      <c r="T91" s="341">
        <v>110.1262090442313</v>
      </c>
      <c r="U91" s="341">
        <v>107.43677426033886</v>
      </c>
      <c r="V91" s="341">
        <v>131.57703554215198</v>
      </c>
      <c r="W91" s="273"/>
      <c r="X91" s="341">
        <v>3391.3068844305549</v>
      </c>
      <c r="Y91" s="341">
        <v>3351.2340903564</v>
      </c>
      <c r="Z91" s="341">
        <v>2439.8568768782543</v>
      </c>
      <c r="AA91" s="341">
        <v>95.853207417429246</v>
      </c>
      <c r="AB91" s="336">
        <v>95.853004812903791</v>
      </c>
      <c r="AC91" s="338">
        <v>3668.0838260365649</v>
      </c>
      <c r="AD91" s="342"/>
      <c r="AE91" s="343">
        <v>3464.0105589999998</v>
      </c>
      <c r="AF91" s="344">
        <v>3528.4196103777158</v>
      </c>
      <c r="AG91" s="345">
        <v>-8.355489441669306E-6</v>
      </c>
      <c r="AH91" s="346">
        <v>110.586058653392</v>
      </c>
      <c r="AI91" s="318"/>
      <c r="AJ91" s="296"/>
      <c r="AK91" s="316"/>
      <c r="AL91" s="316"/>
      <c r="AM91" s="316"/>
      <c r="AN91" s="316"/>
      <c r="AO91" s="316"/>
      <c r="AP91" s="316"/>
    </row>
    <row r="92" spans="1:46" s="279" customFormat="1">
      <c r="B92" s="347" t="s">
        <v>128</v>
      </c>
      <c r="C92" s="348" t="s">
        <v>345</v>
      </c>
      <c r="D92" s="348"/>
      <c r="E92" s="348"/>
      <c r="F92" s="348"/>
      <c r="G92" s="348"/>
      <c r="H92" s="348"/>
      <c r="I92" s="348"/>
      <c r="J92" s="348"/>
      <c r="K92" s="348"/>
      <c r="L92" s="348"/>
      <c r="M92" s="348"/>
      <c r="N92" s="348"/>
      <c r="O92" s="348"/>
      <c r="P92" s="348"/>
      <c r="Q92" s="348"/>
      <c r="R92" s="348"/>
      <c r="S92" s="348"/>
      <c r="T92" s="348"/>
      <c r="U92" s="348"/>
      <c r="V92" s="348"/>
      <c r="W92" s="348"/>
      <c r="X92" s="348"/>
      <c r="Y92" s="348"/>
      <c r="Z92" s="348"/>
      <c r="AA92" s="348"/>
      <c r="AB92" s="348"/>
      <c r="AC92" s="349"/>
      <c r="AD92" s="350"/>
      <c r="AE92" s="351"/>
      <c r="AF92" s="352"/>
      <c r="AG92" s="352"/>
      <c r="AH92" s="353"/>
      <c r="AI92" s="315"/>
      <c r="AJ92" s="296"/>
      <c r="AM92" s="354"/>
      <c r="AN92" s="354"/>
      <c r="AO92" s="354"/>
      <c r="AP92" s="354"/>
      <c r="AQ92" s="354"/>
      <c r="AR92" s="354"/>
      <c r="AS92" s="354"/>
      <c r="AT92" s="277"/>
    </row>
    <row r="93" spans="1:46">
      <c r="B93" s="355"/>
      <c r="C93" s="356" t="s">
        <v>348</v>
      </c>
      <c r="D93" s="356"/>
      <c r="E93" s="356"/>
      <c r="F93" s="356"/>
      <c r="G93" s="356"/>
      <c r="H93" s="356"/>
      <c r="I93" s="356"/>
      <c r="J93" s="356"/>
      <c r="K93" s="356"/>
      <c r="L93" s="356"/>
      <c r="M93" s="356"/>
      <c r="N93" s="356"/>
      <c r="O93" s="356"/>
      <c r="P93" s="356"/>
      <c r="Q93" s="356"/>
      <c r="R93" s="356"/>
      <c r="S93" s="356"/>
      <c r="T93" s="356"/>
      <c r="U93" s="356"/>
      <c r="V93" s="356"/>
      <c r="W93" s="356"/>
      <c r="X93" s="356"/>
      <c r="Y93" s="356"/>
      <c r="Z93" s="356"/>
      <c r="AA93" s="356"/>
      <c r="AB93" s="356"/>
      <c r="AC93" s="356"/>
      <c r="AD93" s="188"/>
      <c r="AH93" s="357"/>
      <c r="AI93" s="315"/>
      <c r="AJ93" s="316"/>
    </row>
    <row r="94" spans="1:46">
      <c r="B94" s="358"/>
      <c r="C94" s="359" t="s">
        <v>172</v>
      </c>
      <c r="AD94" s="188"/>
      <c r="AH94" s="360"/>
    </row>
    <row r="95" spans="1:46" ht="16" thickBot="1">
      <c r="B95" s="361"/>
      <c r="C95" s="362" t="s">
        <v>317</v>
      </c>
      <c r="D95" s="363"/>
      <c r="E95" s="363"/>
      <c r="F95" s="363"/>
      <c r="G95" s="363"/>
      <c r="H95" s="363"/>
      <c r="I95" s="363"/>
      <c r="J95" s="363"/>
      <c r="K95" s="363"/>
      <c r="L95" s="363"/>
      <c r="M95" s="363"/>
      <c r="N95" s="363"/>
      <c r="O95" s="363"/>
      <c r="P95" s="363"/>
      <c r="Q95" s="363"/>
      <c r="R95" s="363"/>
      <c r="S95" s="363"/>
      <c r="T95" s="363"/>
      <c r="U95" s="363"/>
      <c r="V95" s="363"/>
      <c r="W95" s="363"/>
      <c r="X95" s="363"/>
      <c r="Y95" s="363"/>
      <c r="Z95" s="363"/>
      <c r="AA95" s="363"/>
      <c r="AB95" s="363"/>
      <c r="AC95" s="363"/>
      <c r="AD95" s="188"/>
      <c r="AE95" s="363"/>
      <c r="AF95" s="363"/>
      <c r="AG95" s="363"/>
      <c r="AH95" s="364"/>
    </row>
    <row r="96" spans="1:46">
      <c r="C96" s="365"/>
      <c r="D96" s="365"/>
      <c r="E96" s="365"/>
      <c r="F96" s="365"/>
      <c r="G96" s="365"/>
      <c r="H96" s="365"/>
      <c r="I96" s="365"/>
      <c r="J96" s="365"/>
      <c r="K96" s="365"/>
      <c r="L96" s="365"/>
    </row>
    <row r="97" spans="2:51">
      <c r="AR97" s="365"/>
      <c r="AS97" s="365"/>
      <c r="AT97" s="365"/>
      <c r="AU97" s="365"/>
      <c r="AV97" s="365"/>
      <c r="AW97" s="365"/>
      <c r="AX97" s="365"/>
      <c r="AY97" s="365"/>
    </row>
    <row r="98" spans="2:51">
      <c r="B98" s="365"/>
      <c r="C98" s="365"/>
      <c r="D98" s="365"/>
      <c r="E98" s="365"/>
      <c r="F98" s="365"/>
      <c r="G98" s="365"/>
      <c r="H98" s="365"/>
      <c r="I98" s="365"/>
      <c r="J98" s="365"/>
      <c r="K98" s="365"/>
      <c r="L98" s="365"/>
      <c r="M98" s="365"/>
      <c r="N98" s="365"/>
      <c r="O98" s="365"/>
      <c r="P98" s="365"/>
      <c r="Q98" s="365"/>
      <c r="R98" s="365"/>
      <c r="S98" s="365"/>
      <c r="T98" s="365"/>
      <c r="U98" s="365"/>
      <c r="V98" s="365"/>
      <c r="W98" s="365"/>
      <c r="X98" s="365"/>
      <c r="Y98" s="365"/>
      <c r="Z98" s="365"/>
      <c r="AA98" s="365"/>
      <c r="AB98" s="365"/>
      <c r="AC98" s="365"/>
      <c r="AD98" s="365"/>
      <c r="AE98" s="365"/>
      <c r="AF98" s="365"/>
      <c r="AG98" s="365"/>
      <c r="AH98" s="365"/>
      <c r="AI98" s="365"/>
      <c r="AR98" s="365"/>
      <c r="AS98" s="365"/>
      <c r="AT98" s="365"/>
      <c r="AU98" s="365"/>
      <c r="AV98" s="365"/>
      <c r="AW98" s="365"/>
      <c r="AX98" s="365"/>
      <c r="AY98" s="365"/>
    </row>
    <row r="99" spans="2:51">
      <c r="B99" s="365"/>
      <c r="C99" s="365"/>
      <c r="D99" s="365"/>
      <c r="E99" s="365"/>
      <c r="F99" s="365"/>
      <c r="G99" s="365"/>
      <c r="H99" s="365"/>
      <c r="I99" s="365"/>
      <c r="J99" s="365"/>
      <c r="K99" s="365"/>
      <c r="L99" s="365"/>
      <c r="M99" s="365"/>
      <c r="N99" s="365"/>
      <c r="O99" s="365"/>
      <c r="P99" s="365"/>
      <c r="Q99" s="365"/>
      <c r="R99" s="365"/>
      <c r="S99" s="365"/>
      <c r="T99" s="365"/>
      <c r="U99" s="365"/>
      <c r="V99" s="365"/>
      <c r="W99" s="365"/>
      <c r="X99" s="365"/>
      <c r="Y99" s="365"/>
      <c r="Z99" s="365"/>
      <c r="AA99" s="365"/>
      <c r="AB99" s="365"/>
      <c r="AC99" s="365"/>
      <c r="AD99" s="365"/>
      <c r="AE99" s="365"/>
      <c r="AF99" s="365"/>
      <c r="AG99" s="365"/>
      <c r="AH99" s="365"/>
      <c r="AI99" s="365"/>
      <c r="AJ99" s="365"/>
      <c r="AK99" s="365"/>
      <c r="AL99" s="365"/>
      <c r="AM99" s="365"/>
    </row>
    <row r="100" spans="2:51">
      <c r="W100" s="365"/>
      <c r="X100" s="365"/>
      <c r="Y100" s="365"/>
      <c r="Z100" s="365"/>
      <c r="AA100" s="365"/>
      <c r="AB100" s="365"/>
      <c r="AC100" s="365"/>
      <c r="AD100" s="365"/>
      <c r="AE100" s="365"/>
      <c r="AF100" s="365"/>
      <c r="AG100" s="365"/>
      <c r="AH100" s="365"/>
      <c r="AI100" s="365"/>
      <c r="AJ100" s="365"/>
    </row>
    <row r="101" spans="2:51">
      <c r="C101" s="365"/>
      <c r="AI101" s="365"/>
    </row>
    <row r="102" spans="2:51">
      <c r="AI102" s="365"/>
    </row>
  </sheetData>
  <mergeCells count="11">
    <mergeCell ref="AP2:AS2"/>
    <mergeCell ref="T3:V3"/>
    <mergeCell ref="C3:I3"/>
    <mergeCell ref="Q3:R3"/>
    <mergeCell ref="X3:AC3"/>
    <mergeCell ref="B6:B7"/>
    <mergeCell ref="AE3:AH3"/>
    <mergeCell ref="C93:AC93"/>
    <mergeCell ref="C1:AC1"/>
    <mergeCell ref="C92:AC92"/>
    <mergeCell ref="K3:O3"/>
  </mergeCells>
  <phoneticPr fontId="146"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
    <tabColor theme="8"/>
    <pageSetUpPr fitToPage="1"/>
  </sheetPr>
  <dimension ref="A1:BS102"/>
  <sheetViews>
    <sheetView zoomScaleNormal="100" workbookViewId="0">
      <pane xSplit="2" ySplit="4" topLeftCell="D5" activePane="bottomRight" state="frozen"/>
      <selection activeCell="N159" sqref="N159"/>
      <selection pane="topRight" activeCell="N159" sqref="N159"/>
      <selection pane="bottomLeft" activeCell="N159" sqref="N159"/>
      <selection pane="bottomRight"/>
    </sheetView>
  </sheetViews>
  <sheetFormatPr defaultColWidth="9.1796875" defaultRowHeight="15.5"/>
  <cols>
    <col min="1" max="1" width="9.1796875" style="191"/>
    <col min="2" max="2" width="8.54296875" style="191" bestFit="1" customWidth="1"/>
    <col min="3" max="3" width="12.81640625" style="191" customWidth="1"/>
    <col min="4" max="4" width="13.453125" style="191" customWidth="1"/>
    <col min="5" max="5" width="13.54296875" style="191" customWidth="1"/>
    <col min="6" max="6" width="12.81640625" style="191" customWidth="1"/>
    <col min="7" max="7" width="13.54296875" style="191" bestFit="1" customWidth="1"/>
    <col min="8" max="9" width="12.81640625" style="191" customWidth="1"/>
    <col min="10" max="10" width="2.453125" style="191" customWidth="1"/>
    <col min="11" max="15" width="12.81640625" style="191" customWidth="1"/>
    <col min="16" max="16" width="2.1796875" style="191" customWidth="1"/>
    <col min="17" max="18" width="12.81640625" style="191" customWidth="1"/>
    <col min="19" max="19" width="2.1796875" style="191" customWidth="1"/>
    <col min="20" max="20" width="15.81640625" style="191" customWidth="1"/>
    <col min="21" max="21" width="15.81640625" style="191" bestFit="1" customWidth="1"/>
    <col min="22" max="22" width="15.81640625" style="191" customWidth="1"/>
    <col min="23" max="23" width="2.54296875" style="191" customWidth="1"/>
    <col min="24" max="24" width="15.81640625" style="191" bestFit="1" customWidth="1"/>
    <col min="25" max="26" width="15.81640625" style="191" customWidth="1"/>
    <col min="27" max="27" width="15.81640625" style="191" bestFit="1" customWidth="1"/>
    <col min="28" max="29" width="15.81640625" style="191" customWidth="1"/>
    <col min="30" max="30" width="10.81640625" style="191" customWidth="1"/>
    <col min="31" max="32" width="14.1796875" style="191" customWidth="1"/>
    <col min="33" max="33" width="10.81640625" style="279" customWidth="1"/>
    <col min="34" max="70" width="9.1796875" style="279"/>
    <col min="71" max="71" width="0" style="279" hidden="1" customWidth="1"/>
    <col min="72" max="16384" width="9.1796875" style="279"/>
  </cols>
  <sheetData>
    <row r="1" spans="1:71" ht="29.25" customHeight="1" thickBot="1">
      <c r="A1" s="265"/>
      <c r="B1" s="185"/>
      <c r="C1" s="366" t="s">
        <v>349</v>
      </c>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7"/>
      <c r="AD1" s="368"/>
      <c r="AE1" s="369"/>
      <c r="AF1" s="370"/>
      <c r="AG1" s="371"/>
    </row>
    <row r="2" spans="1:71" s="376" customFormat="1" ht="15.75" customHeight="1">
      <c r="A2" s="372"/>
      <c r="B2" s="193"/>
      <c r="C2" s="197"/>
      <c r="D2" s="197"/>
      <c r="E2" s="197"/>
      <c r="F2" s="197"/>
      <c r="G2" s="197"/>
      <c r="H2" s="197"/>
      <c r="I2" s="373"/>
      <c r="J2" s="195"/>
      <c r="K2" s="197"/>
      <c r="L2" s="197"/>
      <c r="M2" s="197"/>
      <c r="N2" s="197"/>
      <c r="O2" s="197"/>
      <c r="P2" s="195"/>
      <c r="Q2" s="195"/>
      <c r="R2" s="194"/>
      <c r="S2" s="195"/>
      <c r="T2" s="194"/>
      <c r="U2" s="194"/>
      <c r="V2" s="194"/>
      <c r="W2" s="195"/>
      <c r="X2" s="194"/>
      <c r="Y2" s="194"/>
      <c r="Z2" s="194"/>
      <c r="AA2" s="194"/>
      <c r="AB2" s="194"/>
      <c r="AC2" s="194"/>
      <c r="AD2" s="368"/>
      <c r="AE2" s="374"/>
      <c r="AF2" s="195"/>
      <c r="AG2" s="375"/>
    </row>
    <row r="3" spans="1:71" s="376" customFormat="1" ht="15.75" customHeight="1">
      <c r="A3" s="372"/>
      <c r="B3" s="193"/>
      <c r="C3" s="204" t="s">
        <v>71</v>
      </c>
      <c r="D3" s="204"/>
      <c r="E3" s="204"/>
      <c r="F3" s="204"/>
      <c r="G3" s="204"/>
      <c r="H3" s="204"/>
      <c r="I3" s="204"/>
      <c r="J3" s="195"/>
      <c r="K3" s="206" t="s">
        <v>68</v>
      </c>
      <c r="L3" s="206"/>
      <c r="M3" s="206"/>
      <c r="N3" s="206"/>
      <c r="O3" s="377"/>
      <c r="P3" s="195"/>
      <c r="Q3" s="203" t="s">
        <v>112</v>
      </c>
      <c r="R3" s="203"/>
      <c r="S3" s="195"/>
      <c r="T3" s="203" t="s">
        <v>74</v>
      </c>
      <c r="U3" s="203"/>
      <c r="V3" s="203"/>
      <c r="W3" s="195"/>
      <c r="X3" s="206" t="s">
        <v>313</v>
      </c>
      <c r="Y3" s="206"/>
      <c r="Z3" s="206"/>
      <c r="AA3" s="206"/>
      <c r="AB3" s="206"/>
      <c r="AC3" s="207"/>
      <c r="AD3" s="368"/>
      <c r="AE3" s="208" t="s">
        <v>85</v>
      </c>
      <c r="AF3" s="209"/>
      <c r="AG3" s="378"/>
    </row>
    <row r="4" spans="1:71" s="386" customFormat="1" ht="57.75" customHeight="1">
      <c r="A4" s="372"/>
      <c r="B4" s="379"/>
      <c r="C4" s="214" t="s">
        <v>3</v>
      </c>
      <c r="D4" s="214" t="s">
        <v>8</v>
      </c>
      <c r="E4" s="214" t="s">
        <v>5</v>
      </c>
      <c r="F4" s="214" t="s">
        <v>6</v>
      </c>
      <c r="G4" s="214" t="s">
        <v>62</v>
      </c>
      <c r="H4" s="214" t="s">
        <v>7</v>
      </c>
      <c r="I4" s="215" t="s">
        <v>185</v>
      </c>
      <c r="J4" s="380"/>
      <c r="K4" s="215" t="s">
        <v>174</v>
      </c>
      <c r="L4" s="215" t="s">
        <v>70</v>
      </c>
      <c r="M4" s="215" t="s">
        <v>76</v>
      </c>
      <c r="N4" s="215" t="s">
        <v>1</v>
      </c>
      <c r="O4" s="380" t="s">
        <v>0</v>
      </c>
      <c r="P4" s="380"/>
      <c r="Q4" s="215" t="s">
        <v>173</v>
      </c>
      <c r="R4" s="380" t="s">
        <v>331</v>
      </c>
      <c r="S4" s="380"/>
      <c r="T4" s="381" t="s">
        <v>72</v>
      </c>
      <c r="U4" s="381" t="s">
        <v>2</v>
      </c>
      <c r="V4" s="381" t="s">
        <v>183</v>
      </c>
      <c r="W4" s="382"/>
      <c r="X4" s="215" t="s">
        <v>350</v>
      </c>
      <c r="Y4" s="215" t="s">
        <v>351</v>
      </c>
      <c r="Z4" s="215" t="s">
        <v>332</v>
      </c>
      <c r="AA4" s="216" t="s">
        <v>320</v>
      </c>
      <c r="AB4" s="218" t="s">
        <v>321</v>
      </c>
      <c r="AC4" s="218" t="s">
        <v>322</v>
      </c>
      <c r="AD4" s="383"/>
      <c r="AE4" s="384" t="s">
        <v>115</v>
      </c>
      <c r="AF4" s="218" t="s">
        <v>224</v>
      </c>
      <c r="AG4" s="385" t="s">
        <v>165</v>
      </c>
      <c r="BS4" s="386" t="s">
        <v>279</v>
      </c>
    </row>
    <row r="5" spans="1:71" s="392" customFormat="1">
      <c r="A5" s="372"/>
      <c r="B5" s="387" t="s">
        <v>94</v>
      </c>
      <c r="C5" s="246">
        <v>42.940919037199123</v>
      </c>
      <c r="D5" s="246">
        <v>38.599562363238512</v>
      </c>
      <c r="E5" s="246">
        <v>33.23413566739606</v>
      </c>
      <c r="F5" s="246">
        <v>2.634573304157549</v>
      </c>
      <c r="G5" s="246">
        <v>2.7308533916849012</v>
      </c>
      <c r="H5" s="246">
        <v>5.3654266958424506</v>
      </c>
      <c r="I5" s="246">
        <v>37.207877461706786</v>
      </c>
      <c r="J5" s="246"/>
      <c r="K5" s="246" t="s">
        <v>116</v>
      </c>
      <c r="L5" s="246">
        <v>7.6936542669584247</v>
      </c>
      <c r="M5" s="246" t="s">
        <v>116</v>
      </c>
      <c r="N5" s="246" t="s">
        <v>116</v>
      </c>
      <c r="O5" s="246">
        <v>-4.3413566739606129</v>
      </c>
      <c r="P5" s="246"/>
      <c r="Q5" s="246">
        <v>-6.9759299781181614</v>
      </c>
      <c r="R5" s="246"/>
      <c r="S5" s="246"/>
      <c r="T5" s="246">
        <v>-5.9256017505470462</v>
      </c>
      <c r="U5" s="246">
        <v>-4.3413566739606129</v>
      </c>
      <c r="V5" s="246">
        <v>4.5514223194748356</v>
      </c>
      <c r="W5" s="246"/>
      <c r="X5" s="246" t="s">
        <v>116</v>
      </c>
      <c r="Y5" s="246"/>
      <c r="Z5" s="246"/>
      <c r="AA5" s="246">
        <v>-3.7986870897155356</v>
      </c>
      <c r="AB5" s="246" t="s">
        <v>116</v>
      </c>
      <c r="AC5" s="388" t="s">
        <v>116</v>
      </c>
      <c r="AD5" s="389"/>
      <c r="AE5" s="247">
        <v>11.425000000000001</v>
      </c>
      <c r="AF5" s="390" t="s">
        <v>116</v>
      </c>
      <c r="AG5" s="391" t="s">
        <v>116</v>
      </c>
    </row>
    <row r="6" spans="1:71" s="392" customFormat="1">
      <c r="A6" s="372"/>
      <c r="B6" s="387" t="s">
        <v>95</v>
      </c>
      <c r="C6" s="246">
        <v>43.298545484427642</v>
      </c>
      <c r="D6" s="246">
        <v>38.474813049552139</v>
      </c>
      <c r="E6" s="246">
        <v>32.78001479168379</v>
      </c>
      <c r="F6" s="246">
        <v>2.9912071657490342</v>
      </c>
      <c r="G6" s="246">
        <v>2.7035910921193196</v>
      </c>
      <c r="H6" s="246">
        <v>5.6947982578683529</v>
      </c>
      <c r="I6" s="246">
        <v>36.929903854055382</v>
      </c>
      <c r="J6" s="246"/>
      <c r="K6" s="246" t="s">
        <v>116</v>
      </c>
      <c r="L6" s="246">
        <v>7.8724628153504801</v>
      </c>
      <c r="M6" s="246" t="s">
        <v>116</v>
      </c>
      <c r="N6" s="246" t="s">
        <v>116</v>
      </c>
      <c r="O6" s="246">
        <v>-4.8237324348755033</v>
      </c>
      <c r="P6" s="246"/>
      <c r="Q6" s="246">
        <v>-7.8149396006245375</v>
      </c>
      <c r="R6" s="246"/>
      <c r="S6" s="246"/>
      <c r="T6" s="246">
        <v>-6.5247760703426732</v>
      </c>
      <c r="U6" s="246">
        <v>-4.8237324348755033</v>
      </c>
      <c r="V6" s="246">
        <v>4.2649354918234854</v>
      </c>
      <c r="W6" s="246"/>
      <c r="X6" s="246" t="s">
        <v>116</v>
      </c>
      <c r="Y6" s="246"/>
      <c r="Z6" s="246"/>
      <c r="AA6" s="246">
        <v>-4.2320650834086617</v>
      </c>
      <c r="AB6" s="246" t="s">
        <v>116</v>
      </c>
      <c r="AC6" s="388" t="s">
        <v>116</v>
      </c>
      <c r="AD6" s="389"/>
      <c r="AE6" s="247">
        <v>12.169</v>
      </c>
      <c r="AF6" s="247" t="s">
        <v>116</v>
      </c>
      <c r="AG6" s="302" t="s">
        <v>116</v>
      </c>
    </row>
    <row r="7" spans="1:71" s="392" customFormat="1">
      <c r="A7" s="235"/>
      <c r="B7" s="387" t="s">
        <v>96</v>
      </c>
      <c r="C7" s="246">
        <v>42.8414442700157</v>
      </c>
      <c r="D7" s="246">
        <v>39.183673469387756</v>
      </c>
      <c r="E7" s="246">
        <v>32.629513343799061</v>
      </c>
      <c r="F7" s="246">
        <v>3.7598116169544742</v>
      </c>
      <c r="G7" s="246">
        <v>2.794348508634223</v>
      </c>
      <c r="H7" s="246">
        <v>6.5541601255886972</v>
      </c>
      <c r="I7" s="246">
        <v>36.07535321821036</v>
      </c>
      <c r="J7" s="246"/>
      <c r="K7" s="246" t="s">
        <v>116</v>
      </c>
      <c r="L7" s="246">
        <v>6.4678178963893247</v>
      </c>
      <c r="M7" s="246" t="s">
        <v>116</v>
      </c>
      <c r="N7" s="246" t="s">
        <v>116</v>
      </c>
      <c r="O7" s="246">
        <v>-3.6577708006279437</v>
      </c>
      <c r="P7" s="246"/>
      <c r="Q7" s="246">
        <v>-7.4175824175824179</v>
      </c>
      <c r="R7" s="246"/>
      <c r="S7" s="246"/>
      <c r="T7" s="246">
        <v>-5.8477237048665618</v>
      </c>
      <c r="U7" s="246">
        <v>-3.6577708006279437</v>
      </c>
      <c r="V7" s="246">
        <v>4.1679748822605962</v>
      </c>
      <c r="W7" s="246"/>
      <c r="X7" s="246" t="s">
        <v>116</v>
      </c>
      <c r="Y7" s="246"/>
      <c r="Z7" s="246"/>
      <c r="AA7" s="246">
        <v>-3.2731554160125591</v>
      </c>
      <c r="AB7" s="246" t="s">
        <v>116</v>
      </c>
      <c r="AC7" s="388" t="s">
        <v>116</v>
      </c>
      <c r="AD7" s="389"/>
      <c r="AE7" s="247">
        <v>12.74</v>
      </c>
      <c r="AF7" s="247" t="s">
        <v>116</v>
      </c>
      <c r="AG7" s="302" t="s">
        <v>116</v>
      </c>
    </row>
    <row r="8" spans="1:71" s="392" customFormat="1">
      <c r="A8" s="235"/>
      <c r="B8" s="387" t="s">
        <v>97</v>
      </c>
      <c r="C8" s="246">
        <v>41.131231210235612</v>
      </c>
      <c r="D8" s="246">
        <v>40.648814933929941</v>
      </c>
      <c r="E8" s="246">
        <v>32.300915891770956</v>
      </c>
      <c r="F8" s="246">
        <v>5.4394183038523387</v>
      </c>
      <c r="G8" s="246">
        <v>2.9084807383066487</v>
      </c>
      <c r="H8" s="246">
        <v>8.3478990421589856</v>
      </c>
      <c r="I8" s="246">
        <v>34.782912675662445</v>
      </c>
      <c r="J8" s="246"/>
      <c r="K8" s="246" t="s">
        <v>116</v>
      </c>
      <c r="L8" s="246">
        <v>3.411871635321261</v>
      </c>
      <c r="M8" s="246" t="s">
        <v>116</v>
      </c>
      <c r="N8" s="246" t="s">
        <v>116</v>
      </c>
      <c r="O8" s="246">
        <v>-0.48241627630567019</v>
      </c>
      <c r="P8" s="246"/>
      <c r="Q8" s="246">
        <v>-5.9218345801580083</v>
      </c>
      <c r="R8" s="246"/>
      <c r="S8" s="246"/>
      <c r="T8" s="246">
        <v>-2.6847514507445993</v>
      </c>
      <c r="U8" s="246">
        <v>-0.48241627630567019</v>
      </c>
      <c r="V8" s="246">
        <v>4.0481017968258408</v>
      </c>
      <c r="W8" s="246"/>
      <c r="X8" s="246" t="s">
        <v>116</v>
      </c>
      <c r="Y8" s="246"/>
      <c r="Z8" s="246"/>
      <c r="AA8" s="246">
        <v>-6.9915402363140595E-3</v>
      </c>
      <c r="AB8" s="246" t="s">
        <v>116</v>
      </c>
      <c r="AC8" s="388" t="s">
        <v>116</v>
      </c>
      <c r="AD8" s="389"/>
      <c r="AE8" s="247">
        <v>14.303000000000001</v>
      </c>
      <c r="AF8" s="247" t="s">
        <v>116</v>
      </c>
      <c r="AG8" s="302" t="s">
        <v>116</v>
      </c>
    </row>
    <row r="9" spans="1:71" s="392" customFormat="1">
      <c r="A9" s="235"/>
      <c r="B9" s="387" t="s">
        <v>98</v>
      </c>
      <c r="C9" s="246">
        <v>39.926622039134919</v>
      </c>
      <c r="D9" s="246">
        <v>41.271884654994849</v>
      </c>
      <c r="E9" s="246">
        <v>32.537332646755921</v>
      </c>
      <c r="F9" s="246">
        <v>5.7736869207003094</v>
      </c>
      <c r="G9" s="246">
        <v>2.96086508753862</v>
      </c>
      <c r="H9" s="246">
        <v>8.7345520082389285</v>
      </c>
      <c r="I9" s="246">
        <v>33.953398558187438</v>
      </c>
      <c r="J9" s="246"/>
      <c r="K9" s="246" t="s">
        <v>116</v>
      </c>
      <c r="L9" s="246">
        <v>1.9116889804325439</v>
      </c>
      <c r="M9" s="246" t="s">
        <v>116</v>
      </c>
      <c r="N9" s="246" t="s">
        <v>116</v>
      </c>
      <c r="O9" s="246">
        <v>1.3452626158599383</v>
      </c>
      <c r="P9" s="246"/>
      <c r="Q9" s="246">
        <v>-4.4284243048403704</v>
      </c>
      <c r="R9" s="246"/>
      <c r="S9" s="246"/>
      <c r="T9" s="246">
        <v>-1.9309989701338828</v>
      </c>
      <c r="U9" s="246">
        <v>1.3452626158599383</v>
      </c>
      <c r="V9" s="246">
        <v>4.0808444902162719</v>
      </c>
      <c r="W9" s="246"/>
      <c r="X9" s="246" t="s">
        <v>116</v>
      </c>
      <c r="Y9" s="246"/>
      <c r="Z9" s="246"/>
      <c r="AA9" s="246">
        <v>0.99124613800205974</v>
      </c>
      <c r="AB9" s="246" t="s">
        <v>116</v>
      </c>
      <c r="AC9" s="388" t="s">
        <v>116</v>
      </c>
      <c r="AD9" s="389"/>
      <c r="AE9" s="247">
        <v>15.536</v>
      </c>
      <c r="AF9" s="247" t="s">
        <v>116</v>
      </c>
      <c r="AG9" s="302" t="s">
        <v>116</v>
      </c>
    </row>
    <row r="10" spans="1:71" s="392" customFormat="1">
      <c r="A10" s="235"/>
      <c r="B10" s="387" t="s">
        <v>99</v>
      </c>
      <c r="C10" s="246">
        <v>37.998201977824394</v>
      </c>
      <c r="D10" s="246">
        <v>40.503446209169915</v>
      </c>
      <c r="E10" s="246">
        <v>31.603236439916095</v>
      </c>
      <c r="F10" s="246">
        <v>6.0593347317950252</v>
      </c>
      <c r="G10" s="246">
        <v>2.8408750374587957</v>
      </c>
      <c r="H10" s="246">
        <v>8.9002097692538218</v>
      </c>
      <c r="I10" s="246">
        <v>31.705124363200483</v>
      </c>
      <c r="J10" s="246"/>
      <c r="K10" s="246" t="s">
        <v>116</v>
      </c>
      <c r="L10" s="246">
        <v>0.4554989511537309</v>
      </c>
      <c r="M10" s="246" t="s">
        <v>116</v>
      </c>
      <c r="N10" s="246" t="s">
        <v>116</v>
      </c>
      <c r="O10" s="246">
        <v>2.5052442313455199</v>
      </c>
      <c r="P10" s="246"/>
      <c r="Q10" s="246">
        <v>-3.5540905004495054</v>
      </c>
      <c r="R10" s="246"/>
      <c r="S10" s="246"/>
      <c r="T10" s="246">
        <v>-0.94695834581959848</v>
      </c>
      <c r="U10" s="246">
        <v>2.5052442313455199</v>
      </c>
      <c r="V10" s="246">
        <v>3.937668564578964</v>
      </c>
      <c r="W10" s="246"/>
      <c r="X10" s="246" t="s">
        <v>116</v>
      </c>
      <c r="Y10" s="246"/>
      <c r="Z10" s="246"/>
      <c r="AA10" s="246">
        <v>1.7620617320946959</v>
      </c>
      <c r="AB10" s="246" t="s">
        <v>116</v>
      </c>
      <c r="AC10" s="388" t="s">
        <v>116</v>
      </c>
      <c r="AD10" s="389"/>
      <c r="AE10" s="247">
        <v>16.684999999999999</v>
      </c>
      <c r="AF10" s="247" t="s">
        <v>116</v>
      </c>
      <c r="AG10" s="302" t="s">
        <v>116</v>
      </c>
    </row>
    <row r="11" spans="1:71" s="392" customFormat="1">
      <c r="A11" s="235"/>
      <c r="B11" s="387" t="s">
        <v>100</v>
      </c>
      <c r="C11" s="246">
        <v>37.463780467018928</v>
      </c>
      <c r="D11" s="246">
        <v>38.923924777001304</v>
      </c>
      <c r="E11" s="246">
        <v>31.123231634566217</v>
      </c>
      <c r="F11" s="246">
        <v>4.9656269530140333</v>
      </c>
      <c r="G11" s="246">
        <v>2.835066189421056</v>
      </c>
      <c r="H11" s="246">
        <v>7.8006931424350885</v>
      </c>
      <c r="I11" s="246">
        <v>30.913016305891709</v>
      </c>
      <c r="J11" s="246"/>
      <c r="K11" s="246" t="s">
        <v>116</v>
      </c>
      <c r="L11" s="246">
        <v>1.0794841202204422</v>
      </c>
      <c r="M11" s="246" t="s">
        <v>116</v>
      </c>
      <c r="N11" s="246" t="s">
        <v>116</v>
      </c>
      <c r="O11" s="246">
        <v>1.4601443099823874</v>
      </c>
      <c r="P11" s="246"/>
      <c r="Q11" s="246">
        <v>-3.5054826430316459</v>
      </c>
      <c r="R11" s="246"/>
      <c r="S11" s="246"/>
      <c r="T11" s="246">
        <v>-1.7442190784614513</v>
      </c>
      <c r="U11" s="246">
        <v>1.4601443099823874</v>
      </c>
      <c r="V11" s="246">
        <v>3.7270609624453157</v>
      </c>
      <c r="W11" s="246"/>
      <c r="X11" s="246" t="s">
        <v>116</v>
      </c>
      <c r="Y11" s="246"/>
      <c r="Z11" s="246"/>
      <c r="AA11" s="246">
        <v>0.64200897676268398</v>
      </c>
      <c r="AB11" s="246" t="s">
        <v>116</v>
      </c>
      <c r="AC11" s="388" t="s">
        <v>116</v>
      </c>
      <c r="AD11" s="389"/>
      <c r="AE11" s="247">
        <v>17.600999999999999</v>
      </c>
      <c r="AF11" s="247" t="s">
        <v>116</v>
      </c>
      <c r="AG11" s="302" t="s">
        <v>116</v>
      </c>
    </row>
    <row r="12" spans="1:71" s="392" customFormat="1">
      <c r="A12" s="235"/>
      <c r="B12" s="256" t="s">
        <v>101</v>
      </c>
      <c r="C12" s="246">
        <v>35.982622029133651</v>
      </c>
      <c r="D12" s="246">
        <v>35.788397648862762</v>
      </c>
      <c r="E12" s="246">
        <v>28.678763097367742</v>
      </c>
      <c r="F12" s="246">
        <v>4.3138257091745462</v>
      </c>
      <c r="G12" s="246">
        <v>2.7958088423204703</v>
      </c>
      <c r="H12" s="246">
        <v>7.1096345514950157</v>
      </c>
      <c r="I12" s="246">
        <v>29.660107334525936</v>
      </c>
      <c r="J12" s="246"/>
      <c r="K12" s="246" t="s">
        <v>116</v>
      </c>
      <c r="L12" s="246">
        <v>2.7549194991055455</v>
      </c>
      <c r="M12" s="246" t="s">
        <v>116</v>
      </c>
      <c r="N12" s="246" t="s">
        <v>116</v>
      </c>
      <c r="O12" s="246">
        <v>-0.19422438027089189</v>
      </c>
      <c r="P12" s="246"/>
      <c r="Q12" s="246">
        <v>-4.5080500894454385</v>
      </c>
      <c r="R12" s="246"/>
      <c r="S12" s="246"/>
      <c r="T12" s="246">
        <v>-2.8418093534372604</v>
      </c>
      <c r="U12" s="246">
        <v>-0.19422438027089189</v>
      </c>
      <c r="V12" s="246">
        <v>3.7924865831842576</v>
      </c>
      <c r="W12" s="246"/>
      <c r="X12" s="246" t="s">
        <v>116</v>
      </c>
      <c r="Y12" s="246"/>
      <c r="Z12" s="246"/>
      <c r="AA12" s="246">
        <v>-0.55200613340148219</v>
      </c>
      <c r="AB12" s="246" t="s">
        <v>116</v>
      </c>
      <c r="AC12" s="388" t="s">
        <v>116</v>
      </c>
      <c r="AD12" s="389"/>
      <c r="AE12" s="247">
        <v>19.565000000000001</v>
      </c>
      <c r="AF12" s="247" t="s">
        <v>116</v>
      </c>
      <c r="AG12" s="302" t="s">
        <v>116</v>
      </c>
    </row>
    <row r="13" spans="1:71" s="392" customFormat="1">
      <c r="A13" s="235"/>
      <c r="B13" s="256" t="s">
        <v>102</v>
      </c>
      <c r="C13" s="246">
        <v>35.595063596387533</v>
      </c>
      <c r="D13" s="246">
        <v>35.982788784339689</v>
      </c>
      <c r="E13" s="246">
        <v>28.904439926237647</v>
      </c>
      <c r="F13" s="246">
        <v>4.2507919996217316</v>
      </c>
      <c r="G13" s="246">
        <v>2.8275568584803059</v>
      </c>
      <c r="H13" s="246">
        <v>7.0783488581020375</v>
      </c>
      <c r="I13" s="246">
        <v>29.268523334436619</v>
      </c>
      <c r="J13" s="246"/>
      <c r="K13" s="246" t="s">
        <v>116</v>
      </c>
      <c r="L13" s="246">
        <v>1.8487871766986619</v>
      </c>
      <c r="M13" s="246" t="s">
        <v>116</v>
      </c>
      <c r="N13" s="246" t="s">
        <v>116</v>
      </c>
      <c r="O13" s="246">
        <v>0.38772518795214905</v>
      </c>
      <c r="P13" s="246"/>
      <c r="Q13" s="246">
        <v>-3.8630668116695821</v>
      </c>
      <c r="R13" s="246"/>
      <c r="S13" s="246"/>
      <c r="T13" s="246">
        <v>-1.7967752612416663</v>
      </c>
      <c r="U13" s="246">
        <v>0.38772518795214905</v>
      </c>
      <c r="V13" s="246">
        <v>3.4564281999148889</v>
      </c>
      <c r="W13" s="246"/>
      <c r="X13" s="246" t="s">
        <v>116</v>
      </c>
      <c r="Y13" s="246"/>
      <c r="Z13" s="246"/>
      <c r="AA13" s="246">
        <v>0.15130739042035085</v>
      </c>
      <c r="AB13" s="246" t="s">
        <v>116</v>
      </c>
      <c r="AC13" s="388" t="s">
        <v>116</v>
      </c>
      <c r="AD13" s="389"/>
      <c r="AE13" s="247">
        <v>21.149000000000001</v>
      </c>
      <c r="AF13" s="247">
        <v>21.795999999999999</v>
      </c>
      <c r="AG13" s="302" t="s">
        <v>116</v>
      </c>
    </row>
    <row r="14" spans="1:71" s="392" customFormat="1">
      <c r="A14" s="235"/>
      <c r="B14" s="256" t="s">
        <v>103</v>
      </c>
      <c r="C14" s="246">
        <v>35.18378594604205</v>
      </c>
      <c r="D14" s="246">
        <v>35.210453797946577</v>
      </c>
      <c r="E14" s="246">
        <v>28.392372994355309</v>
      </c>
      <c r="F14" s="246">
        <v>3.9646206498066583</v>
      </c>
      <c r="G14" s="246">
        <v>2.8534601537846127</v>
      </c>
      <c r="H14" s="246">
        <v>6.818080803591271</v>
      </c>
      <c r="I14" s="246">
        <v>28.930174674429978</v>
      </c>
      <c r="J14" s="246"/>
      <c r="K14" s="246" t="s">
        <v>116</v>
      </c>
      <c r="L14" s="246">
        <v>2.2267656340281792</v>
      </c>
      <c r="M14" s="246" t="s">
        <v>116</v>
      </c>
      <c r="N14" s="246" t="s">
        <v>116</v>
      </c>
      <c r="O14" s="246">
        <v>2.666785190452909E-2</v>
      </c>
      <c r="P14" s="246"/>
      <c r="Q14" s="246">
        <v>-3.9379527979021294</v>
      </c>
      <c r="R14" s="246"/>
      <c r="S14" s="246"/>
      <c r="T14" s="246">
        <v>-2.0800924485532692</v>
      </c>
      <c r="U14" s="246">
        <v>2.666785190452909E-2</v>
      </c>
      <c r="V14" s="246">
        <v>3.417929685763812</v>
      </c>
      <c r="W14" s="246"/>
      <c r="X14" s="246" t="s">
        <v>116</v>
      </c>
      <c r="Y14" s="246"/>
      <c r="Z14" s="246"/>
      <c r="AA14" s="246">
        <v>-0.43557491444064184</v>
      </c>
      <c r="AB14" s="246" t="s">
        <v>116</v>
      </c>
      <c r="AC14" s="388" t="s">
        <v>116</v>
      </c>
      <c r="AD14" s="389"/>
      <c r="AE14" s="247">
        <v>22.498999999999999</v>
      </c>
      <c r="AF14" s="247">
        <v>22.995999999999999</v>
      </c>
      <c r="AG14" s="302" t="s">
        <v>116</v>
      </c>
    </row>
    <row r="15" spans="1:71" s="392" customFormat="1">
      <c r="A15" s="235"/>
      <c r="B15" s="256" t="s">
        <v>104</v>
      </c>
      <c r="C15" s="246">
        <v>35.665594855305471</v>
      </c>
      <c r="D15" s="246">
        <v>35.969989281886392</v>
      </c>
      <c r="E15" s="246">
        <v>29.0075026795284</v>
      </c>
      <c r="F15" s="246">
        <v>4.077170418006431</v>
      </c>
      <c r="G15" s="246">
        <v>2.8853161843515545</v>
      </c>
      <c r="H15" s="246">
        <v>6.962486602357985</v>
      </c>
      <c r="I15" s="246">
        <v>29.54769560557342</v>
      </c>
      <c r="J15" s="246"/>
      <c r="K15" s="246" t="s">
        <v>116</v>
      </c>
      <c r="L15" s="246">
        <v>2.3408360128617365</v>
      </c>
      <c r="M15" s="246" t="s">
        <v>116</v>
      </c>
      <c r="N15" s="246" t="s">
        <v>116</v>
      </c>
      <c r="O15" s="246">
        <v>0.30439442658092175</v>
      </c>
      <c r="P15" s="246"/>
      <c r="Q15" s="246">
        <v>-3.7727759914255095</v>
      </c>
      <c r="R15" s="246"/>
      <c r="S15" s="246"/>
      <c r="T15" s="246">
        <v>-2.229367631296892</v>
      </c>
      <c r="U15" s="246">
        <v>0.30439442658092175</v>
      </c>
      <c r="V15" s="246">
        <v>3.3997856377277604</v>
      </c>
      <c r="W15" s="246"/>
      <c r="X15" s="246" t="s">
        <v>116</v>
      </c>
      <c r="Y15" s="246"/>
      <c r="Z15" s="246"/>
      <c r="AA15" s="246">
        <v>-0.72883172561629161</v>
      </c>
      <c r="AB15" s="246" t="s">
        <v>116</v>
      </c>
      <c r="AC15" s="388" t="s">
        <v>116</v>
      </c>
      <c r="AD15" s="389"/>
      <c r="AE15" s="247">
        <v>23.324999999999999</v>
      </c>
      <c r="AF15" s="247">
        <v>23.946999999999999</v>
      </c>
      <c r="AG15" s="302" t="s">
        <v>116</v>
      </c>
    </row>
    <row r="16" spans="1:71" s="392" customFormat="1">
      <c r="A16" s="235"/>
      <c r="B16" s="256" t="s">
        <v>105</v>
      </c>
      <c r="C16" s="246">
        <v>33.673879816587565</v>
      </c>
      <c r="D16" s="246">
        <v>35.962513072158316</v>
      </c>
      <c r="E16" s="246">
        <v>29.088568900329825</v>
      </c>
      <c r="F16" s="246">
        <v>4.1187354195157271</v>
      </c>
      <c r="G16" s="246">
        <v>2.7552087523127669</v>
      </c>
      <c r="H16" s="246">
        <v>6.8739441718284944</v>
      </c>
      <c r="I16" s="246">
        <v>28.44501649103049</v>
      </c>
      <c r="J16" s="246"/>
      <c r="K16" s="246" t="s">
        <v>116</v>
      </c>
      <c r="L16" s="246">
        <v>1.4600595285978604</v>
      </c>
      <c r="M16" s="246" t="s">
        <v>116</v>
      </c>
      <c r="N16" s="246" t="s">
        <v>116</v>
      </c>
      <c r="O16" s="246">
        <v>2.2886332555707507</v>
      </c>
      <c r="P16" s="246"/>
      <c r="Q16" s="246">
        <v>-1.8301021639449764</v>
      </c>
      <c r="R16" s="246"/>
      <c r="S16" s="246"/>
      <c r="T16" s="246">
        <v>-1.1342611213900731</v>
      </c>
      <c r="U16" s="246">
        <v>2.2886332555707507</v>
      </c>
      <c r="V16" s="246">
        <v>3.2941838951009572</v>
      </c>
      <c r="W16" s="246"/>
      <c r="X16" s="246" t="s">
        <v>116</v>
      </c>
      <c r="Y16" s="246"/>
      <c r="Z16" s="246"/>
      <c r="AA16" s="246">
        <v>0.22926554581288713</v>
      </c>
      <c r="AB16" s="246" t="s">
        <v>116</v>
      </c>
      <c r="AC16" s="388" t="s">
        <v>116</v>
      </c>
      <c r="AD16" s="389"/>
      <c r="AE16" s="247">
        <v>24.861999999999998</v>
      </c>
      <c r="AF16" s="247">
        <v>25.777999999999999</v>
      </c>
      <c r="AG16" s="302" t="s">
        <v>116</v>
      </c>
    </row>
    <row r="17" spans="1:33" s="392" customFormat="1">
      <c r="A17" s="235"/>
      <c r="B17" s="256" t="s">
        <v>106</v>
      </c>
      <c r="C17" s="246">
        <v>33.47228481297882</v>
      </c>
      <c r="D17" s="246">
        <v>35.958389665014266</v>
      </c>
      <c r="E17" s="246">
        <v>29.16854438936458</v>
      </c>
      <c r="F17" s="246">
        <v>4.0033047919483256</v>
      </c>
      <c r="G17" s="246">
        <v>2.786540483701367</v>
      </c>
      <c r="H17" s="246">
        <v>6.7898452756496921</v>
      </c>
      <c r="I17" s="246">
        <v>27.899203845576086</v>
      </c>
      <c r="J17" s="246"/>
      <c r="K17" s="246" t="s">
        <v>116</v>
      </c>
      <c r="L17" s="246">
        <v>1.3782484602673877</v>
      </c>
      <c r="M17" s="246" t="s">
        <v>116</v>
      </c>
      <c r="N17" s="246" t="s">
        <v>116</v>
      </c>
      <c r="O17" s="246">
        <v>2.4861048520354516</v>
      </c>
      <c r="P17" s="246"/>
      <c r="Q17" s="246">
        <v>-1.5171999399128737</v>
      </c>
      <c r="R17" s="246"/>
      <c r="S17" s="246"/>
      <c r="T17" s="246">
        <v>-0.79239897851885233</v>
      </c>
      <c r="U17" s="246">
        <v>2.4861048520354516</v>
      </c>
      <c r="V17" s="246">
        <v>3.3310800660958386</v>
      </c>
      <c r="W17" s="246"/>
      <c r="X17" s="246" t="s">
        <v>116</v>
      </c>
      <c r="Y17" s="246"/>
      <c r="Z17" s="246"/>
      <c r="AA17" s="246">
        <v>0.63091482649842279</v>
      </c>
      <c r="AB17" s="246" t="s">
        <v>116</v>
      </c>
      <c r="AC17" s="388" t="s">
        <v>116</v>
      </c>
      <c r="AD17" s="389"/>
      <c r="AE17" s="247">
        <v>26.628</v>
      </c>
      <c r="AF17" s="247">
        <v>27.568999999999999</v>
      </c>
      <c r="AG17" s="302" t="s">
        <v>116</v>
      </c>
    </row>
    <row r="18" spans="1:33" s="392" customFormat="1">
      <c r="A18" s="235"/>
      <c r="B18" s="256" t="s">
        <v>107</v>
      </c>
      <c r="C18" s="246">
        <v>35.480659840728102</v>
      </c>
      <c r="D18" s="246">
        <v>37.649317406143346</v>
      </c>
      <c r="E18" s="246">
        <v>30.169226393629128</v>
      </c>
      <c r="F18" s="246">
        <v>4.4048634812286691</v>
      </c>
      <c r="G18" s="246">
        <v>3.0752275312855519</v>
      </c>
      <c r="H18" s="246">
        <v>7.4800910125142215</v>
      </c>
      <c r="I18" s="246">
        <v>29.863481228668942</v>
      </c>
      <c r="J18" s="246"/>
      <c r="K18" s="246" t="s">
        <v>116</v>
      </c>
      <c r="L18" s="246">
        <v>1.8060295790671217</v>
      </c>
      <c r="M18" s="246" t="s">
        <v>116</v>
      </c>
      <c r="N18" s="246" t="s">
        <v>116</v>
      </c>
      <c r="O18" s="246">
        <v>2.1686575654152449</v>
      </c>
      <c r="P18" s="246"/>
      <c r="Q18" s="246">
        <v>-2.2362059158134242</v>
      </c>
      <c r="R18" s="246"/>
      <c r="S18" s="246"/>
      <c r="T18" s="246">
        <v>-1.670932878270762</v>
      </c>
      <c r="U18" s="246">
        <v>2.1686575654152449</v>
      </c>
      <c r="V18" s="246">
        <v>3.3738623435722412</v>
      </c>
      <c r="W18" s="246"/>
      <c r="X18" s="246" t="s">
        <v>116</v>
      </c>
      <c r="Y18" s="246"/>
      <c r="Z18" s="246"/>
      <c r="AA18" s="246">
        <v>0.16709328782707622</v>
      </c>
      <c r="AB18" s="246" t="s">
        <v>116</v>
      </c>
      <c r="AC18" s="388" t="s">
        <v>116</v>
      </c>
      <c r="AD18" s="389"/>
      <c r="AE18" s="247">
        <v>28.128</v>
      </c>
      <c r="AF18" s="247">
        <v>28.832000000000001</v>
      </c>
      <c r="AG18" s="302" t="s">
        <v>116</v>
      </c>
    </row>
    <row r="19" spans="1:33" s="392" customFormat="1">
      <c r="A19" s="235"/>
      <c r="B19" s="256" t="s">
        <v>108</v>
      </c>
      <c r="C19" s="246">
        <v>35.492527173913039</v>
      </c>
      <c r="D19" s="246">
        <v>37.319972826086953</v>
      </c>
      <c r="E19" s="246">
        <v>29.918478260869563</v>
      </c>
      <c r="F19" s="246">
        <v>4.2730978260869561</v>
      </c>
      <c r="G19" s="246">
        <v>3.1283967391304346</v>
      </c>
      <c r="H19" s="246">
        <v>7.4014945652173907</v>
      </c>
      <c r="I19" s="246">
        <v>29.656929347826082</v>
      </c>
      <c r="J19" s="246"/>
      <c r="K19" s="246" t="s">
        <v>116</v>
      </c>
      <c r="L19" s="246">
        <v>1.8682065217391304</v>
      </c>
      <c r="M19" s="246" t="s">
        <v>116</v>
      </c>
      <c r="N19" s="246" t="s">
        <v>116</v>
      </c>
      <c r="O19" s="246">
        <v>1.8274456521739133</v>
      </c>
      <c r="P19" s="246"/>
      <c r="Q19" s="246">
        <v>-2.445652173913043</v>
      </c>
      <c r="R19" s="246"/>
      <c r="S19" s="246"/>
      <c r="T19" s="246">
        <v>-1.3043478260869565</v>
      </c>
      <c r="U19" s="246">
        <v>2.1942934782608692</v>
      </c>
      <c r="V19" s="246">
        <v>3.1759510869565215</v>
      </c>
      <c r="W19" s="246"/>
      <c r="X19" s="246" t="s">
        <v>116</v>
      </c>
      <c r="Y19" s="246"/>
      <c r="Z19" s="246"/>
      <c r="AA19" s="246">
        <v>0.22758152173913043</v>
      </c>
      <c r="AB19" s="246" t="s">
        <v>116</v>
      </c>
      <c r="AC19" s="388" t="s">
        <v>116</v>
      </c>
      <c r="AD19" s="389"/>
      <c r="AE19" s="247">
        <v>29.44</v>
      </c>
      <c r="AF19" s="247">
        <v>30.376000000000001</v>
      </c>
      <c r="AG19" s="302" t="s">
        <v>116</v>
      </c>
    </row>
    <row r="20" spans="1:33" s="392" customFormat="1">
      <c r="A20" s="235"/>
      <c r="B20" s="256" t="s">
        <v>109</v>
      </c>
      <c r="C20" s="246">
        <v>34.644188888540718</v>
      </c>
      <c r="D20" s="246">
        <v>37.348416006016357</v>
      </c>
      <c r="E20" s="246">
        <v>28.671701187603798</v>
      </c>
      <c r="F20" s="246">
        <v>5.5369285244257815</v>
      </c>
      <c r="G20" s="246">
        <v>3.1397862939867767</v>
      </c>
      <c r="H20" s="246">
        <v>8.6767148184125595</v>
      </c>
      <c r="I20" s="246">
        <v>28.703036380158558</v>
      </c>
      <c r="J20" s="246"/>
      <c r="K20" s="246" t="s">
        <v>116</v>
      </c>
      <c r="L20" s="246">
        <v>0.90558706483251339</v>
      </c>
      <c r="M20" s="246" t="s">
        <v>116</v>
      </c>
      <c r="N20" s="246" t="s">
        <v>116</v>
      </c>
      <c r="O20" s="246">
        <v>2.7042271174756367</v>
      </c>
      <c r="P20" s="246"/>
      <c r="Q20" s="246">
        <v>-2.8327014069501457</v>
      </c>
      <c r="R20" s="246"/>
      <c r="S20" s="246"/>
      <c r="T20" s="246">
        <v>0.94945633440917487</v>
      </c>
      <c r="U20" s="246">
        <v>3.0990505436655909</v>
      </c>
      <c r="V20" s="246">
        <v>3.0833829473882117</v>
      </c>
      <c r="W20" s="246"/>
      <c r="X20" s="246" t="s">
        <v>116</v>
      </c>
      <c r="Y20" s="246"/>
      <c r="Z20" s="246"/>
      <c r="AA20" s="246">
        <v>2.4222103844828125</v>
      </c>
      <c r="AB20" s="246" t="s">
        <v>116</v>
      </c>
      <c r="AC20" s="388" t="s">
        <v>116</v>
      </c>
      <c r="AD20" s="389"/>
      <c r="AE20" s="247">
        <v>31.913</v>
      </c>
      <c r="AF20" s="247">
        <v>33.329000000000001</v>
      </c>
      <c r="AG20" s="302" t="s">
        <v>116</v>
      </c>
    </row>
    <row r="21" spans="1:33" s="392" customFormat="1">
      <c r="A21" s="235"/>
      <c r="B21" s="256" t="s">
        <v>110</v>
      </c>
      <c r="C21" s="246">
        <v>35.176787969234297</v>
      </c>
      <c r="D21" s="246">
        <v>37.045115371369533</v>
      </c>
      <c r="E21" s="246">
        <v>27.9072437148433</v>
      </c>
      <c r="F21" s="246">
        <v>6.0153828492710364</v>
      </c>
      <c r="G21" s="246">
        <v>3.1224888072551948</v>
      </c>
      <c r="H21" s="246">
        <v>9.1378716565262312</v>
      </c>
      <c r="I21" s="246">
        <v>29.092526690391455</v>
      </c>
      <c r="J21" s="246"/>
      <c r="K21" s="246" t="s">
        <v>116</v>
      </c>
      <c r="L21" s="246">
        <v>1.5468947308001377</v>
      </c>
      <c r="M21" s="246" t="s">
        <v>116</v>
      </c>
      <c r="N21" s="246" t="s">
        <v>116</v>
      </c>
      <c r="O21" s="246">
        <v>1.8683274021352312</v>
      </c>
      <c r="P21" s="246"/>
      <c r="Q21" s="246">
        <v>-4.1470554471358057</v>
      </c>
      <c r="R21" s="246"/>
      <c r="S21" s="246"/>
      <c r="T21" s="246">
        <v>0.93559866835036165</v>
      </c>
      <c r="U21" s="246">
        <v>2.6231201928596031</v>
      </c>
      <c r="V21" s="246">
        <v>2.8297554815750199</v>
      </c>
      <c r="W21" s="246"/>
      <c r="X21" s="246" t="s">
        <v>116</v>
      </c>
      <c r="Y21" s="246"/>
      <c r="Z21" s="246"/>
      <c r="AA21" s="246">
        <v>8.8967971530249101E-2</v>
      </c>
      <c r="AB21" s="246" t="s">
        <v>116</v>
      </c>
      <c r="AC21" s="388" t="s">
        <v>116</v>
      </c>
      <c r="AD21" s="389"/>
      <c r="AE21" s="247">
        <v>34.844000000000001</v>
      </c>
      <c r="AF21" s="247">
        <v>36.152999999999999</v>
      </c>
      <c r="AG21" s="302" t="s">
        <v>116</v>
      </c>
    </row>
    <row r="22" spans="1:33" s="392" customFormat="1" ht="15.75" customHeight="1">
      <c r="A22" s="258"/>
      <c r="B22" s="259" t="s">
        <v>9</v>
      </c>
      <c r="C22" s="246">
        <v>36.970975407866277</v>
      </c>
      <c r="D22" s="246">
        <v>38.495634295479427</v>
      </c>
      <c r="E22" s="246">
        <v>29.280927078048645</v>
      </c>
      <c r="F22" s="246">
        <v>6.0105204133400969</v>
      </c>
      <c r="G22" s="246">
        <v>3.2041868040906785</v>
      </c>
      <c r="H22" s="246">
        <v>9.2147072174307763</v>
      </c>
      <c r="I22" s="246">
        <v>30.701449894528849</v>
      </c>
      <c r="J22" s="246"/>
      <c r="K22" s="246" t="s">
        <v>116</v>
      </c>
      <c r="L22" s="246">
        <v>1.7676430535900245</v>
      </c>
      <c r="M22" s="246" t="s">
        <v>116</v>
      </c>
      <c r="N22" s="246" t="s">
        <v>116</v>
      </c>
      <c r="O22" s="246">
        <v>1.5246588876131477</v>
      </c>
      <c r="P22" s="246"/>
      <c r="Q22" s="246">
        <v>-4.4858615257269498</v>
      </c>
      <c r="R22" s="246"/>
      <c r="S22" s="246"/>
      <c r="T22" s="246">
        <v>1.2523030092654401</v>
      </c>
      <c r="U22" s="246">
        <v>2.4618835278096713</v>
      </c>
      <c r="V22" s="246">
        <v>2.7075378494566231</v>
      </c>
      <c r="W22" s="246"/>
      <c r="X22" s="246" t="s">
        <v>116</v>
      </c>
      <c r="Y22" s="246"/>
      <c r="Z22" s="246"/>
      <c r="AA22" s="246">
        <v>1.2202611412245334</v>
      </c>
      <c r="AB22" s="246" t="s">
        <v>116</v>
      </c>
      <c r="AC22" s="388" t="s">
        <v>116</v>
      </c>
      <c r="AD22" s="393"/>
      <c r="AE22" s="247">
        <v>37.451000000000001</v>
      </c>
      <c r="AF22" s="247">
        <v>38.744</v>
      </c>
      <c r="AG22" s="302" t="s">
        <v>116</v>
      </c>
    </row>
    <row r="23" spans="1:33" s="392" customFormat="1" ht="15.75" customHeight="1">
      <c r="A23" s="258"/>
      <c r="B23" s="259" t="s">
        <v>10</v>
      </c>
      <c r="C23" s="246">
        <v>37.649916122086182</v>
      </c>
      <c r="D23" s="246">
        <v>40.046070257142141</v>
      </c>
      <c r="E23" s="246">
        <v>29.940659505746265</v>
      </c>
      <c r="F23" s="246">
        <v>6.7527980169758886</v>
      </c>
      <c r="G23" s="246">
        <v>3.3526127344199907</v>
      </c>
      <c r="H23" s="246">
        <v>10.105410751395878</v>
      </c>
      <c r="I23" s="246">
        <v>31.400385588021734</v>
      </c>
      <c r="J23" s="246"/>
      <c r="K23" s="246" t="s">
        <v>116</v>
      </c>
      <c r="L23" s="246">
        <v>0.95145096271814522</v>
      </c>
      <c r="M23" s="246" t="s">
        <v>116</v>
      </c>
      <c r="N23" s="246" t="s">
        <v>116</v>
      </c>
      <c r="O23" s="246">
        <v>2.3961541350559603</v>
      </c>
      <c r="P23" s="246"/>
      <c r="Q23" s="246">
        <v>-4.3566438819199274</v>
      </c>
      <c r="R23" s="246"/>
      <c r="S23" s="246"/>
      <c r="T23" s="246">
        <v>1.8603370139462683</v>
      </c>
      <c r="U23" s="246">
        <v>2.9194521645509401</v>
      </c>
      <c r="V23" s="246">
        <v>2.7917574300808732</v>
      </c>
      <c r="W23" s="246"/>
      <c r="X23" s="246" t="s">
        <v>116</v>
      </c>
      <c r="Y23" s="246"/>
      <c r="Z23" s="246"/>
      <c r="AA23" s="246">
        <v>8.0122186334159601E-2</v>
      </c>
      <c r="AB23" s="246" t="s">
        <v>116</v>
      </c>
      <c r="AC23" s="388" t="s">
        <v>116</v>
      </c>
      <c r="AD23" s="393"/>
      <c r="AE23" s="247">
        <v>39.939</v>
      </c>
      <c r="AF23" s="247">
        <v>41.139000000000003</v>
      </c>
      <c r="AG23" s="302" t="s">
        <v>116</v>
      </c>
    </row>
    <row r="24" spans="1:33" s="392" customFormat="1" ht="15.75" customHeight="1">
      <c r="A24" s="258"/>
      <c r="B24" s="259" t="s">
        <v>11</v>
      </c>
      <c r="C24" s="246">
        <v>39.095957456821495</v>
      </c>
      <c r="D24" s="246">
        <v>42.947903430749683</v>
      </c>
      <c r="E24" s="246">
        <v>31.575603557814485</v>
      </c>
      <c r="F24" s="246">
        <v>7.9674337615887811</v>
      </c>
      <c r="G24" s="246">
        <v>3.4048661113464171</v>
      </c>
      <c r="H24" s="246">
        <v>11.372299872935198</v>
      </c>
      <c r="I24" s="246">
        <v>32.615652501294186</v>
      </c>
      <c r="J24" s="246"/>
      <c r="K24" s="246" t="s">
        <v>116</v>
      </c>
      <c r="L24" s="246">
        <v>-0.18353804884935762</v>
      </c>
      <c r="M24" s="246" t="s">
        <v>116</v>
      </c>
      <c r="N24" s="246" t="s">
        <v>116</v>
      </c>
      <c r="O24" s="246">
        <v>3.8519459739281849</v>
      </c>
      <c r="P24" s="246"/>
      <c r="Q24" s="246">
        <v>-4.1154877876605962</v>
      </c>
      <c r="R24" s="246"/>
      <c r="S24" s="246"/>
      <c r="T24" s="246">
        <v>3.2330933220386848</v>
      </c>
      <c r="U24" s="246">
        <v>4.7555179067250224</v>
      </c>
      <c r="V24" s="246">
        <v>2.8801355357899197</v>
      </c>
      <c r="W24" s="246"/>
      <c r="X24" s="246" t="s">
        <v>116</v>
      </c>
      <c r="Y24" s="246"/>
      <c r="Z24" s="246"/>
      <c r="AA24" s="246">
        <v>1.4847757541531368</v>
      </c>
      <c r="AB24" s="246" t="s">
        <v>116</v>
      </c>
      <c r="AC24" s="388" t="s">
        <v>116</v>
      </c>
      <c r="AD24" s="393"/>
      <c r="AE24" s="247">
        <v>42.497999999999998</v>
      </c>
      <c r="AF24" s="247">
        <v>44.377000000000002</v>
      </c>
      <c r="AG24" s="302" t="s">
        <v>116</v>
      </c>
    </row>
    <row r="25" spans="1:33" s="392" customFormat="1" ht="15.75" customHeight="1">
      <c r="A25" s="258"/>
      <c r="B25" s="259" t="s">
        <v>12</v>
      </c>
      <c r="C25" s="246">
        <v>40.816632087780455</v>
      </c>
      <c r="D25" s="246">
        <v>41.394135135713213</v>
      </c>
      <c r="E25" s="246">
        <v>30.939191067952859</v>
      </c>
      <c r="F25" s="246">
        <v>6.912925373772806</v>
      </c>
      <c r="G25" s="246">
        <v>3.5420186939875515</v>
      </c>
      <c r="H25" s="246">
        <v>10.454944067760358</v>
      </c>
      <c r="I25" s="246">
        <v>33.824567407439091</v>
      </c>
      <c r="J25" s="246"/>
      <c r="K25" s="246" t="s">
        <v>116</v>
      </c>
      <c r="L25" s="246">
        <v>2.9687934464098555</v>
      </c>
      <c r="M25" s="246" t="s">
        <v>116</v>
      </c>
      <c r="N25" s="246" t="s">
        <v>116</v>
      </c>
      <c r="O25" s="246">
        <v>0.57750304793275309</v>
      </c>
      <c r="P25" s="246"/>
      <c r="Q25" s="246">
        <v>-6.3354223258400539</v>
      </c>
      <c r="R25" s="246"/>
      <c r="S25" s="246"/>
      <c r="T25" s="246">
        <v>-0.62455885183838467</v>
      </c>
      <c r="U25" s="246">
        <v>0.80422646675079679</v>
      </c>
      <c r="V25" s="246">
        <v>2.7848480311423867</v>
      </c>
      <c r="W25" s="246"/>
      <c r="X25" s="246" t="s">
        <v>116</v>
      </c>
      <c r="Y25" s="246"/>
      <c r="Z25" s="246"/>
      <c r="AA25" s="246">
        <v>-0.66947575556648764</v>
      </c>
      <c r="AB25" s="246" t="s">
        <v>116</v>
      </c>
      <c r="AC25" s="388" t="s">
        <v>116</v>
      </c>
      <c r="AD25" s="393"/>
      <c r="AE25" s="247">
        <v>46.753</v>
      </c>
      <c r="AF25" s="247">
        <v>48.686</v>
      </c>
      <c r="AG25" s="302" t="s">
        <v>116</v>
      </c>
    </row>
    <row r="26" spans="1:33" s="392" customFormat="1" ht="15.75" customHeight="1">
      <c r="A26" s="258"/>
      <c r="B26" s="259" t="s">
        <v>13</v>
      </c>
      <c r="C26" s="246">
        <v>41.859778888145726</v>
      </c>
      <c r="D26" s="246">
        <v>40.144391548963284</v>
      </c>
      <c r="E26" s="246">
        <v>30.304520596451191</v>
      </c>
      <c r="F26" s="246">
        <v>6.171066608962505</v>
      </c>
      <c r="G26" s="246">
        <v>3.668804343549593</v>
      </c>
      <c r="H26" s="246">
        <v>9.8398709525120971</v>
      </c>
      <c r="I26" s="246">
        <v>35.139867018137465</v>
      </c>
      <c r="J26" s="246"/>
      <c r="K26" s="246" t="s">
        <v>116</v>
      </c>
      <c r="L26" s="246">
        <v>5.1422276429161577</v>
      </c>
      <c r="M26" s="246" t="s">
        <v>116</v>
      </c>
      <c r="N26" s="246" t="s">
        <v>116</v>
      </c>
      <c r="O26" s="246">
        <v>-1.7153873391824368</v>
      </c>
      <c r="P26" s="246"/>
      <c r="Q26" s="246">
        <v>-7.8864539481449416</v>
      </c>
      <c r="R26" s="246"/>
      <c r="S26" s="246"/>
      <c r="T26" s="246">
        <v>-2.1265294881378605</v>
      </c>
      <c r="U26" s="246">
        <v>-1.5107998583625131</v>
      </c>
      <c r="V26" s="246">
        <v>2.5848841326671126</v>
      </c>
      <c r="W26" s="246"/>
      <c r="X26" s="246" t="s">
        <v>116</v>
      </c>
      <c r="Y26" s="246"/>
      <c r="Z26" s="246"/>
      <c r="AA26" s="246">
        <v>-0.37179840264389974</v>
      </c>
      <c r="AB26" s="246" t="s">
        <v>116</v>
      </c>
      <c r="AC26" s="388" t="s">
        <v>116</v>
      </c>
      <c r="AD26" s="393"/>
      <c r="AE26" s="247">
        <v>50.834000000000003</v>
      </c>
      <c r="AF26" s="247">
        <v>54.079000000000001</v>
      </c>
      <c r="AG26" s="302" t="s">
        <v>116</v>
      </c>
    </row>
    <row r="27" spans="1:33">
      <c r="A27" s="265"/>
      <c r="B27" s="266" t="s">
        <v>14</v>
      </c>
      <c r="C27" s="246">
        <v>40.065513535997781</v>
      </c>
      <c r="D27" s="246">
        <v>39.505702104059068</v>
      </c>
      <c r="E27" s="246">
        <v>29.550417692121044</v>
      </c>
      <c r="F27" s="246">
        <v>6.2809802766127074</v>
      </c>
      <c r="G27" s="246">
        <v>3.6743041353253147</v>
      </c>
      <c r="H27" s="246">
        <v>9.9552844119380222</v>
      </c>
      <c r="I27" s="246">
        <v>33.722139415577665</v>
      </c>
      <c r="J27" s="246"/>
      <c r="K27" s="246" t="s">
        <v>116</v>
      </c>
      <c r="L27" s="246">
        <v>3.6535061873895112</v>
      </c>
      <c r="M27" s="246" t="s">
        <v>116</v>
      </c>
      <c r="N27" s="246" t="s">
        <v>116</v>
      </c>
      <c r="O27" s="246">
        <v>-0.55981143193871541</v>
      </c>
      <c r="P27" s="246"/>
      <c r="Q27" s="246">
        <v>-6.8407917085514232</v>
      </c>
      <c r="R27" s="246"/>
      <c r="S27" s="246"/>
      <c r="T27" s="246">
        <v>-0.23051058962182397</v>
      </c>
      <c r="U27" s="246">
        <v>1.1352213248292835</v>
      </c>
      <c r="V27" s="246">
        <v>2.3293701688100108</v>
      </c>
      <c r="W27" s="246"/>
      <c r="X27" s="246" t="s">
        <v>116</v>
      </c>
      <c r="Y27" s="246"/>
      <c r="Z27" s="246"/>
      <c r="AA27" s="246">
        <v>-1.9203438594058722</v>
      </c>
      <c r="AB27" s="246" t="s">
        <v>116</v>
      </c>
      <c r="AC27" s="388" t="s">
        <v>116</v>
      </c>
      <c r="AD27" s="394"/>
      <c r="AE27" s="247">
        <v>57.698</v>
      </c>
      <c r="AF27" s="247">
        <v>61.131</v>
      </c>
      <c r="AG27" s="302" t="s">
        <v>116</v>
      </c>
    </row>
    <row r="28" spans="1:33">
      <c r="A28" s="265"/>
      <c r="B28" s="266" t="s">
        <v>15</v>
      </c>
      <c r="C28" s="246">
        <v>38.396578706788354</v>
      </c>
      <c r="D28" s="246">
        <v>39.378960906146858</v>
      </c>
      <c r="E28" s="246">
        <v>30.207477880905525</v>
      </c>
      <c r="F28" s="246">
        <v>5.3767606179400964</v>
      </c>
      <c r="G28" s="246">
        <v>3.7947224073012373</v>
      </c>
      <c r="H28" s="246">
        <v>9.1714830252413329</v>
      </c>
      <c r="I28" s="246">
        <v>32.087019849078821</v>
      </c>
      <c r="J28" s="246"/>
      <c r="K28" s="246" t="s">
        <v>116</v>
      </c>
      <c r="L28" s="246">
        <v>1.9771603886142832</v>
      </c>
      <c r="M28" s="246" t="s">
        <v>116</v>
      </c>
      <c r="N28" s="246" t="s">
        <v>116</v>
      </c>
      <c r="O28" s="246">
        <v>0.98238219935850757</v>
      </c>
      <c r="P28" s="246"/>
      <c r="Q28" s="246">
        <v>-4.3943784185815886</v>
      </c>
      <c r="R28" s="246"/>
      <c r="S28" s="246"/>
      <c r="T28" s="246">
        <v>0.75615538373336222</v>
      </c>
      <c r="U28" s="246">
        <v>1.3170739265847498</v>
      </c>
      <c r="V28" s="246">
        <v>2.392426050172769</v>
      </c>
      <c r="W28" s="246"/>
      <c r="X28" s="246" t="s">
        <v>116</v>
      </c>
      <c r="Y28" s="246"/>
      <c r="Z28" s="246"/>
      <c r="AA28" s="246">
        <v>-0.63064598602352129</v>
      </c>
      <c r="AB28" s="246" t="s">
        <v>116</v>
      </c>
      <c r="AC28" s="388" t="s">
        <v>116</v>
      </c>
      <c r="AD28" s="394"/>
      <c r="AE28" s="247">
        <v>64.537000000000006</v>
      </c>
      <c r="AF28" s="247">
        <v>68.070999999999998</v>
      </c>
      <c r="AG28" s="302" t="s">
        <v>116</v>
      </c>
    </row>
    <row r="29" spans="1:33">
      <c r="A29" s="265"/>
      <c r="B29" s="266" t="s">
        <v>16</v>
      </c>
      <c r="C29" s="246">
        <v>35.919450726541449</v>
      </c>
      <c r="D29" s="246">
        <v>38.510082201427352</v>
      </c>
      <c r="E29" s="246">
        <v>29.841691155559769</v>
      </c>
      <c r="F29" s="246">
        <v>4.9212518451308851</v>
      </c>
      <c r="G29" s="246">
        <v>3.7471392007366982</v>
      </c>
      <c r="H29" s="246">
        <v>8.6683910458675832</v>
      </c>
      <c r="I29" s="246">
        <v>29.864712972116518</v>
      </c>
      <c r="J29" s="246"/>
      <c r="K29" s="246" t="s">
        <v>116</v>
      </c>
      <c r="L29" s="246">
        <v>0.14896469536719797</v>
      </c>
      <c r="M29" s="246" t="s">
        <v>116</v>
      </c>
      <c r="N29" s="246" t="s">
        <v>116</v>
      </c>
      <c r="O29" s="246">
        <v>2.5906314748859063</v>
      </c>
      <c r="P29" s="246"/>
      <c r="Q29" s="246">
        <v>-2.3306203702449793</v>
      </c>
      <c r="R29" s="246"/>
      <c r="S29" s="246"/>
      <c r="T29" s="246">
        <v>2.5838603523692152</v>
      </c>
      <c r="U29" s="246">
        <v>3.3164958086751621</v>
      </c>
      <c r="V29" s="246">
        <v>2.3373914927616699</v>
      </c>
      <c r="W29" s="246"/>
      <c r="X29" s="246" t="s">
        <v>116</v>
      </c>
      <c r="Y29" s="246"/>
      <c r="Z29" s="246"/>
      <c r="AA29" s="246">
        <v>1.9676882033503516</v>
      </c>
      <c r="AB29" s="246" t="s">
        <v>116</v>
      </c>
      <c r="AC29" s="388" t="s">
        <v>116</v>
      </c>
      <c r="AD29" s="394"/>
      <c r="AE29" s="247">
        <v>73.843000000000004</v>
      </c>
      <c r="AF29" s="247">
        <v>79.12</v>
      </c>
      <c r="AG29" s="302">
        <v>2.5446863580414503</v>
      </c>
    </row>
    <row r="30" spans="1:33">
      <c r="A30" s="265"/>
      <c r="B30" s="266" t="s">
        <v>17</v>
      </c>
      <c r="C30" s="246">
        <v>36.228047910850044</v>
      </c>
      <c r="D30" s="246">
        <v>40.316907792160706</v>
      </c>
      <c r="E30" s="246">
        <v>31.042943302271052</v>
      </c>
      <c r="F30" s="246">
        <v>5.251580308688979</v>
      </c>
      <c r="G30" s="246">
        <v>4.022384181200672</v>
      </c>
      <c r="H30" s="246">
        <v>9.2739644898896501</v>
      </c>
      <c r="I30" s="246">
        <v>29.839128805733832</v>
      </c>
      <c r="J30" s="246"/>
      <c r="K30" s="246" t="s">
        <v>116</v>
      </c>
      <c r="L30" s="246">
        <v>-1.0527333599236135</v>
      </c>
      <c r="M30" s="246" t="s">
        <v>116</v>
      </c>
      <c r="N30" s="246" t="s">
        <v>116</v>
      </c>
      <c r="O30" s="246">
        <v>4.0888598813106594</v>
      </c>
      <c r="P30" s="246"/>
      <c r="Q30" s="246">
        <v>-1.1627204273783192</v>
      </c>
      <c r="R30" s="246"/>
      <c r="S30" s="246"/>
      <c r="T30" s="246">
        <v>2.5804658133604068</v>
      </c>
      <c r="U30" s="246">
        <v>5.28300518510461</v>
      </c>
      <c r="V30" s="246">
        <v>2.4378452203971621</v>
      </c>
      <c r="W30" s="246"/>
      <c r="X30" s="246" t="s">
        <v>116</v>
      </c>
      <c r="Y30" s="246"/>
      <c r="Z30" s="246"/>
      <c r="AA30" s="246">
        <v>3.6670413478854682</v>
      </c>
      <c r="AB30" s="246" t="s">
        <v>116</v>
      </c>
      <c r="AC30" s="388" t="s">
        <v>116</v>
      </c>
      <c r="AD30" s="394"/>
      <c r="AE30" s="247">
        <v>82.736999999999995</v>
      </c>
      <c r="AF30" s="247">
        <v>88.688999999999993</v>
      </c>
      <c r="AG30" s="302">
        <v>6.5394315949810444</v>
      </c>
    </row>
    <row r="31" spans="1:33">
      <c r="B31" s="266" t="s">
        <v>18</v>
      </c>
      <c r="C31" s="246">
        <v>39.06914595212109</v>
      </c>
      <c r="D31" s="246">
        <v>44.772998500596707</v>
      </c>
      <c r="E31" s="246">
        <v>34.821856608084538</v>
      </c>
      <c r="F31" s="246">
        <v>5.5345321759707868</v>
      </c>
      <c r="G31" s="246">
        <v>4.4166097165413767</v>
      </c>
      <c r="H31" s="246">
        <v>9.9511418925121635</v>
      </c>
      <c r="I31" s="246">
        <v>32.540111588245495</v>
      </c>
      <c r="J31" s="246"/>
      <c r="K31" s="246" t="s">
        <v>116</v>
      </c>
      <c r="L31" s="246">
        <v>-2.3001050602311324</v>
      </c>
      <c r="M31" s="246" t="s">
        <v>116</v>
      </c>
      <c r="N31" s="246" t="s">
        <v>116</v>
      </c>
      <c r="O31" s="246">
        <v>5.7038525484756057</v>
      </c>
      <c r="P31" s="246"/>
      <c r="Q31" s="246">
        <v>0.16932037250481952</v>
      </c>
      <c r="R31" s="246"/>
      <c r="S31" s="246"/>
      <c r="T31" s="246">
        <v>5.1958914309611481</v>
      </c>
      <c r="U31" s="246">
        <v>8.1467579228674296</v>
      </c>
      <c r="V31" s="246">
        <v>2.4194453227797097</v>
      </c>
      <c r="W31" s="246"/>
      <c r="X31" s="246">
        <v>47.815273354686546</v>
      </c>
      <c r="Y31" s="246"/>
      <c r="Z31" s="246"/>
      <c r="AA31" s="246">
        <v>3.4384275645406421</v>
      </c>
      <c r="AB31" s="246" t="s">
        <v>116</v>
      </c>
      <c r="AC31" s="388">
        <v>54.743520435744962</v>
      </c>
      <c r="AD31" s="394"/>
      <c r="AE31" s="247">
        <v>98.039000000000001</v>
      </c>
      <c r="AF31" s="247">
        <v>108.961</v>
      </c>
      <c r="AG31" s="302">
        <v>3.1047807042479647</v>
      </c>
    </row>
    <row r="32" spans="1:33">
      <c r="B32" s="266" t="s">
        <v>19</v>
      </c>
      <c r="C32" s="246">
        <v>40.174013921113691</v>
      </c>
      <c r="D32" s="246">
        <v>46.513921113689094</v>
      </c>
      <c r="E32" s="246">
        <v>36.39376864434869</v>
      </c>
      <c r="F32" s="246">
        <v>5.5684454756380504</v>
      </c>
      <c r="G32" s="246">
        <v>4.5517069937023535</v>
      </c>
      <c r="H32" s="246">
        <v>10.120152469340402</v>
      </c>
      <c r="I32" s="246">
        <v>33.39907192575405</v>
      </c>
      <c r="J32" s="246"/>
      <c r="K32" s="246">
        <v>0.523886031866164</v>
      </c>
      <c r="L32" s="246">
        <v>-3.0013258203513424</v>
      </c>
      <c r="M32" s="246">
        <v>-2.7537501352801517</v>
      </c>
      <c r="N32" s="246">
        <v>6.0923315075042144</v>
      </c>
      <c r="O32" s="246">
        <v>6.3399071925754056</v>
      </c>
      <c r="P32" s="246"/>
      <c r="Q32" s="246">
        <v>0.77146171693735499</v>
      </c>
      <c r="R32" s="246"/>
      <c r="S32" s="246"/>
      <c r="T32" s="246">
        <v>7.2530659595624787</v>
      </c>
      <c r="U32" s="246">
        <v>8.5192243950944651</v>
      </c>
      <c r="V32" s="246">
        <v>2.5762346702021874</v>
      </c>
      <c r="W32" s="246"/>
      <c r="X32" s="246">
        <v>49.398740217598778</v>
      </c>
      <c r="Y32" s="246"/>
      <c r="Z32" s="246"/>
      <c r="AA32" s="246">
        <v>4.2177659927079878</v>
      </c>
      <c r="AB32" s="246">
        <v>3.9701903076367966</v>
      </c>
      <c r="AC32" s="388">
        <v>54.3901226383825</v>
      </c>
      <c r="AD32" s="394"/>
      <c r="AE32" s="247">
        <v>120.68</v>
      </c>
      <c r="AF32" s="247">
        <v>130.97499999999999</v>
      </c>
      <c r="AG32" s="302">
        <v>-1.7370636518415679</v>
      </c>
    </row>
    <row r="33" spans="2:33">
      <c r="B33" s="266" t="s">
        <v>20</v>
      </c>
      <c r="C33" s="246">
        <v>40.269837801258959</v>
      </c>
      <c r="D33" s="246">
        <v>45.206995481556149</v>
      </c>
      <c r="E33" s="246">
        <v>36.13768212994227</v>
      </c>
      <c r="F33" s="246">
        <v>4.510689890951129</v>
      </c>
      <c r="G33" s="246">
        <v>4.5586234606627514</v>
      </c>
      <c r="H33" s="246">
        <v>9.0693133516138804</v>
      </c>
      <c r="I33" s="246">
        <v>32.808413751295262</v>
      </c>
      <c r="J33" s="246"/>
      <c r="K33" s="246">
        <v>-0.24076596475681797</v>
      </c>
      <c r="L33" s="246">
        <v>-1.3090093963894744</v>
      </c>
      <c r="M33" s="246">
        <v>-0.64177564228659723</v>
      </c>
      <c r="N33" s="246">
        <v>4.2699239261943109</v>
      </c>
      <c r="O33" s="246">
        <v>4.9371576802971875</v>
      </c>
      <c r="P33" s="246"/>
      <c r="Q33" s="246">
        <v>0.42646778934605928</v>
      </c>
      <c r="R33" s="246"/>
      <c r="S33" s="246"/>
      <c r="T33" s="246">
        <v>4.1159428462671732</v>
      </c>
      <c r="U33" s="246">
        <v>5.8126502329712473</v>
      </c>
      <c r="V33" s="246">
        <v>2.8753092772604556</v>
      </c>
      <c r="W33" s="246"/>
      <c r="X33" s="246">
        <v>47.867739354956193</v>
      </c>
      <c r="Y33" s="246"/>
      <c r="Z33" s="246"/>
      <c r="AA33" s="246">
        <v>3.6232139458491646</v>
      </c>
      <c r="AB33" s="246">
        <v>2.9559801917462871</v>
      </c>
      <c r="AC33" s="388">
        <v>53.566469058175848</v>
      </c>
      <c r="AD33" s="394"/>
      <c r="AE33" s="247">
        <v>141.863</v>
      </c>
      <c r="AF33" s="247">
        <v>153.75700000000001</v>
      </c>
      <c r="AG33" s="302">
        <v>-0.63964204746912723</v>
      </c>
    </row>
    <row r="34" spans="2:33">
      <c r="B34" s="266" t="s">
        <v>21</v>
      </c>
      <c r="C34" s="246">
        <v>38.450265947823567</v>
      </c>
      <c r="D34" s="246">
        <v>42.32429955012001</v>
      </c>
      <c r="E34" s="246">
        <v>34.708904729167422</v>
      </c>
      <c r="F34" s="246">
        <v>3.1557935617710551</v>
      </c>
      <c r="G34" s="246">
        <v>4.4596012591815315</v>
      </c>
      <c r="H34" s="246">
        <v>7.6153948209525879</v>
      </c>
      <c r="I34" s="246">
        <v>31.670104087515526</v>
      </c>
      <c r="J34" s="246"/>
      <c r="K34" s="246">
        <v>0.35577604755568326</v>
      </c>
      <c r="L34" s="246">
        <v>-0.32323817105088593</v>
      </c>
      <c r="M34" s="246">
        <v>3.9225821918813353E-2</v>
      </c>
      <c r="N34" s="246">
        <v>3.5115696093267381</v>
      </c>
      <c r="O34" s="246">
        <v>3.8740336022964388</v>
      </c>
      <c r="P34" s="246"/>
      <c r="Q34" s="246">
        <v>0.71824004052538259</v>
      </c>
      <c r="R34" s="246"/>
      <c r="S34" s="246"/>
      <c r="T34" s="246">
        <v>2.821097321223963</v>
      </c>
      <c r="U34" s="246">
        <v>3.3578174186778589</v>
      </c>
      <c r="V34" s="246">
        <v>2.9591972114677181</v>
      </c>
      <c r="W34" s="246"/>
      <c r="X34" s="246">
        <v>44.396542095740159</v>
      </c>
      <c r="Y34" s="246"/>
      <c r="Z34" s="246"/>
      <c r="AA34" s="246">
        <v>3.2257480913268446</v>
      </c>
      <c r="AB34" s="246">
        <v>2.8632840983571457</v>
      </c>
      <c r="AC34" s="388">
        <v>52.078131972838349</v>
      </c>
      <c r="AD34" s="394"/>
      <c r="AE34" s="247">
        <v>165.822</v>
      </c>
      <c r="AF34" s="247">
        <v>179.06800000000001</v>
      </c>
      <c r="AG34" s="302">
        <v>-0.46907116695174766</v>
      </c>
    </row>
    <row r="35" spans="2:33">
      <c r="B35" s="266" t="s">
        <v>22</v>
      </c>
      <c r="C35" s="246">
        <v>36.965827544186716</v>
      </c>
      <c r="D35" s="246">
        <v>41.488652578296687</v>
      </c>
      <c r="E35" s="246">
        <v>34.407319842104712</v>
      </c>
      <c r="F35" s="246">
        <v>2.7303594304937873</v>
      </c>
      <c r="G35" s="246">
        <v>4.3509733056981865</v>
      </c>
      <c r="H35" s="246">
        <v>7.0813327361919738</v>
      </c>
      <c r="I35" s="246">
        <v>30.429212710778746</v>
      </c>
      <c r="J35" s="246"/>
      <c r="K35" s="246">
        <v>2.4793150379801174</v>
      </c>
      <c r="L35" s="246">
        <v>-1.0555862226990096</v>
      </c>
      <c r="M35" s="246">
        <v>-1.74243565706295</v>
      </c>
      <c r="N35" s="246">
        <v>5.2096744684739047</v>
      </c>
      <c r="O35" s="246">
        <v>4.5228250341099647</v>
      </c>
      <c r="P35" s="246"/>
      <c r="Q35" s="246">
        <v>1.7924656036161768</v>
      </c>
      <c r="R35" s="246"/>
      <c r="S35" s="246"/>
      <c r="T35" s="246">
        <v>4.0385156176767723</v>
      </c>
      <c r="U35" s="246">
        <v>4.7019674419089084</v>
      </c>
      <c r="V35" s="246">
        <v>3.0495870350889982</v>
      </c>
      <c r="W35" s="246"/>
      <c r="X35" s="246">
        <v>42.254058488010529</v>
      </c>
      <c r="Y35" s="246"/>
      <c r="Z35" s="246"/>
      <c r="AA35" s="246">
        <v>3.7703227687917265</v>
      </c>
      <c r="AB35" s="246">
        <v>4.4571722031556664</v>
      </c>
      <c r="AC35" s="388">
        <v>50.373907699998952</v>
      </c>
      <c r="AD35" s="394"/>
      <c r="AE35" s="247">
        <v>192.02600000000001</v>
      </c>
      <c r="AF35" s="247">
        <v>209.684</v>
      </c>
      <c r="AG35" s="302">
        <v>1.561327335508581</v>
      </c>
    </row>
    <row r="36" spans="2:33">
      <c r="B36" s="266" t="s">
        <v>23</v>
      </c>
      <c r="C36" s="246">
        <v>37.333741084042593</v>
      </c>
      <c r="D36" s="246">
        <v>41.014696254436437</v>
      </c>
      <c r="E36" s="246">
        <v>34.238568622721473</v>
      </c>
      <c r="F36" s="246">
        <v>2.530925881258399</v>
      </c>
      <c r="G36" s="246">
        <v>4.2452017504565651</v>
      </c>
      <c r="H36" s="246">
        <v>6.7761276317149646</v>
      </c>
      <c r="I36" s="246">
        <v>31.245908135488097</v>
      </c>
      <c r="J36" s="246"/>
      <c r="K36" s="246">
        <v>1.4133124550043135</v>
      </c>
      <c r="L36" s="246">
        <v>-6.9777057992488206E-2</v>
      </c>
      <c r="M36" s="246">
        <v>-0.33306022386134776</v>
      </c>
      <c r="N36" s="246">
        <v>3.9442383362627127</v>
      </c>
      <c r="O36" s="246">
        <v>3.6809551703938523</v>
      </c>
      <c r="P36" s="246"/>
      <c r="Q36" s="246">
        <v>1.1500292891354535</v>
      </c>
      <c r="R36" s="246"/>
      <c r="S36" s="246"/>
      <c r="T36" s="246">
        <v>3.4733468867371902</v>
      </c>
      <c r="U36" s="246">
        <v>4.187915647289894</v>
      </c>
      <c r="V36" s="246">
        <v>3.2678922159815307</v>
      </c>
      <c r="W36" s="246"/>
      <c r="X36" s="246">
        <v>39.147368714794275</v>
      </c>
      <c r="Y36" s="246"/>
      <c r="Z36" s="246"/>
      <c r="AA36" s="246">
        <v>2.6153475069777059</v>
      </c>
      <c r="AB36" s="246">
        <v>2.8786306728465654</v>
      </c>
      <c r="AC36" s="388">
        <v>46.302246648978326</v>
      </c>
      <c r="AD36" s="394"/>
      <c r="AE36" s="247">
        <v>232.16800000000001</v>
      </c>
      <c r="AF36" s="247">
        <v>250.84700000000001</v>
      </c>
      <c r="AG36" s="302">
        <v>-9.7964602465713146E-2</v>
      </c>
    </row>
    <row r="37" spans="2:33">
      <c r="B37" s="266" t="s">
        <v>24</v>
      </c>
      <c r="C37" s="246">
        <v>38.563853689224409</v>
      </c>
      <c r="D37" s="246">
        <v>42.884050807345496</v>
      </c>
      <c r="E37" s="246">
        <v>36.18675294329109</v>
      </c>
      <c r="F37" s="246">
        <v>2.2535274557382943</v>
      </c>
      <c r="G37" s="246">
        <v>4.4437704083161087</v>
      </c>
      <c r="H37" s="246">
        <v>6.6972978640544021</v>
      </c>
      <c r="I37" s="246">
        <v>32.169497618405678</v>
      </c>
      <c r="J37" s="246"/>
      <c r="K37" s="246">
        <v>0.63877365406927045</v>
      </c>
      <c r="L37" s="246">
        <v>-0.55757766394056496</v>
      </c>
      <c r="M37" s="246">
        <v>0.87031834437295719</v>
      </c>
      <c r="N37" s="246">
        <v>2.8923011098075655</v>
      </c>
      <c r="O37" s="246">
        <v>4.3201971181210874</v>
      </c>
      <c r="P37" s="246"/>
      <c r="Q37" s="246">
        <v>2.0666696623827927</v>
      </c>
      <c r="R37" s="246"/>
      <c r="S37" s="246"/>
      <c r="T37" s="246">
        <v>4.6796830532338758</v>
      </c>
      <c r="U37" s="246">
        <v>4.5935562146131028</v>
      </c>
      <c r="V37" s="246">
        <v>3.4312183577484197</v>
      </c>
      <c r="W37" s="246"/>
      <c r="X37" s="246">
        <v>40.403466603232992</v>
      </c>
      <c r="Y37" s="246"/>
      <c r="Z37" s="246"/>
      <c r="AA37" s="246">
        <v>3.3525808094424971</v>
      </c>
      <c r="AB37" s="246">
        <v>1.924684801128975</v>
      </c>
      <c r="AC37" s="388">
        <v>47.265660106048344</v>
      </c>
      <c r="AD37" s="394"/>
      <c r="AE37" s="247">
        <v>267.048</v>
      </c>
      <c r="AF37" s="247">
        <v>281.65899999999999</v>
      </c>
      <c r="AG37" s="302">
        <v>-2.8166061756407594</v>
      </c>
    </row>
    <row r="38" spans="2:33">
      <c r="B38" s="266" t="s">
        <v>25</v>
      </c>
      <c r="C38" s="246">
        <v>40.952038667333959</v>
      </c>
      <c r="D38" s="246">
        <v>42.96702595400361</v>
      </c>
      <c r="E38" s="246">
        <v>37.144757304706786</v>
      </c>
      <c r="F38" s="246">
        <v>1.4671552705739306</v>
      </c>
      <c r="G38" s="246">
        <v>4.3551133787228897</v>
      </c>
      <c r="H38" s="246">
        <v>5.8222686492968201</v>
      </c>
      <c r="I38" s="246">
        <v>34.085832613974922</v>
      </c>
      <c r="J38" s="246"/>
      <c r="K38" s="246">
        <v>-1.5969943171007195</v>
      </c>
      <c r="L38" s="246">
        <v>1.9300078261716587</v>
      </c>
      <c r="M38" s="246">
        <v>4.0748341593680921</v>
      </c>
      <c r="N38" s="246">
        <v>-0.12983904652678868</v>
      </c>
      <c r="O38" s="246">
        <v>2.0149872866696446</v>
      </c>
      <c r="P38" s="246"/>
      <c r="Q38" s="246">
        <v>0.54783201609571441</v>
      </c>
      <c r="R38" s="246"/>
      <c r="S38" s="246"/>
      <c r="T38" s="246">
        <v>2.5644987387435805</v>
      </c>
      <c r="U38" s="246">
        <v>2.9128137606266313</v>
      </c>
      <c r="V38" s="246">
        <v>3.7726849814758214</v>
      </c>
      <c r="W38" s="246"/>
      <c r="X38" s="246">
        <v>40.091711390913403</v>
      </c>
      <c r="Y38" s="246"/>
      <c r="Z38" s="246"/>
      <c r="AA38" s="246">
        <v>2.7939096933685792</v>
      </c>
      <c r="AB38" s="246">
        <v>0.64908336017214552</v>
      </c>
      <c r="AC38" s="388">
        <v>44.890651923458023</v>
      </c>
      <c r="AD38" s="394"/>
      <c r="AE38" s="247">
        <v>297.71899999999999</v>
      </c>
      <c r="AF38" s="247">
        <v>312.28399999999999</v>
      </c>
      <c r="AG38" s="302">
        <v>-3.1630101961365638</v>
      </c>
    </row>
    <row r="39" spans="2:33">
      <c r="B39" s="266" t="s">
        <v>26</v>
      </c>
      <c r="C39" s="246">
        <v>40.648956542487774</v>
      </c>
      <c r="D39" s="246">
        <v>43.262036011673501</v>
      </c>
      <c r="E39" s="246">
        <v>37.148433437138642</v>
      </c>
      <c r="F39" s="246">
        <v>1.9385488874069268</v>
      </c>
      <c r="G39" s="246">
        <v>4.1750536871279369</v>
      </c>
      <c r="H39" s="246">
        <v>6.1136025745348643</v>
      </c>
      <c r="I39" s="246">
        <v>33.778839623853607</v>
      </c>
      <c r="J39" s="246"/>
      <c r="K39" s="246">
        <v>-1.3141869287760002</v>
      </c>
      <c r="L39" s="246">
        <v>1.0296915819807033</v>
      </c>
      <c r="M39" s="246">
        <v>3.0184090925355065</v>
      </c>
      <c r="N39" s="246">
        <v>0.62436195863092636</v>
      </c>
      <c r="O39" s="246">
        <v>2.6130794691857298</v>
      </c>
      <c r="P39" s="246"/>
      <c r="Q39" s="246">
        <v>0.67453058177880287</v>
      </c>
      <c r="R39" s="246"/>
      <c r="S39" s="246"/>
      <c r="T39" s="246">
        <v>3.9214546611439798</v>
      </c>
      <c r="U39" s="246">
        <v>2.7525742289549515</v>
      </c>
      <c r="V39" s="246">
        <v>3.6975288625670704</v>
      </c>
      <c r="W39" s="246"/>
      <c r="X39" s="246">
        <v>38.72264938905888</v>
      </c>
      <c r="Y39" s="246"/>
      <c r="Z39" s="246"/>
      <c r="AA39" s="246">
        <v>2.662942727612009</v>
      </c>
      <c r="AB39" s="246">
        <v>0.67422521705720551</v>
      </c>
      <c r="AC39" s="388">
        <v>43.711111247070917</v>
      </c>
      <c r="AD39" s="394"/>
      <c r="AE39" s="247">
        <v>326.89400000000001</v>
      </c>
      <c r="AF39" s="247">
        <v>342.17700000000002</v>
      </c>
      <c r="AG39" s="302">
        <v>-2.7122309426549811</v>
      </c>
    </row>
    <row r="40" spans="2:33">
      <c r="B40" s="266" t="s">
        <v>27</v>
      </c>
      <c r="C40" s="246">
        <v>39.537999395858272</v>
      </c>
      <c r="D40" s="246">
        <v>42.838962666278832</v>
      </c>
      <c r="E40" s="246">
        <v>36.647628743720837</v>
      </c>
      <c r="F40" s="246">
        <v>2.190013761006008</v>
      </c>
      <c r="G40" s="246">
        <v>4.0013201615519733</v>
      </c>
      <c r="H40" s="246">
        <v>6.1913339225579813</v>
      </c>
      <c r="I40" s="246">
        <v>33.090744324983504</v>
      </c>
      <c r="J40" s="246"/>
      <c r="K40" s="246">
        <v>-0.17561961295661313</v>
      </c>
      <c r="L40" s="246">
        <v>0.16250293680006267</v>
      </c>
      <c r="M40" s="246">
        <v>1.4490720591712178</v>
      </c>
      <c r="N40" s="246">
        <v>2.0143941480493952</v>
      </c>
      <c r="O40" s="246">
        <v>3.3009632704205498</v>
      </c>
      <c r="P40" s="246"/>
      <c r="Q40" s="246">
        <v>1.1109495094145418</v>
      </c>
      <c r="R40" s="246"/>
      <c r="S40" s="246"/>
      <c r="T40" s="246">
        <v>3.4368951590347163</v>
      </c>
      <c r="U40" s="246">
        <v>2.7396149155879757</v>
      </c>
      <c r="V40" s="246">
        <v>3.6989696027208749</v>
      </c>
      <c r="W40" s="246"/>
      <c r="X40" s="246">
        <v>38.878375122171768</v>
      </c>
      <c r="Y40" s="246"/>
      <c r="Z40" s="246"/>
      <c r="AA40" s="246">
        <v>3.2892160701699433</v>
      </c>
      <c r="AB40" s="246">
        <v>2.0026469477987883</v>
      </c>
      <c r="AC40" s="388">
        <v>43.394157725742033</v>
      </c>
      <c r="AD40" s="394"/>
      <c r="AE40" s="247">
        <v>357.53199999999998</v>
      </c>
      <c r="AF40" s="247">
        <v>369.35700000000003</v>
      </c>
      <c r="AG40" s="302">
        <v>-1.4882458676803174</v>
      </c>
    </row>
    <row r="41" spans="2:33">
      <c r="B41" s="266" t="s">
        <v>28</v>
      </c>
      <c r="C41" s="246">
        <v>39.270601726334256</v>
      </c>
      <c r="D41" s="246">
        <v>42.52272072768595</v>
      </c>
      <c r="E41" s="246">
        <v>36.793958089564939</v>
      </c>
      <c r="F41" s="246">
        <v>1.9375209175982837</v>
      </c>
      <c r="G41" s="246">
        <v>3.7912417205227262</v>
      </c>
      <c r="H41" s="246">
        <v>5.7287626381210099</v>
      </c>
      <c r="I41" s="246">
        <v>33.661961234015067</v>
      </c>
      <c r="J41" s="246"/>
      <c r="K41" s="246">
        <v>0.83067849055358989</v>
      </c>
      <c r="L41" s="246">
        <v>0.3684091728695183</v>
      </c>
      <c r="M41" s="246">
        <v>0.85232876606934349</v>
      </c>
      <c r="N41" s="246">
        <v>2.7681994081518733</v>
      </c>
      <c r="O41" s="246">
        <v>3.2521190013516983</v>
      </c>
      <c r="P41" s="246"/>
      <c r="Q41" s="246">
        <v>1.314598083753415</v>
      </c>
      <c r="R41" s="246"/>
      <c r="S41" s="246"/>
      <c r="T41" s="246">
        <v>2.6655181986348104</v>
      </c>
      <c r="U41" s="246">
        <v>2.6616265524425269</v>
      </c>
      <c r="V41" s="246">
        <v>3.8190021300276831</v>
      </c>
      <c r="W41" s="246"/>
      <c r="X41" s="246">
        <v>38.738458653480791</v>
      </c>
      <c r="Y41" s="246"/>
      <c r="Z41" s="246"/>
      <c r="AA41" s="246">
        <v>2.8686621298720167</v>
      </c>
      <c r="AB41" s="246">
        <v>2.3847425366721917</v>
      </c>
      <c r="AC41" s="388">
        <v>43.192602758917708</v>
      </c>
      <c r="AD41" s="394"/>
      <c r="AE41" s="247">
        <v>385.44099999999997</v>
      </c>
      <c r="AF41" s="247">
        <v>405.28199999999998</v>
      </c>
      <c r="AG41" s="302">
        <v>-0.37254083932752319</v>
      </c>
    </row>
    <row r="42" spans="2:33">
      <c r="B42" s="266" t="s">
        <v>29</v>
      </c>
      <c r="C42" s="246">
        <v>38.326888233223642</v>
      </c>
      <c r="D42" s="246">
        <v>40.460976237778127</v>
      </c>
      <c r="E42" s="246">
        <v>35.566794781240624</v>
      </c>
      <c r="F42" s="246">
        <v>1.4955624481773793</v>
      </c>
      <c r="G42" s="246">
        <v>3.3986190083601255</v>
      </c>
      <c r="H42" s="246">
        <v>4.8941814565375044</v>
      </c>
      <c r="I42" s="246">
        <v>32.735832788039275</v>
      </c>
      <c r="J42" s="246"/>
      <c r="K42" s="246">
        <v>0.62245327641371551</v>
      </c>
      <c r="L42" s="246">
        <v>1.3113042410097351</v>
      </c>
      <c r="M42" s="246">
        <v>1.3273765209731252</v>
      </c>
      <c r="N42" s="246">
        <v>2.1180157245910944</v>
      </c>
      <c r="O42" s="246">
        <v>2.134088004554485</v>
      </c>
      <c r="P42" s="246"/>
      <c r="Q42" s="246">
        <v>0.63852555637710562</v>
      </c>
      <c r="R42" s="246"/>
      <c r="S42" s="246"/>
      <c r="T42" s="246">
        <v>2.6254432236682028</v>
      </c>
      <c r="U42" s="246">
        <v>1.3557151935065519</v>
      </c>
      <c r="V42" s="246">
        <v>3.9216288425513621</v>
      </c>
      <c r="W42" s="246"/>
      <c r="X42" s="246">
        <v>37.105115939216113</v>
      </c>
      <c r="Y42" s="246"/>
      <c r="Z42" s="246"/>
      <c r="AA42" s="246">
        <v>2.2793685140520501</v>
      </c>
      <c r="AB42" s="246">
        <v>2.2632962340886604</v>
      </c>
      <c r="AC42" s="388">
        <v>42.351748917483029</v>
      </c>
      <c r="AD42" s="394"/>
      <c r="AE42" s="247">
        <v>423.31900000000002</v>
      </c>
      <c r="AF42" s="247">
        <v>437.94499999999999</v>
      </c>
      <c r="AG42" s="302">
        <v>0.1168717758042289</v>
      </c>
    </row>
    <row r="43" spans="2:33">
      <c r="B43" s="266" t="s">
        <v>30</v>
      </c>
      <c r="C43" s="246">
        <v>37.402022811549884</v>
      </c>
      <c r="D43" s="246">
        <v>39.322024217500569</v>
      </c>
      <c r="E43" s="246">
        <v>34.904922584840328</v>
      </c>
      <c r="F43" s="246">
        <v>0.93298008822340539</v>
      </c>
      <c r="G43" s="246">
        <v>3.4841215444368285</v>
      </c>
      <c r="H43" s="246">
        <v>4.4171016326602341</v>
      </c>
      <c r="I43" s="246">
        <v>32.507996344528216</v>
      </c>
      <c r="J43" s="246"/>
      <c r="K43" s="246">
        <v>1.140229661642054</v>
      </c>
      <c r="L43" s="246">
        <v>1.3574014516440835</v>
      </c>
      <c r="M43" s="246">
        <v>1.2041931077293102</v>
      </c>
      <c r="N43" s="246">
        <v>2.0732097498654598</v>
      </c>
      <c r="O43" s="246">
        <v>1.9200014059506862</v>
      </c>
      <c r="P43" s="246"/>
      <c r="Q43" s="246">
        <v>0.98702131772728063</v>
      </c>
      <c r="R43" s="246"/>
      <c r="S43" s="246"/>
      <c r="T43" s="246">
        <v>2.2919192984306074</v>
      </c>
      <c r="U43" s="246">
        <v>0.80995940317393367</v>
      </c>
      <c r="V43" s="246">
        <v>3.8136412365336283</v>
      </c>
      <c r="W43" s="246"/>
      <c r="X43" s="246">
        <v>34.84392909945678</v>
      </c>
      <c r="Y43" s="246"/>
      <c r="Z43" s="246"/>
      <c r="AA43" s="246">
        <v>2.1339695260188747</v>
      </c>
      <c r="AB43" s="246">
        <v>2.2871778699336476</v>
      </c>
      <c r="AC43" s="388">
        <v>41.889421978524098</v>
      </c>
      <c r="AD43" s="394"/>
      <c r="AE43" s="247">
        <v>455.20800000000003</v>
      </c>
      <c r="AF43" s="247">
        <v>481.57600000000002</v>
      </c>
      <c r="AG43" s="302">
        <v>0.25966797750785497</v>
      </c>
    </row>
    <row r="44" spans="2:33">
      <c r="B44" s="266" t="s">
        <v>31</v>
      </c>
      <c r="C44" s="246">
        <v>36.207476737907236</v>
      </c>
      <c r="D44" s="246">
        <v>37.200175297183506</v>
      </c>
      <c r="E44" s="246">
        <v>33.290617687798843</v>
      </c>
      <c r="F44" s="246">
        <v>0.29287933449676407</v>
      </c>
      <c r="G44" s="246">
        <v>3.6166782748878958</v>
      </c>
      <c r="H44" s="246">
        <v>3.9095576093846596</v>
      </c>
      <c r="I44" s="246">
        <v>31.693769906795115</v>
      </c>
      <c r="J44" s="246"/>
      <c r="K44" s="246">
        <v>1.8586622533095916</v>
      </c>
      <c r="L44" s="246">
        <v>1.9934185298513887</v>
      </c>
      <c r="M44" s="246">
        <v>0.83457550132130609</v>
      </c>
      <c r="N44" s="246">
        <v>2.1515415878063555</v>
      </c>
      <c r="O44" s="246">
        <v>0.99269855927627304</v>
      </c>
      <c r="P44" s="246"/>
      <c r="Q44" s="246">
        <v>0.69981922477950897</v>
      </c>
      <c r="R44" s="246"/>
      <c r="S44" s="246"/>
      <c r="T44" s="246">
        <v>0.23457736944663998</v>
      </c>
      <c r="U44" s="246">
        <v>-0.63212633918439853</v>
      </c>
      <c r="V44" s="246">
        <v>3.6399599320723417</v>
      </c>
      <c r="W44" s="246"/>
      <c r="X44" s="246">
        <v>30.971781265957688</v>
      </c>
      <c r="Y44" s="246"/>
      <c r="Z44" s="246"/>
      <c r="AA44" s="246">
        <v>1.2302105913932213</v>
      </c>
      <c r="AB44" s="246">
        <v>2.3890536199233035</v>
      </c>
      <c r="AC44" s="388">
        <v>39.307850026998899</v>
      </c>
      <c r="AD44" s="394"/>
      <c r="AE44" s="247">
        <v>511.13200000000001</v>
      </c>
      <c r="AF44" s="247">
        <v>540.49199999999996</v>
      </c>
      <c r="AG44" s="302">
        <v>2.2138188660570233</v>
      </c>
    </row>
    <row r="45" spans="2:33">
      <c r="B45" s="266" t="s">
        <v>32</v>
      </c>
      <c r="C45" s="246">
        <v>35.523373200039259</v>
      </c>
      <c r="D45" s="246">
        <v>34.554163570336925</v>
      </c>
      <c r="E45" s="246">
        <v>31.030657169697562</v>
      </c>
      <c r="F45" s="246">
        <v>5.5208143464056871E-2</v>
      </c>
      <c r="G45" s="246">
        <v>3.4682982571753063</v>
      </c>
      <c r="H45" s="246">
        <v>3.5235064006393624</v>
      </c>
      <c r="I45" s="246">
        <v>31.144578735575777</v>
      </c>
      <c r="J45" s="246"/>
      <c r="K45" s="246">
        <v>1.053840889352337</v>
      </c>
      <c r="L45" s="246">
        <v>3.6186747241345465</v>
      </c>
      <c r="M45" s="246">
        <v>1.5404160616158216</v>
      </c>
      <c r="N45" s="246">
        <v>1.1090490328163938</v>
      </c>
      <c r="O45" s="246">
        <v>-0.96920962970233182</v>
      </c>
      <c r="P45" s="246"/>
      <c r="Q45" s="246">
        <v>-1.0244177731663886</v>
      </c>
      <c r="R45" s="246"/>
      <c r="S45" s="246"/>
      <c r="T45" s="246">
        <v>-1.2196618106868944</v>
      </c>
      <c r="U45" s="246">
        <v>-2.542028294611685</v>
      </c>
      <c r="V45" s="246">
        <v>3.3598098736697475</v>
      </c>
      <c r="W45" s="246"/>
      <c r="X45" s="246">
        <v>25.613891828385256</v>
      </c>
      <c r="Y45" s="246"/>
      <c r="Z45" s="246"/>
      <c r="AA45" s="246">
        <v>-0.59116529493417092</v>
      </c>
      <c r="AB45" s="246">
        <v>1.4870933675845546</v>
      </c>
      <c r="AC45" s="388">
        <v>34.219234166654985</v>
      </c>
      <c r="AD45" s="394"/>
      <c r="AE45" s="247">
        <v>570.56799999999998</v>
      </c>
      <c r="AF45" s="247">
        <v>600.06500000000005</v>
      </c>
      <c r="AG45" s="302">
        <v>3.2709897786146414</v>
      </c>
    </row>
    <row r="46" spans="2:33" ht="15" customHeight="1">
      <c r="B46" s="266" t="s">
        <v>33</v>
      </c>
      <c r="C46" s="246">
        <v>34.75420259905416</v>
      </c>
      <c r="D46" s="246">
        <v>34.773914080197109</v>
      </c>
      <c r="E46" s="246">
        <v>30.556451933394268</v>
      </c>
      <c r="F46" s="246">
        <v>0.78035210428009372</v>
      </c>
      <c r="G46" s="246">
        <v>3.4371100425227517</v>
      </c>
      <c r="H46" s="246">
        <v>4.2174621468028448</v>
      </c>
      <c r="I46" s="246">
        <v>30.718594762150776</v>
      </c>
      <c r="J46" s="246"/>
      <c r="K46" s="246">
        <v>0.60514723298857565</v>
      </c>
      <c r="L46" s="246">
        <v>2.2809680880658108</v>
      </c>
      <c r="M46" s="246">
        <v>0.91518023194008913</v>
      </c>
      <c r="N46" s="246">
        <v>1.3854993372686693</v>
      </c>
      <c r="O46" s="246">
        <v>1.9711481142947979E-2</v>
      </c>
      <c r="P46" s="246"/>
      <c r="Q46" s="246">
        <v>-0.76064062313714575</v>
      </c>
      <c r="R46" s="246"/>
      <c r="S46" s="246"/>
      <c r="T46" s="246">
        <v>-0.72725827604021775</v>
      </c>
      <c r="U46" s="246">
        <v>-1.1111552676548901</v>
      </c>
      <c r="V46" s="246">
        <v>3.1826093867980765</v>
      </c>
      <c r="W46" s="246"/>
      <c r="X46" s="246">
        <v>23.068979133128813</v>
      </c>
      <c r="Y46" s="246"/>
      <c r="Z46" s="246"/>
      <c r="AA46" s="246">
        <v>0.47005523983626746</v>
      </c>
      <c r="AB46" s="246">
        <v>1.8358430959619889</v>
      </c>
      <c r="AC46" s="388">
        <v>29.671819735325673</v>
      </c>
      <c r="AD46" s="394"/>
      <c r="AE46" s="247">
        <v>629.07500000000005</v>
      </c>
      <c r="AF46" s="247">
        <v>658.46</v>
      </c>
      <c r="AG46" s="302">
        <v>1.4231798008055865</v>
      </c>
    </row>
    <row r="47" spans="2:33">
      <c r="B47" s="266" t="s">
        <v>34</v>
      </c>
      <c r="C47" s="246">
        <v>33.900307840817455</v>
      </c>
      <c r="D47" s="246">
        <v>34.976720641815731</v>
      </c>
      <c r="E47" s="246">
        <v>30.841323656654485</v>
      </c>
      <c r="F47" s="246">
        <v>0.9820887264336966</v>
      </c>
      <c r="G47" s="246">
        <v>3.1533082587275518</v>
      </c>
      <c r="H47" s="246">
        <v>4.1353969851612487</v>
      </c>
      <c r="I47" s="246">
        <v>30.395307634805434</v>
      </c>
      <c r="J47" s="246"/>
      <c r="K47" s="246">
        <v>-0.13056416981564334</v>
      </c>
      <c r="L47" s="246">
        <v>1.006810168753274</v>
      </c>
      <c r="M47" s="246">
        <v>1.2316984131334965</v>
      </c>
      <c r="N47" s="246">
        <v>0.85152455661805326</v>
      </c>
      <c r="O47" s="246">
        <v>1.0764128009982754</v>
      </c>
      <c r="P47" s="246"/>
      <c r="Q47" s="246">
        <v>9.4324074564578891E-2</v>
      </c>
      <c r="R47" s="246"/>
      <c r="S47" s="246"/>
      <c r="T47" s="246">
        <v>-0.38774405066718465</v>
      </c>
      <c r="U47" s="246">
        <v>-0.12522587746405092</v>
      </c>
      <c r="V47" s="246">
        <v>2.9121270446692917</v>
      </c>
      <c r="W47" s="246"/>
      <c r="X47" s="246">
        <v>21.670228175599121</v>
      </c>
      <c r="Y47" s="246"/>
      <c r="Z47" s="246"/>
      <c r="AA47" s="246">
        <v>1.3888153131676997</v>
      </c>
      <c r="AB47" s="246">
        <v>1.1639270687874774</v>
      </c>
      <c r="AC47" s="388">
        <v>27.711412477265103</v>
      </c>
      <c r="AD47" s="394"/>
      <c r="AE47" s="247">
        <v>679.572</v>
      </c>
      <c r="AF47" s="247">
        <v>697.27</v>
      </c>
      <c r="AG47" s="302">
        <v>-1.019048409082679</v>
      </c>
    </row>
    <row r="48" spans="2:33">
      <c r="B48" s="266" t="s">
        <v>35</v>
      </c>
      <c r="C48" s="246">
        <v>33.454839394210154</v>
      </c>
      <c r="D48" s="246">
        <v>36.772499329878485</v>
      </c>
      <c r="E48" s="246">
        <v>32.623051063259474</v>
      </c>
      <c r="F48" s="246">
        <v>1.2656920121515369</v>
      </c>
      <c r="G48" s="246">
        <v>2.8837562544674764</v>
      </c>
      <c r="H48" s="246">
        <v>4.1494482666190136</v>
      </c>
      <c r="I48" s="246">
        <v>30.260174678341674</v>
      </c>
      <c r="J48" s="246"/>
      <c r="K48" s="246">
        <v>0.66720933556107598</v>
      </c>
      <c r="L48" s="246">
        <v>-1.5355555307362403</v>
      </c>
      <c r="M48" s="246">
        <v>-0.15079694278051844</v>
      </c>
      <c r="N48" s="246">
        <v>1.9329013477126127</v>
      </c>
      <c r="O48" s="246">
        <v>3.3176599356683343</v>
      </c>
      <c r="P48" s="246"/>
      <c r="Q48" s="246">
        <v>2.0519679235167976</v>
      </c>
      <c r="R48" s="246"/>
      <c r="S48" s="246"/>
      <c r="T48" s="246">
        <v>1.8177046104360255</v>
      </c>
      <c r="U48" s="246">
        <v>1.9200377501786992</v>
      </c>
      <c r="V48" s="246">
        <v>2.5065336847748392</v>
      </c>
      <c r="W48" s="246"/>
      <c r="X48" s="246">
        <v>22.817884927947503</v>
      </c>
      <c r="Y48" s="246"/>
      <c r="Z48" s="246"/>
      <c r="AA48" s="246">
        <v>3.3006276804860617</v>
      </c>
      <c r="AB48" s="246">
        <v>1.9158690925303403</v>
      </c>
      <c r="AC48" s="388">
        <v>28.575517110436021</v>
      </c>
      <c r="AD48" s="394"/>
      <c r="AE48" s="247">
        <v>716.28800000000001</v>
      </c>
      <c r="AF48" s="247">
        <v>726.62300000000005</v>
      </c>
      <c r="AG48" s="302">
        <v>-2.3618978122783716</v>
      </c>
    </row>
    <row r="49" spans="2:33">
      <c r="B49" s="266" t="s">
        <v>36</v>
      </c>
      <c r="C49" s="246">
        <v>32.059462348857508</v>
      </c>
      <c r="D49" s="246">
        <v>38.331427488818669</v>
      </c>
      <c r="E49" s="246">
        <v>34.451894905643783</v>
      </c>
      <c r="F49" s="246">
        <v>1.0581158527921186</v>
      </c>
      <c r="G49" s="246">
        <v>2.82141673038277</v>
      </c>
      <c r="H49" s="246">
        <v>3.8795325831748881</v>
      </c>
      <c r="I49" s="246">
        <v>29.067534558937957</v>
      </c>
      <c r="J49" s="246"/>
      <c r="K49" s="246">
        <v>3.5690954226007632</v>
      </c>
      <c r="L49" s="246">
        <v>-4.3074341468695652</v>
      </c>
      <c r="M49" s="246">
        <v>-2.6626802823012863</v>
      </c>
      <c r="N49" s="246">
        <v>4.6272112753928809</v>
      </c>
      <c r="O49" s="246">
        <v>6.2719651399611607</v>
      </c>
      <c r="P49" s="246"/>
      <c r="Q49" s="246">
        <v>5.2138492871690421</v>
      </c>
      <c r="R49" s="246"/>
      <c r="S49" s="246"/>
      <c r="T49" s="246">
        <v>4.8989451319769133</v>
      </c>
      <c r="U49" s="246">
        <v>4.8924494725659882</v>
      </c>
      <c r="V49" s="246">
        <v>2.5548240420593951</v>
      </c>
      <c r="W49" s="246"/>
      <c r="X49" s="246">
        <v>26.60170177107516</v>
      </c>
      <c r="Y49" s="246"/>
      <c r="Z49" s="246"/>
      <c r="AA49" s="246">
        <v>6.1956411418827937</v>
      </c>
      <c r="AB49" s="246">
        <v>4.5508872773145148</v>
      </c>
      <c r="AC49" s="388">
        <v>33.648327706017277</v>
      </c>
      <c r="AD49" s="394"/>
      <c r="AE49" s="247">
        <v>738.95500000000004</v>
      </c>
      <c r="AF49" s="247">
        <v>758.97400000000005</v>
      </c>
      <c r="AG49" s="302">
        <v>-2.3447486042252104</v>
      </c>
    </row>
    <row r="50" spans="2:33">
      <c r="B50" s="266" t="s">
        <v>37</v>
      </c>
      <c r="C50" s="246">
        <v>31.244198562073311</v>
      </c>
      <c r="D50" s="246">
        <v>37.79952018038562</v>
      </c>
      <c r="E50" s="246">
        <v>34.302378286311097</v>
      </c>
      <c r="F50" s="246">
        <v>0.78561205090326869</v>
      </c>
      <c r="G50" s="246">
        <v>2.7115298431712525</v>
      </c>
      <c r="H50" s="246">
        <v>3.4971418940745216</v>
      </c>
      <c r="I50" s="246">
        <v>28.318294814551891</v>
      </c>
      <c r="J50" s="246"/>
      <c r="K50" s="246">
        <v>4.4693938143323013</v>
      </c>
      <c r="L50" s="246">
        <v>-4.3946011994213556</v>
      </c>
      <c r="M50" s="246">
        <v>-3.0942854463446188</v>
      </c>
      <c r="N50" s="246">
        <v>5.2550058652355691</v>
      </c>
      <c r="O50" s="246">
        <v>6.5553216183123073</v>
      </c>
      <c r="P50" s="246"/>
      <c r="Q50" s="246">
        <v>5.7697095674090377</v>
      </c>
      <c r="R50" s="246"/>
      <c r="S50" s="246"/>
      <c r="T50" s="246">
        <v>6.3354574948513234</v>
      </c>
      <c r="U50" s="246">
        <v>5.8870470409634184</v>
      </c>
      <c r="V50" s="246">
        <v>2.6253461710828883</v>
      </c>
      <c r="W50" s="246"/>
      <c r="X50" s="246">
        <v>31.09223615163253</v>
      </c>
      <c r="Y50" s="246"/>
      <c r="Z50" s="246"/>
      <c r="AA50" s="246">
        <v>6.5457456547469333</v>
      </c>
      <c r="AB50" s="246">
        <v>5.245429901670196</v>
      </c>
      <c r="AC50" s="388">
        <v>38.139786085741896</v>
      </c>
      <c r="AD50" s="394"/>
      <c r="AE50" s="247">
        <v>783.21100000000001</v>
      </c>
      <c r="AF50" s="247">
        <v>803.41600000000005</v>
      </c>
      <c r="AG50" s="302">
        <v>-1.6627320644633916</v>
      </c>
    </row>
    <row r="51" spans="2:33">
      <c r="B51" s="266" t="s">
        <v>38</v>
      </c>
      <c r="C51" s="246">
        <v>32.18895817490494</v>
      </c>
      <c r="D51" s="246">
        <v>37.533323193916345</v>
      </c>
      <c r="E51" s="246">
        <v>34.111756653992394</v>
      </c>
      <c r="F51" s="246">
        <v>0.81764258555133074</v>
      </c>
      <c r="G51" s="246">
        <v>2.6039239543726236</v>
      </c>
      <c r="H51" s="246">
        <v>3.4215665399239543</v>
      </c>
      <c r="I51" s="246">
        <v>29.320760456273764</v>
      </c>
      <c r="J51" s="246"/>
      <c r="K51" s="246">
        <v>3.967485765585625</v>
      </c>
      <c r="L51" s="246">
        <v>-2.9373079847908743</v>
      </c>
      <c r="M51" s="246">
        <v>-2.378071316916424</v>
      </c>
      <c r="N51" s="246">
        <v>4.7851283511369562</v>
      </c>
      <c r="O51" s="246">
        <v>5.3443650190114065</v>
      </c>
      <c r="P51" s="246"/>
      <c r="Q51" s="246">
        <v>4.5267224334600762</v>
      </c>
      <c r="R51" s="246"/>
      <c r="S51" s="246"/>
      <c r="T51" s="246">
        <v>4.7484106463878328</v>
      </c>
      <c r="U51" s="246">
        <v>4.470631178707225</v>
      </c>
      <c r="V51" s="246">
        <v>2.8200152091254753</v>
      </c>
      <c r="W51" s="246"/>
      <c r="X51" s="246">
        <v>34.451993523025223</v>
      </c>
      <c r="Y51" s="246"/>
      <c r="Z51" s="246"/>
      <c r="AA51" s="246">
        <v>5.5755437262357415</v>
      </c>
      <c r="AB51" s="246">
        <v>5.0163070583612903</v>
      </c>
      <c r="AC51" s="388">
        <v>41.360425855513306</v>
      </c>
      <c r="AD51" s="394"/>
      <c r="AE51" s="247">
        <v>821.875</v>
      </c>
      <c r="AF51" s="247">
        <v>841.75099999999998</v>
      </c>
      <c r="AG51" s="302">
        <v>-0.45338050996354412</v>
      </c>
    </row>
    <row r="52" spans="2:33">
      <c r="B52" s="266" t="s">
        <v>39</v>
      </c>
      <c r="C52" s="246">
        <v>33.16625146321698</v>
      </c>
      <c r="D52" s="246">
        <v>37.268453850078849</v>
      </c>
      <c r="E52" s="246">
        <v>33.973069881164847</v>
      </c>
      <c r="F52" s="246">
        <v>0.76306621013527398</v>
      </c>
      <c r="G52" s="246">
        <v>2.5323177587787247</v>
      </c>
      <c r="H52" s="246">
        <v>3.2953839689139985</v>
      </c>
      <c r="I52" s="246">
        <v>30.07912338584368</v>
      </c>
      <c r="J52" s="246"/>
      <c r="K52" s="246">
        <v>2.8875383149986584</v>
      </c>
      <c r="L52" s="246">
        <v>-1.4732603591144278</v>
      </c>
      <c r="M52" s="246">
        <v>-1.0216624973864905</v>
      </c>
      <c r="N52" s="246">
        <v>3.6506045251339341</v>
      </c>
      <c r="O52" s="246">
        <v>4.1022023868618698</v>
      </c>
      <c r="P52" s="246"/>
      <c r="Q52" s="246">
        <v>3.3391361767265959</v>
      </c>
      <c r="R52" s="246"/>
      <c r="S52" s="246"/>
      <c r="T52" s="246">
        <v>4.0794604740938452</v>
      </c>
      <c r="U52" s="246">
        <v>3.6407839841522351</v>
      </c>
      <c r="V52" s="246">
        <v>3.0627699880633816</v>
      </c>
      <c r="W52" s="246"/>
      <c r="X52" s="246">
        <v>35.956726899672809</v>
      </c>
      <c r="Y52" s="246"/>
      <c r="Z52" s="246"/>
      <c r="AA52" s="246">
        <v>4.3132288667600971</v>
      </c>
      <c r="AB52" s="246">
        <v>3.8616310050321601</v>
      </c>
      <c r="AC52" s="388">
        <v>43.562307068925314</v>
      </c>
      <c r="AD52" s="394"/>
      <c r="AE52" s="247">
        <v>866.24199999999996</v>
      </c>
      <c r="AF52" s="247">
        <v>895.79899999999998</v>
      </c>
      <c r="AG52" s="302">
        <v>-0.72184351947045644</v>
      </c>
    </row>
    <row r="53" spans="2:33">
      <c r="B53" s="266" t="s">
        <v>40</v>
      </c>
      <c r="C53" s="246">
        <v>32.499622931412588</v>
      </c>
      <c r="D53" s="246">
        <v>35.638135686096639</v>
      </c>
      <c r="E53" s="246">
        <v>32.928884321867919</v>
      </c>
      <c r="F53" s="246">
        <v>0.3579710129201602</v>
      </c>
      <c r="G53" s="246">
        <v>2.3512803513085641</v>
      </c>
      <c r="H53" s="246">
        <v>2.7092513642287241</v>
      </c>
      <c r="I53" s="246">
        <v>29.719840752270819</v>
      </c>
      <c r="J53" s="246"/>
      <c r="K53" s="246">
        <v>2.5423570077767188</v>
      </c>
      <c r="L53" s="246">
        <v>-0.51194520732261772</v>
      </c>
      <c r="M53" s="246">
        <v>-0.27376047333543668</v>
      </c>
      <c r="N53" s="246">
        <v>2.9003280206968793</v>
      </c>
      <c r="O53" s="246">
        <v>3.1385127546840601</v>
      </c>
      <c r="P53" s="246"/>
      <c r="Q53" s="246">
        <v>2.7805417417639</v>
      </c>
      <c r="R53" s="246"/>
      <c r="S53" s="246"/>
      <c r="T53" s="246">
        <v>2.7241170898334715</v>
      </c>
      <c r="U53" s="246">
        <v>2.4545808679196557</v>
      </c>
      <c r="V53" s="246">
        <v>3.0372739080473492</v>
      </c>
      <c r="W53" s="246"/>
      <c r="X53" s="246">
        <v>36.690146950911327</v>
      </c>
      <c r="Y53" s="246"/>
      <c r="Z53" s="246"/>
      <c r="AA53" s="246">
        <v>3.3458733505283846</v>
      </c>
      <c r="AB53" s="246">
        <v>3.1076886165412034</v>
      </c>
      <c r="AC53" s="388">
        <v>44.311364250425626</v>
      </c>
      <c r="AD53" s="394"/>
      <c r="AE53" s="247">
        <v>921.58299999999997</v>
      </c>
      <c r="AF53" s="247">
        <v>945.75800000000004</v>
      </c>
      <c r="AG53" s="302">
        <v>-0.18763206018617951</v>
      </c>
    </row>
    <row r="54" spans="2:33">
      <c r="B54" s="266" t="s">
        <v>41</v>
      </c>
      <c r="C54" s="246">
        <v>34.629717741475694</v>
      </c>
      <c r="D54" s="246">
        <v>35.697322332828499</v>
      </c>
      <c r="E54" s="246">
        <v>32.882718986444253</v>
      </c>
      <c r="F54" s="246">
        <v>0.49809108277019493</v>
      </c>
      <c r="G54" s="246">
        <v>2.3165122636140576</v>
      </c>
      <c r="H54" s="246">
        <v>2.8146033463842528</v>
      </c>
      <c r="I54" s="246">
        <v>31.206002386276111</v>
      </c>
      <c r="J54" s="246"/>
      <c r="K54" s="246">
        <v>1.1374030140214713</v>
      </c>
      <c r="L54" s="246">
        <v>1.5748178417158798</v>
      </c>
      <c r="M54" s="246">
        <v>1.0069283362770203</v>
      </c>
      <c r="N54" s="246">
        <v>1.6354940967916665</v>
      </c>
      <c r="O54" s="246">
        <v>1.0676045913528072</v>
      </c>
      <c r="P54" s="246"/>
      <c r="Q54" s="246">
        <v>0.56951350858261207</v>
      </c>
      <c r="R54" s="246"/>
      <c r="S54" s="246"/>
      <c r="T54" s="246">
        <v>0.36727090660869943</v>
      </c>
      <c r="U54" s="246">
        <v>9.3398556831622404E-2</v>
      </c>
      <c r="V54" s="246">
        <v>3.0911708820410437</v>
      </c>
      <c r="W54" s="246"/>
      <c r="X54" s="246">
        <v>36.647170317825733</v>
      </c>
      <c r="Y54" s="246"/>
      <c r="Z54" s="246"/>
      <c r="AA54" s="246">
        <v>0.99473091160515947</v>
      </c>
      <c r="AB54" s="246">
        <v>1.5626204170440183</v>
      </c>
      <c r="AC54" s="388">
        <v>42.737147850641094</v>
      </c>
      <c r="AD54" s="394"/>
      <c r="AE54" s="247">
        <v>964.68299999999999</v>
      </c>
      <c r="AF54" s="247">
        <v>983.43200000000002</v>
      </c>
      <c r="AG54" s="302">
        <v>1.2108318349521903</v>
      </c>
    </row>
    <row r="55" spans="2:33">
      <c r="B55" s="266" t="s">
        <v>42</v>
      </c>
      <c r="C55" s="246">
        <v>35.157740496710545</v>
      </c>
      <c r="D55" s="246">
        <v>35.153582266136659</v>
      </c>
      <c r="E55" s="246">
        <v>32.363211540079895</v>
      </c>
      <c r="F55" s="246">
        <v>0.51215539901687557</v>
      </c>
      <c r="G55" s="246">
        <v>2.2782153270398844</v>
      </c>
      <c r="H55" s="246">
        <v>2.7903707260567603</v>
      </c>
      <c r="I55" s="246">
        <v>31.797197154582225</v>
      </c>
      <c r="J55" s="246"/>
      <c r="K55" s="246">
        <v>0.18703154011442408</v>
      </c>
      <c r="L55" s="246">
        <v>2.4822656416298283</v>
      </c>
      <c r="M55" s="246">
        <v>1.7789204719246436</v>
      </c>
      <c r="N55" s="246">
        <v>0.69918693913129959</v>
      </c>
      <c r="O55" s="246">
        <v>-4.1582305738853227E-3</v>
      </c>
      <c r="P55" s="246"/>
      <c r="Q55" s="246">
        <v>-0.51631362959076077</v>
      </c>
      <c r="R55" s="246"/>
      <c r="S55" s="246"/>
      <c r="T55" s="246">
        <v>-0.44997995138830449</v>
      </c>
      <c r="U55" s="246">
        <v>-0.7611542060007227</v>
      </c>
      <c r="V55" s="246">
        <v>2.9149196322936106</v>
      </c>
      <c r="W55" s="246"/>
      <c r="X55" s="246">
        <v>35.135864805785083</v>
      </c>
      <c r="Y55" s="246"/>
      <c r="Z55" s="246"/>
      <c r="AA55" s="246">
        <v>-0.12138073056150962</v>
      </c>
      <c r="AB55" s="246">
        <v>0.58196443914367524</v>
      </c>
      <c r="AC55" s="388">
        <v>41.099257953853538</v>
      </c>
      <c r="AD55" s="394"/>
      <c r="AE55" s="247">
        <v>1010.045</v>
      </c>
      <c r="AF55" s="247">
        <v>1033.4169999999999</v>
      </c>
      <c r="AG55" s="302">
        <v>0.92235760542949352</v>
      </c>
    </row>
    <row r="56" spans="2:33">
      <c r="B56" s="266" t="s">
        <v>43</v>
      </c>
      <c r="C56" s="246">
        <v>35.824532285840121</v>
      </c>
      <c r="D56" s="246">
        <v>34.75375655234599</v>
      </c>
      <c r="E56" s="246">
        <v>32.003047207136362</v>
      </c>
      <c r="F56" s="246">
        <v>0.46426431308352029</v>
      </c>
      <c r="G56" s="246">
        <v>2.2864450321261076</v>
      </c>
      <c r="H56" s="246">
        <v>2.7507093452096281</v>
      </c>
      <c r="I56" s="246">
        <v>32.544153313081623</v>
      </c>
      <c r="J56" s="246"/>
      <c r="K56" s="246">
        <v>-0.91332007276080374</v>
      </c>
      <c r="L56" s="246">
        <v>3.1604377241218957</v>
      </c>
      <c r="M56" s="246">
        <v>2.5387177503050422</v>
      </c>
      <c r="N56" s="246">
        <v>-0.44905575967728362</v>
      </c>
      <c r="O56" s="246">
        <v>-1.0707757334941372</v>
      </c>
      <c r="P56" s="246"/>
      <c r="Q56" s="246">
        <v>-1.5350400465776575</v>
      </c>
      <c r="R56" s="246">
        <v>27.558601078583568</v>
      </c>
      <c r="S56" s="246"/>
      <c r="T56" s="246">
        <v>-0.86359589345360843</v>
      </c>
      <c r="U56" s="246">
        <v>-0.82796322935904687</v>
      </c>
      <c r="V56" s="246">
        <v>2.447878958581045</v>
      </c>
      <c r="W56" s="246"/>
      <c r="X56" s="246">
        <v>32.491778191422831</v>
      </c>
      <c r="Y56" s="246">
        <v>32.592941384206767</v>
      </c>
      <c r="Z56" s="246">
        <v>32.862035477012043</v>
      </c>
      <c r="AA56" s="246">
        <v>-1.0620802292588594</v>
      </c>
      <c r="AB56" s="246">
        <v>-0.4403602554420058</v>
      </c>
      <c r="AC56" s="388">
        <v>38.593577803024139</v>
      </c>
      <c r="AD56" s="394"/>
      <c r="AE56" s="247">
        <v>1058.018</v>
      </c>
      <c r="AF56" s="247">
        <v>1087.3520000000001</v>
      </c>
      <c r="AG56" s="302">
        <v>0.87449690546190983</v>
      </c>
    </row>
    <row r="57" spans="2:33">
      <c r="B57" s="266" t="s">
        <v>44</v>
      </c>
      <c r="C57" s="246">
        <v>36.510664867658029</v>
      </c>
      <c r="D57" s="246">
        <v>35.055818309697415</v>
      </c>
      <c r="E57" s="246">
        <v>32.391664752827694</v>
      </c>
      <c r="F57" s="246">
        <v>0.40468723086639485</v>
      </c>
      <c r="G57" s="246">
        <v>2.2594663260033299</v>
      </c>
      <c r="H57" s="246">
        <v>2.6641535568697248</v>
      </c>
      <c r="I57" s="246">
        <v>33.057142447034508</v>
      </c>
      <c r="J57" s="246"/>
      <c r="K57" s="246">
        <v>-1.0494401939268894</v>
      </c>
      <c r="L57" s="246">
        <v>3.3630038181087443</v>
      </c>
      <c r="M57" s="246">
        <v>2.5529102232086256</v>
      </c>
      <c r="N57" s="246">
        <v>-0.64475296306049423</v>
      </c>
      <c r="O57" s="246">
        <v>-1.4548465579606129</v>
      </c>
      <c r="P57" s="246"/>
      <c r="Q57" s="246">
        <v>-1.8595337888270078</v>
      </c>
      <c r="R57" s="246">
        <v>26.931945907973308</v>
      </c>
      <c r="S57" s="246"/>
      <c r="T57" s="246">
        <v>-3.1909377332491244</v>
      </c>
      <c r="U57" s="246">
        <v>-3.4115375782281672</v>
      </c>
      <c r="V57" s="246">
        <v>2.4124239249009585</v>
      </c>
      <c r="W57" s="246"/>
      <c r="X57" s="246">
        <v>28.275377590446084</v>
      </c>
      <c r="Y57" s="246">
        <v>28.380751668422899</v>
      </c>
      <c r="Z57" s="246">
        <v>32.950649806814191</v>
      </c>
      <c r="AA57" s="246">
        <v>-1.3860380662571048</v>
      </c>
      <c r="AB57" s="246">
        <v>-0.57594447135698656</v>
      </c>
      <c r="AC57" s="388">
        <v>35.737802865016938</v>
      </c>
      <c r="AD57" s="394"/>
      <c r="AE57" s="247">
        <v>1114.6880000000001</v>
      </c>
      <c r="AF57" s="247">
        <v>1138.8</v>
      </c>
      <c r="AG57" s="302">
        <v>1.2703884276154733</v>
      </c>
    </row>
    <row r="58" spans="2:33">
      <c r="B58" s="266" t="s">
        <v>45</v>
      </c>
      <c r="C58" s="246">
        <v>35.83028958756919</v>
      </c>
      <c r="D58" s="246">
        <v>36.332822209668301</v>
      </c>
      <c r="E58" s="246">
        <v>32.950988533994931</v>
      </c>
      <c r="F58" s="246">
        <v>1.0969633700491945</v>
      </c>
      <c r="G58" s="246">
        <v>2.2848703056241826</v>
      </c>
      <c r="H58" s="246">
        <v>3.3818336756733771</v>
      </c>
      <c r="I58" s="246">
        <v>32.500783173357704</v>
      </c>
      <c r="J58" s="246"/>
      <c r="K58" s="246">
        <v>9.1812905102456877E-3</v>
      </c>
      <c r="L58" s="246">
        <v>1.1975393170381208</v>
      </c>
      <c r="M58" s="246">
        <v>0.59392727857779348</v>
      </c>
      <c r="N58" s="246">
        <v>1.1061446605594401</v>
      </c>
      <c r="O58" s="246">
        <v>0.50253262209911287</v>
      </c>
      <c r="P58" s="246"/>
      <c r="Q58" s="246">
        <v>-0.59443074795008155</v>
      </c>
      <c r="R58" s="246">
        <v>28.379166666666666</v>
      </c>
      <c r="S58" s="246"/>
      <c r="T58" s="246">
        <v>0.24046242373279947</v>
      </c>
      <c r="U58" s="246">
        <v>0.34667895446139796</v>
      </c>
      <c r="V58" s="246">
        <v>1.9972005349008948</v>
      </c>
      <c r="W58" s="246"/>
      <c r="X58" s="246">
        <v>28.112244897959187</v>
      </c>
      <c r="Y58" s="246">
        <v>28.214285714285715</v>
      </c>
      <c r="Z58" s="246">
        <v>34.662499999999994</v>
      </c>
      <c r="AA58" s="246">
        <v>0.43389105689786978</v>
      </c>
      <c r="AB58" s="246">
        <v>1.0375030953581972</v>
      </c>
      <c r="AC58" s="388">
        <v>34.507702867933105</v>
      </c>
      <c r="AD58" s="394"/>
      <c r="AE58" s="247">
        <v>1152.3630000000001</v>
      </c>
      <c r="AF58" s="247">
        <v>1176</v>
      </c>
      <c r="AG58" s="302">
        <v>0.69906870587446535</v>
      </c>
    </row>
    <row r="59" spans="2:33">
      <c r="B59" s="266" t="s">
        <v>46</v>
      </c>
      <c r="C59" s="246">
        <v>34.638250984602884</v>
      </c>
      <c r="D59" s="246">
        <v>37.556861282047677</v>
      </c>
      <c r="E59" s="246">
        <v>33.779923779617704</v>
      </c>
      <c r="F59" s="246">
        <v>1.4448287357624479</v>
      </c>
      <c r="G59" s="246">
        <v>2.3321087666675213</v>
      </c>
      <c r="H59" s="246">
        <v>3.7769375024299694</v>
      </c>
      <c r="I59" s="246">
        <v>31.448063180029497</v>
      </c>
      <c r="J59" s="246"/>
      <c r="K59" s="246">
        <v>1.6503753292451906</v>
      </c>
      <c r="L59" s="246">
        <v>-1.267802885852243</v>
      </c>
      <c r="M59" s="246">
        <v>-1.444396653415092</v>
      </c>
      <c r="N59" s="246">
        <v>3.0952040650076382</v>
      </c>
      <c r="O59" s="246">
        <v>2.9186102974447885</v>
      </c>
      <c r="P59" s="246"/>
      <c r="Q59" s="246">
        <v>1.4737815616823409</v>
      </c>
      <c r="R59" s="246">
        <v>31.346362438986596</v>
      </c>
      <c r="S59" s="246"/>
      <c r="T59" s="246">
        <v>1.7992940473817134</v>
      </c>
      <c r="U59" s="246">
        <v>1.9342142161684162</v>
      </c>
      <c r="V59" s="246">
        <v>1.7990458803023999</v>
      </c>
      <c r="W59" s="246"/>
      <c r="X59" s="246">
        <v>29.796492859172023</v>
      </c>
      <c r="Y59" s="246">
        <v>29.885268975491343</v>
      </c>
      <c r="Z59" s="246">
        <v>37.090257870406241</v>
      </c>
      <c r="AA59" s="246">
        <v>2.5228665282997329</v>
      </c>
      <c r="AB59" s="246">
        <v>2.6994602958625826</v>
      </c>
      <c r="AC59" s="388">
        <v>34.909249435213084</v>
      </c>
      <c r="AD59" s="394"/>
      <c r="AE59" s="247">
        <v>1208.8630000000001</v>
      </c>
      <c r="AF59" s="247">
        <v>1239.0719999999999</v>
      </c>
      <c r="AG59" s="302">
        <v>7.3560052775912529E-2</v>
      </c>
    </row>
    <row r="60" spans="2:33">
      <c r="B60" s="266" t="s">
        <v>47</v>
      </c>
      <c r="C60" s="246">
        <v>35.466155168701604</v>
      </c>
      <c r="D60" s="246">
        <v>38.91915932868249</v>
      </c>
      <c r="E60" s="246">
        <v>34.997273303043677</v>
      </c>
      <c r="F60" s="246">
        <v>1.6922022753382437</v>
      </c>
      <c r="G60" s="246">
        <v>2.2296837503005653</v>
      </c>
      <c r="H60" s="246">
        <v>3.9218860256388086</v>
      </c>
      <c r="I60" s="246">
        <v>32.351198567973334</v>
      </c>
      <c r="J60" s="246"/>
      <c r="K60" s="246">
        <v>1.9674332155392333</v>
      </c>
      <c r="L60" s="246">
        <v>-1.693066646131312</v>
      </c>
      <c r="M60" s="246">
        <v>-1.8996979770278994</v>
      </c>
      <c r="N60" s="246">
        <v>3.6596354908774766</v>
      </c>
      <c r="O60" s="246">
        <v>3.4530041599808894</v>
      </c>
      <c r="P60" s="246"/>
      <c r="Q60" s="246">
        <v>1.7608018846426456</v>
      </c>
      <c r="R60" s="246">
        <v>31.279773080279199</v>
      </c>
      <c r="S60" s="246"/>
      <c r="T60" s="246">
        <v>3.0953118099767245</v>
      </c>
      <c r="U60" s="246">
        <v>3.1419878328023993</v>
      </c>
      <c r="V60" s="246">
        <v>1.8246867441666759</v>
      </c>
      <c r="W60" s="246"/>
      <c r="X60" s="246">
        <v>30.93456021303167</v>
      </c>
      <c r="Y60" s="246">
        <v>31.041626676068123</v>
      </c>
      <c r="Z60" s="246">
        <v>37.801191343829423</v>
      </c>
      <c r="AA60" s="246">
        <v>2.9586626455089653</v>
      </c>
      <c r="AB60" s="246">
        <v>3.1652939764055525</v>
      </c>
      <c r="AC60" s="388">
        <v>36.749510058918652</v>
      </c>
      <c r="AD60" s="394"/>
      <c r="AE60" s="247">
        <v>1272.6020000000001</v>
      </c>
      <c r="AF60" s="247">
        <v>1307.5989999999999</v>
      </c>
      <c r="AG60" s="302">
        <v>0.38383864068281015</v>
      </c>
    </row>
    <row r="61" spans="2:33">
      <c r="B61" s="266" t="s">
        <v>48</v>
      </c>
      <c r="C61" s="246">
        <v>36.044027767326078</v>
      </c>
      <c r="D61" s="246">
        <v>39.930693445531176</v>
      </c>
      <c r="E61" s="246">
        <v>35.661135503925415</v>
      </c>
      <c r="F61" s="246">
        <v>2.0459664434680698</v>
      </c>
      <c r="G61" s="246">
        <v>2.2235914981376936</v>
      </c>
      <c r="H61" s="246">
        <v>4.2695579416057639</v>
      </c>
      <c r="I61" s="246">
        <v>32.944455661910375</v>
      </c>
      <c r="J61" s="246"/>
      <c r="K61" s="246">
        <v>2.1588876064032712</v>
      </c>
      <c r="L61" s="246">
        <v>-2.0838905847544953</v>
      </c>
      <c r="M61" s="246">
        <v>-2.402078956420743</v>
      </c>
      <c r="N61" s="246">
        <v>4.2048540498713409</v>
      </c>
      <c r="O61" s="246">
        <v>3.8866656782050932</v>
      </c>
      <c r="P61" s="246"/>
      <c r="Q61" s="246">
        <v>1.840699234737023</v>
      </c>
      <c r="R61" s="246">
        <v>33.375709885910027</v>
      </c>
      <c r="S61" s="246"/>
      <c r="T61" s="246">
        <v>3.0630636000515588</v>
      </c>
      <c r="U61" s="246">
        <v>3.1564210637684371</v>
      </c>
      <c r="V61" s="246">
        <v>1.9286176762261829</v>
      </c>
      <c r="W61" s="246"/>
      <c r="X61" s="246">
        <v>33.463197742885889</v>
      </c>
      <c r="Y61" s="246">
        <v>33.572103788913942</v>
      </c>
      <c r="Z61" s="246">
        <v>37.601337075829093</v>
      </c>
      <c r="AA61" s="246">
        <v>3.3292031534407776</v>
      </c>
      <c r="AB61" s="246">
        <v>3.6473915251070257</v>
      </c>
      <c r="AC61" s="388">
        <v>39.16230116834668</v>
      </c>
      <c r="AD61" s="394"/>
      <c r="AE61" s="247">
        <v>1342.153</v>
      </c>
      <c r="AF61" s="247">
        <v>1377.3340000000001</v>
      </c>
      <c r="AG61" s="302">
        <v>0.48284128705937113</v>
      </c>
    </row>
    <row r="62" spans="2:33">
      <c r="B62" s="266" t="s">
        <v>49</v>
      </c>
      <c r="C62" s="246">
        <v>36.698234722229081</v>
      </c>
      <c r="D62" s="246">
        <v>39.937620600993924</v>
      </c>
      <c r="E62" s="246">
        <v>35.815137579428338</v>
      </c>
      <c r="F62" s="246">
        <v>1.8521351619446187</v>
      </c>
      <c r="G62" s="246">
        <v>2.2703478596209723</v>
      </c>
      <c r="H62" s="246">
        <v>4.122483021565591</v>
      </c>
      <c r="I62" s="246">
        <v>33.359019244693208</v>
      </c>
      <c r="J62" s="246"/>
      <c r="K62" s="246">
        <v>1.6427902867692166</v>
      </c>
      <c r="L62" s="246">
        <v>-1.449362211535818</v>
      </c>
      <c r="M62" s="246">
        <v>-1.7049017814848046</v>
      </c>
      <c r="N62" s="246">
        <v>3.4949254487138357</v>
      </c>
      <c r="O62" s="246">
        <v>3.2393858787648484</v>
      </c>
      <c r="P62" s="246"/>
      <c r="Q62" s="246">
        <v>1.3872507168202299</v>
      </c>
      <c r="R62" s="246">
        <v>32.388938509103397</v>
      </c>
      <c r="S62" s="246"/>
      <c r="T62" s="246">
        <v>3.0343685954130559</v>
      </c>
      <c r="U62" s="246">
        <v>3.0343685954130559</v>
      </c>
      <c r="V62" s="246">
        <v>1.959719884913957</v>
      </c>
      <c r="W62" s="246"/>
      <c r="X62" s="246">
        <v>34.311233253177605</v>
      </c>
      <c r="Y62" s="246">
        <v>34.46238406046033</v>
      </c>
      <c r="Z62" s="246">
        <v>35.330264513912738</v>
      </c>
      <c r="AA62" s="246">
        <v>2.9675335250494035</v>
      </c>
      <c r="AB62" s="246">
        <v>3.2230730949983908</v>
      </c>
      <c r="AC62" s="388">
        <v>40.520100929416394</v>
      </c>
      <c r="AD62" s="394"/>
      <c r="AE62" s="247">
        <v>1418.4169999999999</v>
      </c>
      <c r="AF62" s="247">
        <v>1455.5</v>
      </c>
      <c r="AG62" s="302">
        <v>0.31794262507422538</v>
      </c>
    </row>
    <row r="63" spans="2:33">
      <c r="B63" s="266" t="s">
        <v>50</v>
      </c>
      <c r="C63" s="246">
        <v>37.168949587351825</v>
      </c>
      <c r="D63" s="246">
        <v>39.968067369372939</v>
      </c>
      <c r="E63" s="246">
        <v>35.849996030288231</v>
      </c>
      <c r="F63" s="246">
        <v>1.8163786270718196</v>
      </c>
      <c r="G63" s="246">
        <v>2.3016927120128865</v>
      </c>
      <c r="H63" s="246">
        <v>4.1180713390847057</v>
      </c>
      <c r="I63" s="246">
        <v>33.798058743660235</v>
      </c>
      <c r="J63" s="246"/>
      <c r="K63" s="246">
        <v>1.0502534731791839</v>
      </c>
      <c r="L63" s="246">
        <v>-0.91848365084299199</v>
      </c>
      <c r="M63" s="246">
        <v>-0.98599796907288695</v>
      </c>
      <c r="N63" s="246">
        <v>2.8666321002510031</v>
      </c>
      <c r="O63" s="246">
        <v>2.7991177820211082</v>
      </c>
      <c r="P63" s="246"/>
      <c r="Q63" s="246">
        <v>0.98273915494928865</v>
      </c>
      <c r="R63" s="246">
        <v>32.461314328463992</v>
      </c>
      <c r="S63" s="246"/>
      <c r="T63" s="246">
        <v>2.5192194604690723</v>
      </c>
      <c r="U63" s="246">
        <v>2.4057126170896765</v>
      </c>
      <c r="V63" s="246">
        <v>2.0698346312272333</v>
      </c>
      <c r="W63" s="246"/>
      <c r="X63" s="246">
        <v>35.122258534472579</v>
      </c>
      <c r="Y63" s="246">
        <v>35.253507632135033</v>
      </c>
      <c r="Z63" s="246">
        <v>35.386791090811251</v>
      </c>
      <c r="AA63" s="246">
        <v>2.6035253731865482</v>
      </c>
      <c r="AB63" s="246">
        <v>2.6710396914164427</v>
      </c>
      <c r="AC63" s="388">
        <v>41.58246167882475</v>
      </c>
      <c r="AD63" s="394"/>
      <c r="AE63" s="247">
        <v>1486.2539999999999</v>
      </c>
      <c r="AF63" s="247">
        <v>1523.82</v>
      </c>
      <c r="AG63" s="302">
        <v>7.8515864301000604E-3</v>
      </c>
    </row>
    <row r="64" spans="2:33">
      <c r="B64" s="266" t="s">
        <v>51</v>
      </c>
      <c r="C64" s="246">
        <v>37.398096719744181</v>
      </c>
      <c r="D64" s="246">
        <v>40.31611491209415</v>
      </c>
      <c r="E64" s="246">
        <v>36.192021703602514</v>
      </c>
      <c r="F64" s="246">
        <v>1.792475905641953</v>
      </c>
      <c r="G64" s="246">
        <v>2.3316173028496832</v>
      </c>
      <c r="H64" s="246">
        <v>4.1240932084916357</v>
      </c>
      <c r="I64" s="246">
        <v>33.774187759408314</v>
      </c>
      <c r="J64" s="246"/>
      <c r="K64" s="246">
        <v>1.469070401750824</v>
      </c>
      <c r="L64" s="246">
        <v>-1.1382512582839823</v>
      </c>
      <c r="M64" s="246">
        <v>-1.4817793733267939</v>
      </c>
      <c r="N64" s="246">
        <v>3.2615463073927771</v>
      </c>
      <c r="O64" s="246">
        <v>2.9180181923499653</v>
      </c>
      <c r="P64" s="246"/>
      <c r="Q64" s="246">
        <v>1.1255422867080123</v>
      </c>
      <c r="R64" s="246">
        <v>34.215532047840185</v>
      </c>
      <c r="S64" s="246"/>
      <c r="T64" s="246">
        <v>2.1243141785501933</v>
      </c>
      <c r="U64" s="246">
        <v>1.8599164784269997</v>
      </c>
      <c r="V64" s="246">
        <v>2.1521589604955347</v>
      </c>
      <c r="W64" s="246"/>
      <c r="X64" s="246">
        <v>35.619526684815547</v>
      </c>
      <c r="Y64" s="246">
        <v>35.751404340030831</v>
      </c>
      <c r="Z64" s="246">
        <v>37.930902388555531</v>
      </c>
      <c r="AA64" s="246">
        <v>2.8987312103603027</v>
      </c>
      <c r="AB64" s="246">
        <v>3.2422593254031145</v>
      </c>
      <c r="AC64" s="388">
        <v>42.273360398972301</v>
      </c>
      <c r="AD64" s="394"/>
      <c r="AE64" s="247">
        <v>1565.8230000000001</v>
      </c>
      <c r="AF64" s="247">
        <v>1592.385</v>
      </c>
      <c r="AG64" s="302">
        <v>0.68391559551358327</v>
      </c>
    </row>
    <row r="65" spans="1:71">
      <c r="B65" s="266" t="s">
        <v>52</v>
      </c>
      <c r="C65" s="246">
        <v>36.095993692904329</v>
      </c>
      <c r="D65" s="246">
        <v>43.485352616806665</v>
      </c>
      <c r="E65" s="246">
        <v>37.957483959041781</v>
      </c>
      <c r="F65" s="246">
        <v>3.0053462490658434</v>
      </c>
      <c r="G65" s="246">
        <v>2.5225224086990412</v>
      </c>
      <c r="H65" s="246">
        <v>5.527868657764885</v>
      </c>
      <c r="I65" s="246">
        <v>32.230181196339309</v>
      </c>
      <c r="J65" s="246"/>
      <c r="K65" s="246">
        <v>4.0385670485885932</v>
      </c>
      <c r="L65" s="246">
        <v>-5.4552208209963622</v>
      </c>
      <c r="M65" s="246">
        <v>-5.1097751947484626</v>
      </c>
      <c r="N65" s="246">
        <v>7.0439132976544379</v>
      </c>
      <c r="O65" s="246">
        <v>7.3893589239023383</v>
      </c>
      <c r="P65" s="246"/>
      <c r="Q65" s="246">
        <v>4.3840126748364945</v>
      </c>
      <c r="R65" s="246">
        <v>47.545706641845825</v>
      </c>
      <c r="S65" s="246"/>
      <c r="T65" s="246">
        <v>10.349410826043808</v>
      </c>
      <c r="U65" s="246">
        <v>10.986248080359879</v>
      </c>
      <c r="V65" s="246">
        <v>2.1174001676585732</v>
      </c>
      <c r="W65" s="246"/>
      <c r="X65" s="246">
        <v>50.601601098425</v>
      </c>
      <c r="Y65" s="246">
        <v>50.633741343025122</v>
      </c>
      <c r="Z65" s="246">
        <v>48.852336145819002</v>
      </c>
      <c r="AA65" s="246">
        <v>6.7666090327161648</v>
      </c>
      <c r="AB65" s="246">
        <v>6.4211634064682634</v>
      </c>
      <c r="AC65" s="388">
        <v>53.532422097829468</v>
      </c>
      <c r="AD65" s="394"/>
      <c r="AE65" s="247">
        <v>1582.979</v>
      </c>
      <c r="AF65" s="247">
        <v>1555.682</v>
      </c>
      <c r="AG65" s="302">
        <v>-0.96445749070123332</v>
      </c>
    </row>
    <row r="66" spans="1:71">
      <c r="B66" s="266" t="s">
        <v>53</v>
      </c>
      <c r="C66" s="246">
        <v>36.138183681871048</v>
      </c>
      <c r="D66" s="246">
        <v>46.440881961736096</v>
      </c>
      <c r="E66" s="246">
        <v>40.756209421918285</v>
      </c>
      <c r="F66" s="246">
        <v>3.0028984688146467</v>
      </c>
      <c r="G66" s="246">
        <v>2.6817740710031734</v>
      </c>
      <c r="H66" s="246">
        <v>5.6846725398178197</v>
      </c>
      <c r="I66" s="246">
        <v>32.360219366498633</v>
      </c>
      <c r="J66" s="246"/>
      <c r="K66" s="246">
        <v>5.5507065890878291</v>
      </c>
      <c r="L66" s="246">
        <v>-8.2908539275761726</v>
      </c>
      <c r="M66" s="246">
        <v>-6.541760705613596</v>
      </c>
      <c r="N66" s="246">
        <v>8.5536050579024749</v>
      </c>
      <c r="O66" s="246">
        <v>10.302698279865051</v>
      </c>
      <c r="P66" s="246"/>
      <c r="Q66" s="246">
        <v>7.2997998110504048</v>
      </c>
      <c r="R66" s="246">
        <v>54.614599513546835</v>
      </c>
      <c r="S66" s="246"/>
      <c r="T66" s="246">
        <v>12.754547282035212</v>
      </c>
      <c r="U66" s="246">
        <v>12.894878643878821</v>
      </c>
      <c r="V66" s="246">
        <v>1.8020858956384243</v>
      </c>
      <c r="W66" s="246"/>
      <c r="X66" s="246">
        <v>64.719804612805063</v>
      </c>
      <c r="Y66" s="246">
        <v>63.932765447847316</v>
      </c>
      <c r="Z66" s="246">
        <v>55.636365239061568</v>
      </c>
      <c r="AA66" s="246">
        <v>10.049010005593988</v>
      </c>
      <c r="AB66" s="246">
        <v>8.2999167836314136</v>
      </c>
      <c r="AC66" s="388">
        <v>70.796369239108586</v>
      </c>
      <c r="AD66" s="394"/>
      <c r="AE66" s="247">
        <v>1557.029</v>
      </c>
      <c r="AF66" s="247">
        <v>1588.231</v>
      </c>
      <c r="AG66" s="302">
        <v>-3.1124034476446587</v>
      </c>
    </row>
    <row r="67" spans="1:71">
      <c r="B67" s="266" t="s">
        <v>54</v>
      </c>
      <c r="C67" s="246">
        <v>37.025585705571181</v>
      </c>
      <c r="D67" s="246">
        <v>45.717501227099014</v>
      </c>
      <c r="E67" s="246">
        <v>40.682555781556104</v>
      </c>
      <c r="F67" s="246">
        <v>2.444614678622921</v>
      </c>
      <c r="G67" s="246">
        <v>2.5903307669199904</v>
      </c>
      <c r="H67" s="246">
        <v>5.0349454455429115</v>
      </c>
      <c r="I67" s="246">
        <v>33.220319408191187</v>
      </c>
      <c r="J67" s="246"/>
      <c r="K67" s="246">
        <v>4.4318157629383226</v>
      </c>
      <c r="L67" s="246">
        <v>-6.1156526231660324</v>
      </c>
      <c r="M67" s="246">
        <v>-4.3001675431994419</v>
      </c>
      <c r="N67" s="246">
        <v>6.8764304415612463</v>
      </c>
      <c r="O67" s="246">
        <v>8.6919155215278323</v>
      </c>
      <c r="P67" s="246"/>
      <c r="Q67" s="246">
        <v>6.2473008429049095</v>
      </c>
      <c r="R67" s="246">
        <v>58.923649665224801</v>
      </c>
      <c r="S67" s="246"/>
      <c r="T67" s="246">
        <v>8.2326518300822631</v>
      </c>
      <c r="U67" s="246">
        <v>7.7430408588648758</v>
      </c>
      <c r="V67" s="246">
        <v>2.5189470845417468</v>
      </c>
      <c r="W67" s="246"/>
      <c r="X67" s="246">
        <v>70.87252587450584</v>
      </c>
      <c r="Y67" s="246">
        <v>70.593571806718785</v>
      </c>
      <c r="Z67" s="246">
        <v>50.074135075623836</v>
      </c>
      <c r="AA67" s="246">
        <v>8.7347334446066913</v>
      </c>
      <c r="AB67" s="246">
        <v>6.9192483646401026</v>
      </c>
      <c r="AC67" s="388">
        <v>76.214551582082308</v>
      </c>
      <c r="AD67" s="394"/>
      <c r="AE67" s="247">
        <v>1627.8230000000001</v>
      </c>
      <c r="AF67" s="247">
        <v>1649.0170000000001</v>
      </c>
      <c r="AG67" s="302">
        <v>-2.3860087808753123</v>
      </c>
    </row>
    <row r="68" spans="1:71">
      <c r="B68" s="266" t="s">
        <v>55</v>
      </c>
      <c r="C68" s="246">
        <v>37.342095559341949</v>
      </c>
      <c r="D68" s="246">
        <v>44.553421110980295</v>
      </c>
      <c r="E68" s="246">
        <v>40.1113884833225</v>
      </c>
      <c r="F68" s="246">
        <v>1.8421113968503082</v>
      </c>
      <c r="G68" s="246">
        <v>2.5999212308074799</v>
      </c>
      <c r="H68" s="246">
        <v>4.4420326276577873</v>
      </c>
      <c r="I68" s="246">
        <v>33.459336151413751</v>
      </c>
      <c r="J68" s="246"/>
      <c r="K68" s="246">
        <v>3.6419298369801942</v>
      </c>
      <c r="L68" s="246">
        <v>-4.6160659270649873</v>
      </c>
      <c r="M68" s="246">
        <v>-2.8887816092571441</v>
      </c>
      <c r="N68" s="246">
        <v>5.4840412338305011</v>
      </c>
      <c r="O68" s="246">
        <v>7.2113255516383452</v>
      </c>
      <c r="P68" s="246"/>
      <c r="Q68" s="246">
        <v>5.3692141547880379</v>
      </c>
      <c r="R68" s="246">
        <v>64.98678035366234</v>
      </c>
      <c r="S68" s="246"/>
      <c r="T68" s="246">
        <v>7.0325708818145358</v>
      </c>
      <c r="U68" s="246">
        <v>6.4429374573806681</v>
      </c>
      <c r="V68" s="246">
        <v>2.5977697202378853</v>
      </c>
      <c r="W68" s="246"/>
      <c r="X68" s="246">
        <v>74.265558846563778</v>
      </c>
      <c r="Y68" s="246">
        <v>74.583536976734592</v>
      </c>
      <c r="Z68" s="246">
        <v>55.103136795369302</v>
      </c>
      <c r="AA68" s="246">
        <v>7.3423286396536556</v>
      </c>
      <c r="AB68" s="246">
        <v>5.6150443218458115</v>
      </c>
      <c r="AC68" s="388">
        <v>82.123277969786827</v>
      </c>
      <c r="AD68" s="394"/>
      <c r="AE68" s="247">
        <v>1673.2429999999999</v>
      </c>
      <c r="AF68" s="247">
        <v>1698.23</v>
      </c>
      <c r="AG68" s="302">
        <v>-2.5001651232655617</v>
      </c>
    </row>
    <row r="69" spans="1:71">
      <c r="A69" s="279"/>
      <c r="B69" s="272" t="s">
        <v>56</v>
      </c>
      <c r="C69" s="246">
        <v>36.870493276973392</v>
      </c>
      <c r="D69" s="246">
        <v>44.046416385417601</v>
      </c>
      <c r="E69" s="246">
        <v>39.575468936829225</v>
      </c>
      <c r="F69" s="246">
        <v>1.8798624502199279</v>
      </c>
      <c r="G69" s="246">
        <v>2.5910849983684368</v>
      </c>
      <c r="H69" s="246">
        <v>4.4709474485883645</v>
      </c>
      <c r="I69" s="246">
        <v>32.807813421014657</v>
      </c>
      <c r="J69" s="246"/>
      <c r="K69" s="246">
        <v>3.7179608266251121</v>
      </c>
      <c r="L69" s="246">
        <v>-4.9146863312079541</v>
      </c>
      <c r="M69" s="246">
        <v>-3.3365864996087979</v>
      </c>
      <c r="N69" s="246">
        <v>5.5978232768450393</v>
      </c>
      <c r="O69" s="246">
        <v>7.1759231084441959</v>
      </c>
      <c r="P69" s="246"/>
      <c r="Q69" s="246">
        <v>5.2960606582242677</v>
      </c>
      <c r="R69" s="246">
        <v>69.698767101071397</v>
      </c>
      <c r="S69" s="246"/>
      <c r="T69" s="246">
        <v>5.5561254918598602</v>
      </c>
      <c r="U69" s="246">
        <v>5.0357639860920091</v>
      </c>
      <c r="V69" s="246">
        <v>2.239385998925429</v>
      </c>
      <c r="W69" s="246"/>
      <c r="X69" s="246">
        <v>77.471553502551188</v>
      </c>
      <c r="Y69" s="246">
        <v>76.201342114425628</v>
      </c>
      <c r="Z69" s="246">
        <v>59.224683382799746</v>
      </c>
      <c r="AA69" s="246">
        <v>7.2014253430775055</v>
      </c>
      <c r="AB69" s="246">
        <v>5.6233255114783489</v>
      </c>
      <c r="AC69" s="388">
        <v>83.928259895591538</v>
      </c>
      <c r="AD69" s="394"/>
      <c r="AE69" s="247">
        <v>1725.3389999999999</v>
      </c>
      <c r="AF69" s="247">
        <v>1763.4860000000001</v>
      </c>
      <c r="AG69" s="302">
        <v>-2.156133613892087</v>
      </c>
    </row>
    <row r="70" spans="1:71">
      <c r="A70" s="279"/>
      <c r="B70" s="272" t="s">
        <v>57</v>
      </c>
      <c r="C70" s="246">
        <v>36.758795334877433</v>
      </c>
      <c r="D70" s="246">
        <v>42.495235201962025</v>
      </c>
      <c r="E70" s="246">
        <v>38.496297372182006</v>
      </c>
      <c r="F70" s="246">
        <v>1.452667455348382</v>
      </c>
      <c r="G70" s="246">
        <v>2.5462703744316335</v>
      </c>
      <c r="H70" s="246">
        <v>3.998937829780016</v>
      </c>
      <c r="I70" s="246">
        <v>32.704586956594042</v>
      </c>
      <c r="J70" s="246"/>
      <c r="K70" s="246">
        <v>3.0677906693570378</v>
      </c>
      <c r="L70" s="246">
        <v>-3.6398178566558048</v>
      </c>
      <c r="M70" s="246">
        <v>-2.423836114276638</v>
      </c>
      <c r="N70" s="246">
        <v>4.5204581247054207</v>
      </c>
      <c r="O70" s="246">
        <v>5.7364398670845871</v>
      </c>
      <c r="P70" s="246"/>
      <c r="Q70" s="246">
        <v>4.2837724117362042</v>
      </c>
      <c r="R70" s="246">
        <v>70.734218530587015</v>
      </c>
      <c r="S70" s="246"/>
      <c r="T70" s="246">
        <v>4.3480791682697157</v>
      </c>
      <c r="U70" s="246">
        <v>3.5814428440439192</v>
      </c>
      <c r="V70" s="246">
        <v>2.0962893892742982</v>
      </c>
      <c r="W70" s="246"/>
      <c r="X70" s="246">
        <v>79.217744427757381</v>
      </c>
      <c r="Y70" s="246">
        <v>76.956858832905922</v>
      </c>
      <c r="Z70" s="246">
        <v>56.762704604724533</v>
      </c>
      <c r="AA70" s="246">
        <v>5.562811624444107</v>
      </c>
      <c r="AB70" s="246">
        <v>4.3468298820649398</v>
      </c>
      <c r="AC70" s="388">
        <v>85.360954933159789</v>
      </c>
      <c r="AD70" s="394"/>
      <c r="AE70" s="247">
        <v>1803.854</v>
      </c>
      <c r="AF70" s="247">
        <v>1844.41</v>
      </c>
      <c r="AG70" s="302">
        <v>-1.5695100392014991</v>
      </c>
    </row>
    <row r="71" spans="1:71">
      <c r="A71" s="279"/>
      <c r="B71" s="272" t="s">
        <v>58</v>
      </c>
      <c r="C71" s="246">
        <v>36.783420301354056</v>
      </c>
      <c r="D71" s="246">
        <v>42.028909001909994</v>
      </c>
      <c r="E71" s="246">
        <v>37.590180665265365</v>
      </c>
      <c r="F71" s="246">
        <v>1.9291330605384873</v>
      </c>
      <c r="G71" s="246">
        <v>2.5095952761061362</v>
      </c>
      <c r="H71" s="246">
        <v>4.4387283366446235</v>
      </c>
      <c r="I71" s="246">
        <v>32.633536703064195</v>
      </c>
      <c r="J71" s="246"/>
      <c r="K71" s="246">
        <v>2.6797937267064413</v>
      </c>
      <c r="L71" s="246">
        <v>-3.4272651943423336</v>
      </c>
      <c r="M71" s="246">
        <v>-2.7907032810313281</v>
      </c>
      <c r="N71" s="246">
        <v>4.6089267872449291</v>
      </c>
      <c r="O71" s="246">
        <v>5.2454887005559332</v>
      </c>
      <c r="P71" s="246"/>
      <c r="Q71" s="246">
        <v>3.3163556400174468</v>
      </c>
      <c r="R71" s="246">
        <v>72.868642036566698</v>
      </c>
      <c r="S71" s="246"/>
      <c r="T71" s="246">
        <v>4.5078335204932065</v>
      </c>
      <c r="U71" s="246">
        <v>4.365357400706622</v>
      </c>
      <c r="V71" s="246">
        <v>1.8217427516873714</v>
      </c>
      <c r="W71" s="246"/>
      <c r="X71" s="246">
        <v>81.56653154592702</v>
      </c>
      <c r="Y71" s="246">
        <v>79.185449010142463</v>
      </c>
      <c r="Z71" s="246">
        <v>53.69377911964073</v>
      </c>
      <c r="AA71" s="246">
        <v>5.0166311009586204</v>
      </c>
      <c r="AB71" s="246">
        <v>4.3800691876476154</v>
      </c>
      <c r="AC71" s="388">
        <v>86.456610369403478</v>
      </c>
      <c r="AD71" s="394"/>
      <c r="AE71" s="395">
        <v>1875.402</v>
      </c>
      <c r="AF71" s="249">
        <v>1902.4960000000001</v>
      </c>
      <c r="AG71" s="302">
        <v>-0.64531981094141067</v>
      </c>
    </row>
    <row r="72" spans="1:71">
      <c r="A72" s="279"/>
      <c r="B72" s="272" t="s">
        <v>59</v>
      </c>
      <c r="C72" s="246">
        <v>36.971067750116454</v>
      </c>
      <c r="D72" s="246">
        <v>41.195486776046792</v>
      </c>
      <c r="E72" s="246">
        <v>37.037937994927802</v>
      </c>
      <c r="F72" s="246">
        <v>1.6692200196677189</v>
      </c>
      <c r="G72" s="246">
        <v>2.4883287614512706</v>
      </c>
      <c r="H72" s="246">
        <v>4.1575487811189902</v>
      </c>
      <c r="I72" s="246">
        <v>32.817763055742461</v>
      </c>
      <c r="J72" s="246"/>
      <c r="K72" s="246">
        <v>2.3781932479590546</v>
      </c>
      <c r="L72" s="246">
        <v>-2.4657626416852132</v>
      </c>
      <c r="M72" s="246">
        <v>-2.2887568833816525</v>
      </c>
      <c r="N72" s="246">
        <v>4.0474132676267747</v>
      </c>
      <c r="O72" s="246">
        <v>4.2244190259303354</v>
      </c>
      <c r="P72" s="246"/>
      <c r="Q72" s="246">
        <v>2.5551990062626158</v>
      </c>
      <c r="R72" s="246">
        <v>73.754890756165807</v>
      </c>
      <c r="S72" s="246"/>
      <c r="T72" s="246">
        <v>3.1441436778634646</v>
      </c>
      <c r="U72" s="246">
        <v>2.5959836447388853</v>
      </c>
      <c r="V72" s="246">
        <v>1.7841209047150766</v>
      </c>
      <c r="W72" s="246"/>
      <c r="X72" s="246">
        <v>81.088940586972086</v>
      </c>
      <c r="Y72" s="246">
        <v>78.897759809982432</v>
      </c>
      <c r="Z72" s="246">
        <v>51.870180419079844</v>
      </c>
      <c r="AA72" s="246">
        <v>4.3485844417990789</v>
      </c>
      <c r="AB72" s="246">
        <v>4.1715786834955182</v>
      </c>
      <c r="AC72" s="388">
        <v>86.446664251332763</v>
      </c>
      <c r="AD72" s="394"/>
      <c r="AE72" s="254">
        <v>1932.1</v>
      </c>
      <c r="AF72" s="247">
        <v>1966.9760000000001</v>
      </c>
      <c r="AG72" s="302">
        <v>-9.5883592230557452E-2</v>
      </c>
    </row>
    <row r="73" spans="1:71">
      <c r="A73" s="279"/>
      <c r="B73" s="396" t="s">
        <v>60</v>
      </c>
      <c r="C73" s="246">
        <v>37.522981159174137</v>
      </c>
      <c r="D73" s="246">
        <v>40.386550298320529</v>
      </c>
      <c r="E73" s="246">
        <v>36.113172090269899</v>
      </c>
      <c r="F73" s="246">
        <v>1.8101356471921519</v>
      </c>
      <c r="G73" s="246">
        <v>2.4632425608584798</v>
      </c>
      <c r="H73" s="246">
        <v>4.273378208050632</v>
      </c>
      <c r="I73" s="246">
        <v>33.611491026546403</v>
      </c>
      <c r="J73" s="246"/>
      <c r="K73" s="246">
        <v>0.94459636895012222</v>
      </c>
      <c r="L73" s="246">
        <v>-0.91949467770755555</v>
      </c>
      <c r="M73" s="246">
        <v>-0.81065755470344225</v>
      </c>
      <c r="N73" s="246">
        <v>2.7547320161422744</v>
      </c>
      <c r="O73" s="246">
        <v>2.8635691391463873</v>
      </c>
      <c r="P73" s="246"/>
      <c r="Q73" s="246">
        <v>1.0534334919542354</v>
      </c>
      <c r="R73" s="246">
        <v>73.98520631254361</v>
      </c>
      <c r="S73" s="246"/>
      <c r="T73" s="246">
        <v>3.3254271193073519</v>
      </c>
      <c r="U73" s="246">
        <v>5.0302293497337613</v>
      </c>
      <c r="V73" s="246">
        <v>1.8250342917134732</v>
      </c>
      <c r="W73" s="246"/>
      <c r="X73" s="246">
        <v>83.334791509912691</v>
      </c>
      <c r="Y73" s="246">
        <v>77.424315774943082</v>
      </c>
      <c r="Z73" s="246">
        <v>61.22611263733593</v>
      </c>
      <c r="AA73" s="246">
        <v>2.6987404685921672</v>
      </c>
      <c r="AB73" s="246">
        <v>2.5899033455880542</v>
      </c>
      <c r="AC73" s="388">
        <v>86.295928796398101</v>
      </c>
      <c r="AD73" s="394"/>
      <c r="AE73" s="254">
        <v>2013.606</v>
      </c>
      <c r="AF73" s="247">
        <v>2057.364</v>
      </c>
      <c r="AG73" s="302">
        <v>-0.17932080911600343</v>
      </c>
    </row>
    <row r="74" spans="1:71">
      <c r="A74" s="279"/>
      <c r="B74" s="272" t="s">
        <v>61</v>
      </c>
      <c r="C74" s="246">
        <v>37.188472128716803</v>
      </c>
      <c r="D74" s="246">
        <v>40.03551538038954</v>
      </c>
      <c r="E74" s="246">
        <v>35.426425177326756</v>
      </c>
      <c r="F74" s="246">
        <v>2.2089194395488105</v>
      </c>
      <c r="G74" s="246">
        <v>2.4001707635139735</v>
      </c>
      <c r="H74" s="246">
        <v>4.6090902030627845</v>
      </c>
      <c r="I74" s="246">
        <v>33.390270386681202</v>
      </c>
      <c r="J74" s="246"/>
      <c r="K74" s="246">
        <v>0.64055918873488049</v>
      </c>
      <c r="L74" s="246">
        <v>-0.89045739750496578</v>
      </c>
      <c r="M74" s="246">
        <v>-0.89289277411592272</v>
      </c>
      <c r="N74" s="246">
        <v>2.8494786282836908</v>
      </c>
      <c r="O74" s="246">
        <v>2.847043251672734</v>
      </c>
      <c r="P74" s="246"/>
      <c r="Q74" s="246">
        <v>0.63812381212392355</v>
      </c>
      <c r="R74" s="246">
        <v>70.126650551506472</v>
      </c>
      <c r="S74" s="246"/>
      <c r="T74" s="246">
        <v>1.8398529832871879</v>
      </c>
      <c r="U74" s="246">
        <v>3.8602845709161713</v>
      </c>
      <c r="V74" s="246">
        <v>2.0416817347362239</v>
      </c>
      <c r="W74" s="246"/>
      <c r="X74" s="246">
        <v>82.294064686309184</v>
      </c>
      <c r="Y74" s="246">
        <v>73.735519414273398</v>
      </c>
      <c r="Z74" s="246">
        <v>62.701410240383694</v>
      </c>
      <c r="AA74" s="246">
        <v>2.8164068288253001</v>
      </c>
      <c r="AB74" s="246">
        <v>2.8188422054362574</v>
      </c>
      <c r="AC74" s="388">
        <v>85.005257743796591</v>
      </c>
      <c r="AD74" s="394"/>
      <c r="AE74" s="247">
        <v>2098.8090000000002</v>
      </c>
      <c r="AF74" s="247">
        <v>2135.877</v>
      </c>
      <c r="AG74" s="302">
        <v>7.6599076868315269E-2</v>
      </c>
    </row>
    <row r="75" spans="1:71">
      <c r="A75" s="279"/>
      <c r="B75" s="272" t="s">
        <v>171</v>
      </c>
      <c r="C75" s="246">
        <v>37.390013001077442</v>
      </c>
      <c r="D75" s="246">
        <v>39.455095677072741</v>
      </c>
      <c r="E75" s="246">
        <v>35.008690387575641</v>
      </c>
      <c r="F75" s="246">
        <v>2.1001386597572944</v>
      </c>
      <c r="G75" s="246">
        <v>2.3462666297398034</v>
      </c>
      <c r="H75" s="246">
        <v>4.4464052894970987</v>
      </c>
      <c r="I75" s="246">
        <v>33.81140432798783</v>
      </c>
      <c r="J75" s="246"/>
      <c r="K75" s="246">
        <v>0.16976426147065998</v>
      </c>
      <c r="L75" s="246">
        <v>-0.46060434307754733</v>
      </c>
      <c r="M75" s="246">
        <v>-0.6654245883102019</v>
      </c>
      <c r="N75" s="246">
        <v>2.2699029212279549</v>
      </c>
      <c r="O75" s="246">
        <v>2.0650826759952996</v>
      </c>
      <c r="P75" s="246"/>
      <c r="Q75" s="246">
        <v>-3.5055983761994709E-2</v>
      </c>
      <c r="R75" s="246">
        <v>66.928097073717581</v>
      </c>
      <c r="S75" s="246"/>
      <c r="T75" s="246">
        <v>1.6016260087796375</v>
      </c>
      <c r="U75" s="246">
        <v>0.7813067877033546</v>
      </c>
      <c r="V75" s="246">
        <v>1.7970102122405189</v>
      </c>
      <c r="W75" s="246"/>
      <c r="X75" s="246">
        <v>80.245594264285856</v>
      </c>
      <c r="Y75" s="246">
        <v>72.319991902691314</v>
      </c>
      <c r="Z75" s="246">
        <v>58.522575540615094</v>
      </c>
      <c r="AA75" s="246">
        <v>1.8620155994527214</v>
      </c>
      <c r="AB75" s="246">
        <v>2.0668358446853765</v>
      </c>
      <c r="AC75" s="388">
        <v>84.751475157636904</v>
      </c>
      <c r="AD75" s="394"/>
      <c r="AE75" s="247">
        <v>2173.6660000000002</v>
      </c>
      <c r="AF75" s="247">
        <v>2213.0810000000001</v>
      </c>
      <c r="AG75" s="302">
        <v>0.37900085971798331</v>
      </c>
    </row>
    <row r="76" spans="1:71">
      <c r="A76" s="279"/>
      <c r="B76" s="272" t="s">
        <v>182</v>
      </c>
      <c r="C76" s="246">
        <v>36.9312393054879</v>
      </c>
      <c r="D76" s="246">
        <v>39.643965306512072</v>
      </c>
      <c r="E76" s="246">
        <v>35.400775446916853</v>
      </c>
      <c r="F76" s="246">
        <v>1.8982480181139831</v>
      </c>
      <c r="G76" s="246">
        <v>2.3449418414812357</v>
      </c>
      <c r="H76" s="246">
        <v>4.2431898595952182</v>
      </c>
      <c r="I76" s="246">
        <v>33.178235028575202</v>
      </c>
      <c r="J76" s="246"/>
      <c r="K76" s="246">
        <v>1.1664606107428028</v>
      </c>
      <c r="L76" s="246">
        <v>-1.3298664825292488</v>
      </c>
      <c r="M76" s="246">
        <v>-1.6818491103618598</v>
      </c>
      <c r="N76" s="246">
        <v>3.0647086288567857</v>
      </c>
      <c r="O76" s="246">
        <v>2.7127260010241754</v>
      </c>
      <c r="P76" s="246"/>
      <c r="Q76" s="246">
        <v>0.81447798291019202</v>
      </c>
      <c r="R76" s="246">
        <v>74.760213561634174</v>
      </c>
      <c r="S76" s="246"/>
      <c r="T76" s="246">
        <v>2.501378354218299</v>
      </c>
      <c r="U76" s="246">
        <v>1.205234712758118</v>
      </c>
      <c r="V76" s="246">
        <v>1.7479226551473726</v>
      </c>
      <c r="W76" s="246"/>
      <c r="X76" s="246">
        <v>85.410541665686665</v>
      </c>
      <c r="Y76" s="246">
        <v>77.300844368135103</v>
      </c>
      <c r="Z76" s="246">
        <v>66.874614859938376</v>
      </c>
      <c r="AA76" s="246">
        <v>2.9600268355306709</v>
      </c>
      <c r="AB76" s="246">
        <v>3.3120094633632817</v>
      </c>
      <c r="AC76" s="388">
        <v>84.703167627499994</v>
      </c>
      <c r="AD76" s="394"/>
      <c r="AE76" s="254">
        <v>2241.8040000000001</v>
      </c>
      <c r="AF76" s="247">
        <v>2125.85</v>
      </c>
      <c r="AG76" s="302">
        <v>0.55236491177802816</v>
      </c>
    </row>
    <row r="77" spans="1:71">
      <c r="A77" s="279"/>
      <c r="B77" s="272" t="s">
        <v>186</v>
      </c>
      <c r="C77" s="246">
        <v>37.973507712944333</v>
      </c>
      <c r="D77" s="246">
        <v>53.042061895180602</v>
      </c>
      <c r="E77" s="246">
        <v>47.024623934080672</v>
      </c>
      <c r="F77" s="246">
        <v>3.4475903037271243</v>
      </c>
      <c r="G77" s="246">
        <v>2.569847657372808</v>
      </c>
      <c r="H77" s="246">
        <v>6.0174379610999331</v>
      </c>
      <c r="I77" s="246">
        <v>34.060122640605542</v>
      </c>
      <c r="J77" s="246"/>
      <c r="K77" s="246">
        <v>11.587700626434062</v>
      </c>
      <c r="L77" s="246">
        <v>-14.055858963303629</v>
      </c>
      <c r="M77" s="246">
        <v>-14.022595711228538</v>
      </c>
      <c r="N77" s="246">
        <v>15.035290930161185</v>
      </c>
      <c r="O77" s="246">
        <v>15.068554182236275</v>
      </c>
      <c r="P77" s="246"/>
      <c r="Q77" s="246">
        <v>11.62096387850915</v>
      </c>
      <c r="R77" s="246">
        <v>83.110264312362958</v>
      </c>
      <c r="S77" s="246"/>
      <c r="T77" s="246">
        <v>16.19157803966657</v>
      </c>
      <c r="U77" s="246">
        <v>15.890629491233113</v>
      </c>
      <c r="V77" s="246">
        <v>1.207339273737664</v>
      </c>
      <c r="W77" s="246"/>
      <c r="X77" s="246">
        <v>96.582566463542534</v>
      </c>
      <c r="Y77" s="246">
        <v>86.50703583984567</v>
      </c>
      <c r="Z77" s="246">
        <v>73.268335404016213</v>
      </c>
      <c r="AA77" s="246">
        <v>15.300948548433457</v>
      </c>
      <c r="AB77" s="246">
        <v>15.267685296358366</v>
      </c>
      <c r="AC77" s="388">
        <v>107.51863562326338</v>
      </c>
      <c r="AD77" s="394"/>
      <c r="AE77" s="397">
        <v>2087.4</v>
      </c>
      <c r="AF77" s="247">
        <v>2231.1480000000001</v>
      </c>
      <c r="AG77" s="302">
        <v>-0.28747246886138811</v>
      </c>
      <c r="AH77" s="307"/>
      <c r="BS77" s="279">
        <v>60</v>
      </c>
    </row>
    <row r="78" spans="1:71">
      <c r="A78" s="279"/>
      <c r="B78" s="272" t="s">
        <v>246</v>
      </c>
      <c r="C78" s="246">
        <v>39.102153140397725</v>
      </c>
      <c r="D78" s="246">
        <v>44.283997126713551</v>
      </c>
      <c r="E78" s="246">
        <v>39.676768002484643</v>
      </c>
      <c r="F78" s="246">
        <v>2.2605279939649106</v>
      </c>
      <c r="G78" s="246">
        <v>2.3467011302639973</v>
      </c>
      <c r="H78" s="246">
        <v>4.6072291242289083</v>
      </c>
      <c r="I78" s="246">
        <v>35.313632454389975</v>
      </c>
      <c r="J78" s="246"/>
      <c r="K78" s="246">
        <v>3.7545287936891207</v>
      </c>
      <c r="L78" s="246">
        <v>-3.1139008597372042</v>
      </c>
      <c r="M78" s="246">
        <v>-3.9471136610754103</v>
      </c>
      <c r="N78" s="246">
        <v>6.0150567876540313</v>
      </c>
      <c r="O78" s="246">
        <v>5.1818439863158243</v>
      </c>
      <c r="P78" s="246"/>
      <c r="Q78" s="246">
        <v>2.9213159923509147</v>
      </c>
      <c r="R78" s="246">
        <v>80.423351939526697</v>
      </c>
      <c r="S78" s="246"/>
      <c r="T78" s="246">
        <v>5.4652691711892372</v>
      </c>
      <c r="U78" s="246">
        <v>3.6634402301684048</v>
      </c>
      <c r="V78" s="246">
        <v>2.3486952894988851</v>
      </c>
      <c r="W78" s="246"/>
      <c r="X78" s="246">
        <v>96.352104234612042</v>
      </c>
      <c r="Y78" s="246">
        <v>82.977174397349131</v>
      </c>
      <c r="Z78" s="246">
        <v>66.816455089170915</v>
      </c>
      <c r="AA78" s="246">
        <v>5.785692374207799</v>
      </c>
      <c r="AB78" s="246">
        <v>6.6189051755460051</v>
      </c>
      <c r="AC78" s="388">
        <v>101.20663605278668</v>
      </c>
      <c r="AD78" s="394"/>
      <c r="AE78" s="397">
        <v>2356.8829999999998</v>
      </c>
      <c r="AF78" s="398">
        <v>2471.0410000000002</v>
      </c>
      <c r="AG78" s="302">
        <v>1.7814145902209666</v>
      </c>
      <c r="BS78" s="279">
        <v>60</v>
      </c>
    </row>
    <row r="79" spans="1:71">
      <c r="A79" s="279"/>
      <c r="B79" s="272" t="s">
        <v>280</v>
      </c>
      <c r="C79" s="399">
        <v>40.026711521375994</v>
      </c>
      <c r="D79" s="273">
        <v>44.94414775729679</v>
      </c>
      <c r="E79" s="273">
        <v>40.768053020434316</v>
      </c>
      <c r="F79" s="273">
        <v>1.8415851933004408</v>
      </c>
      <c r="G79" s="273">
        <v>2.3345095435620395</v>
      </c>
      <c r="H79" s="273">
        <v>4.1760947368624795</v>
      </c>
      <c r="I79" s="273">
        <v>35.894632726259168</v>
      </c>
      <c r="J79" s="273"/>
      <c r="K79" s="273">
        <v>3.9463235862081802</v>
      </c>
      <c r="L79" s="273">
        <v>-1.1864173849420572</v>
      </c>
      <c r="M79" s="273">
        <v>-2.0568899285298756</v>
      </c>
      <c r="N79" s="273">
        <v>5.7879087795086201</v>
      </c>
      <c r="O79" s="246">
        <v>4.9174362359208024</v>
      </c>
      <c r="P79" s="273"/>
      <c r="Q79" s="246">
        <v>3.0758510426203611</v>
      </c>
      <c r="R79" s="246">
        <v>80.426844886021811</v>
      </c>
      <c r="S79" s="273"/>
      <c r="T79" s="273">
        <v>4.3110847006857886</v>
      </c>
      <c r="U79" s="273">
        <v>1.9392177395471815</v>
      </c>
      <c r="V79" s="273">
        <v>4.3334217265320891</v>
      </c>
      <c r="W79" s="273"/>
      <c r="X79" s="246">
        <v>94.760934698569827</v>
      </c>
      <c r="Y79" s="246">
        <v>83.864209002698303</v>
      </c>
      <c r="Z79" s="246">
        <v>69.053038425570193</v>
      </c>
      <c r="AA79" s="273">
        <v>5.3248062930795861</v>
      </c>
      <c r="AB79" s="273">
        <v>6.1952788366674048</v>
      </c>
      <c r="AC79" s="400">
        <v>98.267699770242203</v>
      </c>
      <c r="AD79" s="394"/>
      <c r="AE79" s="254">
        <v>2583.1550000000002</v>
      </c>
      <c r="AF79" s="247">
        <v>2686.1280000000002</v>
      </c>
      <c r="AG79" s="302">
        <v>1.02837925108725</v>
      </c>
      <c r="BS79" s="279">
        <v>60</v>
      </c>
    </row>
    <row r="80" spans="1:71">
      <c r="A80" s="279"/>
      <c r="B80" s="285" t="s">
        <v>282</v>
      </c>
      <c r="C80" s="273">
        <v>39.966445469883574</v>
      </c>
      <c r="D80" s="273">
        <v>44.74658246965128</v>
      </c>
      <c r="E80" s="273">
        <v>39.850410001696659</v>
      </c>
      <c r="F80" s="273">
        <v>2.5181189365369367</v>
      </c>
      <c r="G80" s="273">
        <v>2.3780535314176858</v>
      </c>
      <c r="H80" s="273">
        <v>4.8961724679546226</v>
      </c>
      <c r="I80" s="273">
        <v>35.513770974311996</v>
      </c>
      <c r="J80" s="273"/>
      <c r="K80" s="273">
        <v>2.4755616051878939</v>
      </c>
      <c r="L80" s="273">
        <v>-1.7707878979412168</v>
      </c>
      <c r="M80" s="273">
        <v>-1.984331439898336</v>
      </c>
      <c r="N80" s="273">
        <v>4.9936805417248289</v>
      </c>
      <c r="O80" s="246">
        <v>4.7801369997677101</v>
      </c>
      <c r="P80" s="273"/>
      <c r="Q80" s="246">
        <v>2.2620180632307743</v>
      </c>
      <c r="R80" s="246">
        <v>80.84751452531647</v>
      </c>
      <c r="S80" s="273"/>
      <c r="T80" s="273">
        <v>5.7356546737863239</v>
      </c>
      <c r="U80" s="273">
        <v>2.2790210640601707</v>
      </c>
      <c r="V80" s="273">
        <v>3.8921944211224599</v>
      </c>
      <c r="W80" s="273"/>
      <c r="X80" s="246">
        <v>95.615581149715155</v>
      </c>
      <c r="Y80" s="246">
        <v>87.089600403836016</v>
      </c>
      <c r="Z80" s="246">
        <v>70.591382672003206</v>
      </c>
      <c r="AA80" s="273">
        <v>5.7049254817092132</v>
      </c>
      <c r="AB80" s="273">
        <v>5.9184690236663311</v>
      </c>
      <c r="AC80" s="400">
        <v>99.633871142740006</v>
      </c>
      <c r="AD80" s="394"/>
      <c r="AE80" s="254">
        <v>2746.5740000000001</v>
      </c>
      <c r="AF80" s="401">
        <v>2809.0610000000001</v>
      </c>
      <c r="AG80" s="302">
        <v>1.5735383479338338E-2</v>
      </c>
      <c r="BS80" s="279">
        <v>60</v>
      </c>
    </row>
    <row r="81" spans="1:71">
      <c r="B81" s="402" t="s">
        <v>284</v>
      </c>
      <c r="C81" s="249">
        <v>39.252084652378329</v>
      </c>
      <c r="D81" s="249">
        <v>44.393000970264445</v>
      </c>
      <c r="E81" s="249">
        <v>39.319889177769099</v>
      </c>
      <c r="F81" s="249">
        <v>2.6882093698738583</v>
      </c>
      <c r="G81" s="249">
        <v>2.3849024226214963</v>
      </c>
      <c r="H81" s="249">
        <v>5.0731117924953555</v>
      </c>
      <c r="I81" s="249">
        <v>34.972489600485233</v>
      </c>
      <c r="J81" s="274"/>
      <c r="K81" s="274">
        <v>2.2608417615293823</v>
      </c>
      <c r="L81" s="292">
        <v>-2.2975820761172288</v>
      </c>
      <c r="M81" s="274">
        <v>-2.1057168896343406</v>
      </c>
      <c r="N81" s="249">
        <v>4.9490511314032402</v>
      </c>
      <c r="O81" s="248">
        <v>5.1409163178861297</v>
      </c>
      <c r="P81" s="306"/>
      <c r="Q81" s="249">
        <v>2.4527069480122705</v>
      </c>
      <c r="R81" s="246">
        <v>82.4</v>
      </c>
      <c r="S81" s="274"/>
      <c r="T81" s="249">
        <v>6.1871370359509053</v>
      </c>
      <c r="U81" s="310">
        <v>2.5224457848762403</v>
      </c>
      <c r="V81" s="292">
        <v>3.627317590110418</v>
      </c>
      <c r="W81" s="273"/>
      <c r="X81" s="269">
        <v>95.2</v>
      </c>
      <c r="Y81" s="269">
        <v>89.6</v>
      </c>
      <c r="Z81" s="246">
        <v>72.253581237502942</v>
      </c>
      <c r="AA81" s="403">
        <v>5.7587215859143441</v>
      </c>
      <c r="AB81" s="404">
        <v>5.5668563994314555</v>
      </c>
      <c r="AC81" s="405">
        <v>101.03938154535597</v>
      </c>
      <c r="AD81" s="394"/>
      <c r="AE81" s="406">
        <v>2895.087</v>
      </c>
      <c r="AF81" s="407">
        <v>2934.070483</v>
      </c>
      <c r="AG81" s="408">
        <v>-0.39250352742968175</v>
      </c>
      <c r="BS81" s="279">
        <v>60</v>
      </c>
    </row>
    <row r="82" spans="1:71">
      <c r="B82" s="327" t="s">
        <v>310</v>
      </c>
      <c r="C82" s="328">
        <v>41.067447936937896</v>
      </c>
      <c r="D82" s="329">
        <v>44.998420923426444</v>
      </c>
      <c r="E82" s="329">
        <v>39.799125199348687</v>
      </c>
      <c r="F82" s="329">
        <v>2.723804364609816</v>
      </c>
      <c r="G82" s="329">
        <v>2.475491359467938</v>
      </c>
      <c r="H82" s="329">
        <v>5.1992957240777544</v>
      </c>
      <c r="I82" s="329">
        <v>36.793961568058727</v>
      </c>
      <c r="J82" s="330"/>
      <c r="K82" s="329">
        <v>0.87689985823932382</v>
      </c>
      <c r="L82" s="329">
        <v>-0.90450281394744125</v>
      </c>
      <c r="M82" s="329">
        <v>-0.57423405030803165</v>
      </c>
      <c r="N82" s="329">
        <v>3.6007042228491408</v>
      </c>
      <c r="O82" s="329">
        <v>3.930972986488551</v>
      </c>
      <c r="P82" s="330"/>
      <c r="Q82" s="330">
        <v>1.2071686218787336</v>
      </c>
      <c r="R82" s="330">
        <v>82.9164585176988</v>
      </c>
      <c r="S82" s="329"/>
      <c r="T82" s="331">
        <v>4.7763547930505412</v>
      </c>
      <c r="U82" s="331">
        <v>2.3904097771391357</v>
      </c>
      <c r="V82" s="331">
        <v>3.7147453649698834</v>
      </c>
      <c r="W82" s="332"/>
      <c r="X82" s="331">
        <v>95.118116788774984</v>
      </c>
      <c r="Y82" s="331">
        <v>91.961246680928426</v>
      </c>
      <c r="Z82" s="409">
        <v>69.696046000112787</v>
      </c>
      <c r="AA82" s="331">
        <v>4.3048148660047687</v>
      </c>
      <c r="AB82" s="333">
        <v>3.974546102365359</v>
      </c>
      <c r="AC82" s="334">
        <v>103.67514306714408</v>
      </c>
      <c r="AD82" s="410"/>
      <c r="AE82" s="411">
        <v>2993.8517429999997</v>
      </c>
      <c r="AF82" s="407">
        <v>3045.8936869999998</v>
      </c>
      <c r="AG82" s="412">
        <v>-0.50353611630694672</v>
      </c>
      <c r="BS82" s="279">
        <v>60</v>
      </c>
    </row>
    <row r="83" spans="1:71">
      <c r="B83" s="413" t="s">
        <v>318</v>
      </c>
      <c r="C83" s="414">
        <v>41.669876704561418</v>
      </c>
      <c r="D83" s="415">
        <v>44.802800066288391</v>
      </c>
      <c r="E83" s="415">
        <v>39.639199090406372</v>
      </c>
      <c r="F83" s="415">
        <v>2.700232173276627</v>
      </c>
      <c r="G83" s="415">
        <v>2.4633688026053795</v>
      </c>
      <c r="H83" s="415">
        <v>5.1636009758820069</v>
      </c>
      <c r="I83" s="415">
        <v>37.437998212868777</v>
      </c>
      <c r="J83" s="415"/>
      <c r="K83" s="415">
        <v>0.27138729491250946</v>
      </c>
      <c r="L83" s="415">
        <v>-0.20675090848983352</v>
      </c>
      <c r="M83" s="415">
        <v>-4.544701495200501E-2</v>
      </c>
      <c r="N83" s="415">
        <v>2.9716194681891368</v>
      </c>
      <c r="O83" s="415">
        <v>3.1329233617269652</v>
      </c>
      <c r="P83" s="415"/>
      <c r="Q83" s="415">
        <v>0.43269118845033794</v>
      </c>
      <c r="R83" s="415">
        <v>83.493895894241859</v>
      </c>
      <c r="S83" s="415"/>
      <c r="T83" s="415">
        <v>4.1872493177439374</v>
      </c>
      <c r="U83" s="415">
        <v>3.7773446917076727</v>
      </c>
      <c r="V83" s="415">
        <v>3.5912068653749185</v>
      </c>
      <c r="W83" s="415"/>
      <c r="X83" s="415">
        <v>95.765322710508741</v>
      </c>
      <c r="Y83" s="415">
        <v>93.405878075719315</v>
      </c>
      <c r="Z83" s="415">
        <v>70.027664645486723</v>
      </c>
      <c r="AA83" s="415">
        <v>3.7422648301482662</v>
      </c>
      <c r="AB83" s="415">
        <v>3.5809609366104382</v>
      </c>
      <c r="AC83" s="416">
        <v>105.016010723992</v>
      </c>
      <c r="AD83" s="410"/>
      <c r="AE83" s="411">
        <v>3101.2963059999997</v>
      </c>
      <c r="AF83" s="407">
        <v>3160.1124519999998</v>
      </c>
      <c r="AG83" s="412">
        <v>-0.12119334055287823</v>
      </c>
    </row>
    <row r="84" spans="1:71">
      <c r="B84" s="413" t="s">
        <v>326</v>
      </c>
      <c r="C84" s="414">
        <v>41.949114720405319</v>
      </c>
      <c r="D84" s="415">
        <v>44.438891902709287</v>
      </c>
      <c r="E84" s="415">
        <v>39.305362659186649</v>
      </c>
      <c r="F84" s="415">
        <v>2.6761998958976916</v>
      </c>
      <c r="G84" s="415">
        <v>2.4573293476249449</v>
      </c>
      <c r="H84" s="415">
        <v>5.133529243522637</v>
      </c>
      <c r="I84" s="415">
        <v>37.73208735834038</v>
      </c>
      <c r="J84" s="415"/>
      <c r="K84" s="415">
        <v>-0.21066555944901375</v>
      </c>
      <c r="L84" s="415">
        <v>0.52016359743481422</v>
      </c>
      <c r="M84" s="415">
        <v>0.54440644329009646</v>
      </c>
      <c r="N84" s="415">
        <v>2.4655343364486773</v>
      </c>
      <c r="O84" s="415">
        <v>2.4897771823039596</v>
      </c>
      <c r="P84" s="415"/>
      <c r="Q84" s="415">
        <v>-0.1864227135937315</v>
      </c>
      <c r="R84" s="415">
        <v>83.383325440394955</v>
      </c>
      <c r="S84" s="415"/>
      <c r="T84" s="415">
        <v>4.0906416655939539</v>
      </c>
      <c r="U84" s="415">
        <v>4.0705622965749235</v>
      </c>
      <c r="V84" s="415">
        <v>3.6605944075092358</v>
      </c>
      <c r="W84" s="415"/>
      <c r="X84" s="415">
        <v>96.138698229473533</v>
      </c>
      <c r="Y84" s="415">
        <v>94.183081479454955</v>
      </c>
      <c r="Z84" s="415">
        <v>69.744932982417936</v>
      </c>
      <c r="AA84" s="415">
        <v>3.1201123668705257</v>
      </c>
      <c r="AB84" s="415">
        <v>3.0958695210152429</v>
      </c>
      <c r="AC84" s="416">
        <v>105.48750945081756</v>
      </c>
      <c r="AD84" s="410"/>
      <c r="AE84" s="411">
        <v>3219.746666</v>
      </c>
      <c r="AF84" s="407">
        <v>3278.739086</v>
      </c>
      <c r="AG84" s="412">
        <v>-8.3554894132475965E-6</v>
      </c>
    </row>
    <row r="85" spans="1:71">
      <c r="B85" s="413" t="s">
        <v>330</v>
      </c>
      <c r="C85" s="414">
        <v>41.743448031412804</v>
      </c>
      <c r="D85" s="415">
        <v>44.061903438702132</v>
      </c>
      <c r="E85" s="415">
        <v>39.085630077938553</v>
      </c>
      <c r="F85" s="415">
        <v>2.5316441893549344</v>
      </c>
      <c r="G85" s="415">
        <v>2.4446291714086419</v>
      </c>
      <c r="H85" s="415">
        <v>4.9762733607635763</v>
      </c>
      <c r="I85" s="415">
        <v>37.54702445051263</v>
      </c>
      <c r="J85" s="415"/>
      <c r="K85" s="415">
        <v>-0.21319463090820637</v>
      </c>
      <c r="L85" s="415">
        <v>0.76503160673313542</v>
      </c>
      <c r="M85" s="415">
        <v>0.76503745557573177</v>
      </c>
      <c r="N85" s="415">
        <v>2.3184495584467282</v>
      </c>
      <c r="O85" s="415">
        <v>2.3184554072893246</v>
      </c>
      <c r="P85" s="415"/>
      <c r="Q85" s="415">
        <v>-0.21318878206560998</v>
      </c>
      <c r="R85" s="415">
        <v>83.151761036210843</v>
      </c>
      <c r="S85" s="415"/>
      <c r="T85" s="415">
        <v>4.1437784673844975</v>
      </c>
      <c r="U85" s="415">
        <v>4.0975469555739128</v>
      </c>
      <c r="V85" s="415">
        <v>3.7203485860925678</v>
      </c>
      <c r="W85" s="415"/>
      <c r="X85" s="415">
        <v>96.261882575581083</v>
      </c>
      <c r="Y85" s="415">
        <v>94.771691320066594</v>
      </c>
      <c r="Z85" s="415">
        <v>69.61629757792582</v>
      </c>
      <c r="AA85" s="415">
        <v>3.0321028969956623</v>
      </c>
      <c r="AB85" s="415">
        <v>3.0320970481530662</v>
      </c>
      <c r="AC85" s="416">
        <v>105.8618708276835</v>
      </c>
      <c r="AD85" s="410"/>
      <c r="AE85" s="411">
        <v>3339.494087</v>
      </c>
      <c r="AF85" s="407">
        <v>3400.785758</v>
      </c>
      <c r="AG85" s="412">
        <v>-8.3554894274584512E-6</v>
      </c>
    </row>
    <row r="86" spans="1:71">
      <c r="B86" s="417" t="s">
        <v>333</v>
      </c>
      <c r="C86" s="418">
        <v>41.714841219438206</v>
      </c>
      <c r="D86" s="419">
        <v>43.852317084645854</v>
      </c>
      <c r="E86" s="419">
        <v>39.005789864169664</v>
      </c>
      <c r="F86" s="419">
        <v>2.4241846481942124</v>
      </c>
      <c r="G86" s="419">
        <v>2.4223425722819729</v>
      </c>
      <c r="H86" s="419">
        <v>4.8465272204761849</v>
      </c>
      <c r="I86" s="419">
        <v>37.539168415443456</v>
      </c>
      <c r="J86" s="419"/>
      <c r="K86" s="419">
        <v>-0.28671463182917373</v>
      </c>
      <c r="L86" s="419">
        <v>1.0251720020246855</v>
      </c>
      <c r="M86" s="419">
        <v>1.0251778508672917</v>
      </c>
      <c r="N86" s="419">
        <v>2.1374700163650386</v>
      </c>
      <c r="O86" s="419">
        <v>2.1374758652076453</v>
      </c>
      <c r="P86" s="419"/>
      <c r="Q86" s="419">
        <v>-0.28670878298656738</v>
      </c>
      <c r="R86" s="419">
        <v>82.723703187554023</v>
      </c>
      <c r="S86" s="419"/>
      <c r="T86" s="419">
        <v>3.1791533879164287</v>
      </c>
      <c r="U86" s="419">
        <v>3.1015140522941711</v>
      </c>
      <c r="V86" s="419">
        <v>3.7984016879017828</v>
      </c>
      <c r="W86" s="419"/>
      <c r="X86" s="419">
        <v>96.114047049736158</v>
      </c>
      <c r="Y86" s="419">
        <v>94.978331956318868</v>
      </c>
      <c r="Z86" s="419">
        <v>69.148716601115041</v>
      </c>
      <c r="AA86" s="419">
        <v>2.7671164906928118</v>
      </c>
      <c r="AB86" s="419">
        <v>2.7671106418502056</v>
      </c>
      <c r="AC86" s="420">
        <v>105.89124263799812</v>
      </c>
      <c r="AD86" s="410"/>
      <c r="AE86" s="421">
        <v>3464.0105589999998</v>
      </c>
      <c r="AF86" s="422">
        <v>3528.4196103777158</v>
      </c>
      <c r="AG86" s="423">
        <v>-8.355489441669306E-6</v>
      </c>
    </row>
    <row r="87" spans="1:71" s="376" customFormat="1">
      <c r="A87" s="200"/>
      <c r="B87" s="424" t="s">
        <v>117</v>
      </c>
      <c r="C87" s="425" t="s">
        <v>352</v>
      </c>
      <c r="D87" s="425"/>
      <c r="E87" s="425"/>
      <c r="F87" s="425"/>
      <c r="G87" s="425"/>
      <c r="H87" s="425"/>
      <c r="I87" s="425"/>
      <c r="J87" s="425"/>
      <c r="K87" s="425"/>
      <c r="L87" s="425"/>
      <c r="M87" s="425"/>
      <c r="N87" s="425"/>
      <c r="O87" s="425"/>
      <c r="P87" s="425"/>
      <c r="Q87" s="425"/>
      <c r="R87" s="425"/>
      <c r="S87" s="425"/>
      <c r="T87" s="425"/>
      <c r="U87" s="425"/>
      <c r="V87" s="425"/>
      <c r="W87" s="425"/>
      <c r="X87" s="425"/>
      <c r="Y87" s="425"/>
      <c r="Z87" s="425"/>
      <c r="AA87" s="425"/>
      <c r="AB87" s="425"/>
      <c r="AC87" s="426"/>
      <c r="AD87" s="400"/>
      <c r="AE87" s="427"/>
      <c r="AF87" s="427"/>
      <c r="AG87" s="428"/>
    </row>
    <row r="88" spans="1:71" s="376" customFormat="1">
      <c r="A88" s="200"/>
      <c r="B88" s="424"/>
      <c r="C88" s="429" t="s">
        <v>353</v>
      </c>
      <c r="D88" s="427"/>
      <c r="E88" s="427"/>
      <c r="F88" s="427"/>
      <c r="G88" s="427"/>
      <c r="H88" s="427"/>
      <c r="I88" s="427"/>
      <c r="J88" s="427"/>
      <c r="K88" s="427"/>
      <c r="L88" s="427"/>
      <c r="M88" s="427"/>
      <c r="N88" s="427"/>
      <c r="O88" s="427"/>
      <c r="P88" s="427"/>
      <c r="Q88" s="427"/>
      <c r="R88" s="427"/>
      <c r="S88" s="427"/>
      <c r="T88" s="427"/>
      <c r="U88" s="427"/>
      <c r="V88" s="427"/>
      <c r="W88" s="427"/>
      <c r="X88" s="427"/>
      <c r="Y88" s="427"/>
      <c r="Z88" s="427"/>
      <c r="AA88" s="427"/>
      <c r="AB88" s="427"/>
      <c r="AC88" s="430"/>
      <c r="AD88" s="431"/>
      <c r="AE88" s="427"/>
      <c r="AF88" s="427"/>
      <c r="AG88" s="430"/>
    </row>
    <row r="89" spans="1:71" s="376" customFormat="1">
      <c r="A89" s="200"/>
      <c r="B89" s="424"/>
      <c r="C89" s="432" t="s">
        <v>346</v>
      </c>
      <c r="D89" s="432"/>
      <c r="E89" s="432"/>
      <c r="F89" s="432"/>
      <c r="G89" s="432"/>
      <c r="H89" s="432"/>
      <c r="I89" s="432"/>
      <c r="J89" s="432"/>
      <c r="K89" s="432"/>
      <c r="L89" s="432"/>
      <c r="M89" s="432"/>
      <c r="N89" s="432"/>
      <c r="O89" s="432"/>
      <c r="P89" s="432"/>
      <c r="Q89" s="432"/>
      <c r="R89" s="432"/>
      <c r="S89" s="432"/>
      <c r="T89" s="432"/>
      <c r="U89" s="432"/>
      <c r="V89" s="432"/>
      <c r="W89" s="432"/>
      <c r="X89" s="432"/>
      <c r="Y89" s="432"/>
      <c r="Z89" s="432"/>
      <c r="AA89" s="432"/>
      <c r="AB89" s="432"/>
      <c r="AC89" s="433"/>
      <c r="AD89" s="400"/>
      <c r="AE89" s="427"/>
      <c r="AF89" s="427"/>
      <c r="AG89" s="430"/>
    </row>
    <row r="90" spans="1:71" s="376" customFormat="1">
      <c r="A90" s="200"/>
      <c r="B90" s="424"/>
      <c r="C90" s="356" t="s">
        <v>348</v>
      </c>
      <c r="D90" s="356"/>
      <c r="E90" s="356"/>
      <c r="F90" s="356"/>
      <c r="G90" s="356"/>
      <c r="H90" s="356"/>
      <c r="I90" s="356"/>
      <c r="J90" s="356"/>
      <c r="K90" s="356"/>
      <c r="L90" s="356"/>
      <c r="M90" s="356"/>
      <c r="N90" s="356"/>
      <c r="O90" s="356"/>
      <c r="P90" s="356"/>
      <c r="Q90" s="356"/>
      <c r="R90" s="356"/>
      <c r="S90" s="356"/>
      <c r="T90" s="356"/>
      <c r="U90" s="356"/>
      <c r="V90" s="356"/>
      <c r="W90" s="356"/>
      <c r="X90" s="356"/>
      <c r="Y90" s="356"/>
      <c r="Z90" s="356"/>
      <c r="AA90" s="356"/>
      <c r="AB90" s="356"/>
      <c r="AC90" s="434"/>
      <c r="AD90" s="400"/>
      <c r="AE90" s="427"/>
      <c r="AF90" s="427"/>
      <c r="AG90" s="430"/>
    </row>
    <row r="91" spans="1:71" s="376" customFormat="1">
      <c r="A91" s="200"/>
      <c r="B91" s="424"/>
      <c r="C91" s="359" t="s">
        <v>172</v>
      </c>
      <c r="D91" s="427"/>
      <c r="E91" s="427"/>
      <c r="F91" s="427"/>
      <c r="G91" s="427"/>
      <c r="H91" s="427"/>
      <c r="I91" s="427"/>
      <c r="J91" s="427"/>
      <c r="K91" s="427"/>
      <c r="L91" s="427"/>
      <c r="M91" s="427"/>
      <c r="N91" s="427"/>
      <c r="O91" s="427"/>
      <c r="P91" s="427"/>
      <c r="Q91" s="427"/>
      <c r="R91" s="427"/>
      <c r="S91" s="427"/>
      <c r="T91" s="427"/>
      <c r="U91" s="427"/>
      <c r="V91" s="427"/>
      <c r="W91" s="427"/>
      <c r="X91" s="427"/>
      <c r="Y91" s="427"/>
      <c r="Z91" s="427"/>
      <c r="AA91" s="427"/>
      <c r="AB91" s="427"/>
      <c r="AC91" s="430"/>
      <c r="AD91" s="394"/>
      <c r="AE91" s="427"/>
      <c r="AF91" s="427"/>
      <c r="AG91" s="430"/>
    </row>
    <row r="92" spans="1:71" s="376" customFormat="1" ht="16" thickBot="1">
      <c r="A92" s="200"/>
      <c r="B92" s="435"/>
      <c r="C92" s="362" t="s">
        <v>316</v>
      </c>
      <c r="D92" s="436"/>
      <c r="E92" s="436"/>
      <c r="F92" s="436"/>
      <c r="G92" s="436"/>
      <c r="H92" s="436"/>
      <c r="I92" s="436"/>
      <c r="J92" s="436"/>
      <c r="K92" s="436"/>
      <c r="L92" s="436"/>
      <c r="M92" s="436"/>
      <c r="N92" s="436"/>
      <c r="O92" s="436"/>
      <c r="P92" s="436"/>
      <c r="Q92" s="436"/>
      <c r="R92" s="436"/>
      <c r="S92" s="436"/>
      <c r="T92" s="436"/>
      <c r="U92" s="436"/>
      <c r="V92" s="436"/>
      <c r="W92" s="436"/>
      <c r="X92" s="436"/>
      <c r="Y92" s="436"/>
      <c r="Z92" s="436"/>
      <c r="AA92" s="436"/>
      <c r="AB92" s="436"/>
      <c r="AC92" s="437"/>
      <c r="AD92" s="394"/>
      <c r="AE92" s="436"/>
      <c r="AF92" s="436"/>
      <c r="AG92" s="437"/>
    </row>
    <row r="93" spans="1:71">
      <c r="AD93" s="267"/>
    </row>
    <row r="94" spans="1:71">
      <c r="AG94" s="191"/>
      <c r="AH94" s="191"/>
      <c r="AI94" s="191"/>
    </row>
    <row r="95" spans="1:71">
      <c r="AG95" s="191"/>
      <c r="AH95" s="365"/>
      <c r="AI95" s="365"/>
    </row>
    <row r="96" spans="1:71">
      <c r="AG96" s="191"/>
      <c r="AH96" s="191"/>
      <c r="AI96" s="191"/>
      <c r="AJ96" s="191"/>
      <c r="AK96" s="191"/>
      <c r="AL96" s="191"/>
      <c r="AM96" s="191"/>
      <c r="AN96" s="191"/>
      <c r="AO96" s="191"/>
      <c r="AP96" s="191"/>
      <c r="AQ96" s="191"/>
      <c r="AR96" s="191"/>
      <c r="AS96" s="191"/>
    </row>
    <row r="97" spans="2:2">
      <c r="B97" s="365"/>
    </row>
    <row r="98" spans="2:2">
      <c r="B98" s="365"/>
    </row>
    <row r="99" spans="2:2">
      <c r="B99" s="365"/>
    </row>
    <row r="100" spans="2:2">
      <c r="B100" s="365"/>
    </row>
    <row r="101" spans="2:2">
      <c r="B101" s="365"/>
    </row>
    <row r="102" spans="2:2">
      <c r="B102" s="365"/>
    </row>
  </sheetData>
  <mergeCells count="10">
    <mergeCell ref="C1:AC1"/>
    <mergeCell ref="C90:AB90"/>
    <mergeCell ref="AE3:AG3"/>
    <mergeCell ref="C89:AB89"/>
    <mergeCell ref="K3:N3"/>
    <mergeCell ref="T3:V3"/>
    <mergeCell ref="C3:I3"/>
    <mergeCell ref="C87:AB87"/>
    <mergeCell ref="X3:AC3"/>
    <mergeCell ref="Q3:R3"/>
  </mergeCells>
  <phoneticPr fontId="146" type="noConversion"/>
  <pageMargins left="0.74803149606299213" right="0.74803149606299213" top="0.98425196850393704" bottom="0.98425196850393704" header="0.51181102362204722" footer="0.51181102362204722"/>
  <pageSetup paperSize="8"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theme="8"/>
    <pageSetUpPr fitToPage="1"/>
  </sheetPr>
  <dimension ref="A1:AU94"/>
  <sheetViews>
    <sheetView workbookViewId="0">
      <pane xSplit="2" ySplit="4" topLeftCell="D5" activePane="bottomRight" state="frozen"/>
      <selection activeCell="N159" sqref="N159"/>
      <selection pane="topRight" activeCell="N159" sqref="N159"/>
      <selection pane="bottomLeft" activeCell="N159" sqref="N159"/>
      <selection pane="bottomRight"/>
    </sheetView>
  </sheetViews>
  <sheetFormatPr defaultColWidth="9.1796875" defaultRowHeight="15.5"/>
  <cols>
    <col min="1" max="1" width="9.1796875" style="191"/>
    <col min="2" max="2" width="8.54296875" style="191" bestFit="1" customWidth="1"/>
    <col min="3" max="3" width="12.81640625" style="191" customWidth="1"/>
    <col min="4" max="4" width="13.453125" style="191" customWidth="1"/>
    <col min="5" max="5" width="13.54296875" style="191" customWidth="1"/>
    <col min="6" max="6" width="12.81640625" style="191" customWidth="1"/>
    <col min="7" max="7" width="13.54296875" style="191" bestFit="1" customWidth="1"/>
    <col min="8" max="9" width="12.81640625" style="191" customWidth="1"/>
    <col min="10" max="10" width="2.453125" style="191" customWidth="1"/>
    <col min="11" max="15" width="12.81640625" style="191" customWidth="1"/>
    <col min="16" max="16" width="2.1796875" style="191" customWidth="1"/>
    <col min="17" max="18" width="12.81640625" style="191" customWidth="1"/>
    <col min="19" max="19" width="2.1796875" style="191" customWidth="1"/>
    <col min="20" max="20" width="15.81640625" style="191" customWidth="1"/>
    <col min="21" max="21" width="15.81640625" style="191" bestFit="1" customWidth="1"/>
    <col min="22" max="22" width="15.81640625" style="191" customWidth="1"/>
    <col min="23" max="23" width="2.54296875" style="191" customWidth="1"/>
    <col min="24" max="24" width="15.81640625" style="191" bestFit="1" customWidth="1"/>
    <col min="25" max="26" width="15.81640625" style="191" customWidth="1"/>
    <col min="27" max="27" width="15.81640625" style="191" bestFit="1" customWidth="1"/>
    <col min="28" max="29" width="15.81640625" style="191" customWidth="1"/>
    <col min="30" max="30" width="2.453125" style="279" customWidth="1"/>
    <col min="31" max="31" width="26.54296875" style="191" customWidth="1"/>
    <col min="32" max="32" width="9.1796875" style="279"/>
    <col min="33" max="33" width="9.453125" style="279" customWidth="1"/>
    <col min="34" max="34" width="13.453125" style="279" customWidth="1"/>
    <col min="35" max="36" width="12.81640625" style="279" customWidth="1"/>
    <col min="37" max="37" width="13.453125" style="279" customWidth="1"/>
    <col min="38" max="40" width="9.1796875" style="279"/>
    <col min="41" max="41" width="2.81640625" style="279" customWidth="1"/>
    <col min="42" max="42" width="2.453125" style="279" customWidth="1"/>
    <col min="43" max="46" width="12.81640625" style="279" customWidth="1"/>
    <col min="47" max="16384" width="9.1796875" style="279"/>
  </cols>
  <sheetData>
    <row r="1" spans="1:47" ht="29.25" customHeight="1" thickBot="1">
      <c r="B1" s="185"/>
      <c r="C1" s="438" t="s">
        <v>344</v>
      </c>
      <c r="D1" s="438"/>
      <c r="E1" s="438"/>
      <c r="F1" s="438"/>
      <c r="G1" s="438"/>
      <c r="H1" s="438"/>
      <c r="I1" s="438"/>
      <c r="J1" s="438"/>
      <c r="K1" s="438"/>
      <c r="L1" s="438"/>
      <c r="M1" s="438"/>
      <c r="N1" s="438"/>
      <c r="O1" s="438"/>
      <c r="P1" s="438"/>
      <c r="Q1" s="438"/>
      <c r="R1" s="438"/>
      <c r="S1" s="438"/>
      <c r="T1" s="438"/>
      <c r="U1" s="438"/>
      <c r="V1" s="438"/>
      <c r="W1" s="438"/>
      <c r="X1" s="438"/>
      <c r="Y1" s="438"/>
      <c r="Z1" s="438"/>
      <c r="AA1" s="438"/>
      <c r="AB1" s="438"/>
      <c r="AC1" s="439"/>
      <c r="AD1" s="440"/>
      <c r="AE1" s="190"/>
      <c r="AG1" s="441"/>
      <c r="AH1" s="441"/>
      <c r="AI1" s="441"/>
      <c r="AJ1" s="441"/>
      <c r="AK1" s="441"/>
    </row>
    <row r="2" spans="1:47" s="376" customFormat="1" ht="15.75" customHeight="1">
      <c r="A2" s="200"/>
      <c r="B2" s="193"/>
      <c r="C2" s="194"/>
      <c r="D2" s="194"/>
      <c r="E2" s="194"/>
      <c r="F2" s="194"/>
      <c r="G2" s="194"/>
      <c r="H2" s="194"/>
      <c r="I2" s="194"/>
      <c r="J2" s="195"/>
      <c r="K2" s="194"/>
      <c r="L2" s="442"/>
      <c r="M2" s="194"/>
      <c r="N2" s="194"/>
      <c r="O2" s="194"/>
      <c r="P2" s="195"/>
      <c r="Q2" s="194"/>
      <c r="R2" s="194"/>
      <c r="S2" s="195"/>
      <c r="T2" s="197"/>
      <c r="U2" s="197"/>
      <c r="V2" s="373"/>
      <c r="W2" s="195"/>
      <c r="X2" s="194"/>
      <c r="Y2" s="194"/>
      <c r="Z2" s="194"/>
      <c r="AA2" s="194"/>
      <c r="AB2" s="194"/>
      <c r="AC2" s="194"/>
      <c r="AD2" s="440"/>
      <c r="AE2" s="199"/>
      <c r="AG2" s="443"/>
      <c r="AH2" s="444"/>
      <c r="AI2" s="444"/>
      <c r="AJ2" s="444"/>
      <c r="AK2" s="444"/>
      <c r="AQ2" s="202"/>
      <c r="AR2" s="202"/>
      <c r="AS2" s="202"/>
      <c r="AT2" s="202"/>
    </row>
    <row r="3" spans="1:47" s="376" customFormat="1" ht="15.65" customHeight="1">
      <c r="A3" s="200"/>
      <c r="B3" s="193"/>
      <c r="C3" s="445" t="s">
        <v>71</v>
      </c>
      <c r="D3" s="445"/>
      <c r="E3" s="445"/>
      <c r="F3" s="445"/>
      <c r="G3" s="445"/>
      <c r="H3" s="445"/>
      <c r="I3" s="445"/>
      <c r="J3" s="195"/>
      <c r="K3" s="445" t="s">
        <v>68</v>
      </c>
      <c r="L3" s="445"/>
      <c r="M3" s="445"/>
      <c r="N3" s="445"/>
      <c r="O3" s="445"/>
      <c r="P3" s="195"/>
      <c r="Q3" s="203" t="s">
        <v>112</v>
      </c>
      <c r="R3" s="203"/>
      <c r="S3" s="195"/>
      <c r="T3" s="446" t="s">
        <v>74</v>
      </c>
      <c r="U3" s="446"/>
      <c r="V3" s="446"/>
      <c r="W3" s="195"/>
      <c r="X3" s="206" t="s">
        <v>313</v>
      </c>
      <c r="Y3" s="206"/>
      <c r="Z3" s="206"/>
      <c r="AA3" s="206"/>
      <c r="AB3" s="206"/>
      <c r="AC3" s="207"/>
      <c r="AD3" s="447"/>
      <c r="AE3" s="448" t="s">
        <v>85</v>
      </c>
      <c r="AG3" s="443"/>
      <c r="AH3" s="443"/>
      <c r="AI3" s="443"/>
      <c r="AJ3" s="443"/>
      <c r="AK3" s="443"/>
      <c r="AQ3" s="449"/>
      <c r="AR3" s="449"/>
      <c r="AS3" s="449"/>
      <c r="AT3" s="449"/>
    </row>
    <row r="4" spans="1:47" s="386" customFormat="1" ht="56.25" customHeight="1">
      <c r="A4" s="450"/>
      <c r="B4" s="379"/>
      <c r="C4" s="214" t="s">
        <v>3</v>
      </c>
      <c r="D4" s="214" t="s">
        <v>8</v>
      </c>
      <c r="E4" s="214" t="s">
        <v>5</v>
      </c>
      <c r="F4" s="214" t="s">
        <v>6</v>
      </c>
      <c r="G4" s="214" t="s">
        <v>62</v>
      </c>
      <c r="H4" s="214" t="s">
        <v>7</v>
      </c>
      <c r="I4" s="215" t="s">
        <v>185</v>
      </c>
      <c r="J4" s="215"/>
      <c r="K4" s="215" t="s">
        <v>174</v>
      </c>
      <c r="L4" s="215" t="s">
        <v>70</v>
      </c>
      <c r="M4" s="215" t="s">
        <v>76</v>
      </c>
      <c r="N4" s="215" t="s">
        <v>1</v>
      </c>
      <c r="O4" s="215" t="s">
        <v>0</v>
      </c>
      <c r="P4" s="215"/>
      <c r="Q4" s="215" t="s">
        <v>173</v>
      </c>
      <c r="R4" s="380" t="s">
        <v>331</v>
      </c>
      <c r="S4" s="215"/>
      <c r="T4" s="451" t="s">
        <v>72</v>
      </c>
      <c r="U4" s="451" t="s">
        <v>2</v>
      </c>
      <c r="V4" s="451" t="s">
        <v>183</v>
      </c>
      <c r="W4" s="217"/>
      <c r="X4" s="215" t="s">
        <v>4</v>
      </c>
      <c r="Y4" s="215" t="s">
        <v>351</v>
      </c>
      <c r="Z4" s="215" t="s">
        <v>332</v>
      </c>
      <c r="AA4" s="216" t="s">
        <v>320</v>
      </c>
      <c r="AB4" s="218" t="s">
        <v>321</v>
      </c>
      <c r="AC4" s="218" t="s">
        <v>322</v>
      </c>
      <c r="AD4" s="440"/>
      <c r="AE4" s="452" t="s">
        <v>343</v>
      </c>
      <c r="AF4" s="453"/>
      <c r="AH4" s="454"/>
      <c r="AI4" s="455"/>
      <c r="AJ4" s="454"/>
      <c r="AK4" s="455"/>
      <c r="AM4" s="456"/>
      <c r="AN4" s="456"/>
      <c r="AO4" s="456"/>
      <c r="AP4" s="456"/>
      <c r="AQ4" s="454"/>
      <c r="AR4" s="455"/>
      <c r="AS4" s="454"/>
      <c r="AT4" s="455"/>
    </row>
    <row r="5" spans="1:47" s="392" customFormat="1">
      <c r="A5" s="235"/>
      <c r="B5" s="245" t="s">
        <v>101</v>
      </c>
      <c r="C5" s="457">
        <v>221.34153846153848</v>
      </c>
      <c r="D5" s="458">
        <v>220.14679720279719</v>
      </c>
      <c r="E5" s="458">
        <v>176.41297902097901</v>
      </c>
      <c r="F5" s="458">
        <v>26.535832167832169</v>
      </c>
      <c r="G5" s="458">
        <v>17.197986013986018</v>
      </c>
      <c r="H5" s="458">
        <v>43.733818181818179</v>
      </c>
      <c r="I5" s="458">
        <v>182.44956643356642</v>
      </c>
      <c r="J5" s="458"/>
      <c r="K5" s="458" t="s">
        <v>116</v>
      </c>
      <c r="L5" s="458">
        <v>16.946461538461538</v>
      </c>
      <c r="M5" s="458" t="s">
        <v>116</v>
      </c>
      <c r="N5" s="458" t="s">
        <v>116</v>
      </c>
      <c r="O5" s="459">
        <v>-1.1947412587412587</v>
      </c>
      <c r="P5" s="459"/>
      <c r="Q5" s="459">
        <v>-27.730573426573425</v>
      </c>
      <c r="R5" s="459"/>
      <c r="S5" s="458"/>
      <c r="T5" s="458">
        <v>-17.480951048951049</v>
      </c>
      <c r="U5" s="458">
        <v>-1.1947412587412587</v>
      </c>
      <c r="V5" s="458">
        <v>23.328895104895103</v>
      </c>
      <c r="W5" s="458"/>
      <c r="X5" s="458"/>
      <c r="Y5" s="458"/>
      <c r="Z5" s="458"/>
      <c r="AA5" s="458">
        <v>-3.3955804195804191</v>
      </c>
      <c r="AB5" s="458" t="s">
        <v>116</v>
      </c>
      <c r="AC5" s="460" t="s">
        <v>116</v>
      </c>
      <c r="AD5" s="461"/>
      <c r="AE5" s="462">
        <v>3.1806049822064058</v>
      </c>
      <c r="AH5" s="463"/>
      <c r="AI5" s="463"/>
      <c r="AJ5" s="463"/>
      <c r="AK5" s="463"/>
      <c r="AQ5" s="464"/>
      <c r="AR5" s="464"/>
      <c r="AS5" s="464"/>
      <c r="AT5" s="464"/>
    </row>
    <row r="6" spans="1:47" s="392" customFormat="1">
      <c r="A6" s="235"/>
      <c r="B6" s="256" t="s">
        <v>102</v>
      </c>
      <c r="C6" s="246">
        <v>222.67031578947365</v>
      </c>
      <c r="D6" s="246">
        <v>225.09578947368419</v>
      </c>
      <c r="E6" s="246">
        <v>180.81610526315788</v>
      </c>
      <c r="F6" s="246">
        <v>26.591473684210527</v>
      </c>
      <c r="G6" s="246">
        <v>17.688210526315785</v>
      </c>
      <c r="H6" s="246">
        <v>44.279684210526312</v>
      </c>
      <c r="I6" s="246">
        <v>183.09368421052631</v>
      </c>
      <c r="J6" s="246"/>
      <c r="K6" s="246" t="s">
        <v>116</v>
      </c>
      <c r="L6" s="246">
        <v>11.56536842105263</v>
      </c>
      <c r="M6" s="246" t="s">
        <v>116</v>
      </c>
      <c r="N6" s="246" t="s">
        <v>116</v>
      </c>
      <c r="O6" s="246">
        <v>2.4254736842105258</v>
      </c>
      <c r="P6" s="246"/>
      <c r="Q6" s="246">
        <v>-24.165999999999997</v>
      </c>
      <c r="R6" s="246"/>
      <c r="S6" s="246"/>
      <c r="T6" s="246">
        <v>-11.239999999999998</v>
      </c>
      <c r="U6" s="246">
        <v>2.4254736842105258</v>
      </c>
      <c r="V6" s="246">
        <v>21.622210526315786</v>
      </c>
      <c r="W6" s="246"/>
      <c r="X6" s="246"/>
      <c r="Y6" s="246"/>
      <c r="Z6" s="246"/>
      <c r="AA6" s="246">
        <v>0.94652631578947355</v>
      </c>
      <c r="AB6" s="246" t="s">
        <v>116</v>
      </c>
      <c r="AC6" s="388" t="s">
        <v>116</v>
      </c>
      <c r="AD6" s="461"/>
      <c r="AE6" s="462">
        <v>3.3807829181494666</v>
      </c>
      <c r="AH6" s="463"/>
      <c r="AI6" s="463"/>
      <c r="AJ6" s="463"/>
      <c r="AK6" s="463"/>
      <c r="AQ6" s="464"/>
      <c r="AR6" s="464"/>
      <c r="AS6" s="464"/>
      <c r="AT6" s="464"/>
    </row>
    <row r="7" spans="1:47" s="392" customFormat="1">
      <c r="A7" s="235"/>
      <c r="B7" s="256" t="s">
        <v>103</v>
      </c>
      <c r="C7" s="246">
        <v>223.83859119496856</v>
      </c>
      <c r="D7" s="246">
        <v>224.008251572327</v>
      </c>
      <c r="E7" s="246">
        <v>180.63174842767293</v>
      </c>
      <c r="F7" s="246">
        <v>25.222842767295596</v>
      </c>
      <c r="G7" s="246">
        <v>18.153660377358491</v>
      </c>
      <c r="H7" s="246">
        <v>43.376503144654087</v>
      </c>
      <c r="I7" s="246">
        <v>184.05323270440249</v>
      </c>
      <c r="J7" s="246"/>
      <c r="K7" s="246" t="s">
        <v>116</v>
      </c>
      <c r="L7" s="246">
        <v>14.16664150943396</v>
      </c>
      <c r="M7" s="246" t="s">
        <v>116</v>
      </c>
      <c r="N7" s="246" t="s">
        <v>116</v>
      </c>
      <c r="O7" s="246">
        <v>0.16966037735849057</v>
      </c>
      <c r="P7" s="246"/>
      <c r="Q7" s="246">
        <v>-25.053182389937106</v>
      </c>
      <c r="R7" s="246"/>
      <c r="S7" s="246"/>
      <c r="T7" s="246">
        <v>-13.233509433962265</v>
      </c>
      <c r="U7" s="246">
        <v>0.16966037735849057</v>
      </c>
      <c r="V7" s="246">
        <v>21.744805031446539</v>
      </c>
      <c r="W7" s="246"/>
      <c r="X7" s="246"/>
      <c r="Y7" s="246"/>
      <c r="Z7" s="246"/>
      <c r="AA7" s="246">
        <v>-2.7711194968553459</v>
      </c>
      <c r="AB7" s="246" t="s">
        <v>116</v>
      </c>
      <c r="AC7" s="388" t="s">
        <v>116</v>
      </c>
      <c r="AD7" s="461"/>
      <c r="AE7" s="462">
        <v>3.5364768683274024</v>
      </c>
      <c r="AH7" s="463"/>
      <c r="AI7" s="463"/>
      <c r="AJ7" s="463"/>
      <c r="AK7" s="463"/>
      <c r="AQ7" s="464"/>
      <c r="AR7" s="464"/>
      <c r="AS7" s="464"/>
      <c r="AT7" s="464"/>
    </row>
    <row r="8" spans="1:47" s="392" customFormat="1">
      <c r="A8" s="235"/>
      <c r="B8" s="256" t="s">
        <v>104</v>
      </c>
      <c r="C8" s="246">
        <v>228.06234146341464</v>
      </c>
      <c r="D8" s="246">
        <v>230.0087804878049</v>
      </c>
      <c r="E8" s="246">
        <v>185.48741463414635</v>
      </c>
      <c r="F8" s="246">
        <v>26.071317073170729</v>
      </c>
      <c r="G8" s="246">
        <v>18.450048780487808</v>
      </c>
      <c r="H8" s="246">
        <v>44.521365853658537</v>
      </c>
      <c r="I8" s="246">
        <v>188.94165853658538</v>
      </c>
      <c r="J8" s="246"/>
      <c r="K8" s="246" t="s">
        <v>116</v>
      </c>
      <c r="L8" s="246">
        <v>14.968390243902441</v>
      </c>
      <c r="M8" s="246" t="s">
        <v>116</v>
      </c>
      <c r="N8" s="246" t="s">
        <v>116</v>
      </c>
      <c r="O8" s="246">
        <v>1.9464390243902439</v>
      </c>
      <c r="P8" s="246"/>
      <c r="Q8" s="246">
        <v>-24.124878048780488</v>
      </c>
      <c r="R8" s="246"/>
      <c r="S8" s="246"/>
      <c r="T8" s="246">
        <v>-14.255609756097561</v>
      </c>
      <c r="U8" s="246">
        <v>1.9464390243902439</v>
      </c>
      <c r="V8" s="246">
        <v>21.739804878048783</v>
      </c>
      <c r="W8" s="246"/>
      <c r="X8" s="246"/>
      <c r="Y8" s="246"/>
      <c r="Z8" s="246"/>
      <c r="AA8" s="246">
        <v>-4.6604878048780485</v>
      </c>
      <c r="AB8" s="246" t="s">
        <v>116</v>
      </c>
      <c r="AC8" s="388" t="s">
        <v>116</v>
      </c>
      <c r="AD8" s="461"/>
      <c r="AE8" s="462">
        <v>3.6476868327402134</v>
      </c>
      <c r="AH8" s="463"/>
      <c r="AI8" s="463"/>
      <c r="AJ8" s="463"/>
      <c r="AK8" s="463"/>
      <c r="AQ8" s="464"/>
      <c r="AR8" s="464"/>
      <c r="AS8" s="464"/>
      <c r="AT8" s="464"/>
    </row>
    <row r="9" spans="1:47" s="392" customFormat="1">
      <c r="A9" s="235"/>
      <c r="B9" s="256" t="s">
        <v>105</v>
      </c>
      <c r="C9" s="246">
        <v>229.51531707317073</v>
      </c>
      <c r="D9" s="246">
        <v>245.11424390243906</v>
      </c>
      <c r="E9" s="246">
        <v>198.26263414634147</v>
      </c>
      <c r="F9" s="246">
        <v>28.072585365853659</v>
      </c>
      <c r="G9" s="246">
        <v>18.779024390243904</v>
      </c>
      <c r="H9" s="246">
        <v>46.85160975609756</v>
      </c>
      <c r="I9" s="246">
        <v>193.87629268292685</v>
      </c>
      <c r="J9" s="246"/>
      <c r="K9" s="246" t="s">
        <v>116</v>
      </c>
      <c r="L9" s="246">
        <v>9.9515121951219516</v>
      </c>
      <c r="M9" s="246" t="s">
        <v>116</v>
      </c>
      <c r="N9" s="246" t="s">
        <v>116</v>
      </c>
      <c r="O9" s="246">
        <v>15.598926829268292</v>
      </c>
      <c r="P9" s="246"/>
      <c r="Q9" s="246">
        <v>-12.473658536585367</v>
      </c>
      <c r="R9" s="246"/>
      <c r="S9" s="246"/>
      <c r="T9" s="246">
        <v>-7.7309268292682916</v>
      </c>
      <c r="U9" s="246">
        <v>15.598926829268292</v>
      </c>
      <c r="V9" s="246">
        <v>22.452585365853658</v>
      </c>
      <c r="W9" s="246"/>
      <c r="X9" s="246"/>
      <c r="Y9" s="246"/>
      <c r="Z9" s="246"/>
      <c r="AA9" s="246">
        <v>1.5626341463414635</v>
      </c>
      <c r="AB9" s="246" t="s">
        <v>116</v>
      </c>
      <c r="AC9" s="388" t="s">
        <v>116</v>
      </c>
      <c r="AD9" s="461"/>
      <c r="AE9" s="462">
        <v>3.6476868327402134</v>
      </c>
      <c r="AH9" s="463"/>
      <c r="AI9" s="463"/>
      <c r="AJ9" s="463"/>
      <c r="AK9" s="463"/>
      <c r="AQ9" s="464"/>
      <c r="AR9" s="464"/>
      <c r="AS9" s="464"/>
      <c r="AT9" s="464"/>
    </row>
    <row r="10" spans="1:47" s="392" customFormat="1">
      <c r="A10" s="235"/>
      <c r="B10" s="256" t="s">
        <v>106</v>
      </c>
      <c r="C10" s="246">
        <v>241.40269879518073</v>
      </c>
      <c r="D10" s="246">
        <v>259.33253012048192</v>
      </c>
      <c r="E10" s="246">
        <v>210.36404819277109</v>
      </c>
      <c r="F10" s="246">
        <v>28.871903614457832</v>
      </c>
      <c r="G10" s="246">
        <v>20.096578313253012</v>
      </c>
      <c r="H10" s="246">
        <v>48.968481927710847</v>
      </c>
      <c r="I10" s="246">
        <v>201.20954216867469</v>
      </c>
      <c r="J10" s="246"/>
      <c r="K10" s="246" t="s">
        <v>116</v>
      </c>
      <c r="L10" s="246">
        <v>9.9399518072289155</v>
      </c>
      <c r="M10" s="246" t="s">
        <v>116</v>
      </c>
      <c r="N10" s="246" t="s">
        <v>116</v>
      </c>
      <c r="O10" s="246">
        <v>17.929831325301205</v>
      </c>
      <c r="P10" s="246"/>
      <c r="Q10" s="246">
        <v>-10.942072289156627</v>
      </c>
      <c r="R10" s="246"/>
      <c r="S10" s="246"/>
      <c r="T10" s="246">
        <v>-5.7147951807228914</v>
      </c>
      <c r="U10" s="246">
        <v>17.929831325301205</v>
      </c>
      <c r="V10" s="246">
        <v>24.023807228915665</v>
      </c>
      <c r="W10" s="246"/>
      <c r="X10" s="246"/>
      <c r="Y10" s="246"/>
      <c r="Z10" s="246"/>
      <c r="AA10" s="246">
        <v>4.5501686746987957</v>
      </c>
      <c r="AB10" s="246" t="s">
        <v>116</v>
      </c>
      <c r="AC10" s="388" t="s">
        <v>116</v>
      </c>
      <c r="AD10" s="461"/>
      <c r="AE10" s="462">
        <v>3.6921708185053381</v>
      </c>
      <c r="AH10" s="463"/>
      <c r="AI10" s="463"/>
      <c r="AJ10" s="463"/>
      <c r="AK10" s="463"/>
      <c r="AQ10" s="464"/>
      <c r="AR10" s="464"/>
      <c r="AS10" s="464"/>
      <c r="AT10" s="464"/>
    </row>
    <row r="11" spans="1:47" s="392" customFormat="1">
      <c r="A11" s="235"/>
      <c r="B11" s="256" t="s">
        <v>107</v>
      </c>
      <c r="C11" s="246">
        <v>259.36462427745653</v>
      </c>
      <c r="D11" s="246">
        <v>275.2175722543351</v>
      </c>
      <c r="E11" s="246">
        <v>220.53789595375716</v>
      </c>
      <c r="F11" s="246">
        <v>32.19967630057802</v>
      </c>
      <c r="G11" s="246">
        <v>22.47999999999999</v>
      </c>
      <c r="H11" s="246">
        <v>54.679676300578016</v>
      </c>
      <c r="I11" s="246">
        <v>218.3028901734103</v>
      </c>
      <c r="J11" s="246"/>
      <c r="K11" s="246" t="s">
        <v>116</v>
      </c>
      <c r="L11" s="246">
        <v>13.202127167630051</v>
      </c>
      <c r="M11" s="246" t="s">
        <v>116</v>
      </c>
      <c r="N11" s="246" t="s">
        <v>116</v>
      </c>
      <c r="O11" s="246">
        <v>15.852947976878607</v>
      </c>
      <c r="P11" s="246"/>
      <c r="Q11" s="246">
        <v>-16.346728323699416</v>
      </c>
      <c r="R11" s="246"/>
      <c r="S11" s="246"/>
      <c r="T11" s="246">
        <v>-12.214566473988434</v>
      </c>
      <c r="U11" s="246">
        <v>15.852947976878607</v>
      </c>
      <c r="V11" s="246">
        <v>24.663028901734094</v>
      </c>
      <c r="W11" s="246"/>
      <c r="X11" s="246"/>
      <c r="Y11" s="246"/>
      <c r="Z11" s="246"/>
      <c r="AA11" s="246">
        <v>1.2214566473988435</v>
      </c>
      <c r="AB11" s="246" t="s">
        <v>116</v>
      </c>
      <c r="AC11" s="388" t="s">
        <v>116</v>
      </c>
      <c r="AD11" s="461"/>
      <c r="AE11" s="462">
        <v>3.8478647686832756</v>
      </c>
      <c r="AH11" s="463"/>
      <c r="AI11" s="463"/>
      <c r="AJ11" s="463"/>
      <c r="AK11" s="463"/>
      <c r="AQ11" s="464"/>
      <c r="AR11" s="464"/>
      <c r="AS11" s="464"/>
      <c r="AT11" s="464"/>
    </row>
    <row r="12" spans="1:47" s="392" customFormat="1">
      <c r="A12" s="235"/>
      <c r="B12" s="256" t="s">
        <v>108</v>
      </c>
      <c r="C12" s="246">
        <v>263.92530337078648</v>
      </c>
      <c r="D12" s="246">
        <v>277.51433707865164</v>
      </c>
      <c r="E12" s="246">
        <v>222.47622471910108</v>
      </c>
      <c r="F12" s="246">
        <v>31.775101123595501</v>
      </c>
      <c r="G12" s="246">
        <v>23.263011235955055</v>
      </c>
      <c r="H12" s="246">
        <v>55.038112359550553</v>
      </c>
      <c r="I12" s="246">
        <v>220.53132584269659</v>
      </c>
      <c r="J12" s="246"/>
      <c r="K12" s="246" t="s">
        <v>116</v>
      </c>
      <c r="L12" s="246">
        <v>13.892134831460673</v>
      </c>
      <c r="M12" s="246" t="s">
        <v>116</v>
      </c>
      <c r="N12" s="246" t="s">
        <v>116</v>
      </c>
      <c r="O12" s="246">
        <v>13.589033707865166</v>
      </c>
      <c r="P12" s="246"/>
      <c r="Q12" s="246">
        <v>-18.186067415730335</v>
      </c>
      <c r="R12" s="246"/>
      <c r="S12" s="246"/>
      <c r="T12" s="246">
        <v>-9.6992359550561797</v>
      </c>
      <c r="U12" s="246">
        <v>16.316943820224719</v>
      </c>
      <c r="V12" s="246">
        <v>23.616629213483144</v>
      </c>
      <c r="W12" s="246"/>
      <c r="X12" s="246"/>
      <c r="Y12" s="246"/>
      <c r="Z12" s="246"/>
      <c r="AA12" s="246">
        <v>1.6923146067415729</v>
      </c>
      <c r="AB12" s="246" t="s">
        <v>116</v>
      </c>
      <c r="AC12" s="388" t="s">
        <v>116</v>
      </c>
      <c r="AD12" s="461"/>
      <c r="AE12" s="462">
        <v>3.9590747330960858</v>
      </c>
      <c r="AH12" s="463"/>
      <c r="AI12" s="463"/>
      <c r="AJ12" s="463"/>
      <c r="AK12" s="463"/>
      <c r="AQ12" s="464"/>
      <c r="AR12" s="464"/>
      <c r="AS12" s="464"/>
      <c r="AT12" s="464"/>
    </row>
    <row r="13" spans="1:47" s="392" customFormat="1">
      <c r="A13" s="235"/>
      <c r="B13" s="256" t="s">
        <v>109</v>
      </c>
      <c r="C13" s="246">
        <v>273.11964835164832</v>
      </c>
      <c r="D13" s="246">
        <v>294.43859340659338</v>
      </c>
      <c r="E13" s="246">
        <v>226.03516483516484</v>
      </c>
      <c r="F13" s="246">
        <v>43.650725274725275</v>
      </c>
      <c r="G13" s="246">
        <v>24.752703296703295</v>
      </c>
      <c r="H13" s="246">
        <v>68.403428571428577</v>
      </c>
      <c r="I13" s="246">
        <v>226.28219780219777</v>
      </c>
      <c r="J13" s="246"/>
      <c r="K13" s="246" t="s">
        <v>116</v>
      </c>
      <c r="L13" s="246">
        <v>7.1392527472527458</v>
      </c>
      <c r="M13" s="246" t="s">
        <v>116</v>
      </c>
      <c r="N13" s="246" t="s">
        <v>116</v>
      </c>
      <c r="O13" s="246">
        <v>21.318945054945054</v>
      </c>
      <c r="P13" s="246"/>
      <c r="Q13" s="246">
        <v>-22.331780219780221</v>
      </c>
      <c r="R13" s="246"/>
      <c r="S13" s="246"/>
      <c r="T13" s="246">
        <v>7.4850989010989011</v>
      </c>
      <c r="U13" s="246">
        <v>24.431560439560439</v>
      </c>
      <c r="V13" s="246">
        <v>24.308043956043953</v>
      </c>
      <c r="W13" s="246"/>
      <c r="X13" s="246"/>
      <c r="Y13" s="246"/>
      <c r="Z13" s="246"/>
      <c r="AA13" s="246">
        <v>19.09564835164835</v>
      </c>
      <c r="AB13" s="246" t="s">
        <v>116</v>
      </c>
      <c r="AC13" s="388" t="s">
        <v>116</v>
      </c>
      <c r="AD13" s="461"/>
      <c r="AE13" s="462">
        <v>4.0480427046263348</v>
      </c>
      <c r="AH13" s="463"/>
      <c r="AI13" s="463"/>
      <c r="AJ13" s="463"/>
      <c r="AK13" s="463"/>
      <c r="AQ13" s="464"/>
      <c r="AR13" s="464"/>
      <c r="AS13" s="464"/>
      <c r="AT13" s="464"/>
    </row>
    <row r="14" spans="1:47" s="392" customFormat="1">
      <c r="A14" s="235"/>
      <c r="B14" s="256" t="s">
        <v>110</v>
      </c>
      <c r="C14" s="246">
        <v>290.03932631578948</v>
      </c>
      <c r="D14" s="246">
        <v>305.44404210526312</v>
      </c>
      <c r="E14" s="246">
        <v>230.10054736842105</v>
      </c>
      <c r="F14" s="246">
        <v>49.597978947368425</v>
      </c>
      <c r="G14" s="246">
        <v>25.745515789473689</v>
      </c>
      <c r="H14" s="246">
        <v>75.343494736842104</v>
      </c>
      <c r="I14" s="246">
        <v>239.87343157894739</v>
      </c>
      <c r="J14" s="246"/>
      <c r="K14" s="246" t="s">
        <v>116</v>
      </c>
      <c r="L14" s="246">
        <v>12.754442105263159</v>
      </c>
      <c r="M14" s="246" t="s">
        <v>116</v>
      </c>
      <c r="N14" s="246" t="s">
        <v>116</v>
      </c>
      <c r="O14" s="246">
        <v>15.404715789473686</v>
      </c>
      <c r="P14" s="246"/>
      <c r="Q14" s="246">
        <v>-34.193263157894741</v>
      </c>
      <c r="R14" s="246"/>
      <c r="S14" s="246"/>
      <c r="T14" s="246">
        <v>7.7141894736842103</v>
      </c>
      <c r="U14" s="246">
        <v>21.628126315789476</v>
      </c>
      <c r="V14" s="246">
        <v>23.331873684210528</v>
      </c>
      <c r="W14" s="246"/>
      <c r="X14" s="246"/>
      <c r="Y14" s="246"/>
      <c r="Z14" s="246"/>
      <c r="AA14" s="246">
        <v>0.73355789473684208</v>
      </c>
      <c r="AB14" s="246" t="s">
        <v>116</v>
      </c>
      <c r="AC14" s="388" t="s">
        <v>116</v>
      </c>
      <c r="AD14" s="461"/>
      <c r="AE14" s="462">
        <v>4.2259786476868326</v>
      </c>
      <c r="AH14" s="463"/>
      <c r="AI14" s="463"/>
      <c r="AJ14" s="463"/>
      <c r="AK14" s="463"/>
      <c r="AQ14" s="464"/>
      <c r="AR14" s="464"/>
      <c r="AS14" s="464"/>
      <c r="AT14" s="464"/>
    </row>
    <row r="15" spans="1:47" s="392" customFormat="1" ht="15.75" customHeight="1">
      <c r="A15" s="258"/>
      <c r="B15" s="259" t="s">
        <v>9</v>
      </c>
      <c r="C15" s="246">
        <v>311.25808000000001</v>
      </c>
      <c r="D15" s="246">
        <v>324.09415999999999</v>
      </c>
      <c r="E15" s="246">
        <v>246.51568</v>
      </c>
      <c r="F15" s="246">
        <v>50.602479999999993</v>
      </c>
      <c r="G15" s="246">
        <v>26.975999999999999</v>
      </c>
      <c r="H15" s="246">
        <v>77.578479999999999</v>
      </c>
      <c r="I15" s="246">
        <v>258.47503999999998</v>
      </c>
      <c r="J15" s="246"/>
      <c r="K15" s="246" t="s">
        <v>116</v>
      </c>
      <c r="L15" s="246">
        <v>14.88176</v>
      </c>
      <c r="M15" s="246" t="s">
        <v>116</v>
      </c>
      <c r="N15" s="246" t="s">
        <v>116</v>
      </c>
      <c r="O15" s="246">
        <v>12.836079999999999</v>
      </c>
      <c r="P15" s="246"/>
      <c r="Q15" s="246">
        <v>-37.766399999999997</v>
      </c>
      <c r="R15" s="246"/>
      <c r="S15" s="246"/>
      <c r="T15" s="246">
        <v>10.543119999999998</v>
      </c>
      <c r="U15" s="246">
        <v>20.726559999999999</v>
      </c>
      <c r="V15" s="246">
        <v>22.794719999999998</v>
      </c>
      <c r="W15" s="246"/>
      <c r="X15" s="246"/>
      <c r="Y15" s="246"/>
      <c r="Z15" s="246"/>
      <c r="AA15" s="246">
        <v>10.27336</v>
      </c>
      <c r="AB15" s="246" t="s">
        <v>116</v>
      </c>
      <c r="AC15" s="388" t="s">
        <v>116</v>
      </c>
      <c r="AD15" s="461"/>
      <c r="AE15" s="462">
        <v>4.4483985765124556</v>
      </c>
      <c r="AH15" s="278"/>
      <c r="AI15" s="278"/>
      <c r="AJ15" s="278"/>
      <c r="AK15" s="278"/>
      <c r="AN15" s="280"/>
      <c r="AO15" s="280"/>
      <c r="AP15" s="280"/>
      <c r="AQ15" s="465"/>
      <c r="AR15" s="465"/>
      <c r="AS15" s="465"/>
      <c r="AT15" s="465"/>
      <c r="AU15" s="282"/>
    </row>
    <row r="16" spans="1:47" s="392" customFormat="1" ht="15.75" customHeight="1">
      <c r="A16" s="258"/>
      <c r="B16" s="259" t="s">
        <v>10</v>
      </c>
      <c r="C16" s="246">
        <v>321.93500952380953</v>
      </c>
      <c r="D16" s="246">
        <v>342.42392380952379</v>
      </c>
      <c r="E16" s="246">
        <v>256.0150857142857</v>
      </c>
      <c r="F16" s="246">
        <v>57.741485714285709</v>
      </c>
      <c r="G16" s="246">
        <v>28.667352380952376</v>
      </c>
      <c r="H16" s="246">
        <v>86.408838095238082</v>
      </c>
      <c r="I16" s="246">
        <v>268.4968380952381</v>
      </c>
      <c r="J16" s="246"/>
      <c r="K16" s="246" t="s">
        <v>116</v>
      </c>
      <c r="L16" s="246">
        <v>8.1356190476190466</v>
      </c>
      <c r="M16" s="246" t="s">
        <v>116</v>
      </c>
      <c r="N16" s="246" t="s">
        <v>116</v>
      </c>
      <c r="O16" s="246">
        <v>20.488914285714284</v>
      </c>
      <c r="P16" s="246"/>
      <c r="Q16" s="246">
        <v>-37.252571428571422</v>
      </c>
      <c r="R16" s="246"/>
      <c r="S16" s="246"/>
      <c r="T16" s="246">
        <v>15.907276190476189</v>
      </c>
      <c r="U16" s="246">
        <v>24.963504761904758</v>
      </c>
      <c r="V16" s="246">
        <v>23.871619047619046</v>
      </c>
      <c r="W16" s="246"/>
      <c r="X16" s="246"/>
      <c r="Y16" s="246"/>
      <c r="Z16" s="246"/>
      <c r="AA16" s="246">
        <v>0.68510476190476188</v>
      </c>
      <c r="AB16" s="246" t="s">
        <v>116</v>
      </c>
      <c r="AC16" s="388" t="s">
        <v>116</v>
      </c>
      <c r="AD16" s="461"/>
      <c r="AE16" s="462">
        <v>4.6708185053380786</v>
      </c>
      <c r="AH16" s="278"/>
      <c r="AI16" s="278"/>
      <c r="AJ16" s="278"/>
      <c r="AK16" s="278"/>
      <c r="AN16" s="280"/>
      <c r="AO16" s="280"/>
      <c r="AP16" s="280"/>
      <c r="AQ16" s="281"/>
      <c r="AR16" s="281"/>
      <c r="AS16" s="281"/>
      <c r="AT16" s="281"/>
      <c r="AU16" s="282"/>
    </row>
    <row r="17" spans="1:47" s="392" customFormat="1" ht="15.75" customHeight="1">
      <c r="A17" s="258"/>
      <c r="B17" s="259" t="s">
        <v>11</v>
      </c>
      <c r="C17" s="246">
        <v>344.2444239631335</v>
      </c>
      <c r="D17" s="246">
        <v>378.16125345622112</v>
      </c>
      <c r="E17" s="246">
        <v>278.02683870967735</v>
      </c>
      <c r="F17" s="246">
        <v>70.154175115207366</v>
      </c>
      <c r="G17" s="246">
        <v>29.980239631336403</v>
      </c>
      <c r="H17" s="246">
        <v>100.13441474654377</v>
      </c>
      <c r="I17" s="246">
        <v>287.18458986175108</v>
      </c>
      <c r="J17" s="246"/>
      <c r="K17" s="246" t="s">
        <v>116</v>
      </c>
      <c r="L17" s="246">
        <v>-1.6160737327188937</v>
      </c>
      <c r="M17" s="246" t="s">
        <v>116</v>
      </c>
      <c r="N17" s="246" t="s">
        <v>116</v>
      </c>
      <c r="O17" s="246">
        <v>33.916829493087555</v>
      </c>
      <c r="P17" s="246"/>
      <c r="Q17" s="246">
        <v>-36.237345622119811</v>
      </c>
      <c r="R17" s="246"/>
      <c r="S17" s="246"/>
      <c r="T17" s="246">
        <v>28.46776036866359</v>
      </c>
      <c r="U17" s="246">
        <v>41.872884792626721</v>
      </c>
      <c r="V17" s="246">
        <v>25.359926267281104</v>
      </c>
      <c r="W17" s="246"/>
      <c r="X17" s="246"/>
      <c r="Y17" s="246"/>
      <c r="Z17" s="246"/>
      <c r="AA17" s="246">
        <v>13.073622119815663</v>
      </c>
      <c r="AB17" s="246" t="s">
        <v>116</v>
      </c>
      <c r="AC17" s="388" t="s">
        <v>116</v>
      </c>
      <c r="AD17" s="461"/>
      <c r="AE17" s="462">
        <v>4.8265124555160153</v>
      </c>
      <c r="AH17" s="278"/>
      <c r="AI17" s="278"/>
      <c r="AJ17" s="278"/>
      <c r="AK17" s="278"/>
      <c r="AN17" s="280"/>
      <c r="AO17" s="280"/>
      <c r="AP17" s="280"/>
      <c r="AQ17" s="281"/>
      <c r="AR17" s="281"/>
      <c r="AS17" s="281"/>
      <c r="AT17" s="281"/>
      <c r="AU17" s="282"/>
    </row>
    <row r="18" spans="1:47" s="392" customFormat="1" ht="15.75" customHeight="1">
      <c r="A18" s="258"/>
      <c r="B18" s="259" t="s">
        <v>12</v>
      </c>
      <c r="C18" s="246">
        <v>379.63348672566366</v>
      </c>
      <c r="D18" s="246">
        <v>385.00481415929204</v>
      </c>
      <c r="E18" s="246">
        <v>287.76389380530969</v>
      </c>
      <c r="F18" s="246">
        <v>64.296778761061944</v>
      </c>
      <c r="G18" s="246">
        <v>32.944141592920353</v>
      </c>
      <c r="H18" s="246">
        <v>97.24092035398229</v>
      </c>
      <c r="I18" s="246">
        <v>314.60063716814159</v>
      </c>
      <c r="J18" s="246"/>
      <c r="K18" s="246" t="s">
        <v>116</v>
      </c>
      <c r="L18" s="246">
        <v>27.6126017699115</v>
      </c>
      <c r="M18" s="246" t="s">
        <v>116</v>
      </c>
      <c r="N18" s="246" t="s">
        <v>116</v>
      </c>
      <c r="O18" s="246">
        <v>5.371327433628319</v>
      </c>
      <c r="P18" s="246"/>
      <c r="Q18" s="246">
        <v>-58.925451327433635</v>
      </c>
      <c r="R18" s="246"/>
      <c r="S18" s="246"/>
      <c r="T18" s="246">
        <v>-5.8089911504424769</v>
      </c>
      <c r="U18" s="246">
        <v>7.4800707964601765</v>
      </c>
      <c r="V18" s="246">
        <v>25.901734513274334</v>
      </c>
      <c r="W18" s="246"/>
      <c r="X18" s="246"/>
      <c r="Y18" s="246"/>
      <c r="Z18" s="246"/>
      <c r="AA18" s="246">
        <v>-6.2267610619469016</v>
      </c>
      <c r="AB18" s="246" t="s">
        <v>116</v>
      </c>
      <c r="AC18" s="388" t="s">
        <v>116</v>
      </c>
      <c r="AD18" s="461"/>
      <c r="AE18" s="462">
        <v>5.0266903914590753</v>
      </c>
      <c r="AH18" s="278"/>
      <c r="AI18" s="278"/>
      <c r="AJ18" s="278"/>
      <c r="AK18" s="278"/>
      <c r="AN18" s="280"/>
      <c r="AO18" s="280"/>
      <c r="AP18" s="280"/>
      <c r="AQ18" s="281"/>
      <c r="AR18" s="281"/>
      <c r="AS18" s="281"/>
      <c r="AT18" s="281"/>
      <c r="AU18" s="282"/>
    </row>
    <row r="19" spans="1:47" s="392" customFormat="1" ht="15.75" customHeight="1">
      <c r="A19" s="258"/>
      <c r="B19" s="259" t="s">
        <v>13</v>
      </c>
      <c r="C19" s="246">
        <v>393.70528395061729</v>
      </c>
      <c r="D19" s="246">
        <v>377.57148971193413</v>
      </c>
      <c r="E19" s="246">
        <v>285.02419753086417</v>
      </c>
      <c r="F19" s="246">
        <v>58.040954732510286</v>
      </c>
      <c r="G19" s="246">
        <v>34.506337448559663</v>
      </c>
      <c r="H19" s="246">
        <v>92.547292181069935</v>
      </c>
      <c r="I19" s="246">
        <v>330.50225514403286</v>
      </c>
      <c r="J19" s="246"/>
      <c r="K19" s="246" t="s">
        <v>116</v>
      </c>
      <c r="L19" s="246">
        <v>48.364378600823038</v>
      </c>
      <c r="M19" s="246" t="s">
        <v>116</v>
      </c>
      <c r="N19" s="246" t="s">
        <v>116</v>
      </c>
      <c r="O19" s="246">
        <v>-16.133794238683123</v>
      </c>
      <c r="P19" s="246"/>
      <c r="Q19" s="246">
        <v>-74.174748971193409</v>
      </c>
      <c r="R19" s="246"/>
      <c r="S19" s="246"/>
      <c r="T19" s="246">
        <v>-20.000724279835389</v>
      </c>
      <c r="U19" s="246">
        <v>-14.209580246913578</v>
      </c>
      <c r="V19" s="246">
        <v>24.311703703703703</v>
      </c>
      <c r="W19" s="246"/>
      <c r="X19" s="246"/>
      <c r="Y19" s="246"/>
      <c r="Z19" s="246"/>
      <c r="AA19" s="246">
        <v>-3.496888888888888</v>
      </c>
      <c r="AB19" s="246" t="s">
        <v>116</v>
      </c>
      <c r="AC19" s="388" t="s">
        <v>116</v>
      </c>
      <c r="AD19" s="461"/>
      <c r="AE19" s="462">
        <v>5.404804270462634</v>
      </c>
      <c r="AH19" s="278"/>
      <c r="AI19" s="278"/>
      <c r="AJ19" s="278"/>
      <c r="AK19" s="278"/>
      <c r="AN19" s="280"/>
      <c r="AO19" s="280"/>
      <c r="AP19" s="280"/>
      <c r="AQ19" s="281"/>
      <c r="AR19" s="281"/>
      <c r="AS19" s="281"/>
      <c r="AT19" s="281"/>
      <c r="AU19" s="282"/>
    </row>
    <row r="20" spans="1:47">
      <c r="A20" s="265"/>
      <c r="B20" s="266" t="s">
        <v>14</v>
      </c>
      <c r="C20" s="246">
        <v>389.26603745318346</v>
      </c>
      <c r="D20" s="246">
        <v>383.82705617977518</v>
      </c>
      <c r="E20" s="246">
        <v>287.1041198501872</v>
      </c>
      <c r="F20" s="246">
        <v>61.02435955056179</v>
      </c>
      <c r="G20" s="246">
        <v>35.698576779026212</v>
      </c>
      <c r="H20" s="246">
        <v>96.722936329587995</v>
      </c>
      <c r="I20" s="246">
        <v>327.6354756554307</v>
      </c>
      <c r="J20" s="246"/>
      <c r="K20" s="246" t="s">
        <v>116</v>
      </c>
      <c r="L20" s="246">
        <v>35.496509363295878</v>
      </c>
      <c r="M20" s="246" t="s">
        <v>116</v>
      </c>
      <c r="N20" s="246" t="s">
        <v>116</v>
      </c>
      <c r="O20" s="246">
        <v>-5.4389812734082383</v>
      </c>
      <c r="P20" s="246"/>
      <c r="Q20" s="246">
        <v>-66.463340823970029</v>
      </c>
      <c r="R20" s="246"/>
      <c r="S20" s="246"/>
      <c r="T20" s="246">
        <v>-2.2395805243445688</v>
      </c>
      <c r="U20" s="246">
        <v>11.02951310861423</v>
      </c>
      <c r="V20" s="246">
        <v>22.631550561797749</v>
      </c>
      <c r="W20" s="246"/>
      <c r="X20" s="246"/>
      <c r="Y20" s="246"/>
      <c r="Z20" s="246"/>
      <c r="AA20" s="246">
        <v>-18.657558052434457</v>
      </c>
      <c r="AB20" s="246" t="s">
        <v>116</v>
      </c>
      <c r="AC20" s="388" t="s">
        <v>116</v>
      </c>
      <c r="AD20" s="461"/>
      <c r="AE20" s="462">
        <v>5.9386120996441294</v>
      </c>
      <c r="AH20" s="278"/>
      <c r="AI20" s="278"/>
      <c r="AJ20" s="278"/>
      <c r="AK20" s="278"/>
      <c r="AN20" s="280"/>
      <c r="AO20" s="280"/>
      <c r="AP20" s="280"/>
      <c r="AQ20" s="281"/>
      <c r="AR20" s="281"/>
      <c r="AS20" s="281"/>
      <c r="AT20" s="281"/>
      <c r="AU20" s="282"/>
    </row>
    <row r="21" spans="1:47">
      <c r="A21" s="265"/>
      <c r="B21" s="266" t="s">
        <v>15</v>
      </c>
      <c r="C21" s="246">
        <v>388.19121951219506</v>
      </c>
      <c r="D21" s="246">
        <v>398.12314982578397</v>
      </c>
      <c r="E21" s="246">
        <v>305.39902439024388</v>
      </c>
      <c r="F21" s="246">
        <v>54.359303135888496</v>
      </c>
      <c r="G21" s="246">
        <v>38.364822299651564</v>
      </c>
      <c r="H21" s="246">
        <v>92.724125435540046</v>
      </c>
      <c r="I21" s="246">
        <v>324.40128222996509</v>
      </c>
      <c r="J21" s="246"/>
      <c r="K21" s="246" t="s">
        <v>116</v>
      </c>
      <c r="L21" s="246">
        <v>19.989184668989544</v>
      </c>
      <c r="M21" s="246" t="s">
        <v>116</v>
      </c>
      <c r="N21" s="246" t="s">
        <v>116</v>
      </c>
      <c r="O21" s="246">
        <v>9.9319303135888486</v>
      </c>
      <c r="P21" s="246"/>
      <c r="Q21" s="246">
        <v>-44.427372822299645</v>
      </c>
      <c r="R21" s="246"/>
      <c r="S21" s="246"/>
      <c r="T21" s="246">
        <v>7.6447665505226468</v>
      </c>
      <c r="U21" s="246">
        <v>13.31567944250871</v>
      </c>
      <c r="V21" s="246">
        <v>24.18754006968641</v>
      </c>
      <c r="W21" s="246"/>
      <c r="X21" s="246"/>
      <c r="Y21" s="246"/>
      <c r="Z21" s="246"/>
      <c r="AA21" s="246">
        <v>-6.3758606271776985</v>
      </c>
      <c r="AB21" s="246" t="s">
        <v>116</v>
      </c>
      <c r="AC21" s="388" t="s">
        <v>116</v>
      </c>
      <c r="AD21" s="461"/>
      <c r="AE21" s="462">
        <v>6.3834519572953745</v>
      </c>
      <c r="AH21" s="278"/>
      <c r="AI21" s="278"/>
      <c r="AJ21" s="278"/>
      <c r="AK21" s="278"/>
      <c r="AN21" s="280"/>
      <c r="AO21" s="280"/>
      <c r="AP21" s="280"/>
      <c r="AQ21" s="281"/>
      <c r="AR21" s="281"/>
      <c r="AS21" s="281"/>
      <c r="AT21" s="281"/>
      <c r="AU21" s="282"/>
    </row>
    <row r="22" spans="1:47">
      <c r="A22" s="265"/>
      <c r="B22" s="266" t="s">
        <v>16</v>
      </c>
      <c r="C22" s="246">
        <v>382.21764102564094</v>
      </c>
      <c r="D22" s="246">
        <v>409.78446153846147</v>
      </c>
      <c r="E22" s="246">
        <v>317.54441025641023</v>
      </c>
      <c r="F22" s="246">
        <v>52.366871794871784</v>
      </c>
      <c r="G22" s="246">
        <v>39.873179487179478</v>
      </c>
      <c r="H22" s="246">
        <v>92.240051282051255</v>
      </c>
      <c r="I22" s="246">
        <v>317.78938461538456</v>
      </c>
      <c r="J22" s="246"/>
      <c r="K22" s="246" t="s">
        <v>116</v>
      </c>
      <c r="L22" s="246">
        <v>1.585128205128205</v>
      </c>
      <c r="M22" s="246" t="s">
        <v>116</v>
      </c>
      <c r="N22" s="246" t="s">
        <v>116</v>
      </c>
      <c r="O22" s="246">
        <v>27.566820512820506</v>
      </c>
      <c r="P22" s="246"/>
      <c r="Q22" s="246">
        <v>-24.800051282051278</v>
      </c>
      <c r="R22" s="246"/>
      <c r="S22" s="246"/>
      <c r="T22" s="246">
        <v>27.494769230769222</v>
      </c>
      <c r="U22" s="246">
        <v>35.290717948717933</v>
      </c>
      <c r="V22" s="246">
        <v>24.872102564102558</v>
      </c>
      <c r="W22" s="246"/>
      <c r="X22" s="246"/>
      <c r="Y22" s="246"/>
      <c r="Z22" s="246"/>
      <c r="AA22" s="246">
        <v>20.938102564102561</v>
      </c>
      <c r="AB22" s="246" t="s">
        <v>116</v>
      </c>
      <c r="AC22" s="388" t="s">
        <v>116</v>
      </c>
      <c r="AD22" s="461"/>
      <c r="AE22" s="462">
        <v>6.939501779359432</v>
      </c>
      <c r="AH22" s="278"/>
      <c r="AI22" s="278"/>
      <c r="AJ22" s="278"/>
      <c r="AK22" s="278"/>
      <c r="AN22" s="280"/>
      <c r="AO22" s="280"/>
      <c r="AP22" s="280"/>
      <c r="AQ22" s="281"/>
      <c r="AR22" s="281"/>
      <c r="AS22" s="281"/>
      <c r="AT22" s="281"/>
      <c r="AU22" s="282"/>
    </row>
    <row r="23" spans="1:47">
      <c r="A23" s="265"/>
      <c r="B23" s="266" t="s">
        <v>17</v>
      </c>
      <c r="C23" s="246">
        <v>396.36207058823527</v>
      </c>
      <c r="D23" s="246">
        <v>441.09727058823529</v>
      </c>
      <c r="E23" s="246">
        <v>339.63312941176468</v>
      </c>
      <c r="F23" s="246">
        <v>57.45623529411764</v>
      </c>
      <c r="G23" s="246">
        <v>44.007905882352937</v>
      </c>
      <c r="H23" s="246">
        <v>101.46414117647058</v>
      </c>
      <c r="I23" s="246">
        <v>326.462494117647</v>
      </c>
      <c r="J23" s="246"/>
      <c r="K23" s="246" t="s">
        <v>116</v>
      </c>
      <c r="L23" s="246">
        <v>-11.517694117647057</v>
      </c>
      <c r="M23" s="246" t="s">
        <v>116</v>
      </c>
      <c r="N23" s="246" t="s">
        <v>116</v>
      </c>
      <c r="O23" s="246">
        <v>44.735199999999999</v>
      </c>
      <c r="P23" s="246"/>
      <c r="Q23" s="246">
        <v>-12.721035294117646</v>
      </c>
      <c r="R23" s="246"/>
      <c r="S23" s="246"/>
      <c r="T23" s="246">
        <v>28.23223529411764</v>
      </c>
      <c r="U23" s="246">
        <v>57.800047058823537</v>
      </c>
      <c r="V23" s="246">
        <v>26.671858823529409</v>
      </c>
      <c r="W23" s="246"/>
      <c r="X23" s="246"/>
      <c r="Y23" s="246"/>
      <c r="Z23" s="246"/>
      <c r="AA23" s="246">
        <v>40.120188235294115</v>
      </c>
      <c r="AB23" s="246" t="s">
        <v>116</v>
      </c>
      <c r="AC23" s="388" t="s">
        <v>116</v>
      </c>
      <c r="AD23" s="461"/>
      <c r="AE23" s="462">
        <v>7.562277580071175</v>
      </c>
      <c r="AH23" s="278"/>
      <c r="AI23" s="278"/>
      <c r="AJ23" s="278"/>
      <c r="AK23" s="278"/>
      <c r="AN23" s="280"/>
      <c r="AO23" s="280"/>
      <c r="AP23" s="280"/>
      <c r="AQ23" s="281"/>
      <c r="AR23" s="281"/>
      <c r="AS23" s="281"/>
      <c r="AT23" s="281"/>
      <c r="AU23" s="282"/>
    </row>
    <row r="24" spans="1:47">
      <c r="B24" s="266" t="s">
        <v>18</v>
      </c>
      <c r="C24" s="246">
        <v>422.08403921568623</v>
      </c>
      <c r="D24" s="246">
        <v>483.70568627450979</v>
      </c>
      <c r="E24" s="246">
        <v>376.19839215686272</v>
      </c>
      <c r="F24" s="246">
        <v>59.792392156862739</v>
      </c>
      <c r="G24" s="246">
        <v>47.71490196078431</v>
      </c>
      <c r="H24" s="246">
        <v>107.50729411764706</v>
      </c>
      <c r="I24" s="246">
        <v>351.54752941176469</v>
      </c>
      <c r="J24" s="246"/>
      <c r="K24" s="246" t="s">
        <v>116</v>
      </c>
      <c r="L24" s="246">
        <v>-24.849215686274505</v>
      </c>
      <c r="M24" s="246" t="s">
        <v>116</v>
      </c>
      <c r="N24" s="246" t="s">
        <v>116</v>
      </c>
      <c r="O24" s="246">
        <v>61.621647058823527</v>
      </c>
      <c r="P24" s="246"/>
      <c r="Q24" s="246">
        <v>1.8292549019607842</v>
      </c>
      <c r="R24" s="246"/>
      <c r="S24" s="246"/>
      <c r="T24" s="246">
        <v>56.133882352941178</v>
      </c>
      <c r="U24" s="246">
        <v>88.013607843137251</v>
      </c>
      <c r="V24" s="246">
        <v>26.138509803921568</v>
      </c>
      <c r="W24" s="246"/>
      <c r="X24" s="246">
        <v>574.12156862745098</v>
      </c>
      <c r="Y24" s="246">
        <v>0</v>
      </c>
      <c r="Z24" s="246"/>
      <c r="AA24" s="246">
        <v>37.147098039215685</v>
      </c>
      <c r="AB24" s="246" t="s">
        <v>116</v>
      </c>
      <c r="AC24" s="388">
        <v>591.42235294117643</v>
      </c>
      <c r="AD24" s="461"/>
      <c r="AE24" s="462">
        <v>9.07473309608541</v>
      </c>
      <c r="AH24" s="278"/>
      <c r="AI24" s="278"/>
      <c r="AJ24" s="278"/>
      <c r="AK24" s="278"/>
      <c r="AN24" s="280"/>
      <c r="AO24" s="280"/>
      <c r="AP24" s="280"/>
      <c r="AQ24" s="281"/>
      <c r="AR24" s="281"/>
      <c r="AS24" s="281"/>
      <c r="AT24" s="281"/>
      <c r="AU24" s="282"/>
    </row>
    <row r="25" spans="1:47">
      <c r="B25" s="266" t="s">
        <v>19</v>
      </c>
      <c r="C25" s="246">
        <v>429.9311084812623</v>
      </c>
      <c r="D25" s="246">
        <v>497.77902958579887</v>
      </c>
      <c r="E25" s="246">
        <v>389.47597633136093</v>
      </c>
      <c r="F25" s="246">
        <v>59.591952662721894</v>
      </c>
      <c r="G25" s="246">
        <v>48.711100591715976</v>
      </c>
      <c r="H25" s="246">
        <v>108.30305325443786</v>
      </c>
      <c r="I25" s="246">
        <v>357.42756607495062</v>
      </c>
      <c r="J25" s="246"/>
      <c r="K25" s="246">
        <v>5.6064824102551603</v>
      </c>
      <c r="L25" s="246">
        <v>-32.119353057199206</v>
      </c>
      <c r="M25" s="246">
        <v>-29.469867025639779</v>
      </c>
      <c r="N25" s="246">
        <v>65.198435072977048</v>
      </c>
      <c r="O25" s="246">
        <v>67.847921104536482</v>
      </c>
      <c r="P25" s="246"/>
      <c r="Q25" s="246">
        <v>8.2559684418145949</v>
      </c>
      <c r="R25" s="246"/>
      <c r="S25" s="246"/>
      <c r="T25" s="246">
        <v>77.620291913214984</v>
      </c>
      <c r="U25" s="246">
        <v>91.170366863905329</v>
      </c>
      <c r="V25" s="246">
        <v>27.570145956607494</v>
      </c>
      <c r="W25" s="246"/>
      <c r="X25" s="246">
        <v>573.74990138067062</v>
      </c>
      <c r="Y25" s="246">
        <v>0</v>
      </c>
      <c r="Z25" s="246"/>
      <c r="AA25" s="246">
        <v>45.137357001972383</v>
      </c>
      <c r="AB25" s="246">
        <v>42.487870970412942</v>
      </c>
      <c r="AC25" s="388">
        <v>582.06794477317555</v>
      </c>
      <c r="AD25" s="461"/>
      <c r="AE25" s="462">
        <v>11.276690391459075</v>
      </c>
      <c r="AH25" s="278"/>
      <c r="AI25" s="278"/>
      <c r="AJ25" s="278"/>
      <c r="AK25" s="278"/>
      <c r="AN25" s="280"/>
      <c r="AO25" s="280"/>
      <c r="AP25" s="280"/>
      <c r="AQ25" s="281"/>
      <c r="AR25" s="281"/>
      <c r="AS25" s="281"/>
      <c r="AT25" s="281"/>
      <c r="AU25" s="282"/>
    </row>
    <row r="26" spans="1:47">
      <c r="B26" s="266" t="s">
        <v>20</v>
      </c>
      <c r="C26" s="246">
        <v>444.37281660899652</v>
      </c>
      <c r="D26" s="246">
        <v>498.85375778546717</v>
      </c>
      <c r="E26" s="246">
        <v>398.77497577854666</v>
      </c>
      <c r="F26" s="246">
        <v>49.774920415224912</v>
      </c>
      <c r="G26" s="246">
        <v>50.303861591695501</v>
      </c>
      <c r="H26" s="246">
        <v>100.07878200692039</v>
      </c>
      <c r="I26" s="246">
        <v>362.03689965397922</v>
      </c>
      <c r="J26" s="246"/>
      <c r="K26" s="246">
        <v>-2.6568234625276967</v>
      </c>
      <c r="L26" s="246">
        <v>-14.444761245674739</v>
      </c>
      <c r="M26" s="246">
        <v>-7.0819170219013685</v>
      </c>
      <c r="N26" s="246">
        <v>47.118096952697208</v>
      </c>
      <c r="O26" s="246">
        <v>54.48094117647058</v>
      </c>
      <c r="P26" s="246"/>
      <c r="Q26" s="246">
        <v>4.7060207612456741</v>
      </c>
      <c r="R26" s="246"/>
      <c r="S26" s="246"/>
      <c r="T26" s="246">
        <v>45.418934256055365</v>
      </c>
      <c r="U26" s="246">
        <v>64.141896193771615</v>
      </c>
      <c r="V26" s="246">
        <v>31.728692041522489</v>
      </c>
      <c r="W26" s="246"/>
      <c r="X26" s="246">
        <v>572.50103806228367</v>
      </c>
      <c r="Y26" s="246">
        <v>0</v>
      </c>
      <c r="Z26" s="246"/>
      <c r="AA26" s="246">
        <v>39.981730103806221</v>
      </c>
      <c r="AB26" s="246">
        <v>32.618885880032849</v>
      </c>
      <c r="AC26" s="388">
        <v>591.09954325259514</v>
      </c>
      <c r="AD26" s="461"/>
      <c r="AE26" s="462">
        <v>12.855871886120998</v>
      </c>
      <c r="AH26" s="278"/>
      <c r="AI26" s="278"/>
      <c r="AJ26" s="278"/>
      <c r="AK26" s="278"/>
      <c r="AN26" s="280"/>
      <c r="AO26" s="280"/>
      <c r="AP26" s="280"/>
      <c r="AQ26" s="281"/>
      <c r="AR26" s="281"/>
      <c r="AS26" s="281"/>
      <c r="AT26" s="281"/>
      <c r="AU26" s="282"/>
    </row>
    <row r="27" spans="1:47">
      <c r="B27" s="266" t="s">
        <v>21</v>
      </c>
      <c r="C27" s="246">
        <v>435.65420060790274</v>
      </c>
      <c r="D27" s="246">
        <v>479.54827963525838</v>
      </c>
      <c r="E27" s="246">
        <v>393.26334346504558</v>
      </c>
      <c r="F27" s="246">
        <v>35.756182370820667</v>
      </c>
      <c r="G27" s="246">
        <v>50.528753799392092</v>
      </c>
      <c r="H27" s="246">
        <v>86.28493617021276</v>
      </c>
      <c r="I27" s="246">
        <v>358.83272948328261</v>
      </c>
      <c r="J27" s="246"/>
      <c r="K27" s="246">
        <v>4.0310600140877231</v>
      </c>
      <c r="L27" s="246">
        <v>-3.6623951367781156</v>
      </c>
      <c r="M27" s="246">
        <v>0.44444150566911422</v>
      </c>
      <c r="N27" s="246">
        <v>39.787242384908375</v>
      </c>
      <c r="O27" s="246">
        <v>43.894079027355623</v>
      </c>
      <c r="P27" s="246"/>
      <c r="Q27" s="246">
        <v>8.137896656534954</v>
      </c>
      <c r="R27" s="246"/>
      <c r="S27" s="246"/>
      <c r="T27" s="246">
        <v>31.963963525835865</v>
      </c>
      <c r="U27" s="246">
        <v>38.045179331306983</v>
      </c>
      <c r="V27" s="246">
        <v>33.528680851063832</v>
      </c>
      <c r="W27" s="246"/>
      <c r="X27" s="246">
        <v>543.20972644376889</v>
      </c>
      <c r="Y27" s="246">
        <v>0</v>
      </c>
      <c r="Z27" s="246"/>
      <c r="AA27" s="246">
        <v>36.548790273556229</v>
      </c>
      <c r="AB27" s="246">
        <v>32.441953631109008</v>
      </c>
      <c r="AC27" s="388">
        <v>590.06241945288753</v>
      </c>
      <c r="AD27" s="461"/>
      <c r="AE27" s="462">
        <v>14.63523131672598</v>
      </c>
      <c r="AH27" s="278"/>
      <c r="AI27" s="278"/>
      <c r="AJ27" s="278"/>
      <c r="AK27" s="278"/>
      <c r="AN27" s="280"/>
      <c r="AO27" s="280"/>
      <c r="AP27" s="280"/>
      <c r="AQ27" s="281"/>
      <c r="AR27" s="281"/>
      <c r="AS27" s="281"/>
      <c r="AT27" s="281"/>
      <c r="AU27" s="282"/>
    </row>
    <row r="28" spans="1:47">
      <c r="B28" s="266" t="s">
        <v>22</v>
      </c>
      <c r="C28" s="246">
        <v>435.39435743519766</v>
      </c>
      <c r="D28" s="246">
        <v>488.66551705320592</v>
      </c>
      <c r="E28" s="246">
        <v>405.25950341064106</v>
      </c>
      <c r="F28" s="246">
        <v>32.158974079126864</v>
      </c>
      <c r="G28" s="246">
        <v>51.247039563437916</v>
      </c>
      <c r="H28" s="246">
        <v>83.406013642564787</v>
      </c>
      <c r="I28" s="246">
        <v>358.40419099590713</v>
      </c>
      <c r="J28" s="246"/>
      <c r="K28" s="246">
        <v>29.202099602678473</v>
      </c>
      <c r="L28" s="246">
        <v>-12.433004092769439</v>
      </c>
      <c r="M28" s="246">
        <v>-20.522918156566604</v>
      </c>
      <c r="N28" s="246">
        <v>61.361073681805344</v>
      </c>
      <c r="O28" s="246">
        <v>53.27115961800817</v>
      </c>
      <c r="P28" s="246"/>
      <c r="Q28" s="246">
        <v>21.112185538881302</v>
      </c>
      <c r="R28" s="246"/>
      <c r="S28" s="246"/>
      <c r="T28" s="246">
        <v>47.566821282401079</v>
      </c>
      <c r="U28" s="246">
        <v>55.381151432469288</v>
      </c>
      <c r="V28" s="246">
        <v>35.918930422919502</v>
      </c>
      <c r="W28" s="246"/>
      <c r="X28" s="246">
        <v>543.44556616643911</v>
      </c>
      <c r="Y28" s="246">
        <v>0</v>
      </c>
      <c r="Z28" s="246"/>
      <c r="AA28" s="246">
        <v>44.407967257844469</v>
      </c>
      <c r="AB28" s="246">
        <v>52.497881321641636</v>
      </c>
      <c r="AC28" s="388">
        <v>593.31865757162325</v>
      </c>
      <c r="AD28" s="461"/>
      <c r="AE28" s="462">
        <v>16.303380782918154</v>
      </c>
      <c r="AH28" s="278"/>
      <c r="AI28" s="278"/>
      <c r="AJ28" s="278"/>
      <c r="AK28" s="278"/>
      <c r="AN28" s="280"/>
      <c r="AO28" s="280"/>
      <c r="AP28" s="280"/>
      <c r="AQ28" s="281"/>
      <c r="AR28" s="281"/>
      <c r="AS28" s="281"/>
      <c r="AT28" s="281"/>
      <c r="AU28" s="282"/>
    </row>
    <row r="29" spans="1:47">
      <c r="B29" s="266" t="s">
        <v>23</v>
      </c>
      <c r="C29" s="246">
        <v>454.72554492415395</v>
      </c>
      <c r="D29" s="246">
        <v>499.55963593932313</v>
      </c>
      <c r="E29" s="246">
        <v>417.02629638273032</v>
      </c>
      <c r="F29" s="246">
        <v>30.826716452742119</v>
      </c>
      <c r="G29" s="246">
        <v>51.706623103850632</v>
      </c>
      <c r="H29" s="246">
        <v>82.53333955659275</v>
      </c>
      <c r="I29" s="246">
        <v>380.57564527421232</v>
      </c>
      <c r="J29" s="246"/>
      <c r="K29" s="246">
        <v>17.214167602523599</v>
      </c>
      <c r="L29" s="246">
        <v>-0.8498856476079345</v>
      </c>
      <c r="M29" s="246">
        <v>-4.056678687704462</v>
      </c>
      <c r="N29" s="246">
        <v>48.040884055265721</v>
      </c>
      <c r="O29" s="246">
        <v>44.834091015169186</v>
      </c>
      <c r="P29" s="246"/>
      <c r="Q29" s="246">
        <v>14.007374562427069</v>
      </c>
      <c r="R29" s="246"/>
      <c r="S29" s="246"/>
      <c r="T29" s="246">
        <v>42.305418903150517</v>
      </c>
      <c r="U29" s="246">
        <v>51.00887747957993</v>
      </c>
      <c r="V29" s="246">
        <v>39.802977829638266</v>
      </c>
      <c r="W29" s="246"/>
      <c r="X29" s="246">
        <v>515.17759626604425</v>
      </c>
      <c r="Y29" s="246">
        <v>0</v>
      </c>
      <c r="Z29" s="246"/>
      <c r="AA29" s="246">
        <v>31.854973162193694</v>
      </c>
      <c r="AB29" s="246">
        <v>35.061766202290222</v>
      </c>
      <c r="AC29" s="388">
        <v>563.96208168027999</v>
      </c>
      <c r="AD29" s="461"/>
      <c r="AE29" s="462">
        <v>19.061387900355875</v>
      </c>
      <c r="AH29" s="278"/>
      <c r="AI29" s="278"/>
      <c r="AJ29" s="278"/>
      <c r="AK29" s="278"/>
      <c r="AN29" s="280"/>
      <c r="AO29" s="280"/>
      <c r="AP29" s="280"/>
      <c r="AQ29" s="281"/>
      <c r="AR29" s="281"/>
      <c r="AS29" s="281"/>
      <c r="AT29" s="281"/>
      <c r="AU29" s="282"/>
    </row>
    <row r="30" spans="1:47">
      <c r="B30" s="266" t="s">
        <v>24</v>
      </c>
      <c r="C30" s="246">
        <v>453.93731764705876</v>
      </c>
      <c r="D30" s="246">
        <v>504.79060392156862</v>
      </c>
      <c r="E30" s="246">
        <v>425.95632941176467</v>
      </c>
      <c r="F30" s="246">
        <v>26.526399999999995</v>
      </c>
      <c r="G30" s="246">
        <v>52.307874509803924</v>
      </c>
      <c r="H30" s="246">
        <v>78.834274509803919</v>
      </c>
      <c r="I30" s="246">
        <v>378.66898823529408</v>
      </c>
      <c r="J30" s="246"/>
      <c r="K30" s="246">
        <v>7.5190410545727433</v>
      </c>
      <c r="L30" s="246">
        <v>-6.5632784313725487</v>
      </c>
      <c r="M30" s="246">
        <v>10.244566788564512</v>
      </c>
      <c r="N30" s="246">
        <v>34.045441054572755</v>
      </c>
      <c r="O30" s="246">
        <v>50.853286274509799</v>
      </c>
      <c r="P30" s="246"/>
      <c r="Q30" s="246">
        <v>24.3268862745098</v>
      </c>
      <c r="R30" s="246"/>
      <c r="S30" s="246"/>
      <c r="T30" s="246">
        <v>55.084815686274503</v>
      </c>
      <c r="U30" s="246">
        <v>54.071011764705879</v>
      </c>
      <c r="V30" s="246">
        <v>40.389066666666665</v>
      </c>
      <c r="W30" s="246"/>
      <c r="X30" s="246">
        <v>501.6125490196078</v>
      </c>
      <c r="Y30" s="246">
        <v>0</v>
      </c>
      <c r="Z30" s="246"/>
      <c r="AA30" s="246">
        <v>39.463419607843129</v>
      </c>
      <c r="AB30" s="246">
        <v>22.655574387906075</v>
      </c>
      <c r="AC30" s="388">
        <v>556.36677647058809</v>
      </c>
      <c r="AD30" s="461"/>
      <c r="AE30" s="462">
        <v>22.686832740213525</v>
      </c>
      <c r="AH30" s="278"/>
      <c r="AI30" s="278"/>
      <c r="AJ30" s="278"/>
      <c r="AK30" s="278"/>
      <c r="AN30" s="280"/>
      <c r="AO30" s="280"/>
      <c r="AP30" s="280"/>
      <c r="AQ30" s="281"/>
      <c r="AR30" s="281"/>
      <c r="AS30" s="281"/>
      <c r="AT30" s="281"/>
      <c r="AU30" s="282"/>
    </row>
    <row r="31" spans="1:47">
      <c r="B31" s="266" t="s">
        <v>25</v>
      </c>
      <c r="C31" s="246">
        <v>486.3898065661046</v>
      </c>
      <c r="D31" s="246">
        <v>510.32193078970704</v>
      </c>
      <c r="E31" s="246">
        <v>441.17049866903272</v>
      </c>
      <c r="F31" s="246">
        <v>17.42549068322981</v>
      </c>
      <c r="G31" s="246">
        <v>51.725941437444533</v>
      </c>
      <c r="H31" s="246">
        <v>69.151432120674343</v>
      </c>
      <c r="I31" s="246">
        <v>404.83946761313217</v>
      </c>
      <c r="J31" s="246"/>
      <c r="K31" s="246">
        <v>-18.967596785392356</v>
      </c>
      <c r="L31" s="246">
        <v>22.922818101153503</v>
      </c>
      <c r="M31" s="246">
        <v>48.397048426918523</v>
      </c>
      <c r="N31" s="246">
        <v>-1.5421061021625451</v>
      </c>
      <c r="O31" s="246">
        <v>23.932124223602479</v>
      </c>
      <c r="P31" s="246"/>
      <c r="Q31" s="246">
        <v>6.5066335403726692</v>
      </c>
      <c r="R31" s="246"/>
      <c r="S31" s="246"/>
      <c r="T31" s="246">
        <v>30.458704525288365</v>
      </c>
      <c r="U31" s="246">
        <v>34.595662821650393</v>
      </c>
      <c r="V31" s="246">
        <v>44.808404614019508</v>
      </c>
      <c r="W31" s="246"/>
      <c r="X31" s="246">
        <v>499.46690328305226</v>
      </c>
      <c r="Y31" s="246">
        <v>0</v>
      </c>
      <c r="Z31" s="246"/>
      <c r="AA31" s="246">
        <v>33.183432120674347</v>
      </c>
      <c r="AB31" s="246">
        <v>7.7092017949093243</v>
      </c>
      <c r="AC31" s="388">
        <v>533.16895119787034</v>
      </c>
      <c r="AD31" s="461"/>
      <c r="AE31" s="462">
        <v>25.066725978647693</v>
      </c>
      <c r="AH31" s="278"/>
      <c r="AI31" s="278"/>
      <c r="AJ31" s="278"/>
      <c r="AK31" s="278"/>
      <c r="AN31" s="280"/>
      <c r="AO31" s="280"/>
      <c r="AP31" s="280"/>
      <c r="AQ31" s="281"/>
      <c r="AR31" s="281"/>
      <c r="AS31" s="281"/>
      <c r="AT31" s="281"/>
      <c r="AU31" s="282"/>
    </row>
    <row r="32" spans="1:47">
      <c r="B32" s="266" t="s">
        <v>26</v>
      </c>
      <c r="C32" s="246">
        <v>493.73882975206601</v>
      </c>
      <c r="D32" s="246">
        <v>525.47836033057843</v>
      </c>
      <c r="E32" s="246">
        <v>451.22004628099177</v>
      </c>
      <c r="F32" s="246">
        <v>23.546406611570244</v>
      </c>
      <c r="G32" s="246">
        <v>50.711907438016524</v>
      </c>
      <c r="H32" s="246">
        <v>74.258314049586772</v>
      </c>
      <c r="I32" s="246">
        <v>410.29158347107438</v>
      </c>
      <c r="J32" s="246"/>
      <c r="K32" s="246">
        <v>-15.962651233398983</v>
      </c>
      <c r="L32" s="246">
        <v>12.507054545454544</v>
      </c>
      <c r="M32" s="246">
        <v>36.662829745795669</v>
      </c>
      <c r="N32" s="246">
        <v>7.5837553781712588</v>
      </c>
      <c r="O32" s="246">
        <v>31.739530578512394</v>
      </c>
      <c r="P32" s="246"/>
      <c r="Q32" s="246">
        <v>8.1931239669421476</v>
      </c>
      <c r="R32" s="246"/>
      <c r="S32" s="246"/>
      <c r="T32" s="246">
        <v>47.631590082644628</v>
      </c>
      <c r="U32" s="246">
        <v>33.433890909090906</v>
      </c>
      <c r="V32" s="246">
        <v>44.911695867768593</v>
      </c>
      <c r="W32" s="246"/>
      <c r="X32" s="246">
        <v>492.3305785123967</v>
      </c>
      <c r="Y32" s="246">
        <v>0</v>
      </c>
      <c r="Z32" s="246"/>
      <c r="AA32" s="246">
        <v>32.345190082644628</v>
      </c>
      <c r="AB32" s="246">
        <v>8.1894148823034953</v>
      </c>
      <c r="AC32" s="388">
        <v>530.93301157024791</v>
      </c>
      <c r="AD32" s="461"/>
      <c r="AE32" s="462">
        <v>26.912811387900359</v>
      </c>
      <c r="AH32" s="278"/>
      <c r="AI32" s="278"/>
      <c r="AJ32" s="278"/>
      <c r="AK32" s="278"/>
      <c r="AN32" s="280"/>
      <c r="AO32" s="280"/>
      <c r="AP32" s="280"/>
      <c r="AQ32" s="281"/>
      <c r="AR32" s="281"/>
      <c r="AS32" s="281"/>
      <c r="AT32" s="281"/>
      <c r="AU32" s="282"/>
    </row>
    <row r="33" spans="2:47">
      <c r="B33" s="266" t="s">
        <v>27</v>
      </c>
      <c r="C33" s="246">
        <v>501.62514285714286</v>
      </c>
      <c r="D33" s="246">
        <v>543.50501026045788</v>
      </c>
      <c r="E33" s="246">
        <v>464.95453196527228</v>
      </c>
      <c r="F33" s="246">
        <v>27.785067087608528</v>
      </c>
      <c r="G33" s="246">
        <v>50.765411207576946</v>
      </c>
      <c r="H33" s="246">
        <v>78.550478295185471</v>
      </c>
      <c r="I33" s="246">
        <v>419.8277505919495</v>
      </c>
      <c r="J33" s="246"/>
      <c r="K33" s="246">
        <v>-2.2281150989927285</v>
      </c>
      <c r="L33" s="246">
        <v>2.0617016574585634</v>
      </c>
      <c r="M33" s="246">
        <v>18.384617072157685</v>
      </c>
      <c r="N33" s="246">
        <v>25.556951988615801</v>
      </c>
      <c r="O33" s="246">
        <v>41.879867403314918</v>
      </c>
      <c r="P33" s="246"/>
      <c r="Q33" s="246">
        <v>14.094800315706394</v>
      </c>
      <c r="R33" s="246"/>
      <c r="S33" s="246"/>
      <c r="T33" s="246">
        <v>43.604457774269932</v>
      </c>
      <c r="U33" s="246">
        <v>34.757947908445146</v>
      </c>
      <c r="V33" s="246">
        <v>46.929439621152333</v>
      </c>
      <c r="W33" s="246"/>
      <c r="X33" s="246">
        <v>509.57032359905287</v>
      </c>
      <c r="Y33" s="246">
        <v>0</v>
      </c>
      <c r="Z33" s="246"/>
      <c r="AA33" s="246">
        <v>41.730828729281768</v>
      </c>
      <c r="AB33" s="246">
        <v>25.407913314582654</v>
      </c>
      <c r="AC33" s="388">
        <v>550.54886187845307</v>
      </c>
      <c r="AD33" s="461"/>
      <c r="AE33" s="462">
        <v>28.180604982206404</v>
      </c>
      <c r="AH33" s="278"/>
      <c r="AI33" s="278"/>
      <c r="AJ33" s="278"/>
      <c r="AK33" s="278"/>
      <c r="AN33" s="280"/>
      <c r="AO33" s="280"/>
      <c r="AP33" s="280"/>
      <c r="AQ33" s="281"/>
      <c r="AR33" s="281"/>
      <c r="AS33" s="281"/>
      <c r="AT33" s="281"/>
      <c r="AU33" s="282"/>
    </row>
    <row r="34" spans="2:47">
      <c r="B34" s="266" t="s">
        <v>28</v>
      </c>
      <c r="C34" s="246">
        <v>507.10658718330848</v>
      </c>
      <c r="D34" s="246">
        <v>549.10163934426225</v>
      </c>
      <c r="E34" s="246">
        <v>475.12535320417282</v>
      </c>
      <c r="F34" s="246">
        <v>25.019469448584196</v>
      </c>
      <c r="G34" s="246">
        <v>48.956816691505203</v>
      </c>
      <c r="H34" s="246">
        <v>73.976286140089414</v>
      </c>
      <c r="I34" s="246">
        <v>434.68145454545459</v>
      </c>
      <c r="J34" s="246"/>
      <c r="K34" s="246">
        <v>10.726663607721967</v>
      </c>
      <c r="L34" s="246">
        <v>4.7573174366616984</v>
      </c>
      <c r="M34" s="246">
        <v>11.006236541309329</v>
      </c>
      <c r="N34" s="246">
        <v>35.746133056306171</v>
      </c>
      <c r="O34" s="246">
        <v>41.995052160953797</v>
      </c>
      <c r="P34" s="246"/>
      <c r="Q34" s="246">
        <v>16.975582712369597</v>
      </c>
      <c r="R34" s="246"/>
      <c r="S34" s="246"/>
      <c r="T34" s="246">
        <v>34.42019672131147</v>
      </c>
      <c r="U34" s="246">
        <v>34.3699433681073</v>
      </c>
      <c r="V34" s="246">
        <v>49.31529061102831</v>
      </c>
      <c r="W34" s="246"/>
      <c r="X34" s="246">
        <v>525.98509687034266</v>
      </c>
      <c r="Y34" s="246">
        <v>0</v>
      </c>
      <c r="Z34" s="246"/>
      <c r="AA34" s="246">
        <v>37.043421758569295</v>
      </c>
      <c r="AB34" s="246">
        <v>30.794502653921668</v>
      </c>
      <c r="AC34" s="388">
        <v>557.75191654247385</v>
      </c>
      <c r="AD34" s="461"/>
      <c r="AE34" s="462">
        <v>29.84875444839858</v>
      </c>
      <c r="AH34" s="278"/>
      <c r="AI34" s="278"/>
      <c r="AJ34" s="278"/>
      <c r="AK34" s="278"/>
      <c r="AN34" s="280"/>
      <c r="AO34" s="280"/>
      <c r="AP34" s="280"/>
      <c r="AQ34" s="281"/>
      <c r="AR34" s="281"/>
      <c r="AS34" s="281"/>
      <c r="AT34" s="281"/>
      <c r="AU34" s="282"/>
    </row>
    <row r="35" spans="2:47">
      <c r="B35" s="266" t="s">
        <v>29</v>
      </c>
      <c r="C35" s="246">
        <v>515.87943422913713</v>
      </c>
      <c r="D35" s="246">
        <v>544.6042319660537</v>
      </c>
      <c r="E35" s="246">
        <v>478.72861103253177</v>
      </c>
      <c r="F35" s="246">
        <v>20.130251768033947</v>
      </c>
      <c r="G35" s="246">
        <v>45.745369165487979</v>
      </c>
      <c r="H35" s="246">
        <v>65.875620933521915</v>
      </c>
      <c r="I35" s="246">
        <v>440.62389816124465</v>
      </c>
      <c r="J35" s="246"/>
      <c r="K35" s="246">
        <v>8.3782132824450262</v>
      </c>
      <c r="L35" s="246">
        <v>17.650138613861387</v>
      </c>
      <c r="M35" s="246">
        <v>17.866471300298961</v>
      </c>
      <c r="N35" s="246">
        <v>28.508465050478964</v>
      </c>
      <c r="O35" s="246">
        <v>28.724797736916546</v>
      </c>
      <c r="P35" s="246"/>
      <c r="Q35" s="246">
        <v>8.5945459688826009</v>
      </c>
      <c r="R35" s="246"/>
      <c r="S35" s="246"/>
      <c r="T35" s="246">
        <v>35.338432814710039</v>
      </c>
      <c r="U35" s="246">
        <v>18.247909476661949</v>
      </c>
      <c r="V35" s="246">
        <v>52.785074964639314</v>
      </c>
      <c r="W35" s="246"/>
      <c r="X35" s="246">
        <v>516.69024045261665</v>
      </c>
      <c r="Y35" s="246">
        <v>0</v>
      </c>
      <c r="Z35" s="246"/>
      <c r="AA35" s="246">
        <v>30.680271570014138</v>
      </c>
      <c r="AB35" s="246">
        <v>30.463938883576564</v>
      </c>
      <c r="AC35" s="388">
        <v>570.05400848656279</v>
      </c>
      <c r="AD35" s="461"/>
      <c r="AE35" s="462">
        <v>31.450177935943064</v>
      </c>
      <c r="AH35" s="278"/>
      <c r="AI35" s="278"/>
      <c r="AJ35" s="278"/>
      <c r="AK35" s="278"/>
      <c r="AN35" s="280"/>
      <c r="AO35" s="280"/>
      <c r="AP35" s="280"/>
      <c r="AQ35" s="281"/>
      <c r="AR35" s="281"/>
      <c r="AS35" s="281"/>
      <c r="AT35" s="281"/>
      <c r="AU35" s="282"/>
    </row>
    <row r="36" spans="2:47">
      <c r="B36" s="266" t="s">
        <v>30</v>
      </c>
      <c r="C36" s="246">
        <v>520.37761522773621</v>
      </c>
      <c r="D36" s="246">
        <v>547.09076274643098</v>
      </c>
      <c r="E36" s="246">
        <v>485.63524133242686</v>
      </c>
      <c r="F36" s="246">
        <v>12.980633582596871</v>
      </c>
      <c r="G36" s="246">
        <v>48.474887831407202</v>
      </c>
      <c r="H36" s="246">
        <v>61.455521414004068</v>
      </c>
      <c r="I36" s="246">
        <v>452.28659687287552</v>
      </c>
      <c r="J36" s="246"/>
      <c r="K36" s="246">
        <v>15.864115027329268</v>
      </c>
      <c r="L36" s="246">
        <v>18.885645139360978</v>
      </c>
      <c r="M36" s="246">
        <v>16.7540440481296</v>
      </c>
      <c r="N36" s="246">
        <v>28.844748609926143</v>
      </c>
      <c r="O36" s="246">
        <v>26.713147518694765</v>
      </c>
      <c r="P36" s="246"/>
      <c r="Q36" s="246">
        <v>13.73251393609789</v>
      </c>
      <c r="R36" s="246"/>
      <c r="S36" s="246"/>
      <c r="T36" s="246">
        <v>31.887673691366412</v>
      </c>
      <c r="U36" s="246">
        <v>11.269036029911621</v>
      </c>
      <c r="V36" s="246">
        <v>53.059524133242689</v>
      </c>
      <c r="W36" s="246"/>
      <c r="X36" s="246">
        <v>512.86798096532959</v>
      </c>
      <c r="Y36" s="246">
        <v>0</v>
      </c>
      <c r="Z36" s="246"/>
      <c r="AA36" s="246">
        <v>29.690104690686603</v>
      </c>
      <c r="AB36" s="246">
        <v>31.82170578191797</v>
      </c>
      <c r="AC36" s="388">
        <v>582.81119238613178</v>
      </c>
      <c r="AD36" s="461"/>
      <c r="AE36" s="462">
        <v>32.717971530249116</v>
      </c>
      <c r="AH36" s="278"/>
      <c r="AI36" s="278"/>
      <c r="AJ36" s="278"/>
      <c r="AK36" s="278"/>
      <c r="AN36" s="280"/>
      <c r="AO36" s="280"/>
      <c r="AP36" s="280"/>
      <c r="AQ36" s="281"/>
      <c r="AR36" s="281"/>
      <c r="AS36" s="281"/>
      <c r="AT36" s="281"/>
      <c r="AU36" s="282"/>
    </row>
    <row r="37" spans="2:47">
      <c r="B37" s="266" t="s">
        <v>31</v>
      </c>
      <c r="C37" s="246">
        <v>534.40316506101476</v>
      </c>
      <c r="D37" s="246">
        <v>549.05486962106602</v>
      </c>
      <c r="E37" s="246">
        <v>491.35187154784836</v>
      </c>
      <c r="F37" s="246">
        <v>4.3227437379576106</v>
      </c>
      <c r="G37" s="246">
        <v>53.380254335260112</v>
      </c>
      <c r="H37" s="246">
        <v>57.702998073217714</v>
      </c>
      <c r="I37" s="246">
        <v>467.78324470134874</v>
      </c>
      <c r="J37" s="246"/>
      <c r="K37" s="246">
        <v>27.432869684293102</v>
      </c>
      <c r="L37" s="246">
        <v>29.421800899165056</v>
      </c>
      <c r="M37" s="246">
        <v>12.31789203696572</v>
      </c>
      <c r="N37" s="246">
        <v>31.755613422250711</v>
      </c>
      <c r="O37" s="246">
        <v>14.651704560051378</v>
      </c>
      <c r="P37" s="246"/>
      <c r="Q37" s="246">
        <v>10.328960822093769</v>
      </c>
      <c r="R37" s="246"/>
      <c r="S37" s="246"/>
      <c r="T37" s="246">
        <v>3.4622376364804106</v>
      </c>
      <c r="U37" s="246">
        <v>-9.329849710982657</v>
      </c>
      <c r="V37" s="246">
        <v>53.723879254977511</v>
      </c>
      <c r="W37" s="246"/>
      <c r="X37" s="246">
        <v>483.38497109826585</v>
      </c>
      <c r="Y37" s="246">
        <v>0</v>
      </c>
      <c r="Z37" s="246"/>
      <c r="AA37" s="246">
        <v>18.157256262042388</v>
      </c>
      <c r="AB37" s="246">
        <v>35.261165124241721</v>
      </c>
      <c r="AC37" s="388">
        <v>580.16303147077701</v>
      </c>
      <c r="AD37" s="461"/>
      <c r="AE37" s="462">
        <v>34.630782918149471</v>
      </c>
      <c r="AH37" s="278"/>
      <c r="AI37" s="278"/>
      <c r="AJ37" s="278"/>
      <c r="AK37" s="278"/>
      <c r="AN37" s="280"/>
      <c r="AO37" s="280"/>
      <c r="AP37" s="280"/>
      <c r="AQ37" s="281"/>
      <c r="AR37" s="281"/>
      <c r="AS37" s="281"/>
      <c r="AT37" s="281"/>
      <c r="AU37" s="282"/>
    </row>
    <row r="38" spans="2:47">
      <c r="B38" s="266" t="s">
        <v>32</v>
      </c>
      <c r="C38" s="246">
        <v>547.63927884615373</v>
      </c>
      <c r="D38" s="246">
        <v>532.69764423076924</v>
      </c>
      <c r="E38" s="246">
        <v>478.37818269230763</v>
      </c>
      <c r="F38" s="246">
        <v>0.85110576923076908</v>
      </c>
      <c r="G38" s="246">
        <v>53.468355769230769</v>
      </c>
      <c r="H38" s="246">
        <v>54.319461538461532</v>
      </c>
      <c r="I38" s="246">
        <v>480.13443269230766</v>
      </c>
      <c r="J38" s="246"/>
      <c r="K38" s="246">
        <v>16.246336219637644</v>
      </c>
      <c r="L38" s="246">
        <v>55.786605769230761</v>
      </c>
      <c r="M38" s="246">
        <v>23.747529164977738</v>
      </c>
      <c r="N38" s="246">
        <v>17.097441988868418</v>
      </c>
      <c r="O38" s="246">
        <v>-14.941634615384613</v>
      </c>
      <c r="P38" s="246"/>
      <c r="Q38" s="246">
        <v>-15.792740384615382</v>
      </c>
      <c r="R38" s="246"/>
      <c r="S38" s="246"/>
      <c r="T38" s="246">
        <v>-18.802682692307688</v>
      </c>
      <c r="U38" s="246">
        <v>-39.1886923076923</v>
      </c>
      <c r="V38" s="246">
        <v>51.795865384615382</v>
      </c>
      <c r="W38" s="246"/>
      <c r="X38" s="246">
        <v>415.28557692307686</v>
      </c>
      <c r="Y38" s="246">
        <v>0</v>
      </c>
      <c r="Z38" s="246"/>
      <c r="AA38" s="246">
        <v>-9.1135865384615382</v>
      </c>
      <c r="AB38" s="246">
        <v>22.92549006579149</v>
      </c>
      <c r="AC38" s="388">
        <v>527.53426923076916</v>
      </c>
      <c r="AD38" s="461"/>
      <c r="AE38" s="462">
        <v>37.010676156583635</v>
      </c>
      <c r="AH38" s="278"/>
      <c r="AI38" s="278"/>
      <c r="AJ38" s="278"/>
      <c r="AK38" s="278"/>
      <c r="AN38" s="280"/>
      <c r="AO38" s="280"/>
      <c r="AP38" s="280"/>
      <c r="AQ38" s="281"/>
      <c r="AR38" s="281"/>
      <c r="AS38" s="281"/>
      <c r="AT38" s="281"/>
      <c r="AU38" s="282"/>
    </row>
    <row r="39" spans="2:47" ht="15" customHeight="1">
      <c r="B39" s="266" t="s">
        <v>33</v>
      </c>
      <c r="C39" s="246">
        <v>547.00082359488022</v>
      </c>
      <c r="D39" s="246">
        <v>547.31106510851419</v>
      </c>
      <c r="E39" s="246">
        <v>480.93189092932664</v>
      </c>
      <c r="F39" s="246">
        <v>12.282061213132998</v>
      </c>
      <c r="G39" s="246">
        <v>54.097112966054524</v>
      </c>
      <c r="H39" s="246">
        <v>66.37917417918753</v>
      </c>
      <c r="I39" s="246">
        <v>483.48387757373399</v>
      </c>
      <c r="J39" s="246"/>
      <c r="K39" s="246">
        <v>9.5244894167107841</v>
      </c>
      <c r="L39" s="246">
        <v>35.90044741235392</v>
      </c>
      <c r="M39" s="246">
        <v>14.404138296143969</v>
      </c>
      <c r="N39" s="246">
        <v>21.80655062984378</v>
      </c>
      <c r="O39" s="246">
        <v>0.31024151363383418</v>
      </c>
      <c r="P39" s="246"/>
      <c r="Q39" s="246">
        <v>-11.971819699499164</v>
      </c>
      <c r="R39" s="246"/>
      <c r="S39" s="246"/>
      <c r="T39" s="246">
        <v>-11.446410684474124</v>
      </c>
      <c r="U39" s="246">
        <v>-17.488614357262104</v>
      </c>
      <c r="V39" s="246">
        <v>50.091494713411244</v>
      </c>
      <c r="W39" s="246"/>
      <c r="X39" s="246">
        <v>380.04585420144684</v>
      </c>
      <c r="Y39" s="246">
        <v>0</v>
      </c>
      <c r="Z39" s="246"/>
      <c r="AA39" s="246">
        <v>7.3982593210907055</v>
      </c>
      <c r="AB39" s="246">
        <v>28.894568437300656</v>
      </c>
      <c r="AC39" s="388">
        <v>467.00855203116294</v>
      </c>
      <c r="AD39" s="461"/>
      <c r="AE39" s="462">
        <v>39.968861209964416</v>
      </c>
      <c r="AH39" s="278"/>
      <c r="AI39" s="278"/>
      <c r="AJ39" s="278"/>
      <c r="AK39" s="278"/>
      <c r="AN39" s="280"/>
      <c r="AO39" s="280"/>
      <c r="AP39" s="280"/>
      <c r="AQ39" s="281"/>
      <c r="AR39" s="281"/>
      <c r="AS39" s="281"/>
      <c r="AT39" s="281"/>
      <c r="AU39" s="282"/>
    </row>
    <row r="40" spans="2:47">
      <c r="B40" s="266" t="s">
        <v>34</v>
      </c>
      <c r="C40" s="246">
        <v>531.71200821355228</v>
      </c>
      <c r="D40" s="246">
        <v>548.59508829568779</v>
      </c>
      <c r="E40" s="246">
        <v>483.73313347022577</v>
      </c>
      <c r="F40" s="246">
        <v>15.403646817248459</v>
      </c>
      <c r="G40" s="246">
        <v>49.458308008213542</v>
      </c>
      <c r="H40" s="246">
        <v>64.861954825462007</v>
      </c>
      <c r="I40" s="246">
        <v>476.73756057494859</v>
      </c>
      <c r="J40" s="246"/>
      <c r="K40" s="246">
        <v>-2.0478438502503278</v>
      </c>
      <c r="L40" s="246">
        <v>15.791392197125253</v>
      </c>
      <c r="M40" s="246">
        <v>19.318669312262649</v>
      </c>
      <c r="N40" s="246">
        <v>13.355802966998132</v>
      </c>
      <c r="O40" s="246">
        <v>16.883080082135521</v>
      </c>
      <c r="P40" s="246"/>
      <c r="Q40" s="246">
        <v>1.4794332648870634</v>
      </c>
      <c r="R40" s="246"/>
      <c r="S40" s="246"/>
      <c r="T40" s="246">
        <v>-6.0816016427104707</v>
      </c>
      <c r="U40" s="246">
        <v>-1.9641149897330592</v>
      </c>
      <c r="V40" s="246">
        <v>45.675482546201223</v>
      </c>
      <c r="W40" s="246"/>
      <c r="X40" s="246">
        <v>348.74004106776175</v>
      </c>
      <c r="Y40" s="246">
        <v>0</v>
      </c>
      <c r="Z40" s="246"/>
      <c r="AA40" s="246">
        <v>21.782981519507185</v>
      </c>
      <c r="AB40" s="246">
        <v>18.255704404369794</v>
      </c>
      <c r="AC40" s="388">
        <v>434.64179876796703</v>
      </c>
      <c r="AD40" s="461"/>
      <c r="AE40" s="462">
        <v>43.327402135231324</v>
      </c>
      <c r="AH40" s="278"/>
      <c r="AI40" s="278"/>
      <c r="AJ40" s="278"/>
      <c r="AK40" s="278"/>
      <c r="AN40" s="280"/>
      <c r="AO40" s="280"/>
      <c r="AP40" s="280"/>
      <c r="AQ40" s="281"/>
      <c r="AR40" s="281"/>
      <c r="AS40" s="281"/>
      <c r="AT40" s="281"/>
      <c r="AU40" s="282"/>
    </row>
    <row r="41" spans="2:47">
      <c r="B41" s="266" t="s">
        <v>35</v>
      </c>
      <c r="C41" s="246">
        <v>521.23365650701498</v>
      </c>
      <c r="D41" s="246">
        <v>572.92351814223514</v>
      </c>
      <c r="E41" s="246">
        <v>508.274213836478</v>
      </c>
      <c r="F41" s="246">
        <v>19.719756168359943</v>
      </c>
      <c r="G41" s="246">
        <v>44.929548137397191</v>
      </c>
      <c r="H41" s="246">
        <v>64.649304305757141</v>
      </c>
      <c r="I41" s="246">
        <v>471.46008708272859</v>
      </c>
      <c r="J41" s="246"/>
      <c r="K41" s="246">
        <v>10.395266213422701</v>
      </c>
      <c r="L41" s="246">
        <v>-23.924288340590227</v>
      </c>
      <c r="M41" s="246">
        <v>-2.3494490871527454</v>
      </c>
      <c r="N41" s="246">
        <v>30.115022381782641</v>
      </c>
      <c r="O41" s="246">
        <v>51.689861635220126</v>
      </c>
      <c r="P41" s="246"/>
      <c r="Q41" s="246">
        <v>31.970105466860183</v>
      </c>
      <c r="R41" s="246"/>
      <c r="S41" s="246"/>
      <c r="T41" s="246">
        <v>28.320232220609576</v>
      </c>
      <c r="U41" s="246">
        <v>29.914604741170773</v>
      </c>
      <c r="V41" s="246">
        <v>39.052338655055635</v>
      </c>
      <c r="W41" s="246"/>
      <c r="X41" s="246">
        <v>360.63705853894533</v>
      </c>
      <c r="Y41" s="246">
        <v>0</v>
      </c>
      <c r="Z41" s="246"/>
      <c r="AA41" s="246">
        <v>51.4244954039671</v>
      </c>
      <c r="AB41" s="246">
        <v>29.849656150529629</v>
      </c>
      <c r="AC41" s="388">
        <v>445.21275665215285</v>
      </c>
      <c r="AD41" s="461"/>
      <c r="AE41" s="462">
        <v>45.97419928825623</v>
      </c>
      <c r="AH41" s="278"/>
      <c r="AI41" s="278"/>
      <c r="AJ41" s="278"/>
      <c r="AK41" s="278"/>
      <c r="AN41" s="280"/>
      <c r="AO41" s="280"/>
      <c r="AP41" s="280"/>
      <c r="AQ41" s="281"/>
      <c r="AR41" s="281"/>
      <c r="AS41" s="281"/>
      <c r="AT41" s="281"/>
      <c r="AU41" s="282"/>
    </row>
    <row r="42" spans="2:47">
      <c r="B42" s="266" t="s">
        <v>36</v>
      </c>
      <c r="C42" s="246">
        <v>501.47122410546132</v>
      </c>
      <c r="D42" s="246">
        <v>599.57673822975505</v>
      </c>
      <c r="E42" s="246">
        <v>538.89343879472676</v>
      </c>
      <c r="F42" s="246">
        <v>16.550952919020713</v>
      </c>
      <c r="G42" s="246">
        <v>44.132346516007523</v>
      </c>
      <c r="H42" s="246">
        <v>60.683299435028239</v>
      </c>
      <c r="I42" s="246">
        <v>454.67175894538599</v>
      </c>
      <c r="J42" s="246"/>
      <c r="K42" s="246">
        <v>55.827469314518495</v>
      </c>
      <c r="L42" s="246">
        <v>-67.376497175141225</v>
      </c>
      <c r="M42" s="246">
        <v>-41.649405284386667</v>
      </c>
      <c r="N42" s="246">
        <v>72.378422233539183</v>
      </c>
      <c r="O42" s="246">
        <v>98.105514124293762</v>
      </c>
      <c r="P42" s="246"/>
      <c r="Q42" s="246">
        <v>81.55456120527306</v>
      </c>
      <c r="R42" s="246"/>
      <c r="S42" s="246"/>
      <c r="T42" s="246">
        <v>76.628858757062133</v>
      </c>
      <c r="U42" s="246">
        <v>76.527254237288119</v>
      </c>
      <c r="V42" s="246">
        <v>39.962327683615818</v>
      </c>
      <c r="W42" s="246"/>
      <c r="X42" s="246">
        <v>427.37401129943498</v>
      </c>
      <c r="Y42" s="246">
        <v>0</v>
      </c>
      <c r="Z42" s="246"/>
      <c r="AA42" s="246">
        <v>96.911661016949139</v>
      </c>
      <c r="AB42" s="246">
        <v>71.184569126194575</v>
      </c>
      <c r="AC42" s="388">
        <v>526.32411299435023</v>
      </c>
      <c r="AD42" s="461"/>
      <c r="AE42" s="462">
        <v>47.241992882562286</v>
      </c>
      <c r="AH42" s="278"/>
      <c r="AI42" s="278"/>
      <c r="AJ42" s="278"/>
      <c r="AK42" s="278"/>
      <c r="AN42" s="280"/>
      <c r="AO42" s="280"/>
      <c r="AP42" s="280"/>
      <c r="AQ42" s="281"/>
      <c r="AR42" s="281"/>
      <c r="AS42" s="281"/>
      <c r="AT42" s="281"/>
      <c r="AU42" s="282"/>
    </row>
    <row r="43" spans="2:47">
      <c r="B43" s="266" t="s">
        <v>37</v>
      </c>
      <c r="C43" s="246">
        <v>503.75786080586084</v>
      </c>
      <c r="D43" s="246">
        <v>609.45091575091578</v>
      </c>
      <c r="E43" s="246">
        <v>553.06564102564118</v>
      </c>
      <c r="F43" s="246">
        <v>12.666615384615385</v>
      </c>
      <c r="G43" s="246">
        <v>43.718659340659343</v>
      </c>
      <c r="H43" s="246">
        <v>56.385274725274733</v>
      </c>
      <c r="I43" s="246">
        <v>456.5827985347986</v>
      </c>
      <c r="J43" s="246"/>
      <c r="K43" s="246">
        <v>72.061130405822809</v>
      </c>
      <c r="L43" s="246">
        <v>-70.855230769230772</v>
      </c>
      <c r="M43" s="246">
        <v>-49.889921614614011</v>
      </c>
      <c r="N43" s="246">
        <v>84.727745790438206</v>
      </c>
      <c r="O43" s="246">
        <v>105.69305494505494</v>
      </c>
      <c r="P43" s="246"/>
      <c r="Q43" s="246">
        <v>93.02643956043957</v>
      </c>
      <c r="R43" s="246"/>
      <c r="S43" s="246"/>
      <c r="T43" s="246">
        <v>102.14813186813187</v>
      </c>
      <c r="U43" s="246">
        <v>94.918300366300372</v>
      </c>
      <c r="V43" s="246">
        <v>42.329098901098902</v>
      </c>
      <c r="W43" s="246"/>
      <c r="X43" s="246">
        <v>514.24029304029318</v>
      </c>
      <c r="Y43" s="246">
        <v>0</v>
      </c>
      <c r="Z43" s="246"/>
      <c r="AA43" s="246">
        <v>105.53865934065936</v>
      </c>
      <c r="AB43" s="246">
        <v>84.573350186042603</v>
      </c>
      <c r="AC43" s="388">
        <v>614.93710622710626</v>
      </c>
      <c r="AD43" s="461"/>
      <c r="AE43" s="462">
        <v>48.57651245551601</v>
      </c>
      <c r="AH43" s="278"/>
      <c r="AI43" s="278"/>
      <c r="AJ43" s="278"/>
      <c r="AK43" s="278"/>
      <c r="AN43" s="280"/>
      <c r="AO43" s="280"/>
      <c r="AP43" s="280"/>
      <c r="AQ43" s="281"/>
      <c r="AR43" s="281"/>
      <c r="AS43" s="281"/>
      <c r="AT43" s="281"/>
      <c r="AU43" s="282"/>
    </row>
    <row r="44" spans="2:47">
      <c r="B44" s="266" t="s">
        <v>38</v>
      </c>
      <c r="C44" s="246">
        <v>535.77940900900899</v>
      </c>
      <c r="D44" s="246">
        <v>624.73540180180169</v>
      </c>
      <c r="E44" s="246">
        <v>567.7840432432431</v>
      </c>
      <c r="F44" s="246">
        <v>13.609513513513511</v>
      </c>
      <c r="G44" s="246">
        <v>43.341845045045034</v>
      </c>
      <c r="H44" s="246">
        <v>56.951358558558553</v>
      </c>
      <c r="I44" s="246">
        <v>488.03877477477471</v>
      </c>
      <c r="J44" s="246"/>
      <c r="K44" s="246">
        <v>66.038085705872618</v>
      </c>
      <c r="L44" s="246">
        <v>-48.890962162162147</v>
      </c>
      <c r="M44" s="246">
        <v>-39.582568588755514</v>
      </c>
      <c r="N44" s="246">
        <v>79.647599219386137</v>
      </c>
      <c r="O44" s="246">
        <v>88.955992792792784</v>
      </c>
      <c r="P44" s="246"/>
      <c r="Q44" s="246">
        <v>75.346479279279265</v>
      </c>
      <c r="R44" s="246"/>
      <c r="S44" s="246"/>
      <c r="T44" s="246">
        <v>79.036439639639639</v>
      </c>
      <c r="U44" s="246">
        <v>74.412850450450435</v>
      </c>
      <c r="V44" s="246">
        <v>46.938645045045035</v>
      </c>
      <c r="W44" s="246"/>
      <c r="X44" s="246">
        <v>587.31531531531516</v>
      </c>
      <c r="Y44" s="246">
        <v>0</v>
      </c>
      <c r="Z44" s="246"/>
      <c r="AA44" s="246">
        <v>92.803920720720697</v>
      </c>
      <c r="AB44" s="246">
        <v>83.49552714731405</v>
      </c>
      <c r="AC44" s="388">
        <v>688.43683603603586</v>
      </c>
      <c r="AD44" s="461"/>
      <c r="AE44" s="462">
        <v>49.377224199288264</v>
      </c>
      <c r="AH44" s="278"/>
      <c r="AI44" s="278"/>
      <c r="AJ44" s="278"/>
      <c r="AK44" s="278"/>
      <c r="AN44" s="280"/>
      <c r="AO44" s="280"/>
      <c r="AP44" s="280"/>
      <c r="AQ44" s="281"/>
      <c r="AR44" s="281"/>
      <c r="AS44" s="281"/>
      <c r="AT44" s="281"/>
      <c r="AU44" s="282"/>
    </row>
    <row r="45" spans="2:47">
      <c r="B45" s="266" t="s">
        <v>39</v>
      </c>
      <c r="C45" s="246">
        <v>563.81527717154074</v>
      </c>
      <c r="D45" s="246">
        <v>633.55135748581392</v>
      </c>
      <c r="E45" s="246">
        <v>577.53092274116102</v>
      </c>
      <c r="F45" s="246">
        <v>12.971872544740288</v>
      </c>
      <c r="G45" s="246">
        <v>43.048562199912702</v>
      </c>
      <c r="H45" s="246">
        <v>56.020434744652981</v>
      </c>
      <c r="I45" s="246">
        <v>511.33512352684409</v>
      </c>
      <c r="J45" s="246"/>
      <c r="K45" s="246">
        <v>49.087193866933916</v>
      </c>
      <c r="L45" s="246">
        <v>-25.044937581841992</v>
      </c>
      <c r="M45" s="246">
        <v>-17.36792367924296</v>
      </c>
      <c r="N45" s="246">
        <v>62.059066411674237</v>
      </c>
      <c r="O45" s="246">
        <v>69.736080314273224</v>
      </c>
      <c r="P45" s="246"/>
      <c r="Q45" s="246">
        <v>56.764207769532945</v>
      </c>
      <c r="R45" s="246"/>
      <c r="S45" s="246"/>
      <c r="T45" s="246">
        <v>69.349475338280214</v>
      </c>
      <c r="U45" s="246">
        <v>61.892120471409861</v>
      </c>
      <c r="V45" s="246">
        <v>52.066074203404625</v>
      </c>
      <c r="W45" s="246"/>
      <c r="X45" s="246">
        <v>632.10894805761677</v>
      </c>
      <c r="Y45" s="246">
        <v>0</v>
      </c>
      <c r="Z45" s="246"/>
      <c r="AA45" s="246">
        <v>73.323460497599285</v>
      </c>
      <c r="AB45" s="246">
        <v>65.64644659500027</v>
      </c>
      <c r="AC45" s="388">
        <v>740.54477520733303</v>
      </c>
      <c r="AD45" s="461"/>
      <c r="AE45" s="462">
        <v>50.956405693950181</v>
      </c>
      <c r="AH45" s="278"/>
      <c r="AI45" s="278"/>
      <c r="AJ45" s="278"/>
      <c r="AK45" s="278"/>
      <c r="AN45" s="280"/>
      <c r="AO45" s="280"/>
      <c r="AP45" s="280"/>
      <c r="AQ45" s="281"/>
      <c r="AR45" s="281"/>
      <c r="AS45" s="281"/>
      <c r="AT45" s="281"/>
      <c r="AU45" s="282"/>
    </row>
    <row r="46" spans="2:47">
      <c r="B46" s="266" t="s">
        <v>40</v>
      </c>
      <c r="C46" s="246">
        <v>568.66615540540533</v>
      </c>
      <c r="D46" s="246">
        <v>623.58266891891878</v>
      </c>
      <c r="E46" s="246">
        <v>576.17720945945928</v>
      </c>
      <c r="F46" s="246">
        <v>6.2636418918918917</v>
      </c>
      <c r="G46" s="246">
        <v>41.141817567567564</v>
      </c>
      <c r="H46" s="246">
        <v>47.40545945945945</v>
      </c>
      <c r="I46" s="246">
        <v>520.0265743243242</v>
      </c>
      <c r="J46" s="246"/>
      <c r="K46" s="246">
        <v>44.48520490011537</v>
      </c>
      <c r="L46" s="246">
        <v>-8.9578243243243225</v>
      </c>
      <c r="M46" s="246">
        <v>-4.7901576028180788</v>
      </c>
      <c r="N46" s="246">
        <v>50.748846792007264</v>
      </c>
      <c r="O46" s="246">
        <v>54.9165135135135</v>
      </c>
      <c r="P46" s="246"/>
      <c r="Q46" s="246">
        <v>48.652871621621614</v>
      </c>
      <c r="R46" s="246"/>
      <c r="S46" s="246"/>
      <c r="T46" s="246">
        <v>47.665574324324318</v>
      </c>
      <c r="U46" s="246">
        <v>42.94933108108107</v>
      </c>
      <c r="V46" s="246">
        <v>53.145074324324312</v>
      </c>
      <c r="W46" s="246"/>
      <c r="X46" s="246">
        <v>658.83108108108092</v>
      </c>
      <c r="Y46" s="246">
        <v>0</v>
      </c>
      <c r="Z46" s="246"/>
      <c r="AA46" s="246">
        <v>58.544831081081071</v>
      </c>
      <c r="AB46" s="246">
        <v>54.377164359574827</v>
      </c>
      <c r="AC46" s="388">
        <v>775.34355405405393</v>
      </c>
      <c r="AD46" s="461"/>
      <c r="AE46" s="462">
        <v>52.669039145907483</v>
      </c>
      <c r="AH46" s="278"/>
      <c r="AI46" s="278"/>
      <c r="AJ46" s="278"/>
      <c r="AK46" s="278"/>
      <c r="AN46" s="280"/>
      <c r="AO46" s="280"/>
      <c r="AP46" s="280"/>
      <c r="AQ46" s="281"/>
      <c r="AR46" s="281"/>
      <c r="AS46" s="281"/>
      <c r="AT46" s="281"/>
      <c r="AU46" s="282"/>
    </row>
    <row r="47" spans="2:47">
      <c r="B47" s="266" t="s">
        <v>41</v>
      </c>
      <c r="C47" s="246">
        <v>634.00811819333046</v>
      </c>
      <c r="D47" s="246">
        <v>653.55404643309407</v>
      </c>
      <c r="E47" s="246">
        <v>602.02369945124531</v>
      </c>
      <c r="F47" s="246">
        <v>9.119155761924862</v>
      </c>
      <c r="G47" s="246">
        <v>42.411191219924014</v>
      </c>
      <c r="H47" s="246">
        <v>51.530346981848886</v>
      </c>
      <c r="I47" s="246">
        <v>571.32602110595178</v>
      </c>
      <c r="J47" s="246"/>
      <c r="K47" s="246">
        <v>20.823812366321803</v>
      </c>
      <c r="L47" s="246">
        <v>28.832094554664412</v>
      </c>
      <c r="M47" s="246">
        <v>18.435054666181351</v>
      </c>
      <c r="N47" s="246">
        <v>29.942968128246672</v>
      </c>
      <c r="O47" s="246">
        <v>19.545928239763612</v>
      </c>
      <c r="P47" s="246"/>
      <c r="Q47" s="246">
        <v>10.42677247783875</v>
      </c>
      <c r="R47" s="246"/>
      <c r="S47" s="246"/>
      <c r="T47" s="246">
        <v>6.7240726044744612</v>
      </c>
      <c r="U47" s="246">
        <v>1.7099603208104683</v>
      </c>
      <c r="V47" s="246">
        <v>56.593803292528492</v>
      </c>
      <c r="W47" s="246"/>
      <c r="X47" s="246">
        <v>683.98412832418728</v>
      </c>
      <c r="Y47" s="246">
        <v>685.50240607851401</v>
      </c>
      <c r="Z47" s="246"/>
      <c r="AA47" s="246">
        <v>18.211741663149006</v>
      </c>
      <c r="AB47" s="246">
        <v>28.608781551632063</v>
      </c>
      <c r="AC47" s="388">
        <v>782.44064499788942</v>
      </c>
      <c r="AD47" s="461"/>
      <c r="AE47" s="462">
        <v>52.691281138790039</v>
      </c>
      <c r="AH47" s="278"/>
      <c r="AI47" s="278"/>
      <c r="AJ47" s="278"/>
      <c r="AK47" s="278"/>
      <c r="AN47" s="280"/>
      <c r="AO47" s="280"/>
      <c r="AP47" s="280"/>
      <c r="AQ47" s="281"/>
      <c r="AR47" s="281"/>
      <c r="AS47" s="281"/>
      <c r="AT47" s="281"/>
      <c r="AU47" s="282"/>
    </row>
    <row r="48" spans="2:47">
      <c r="B48" s="266" t="s">
        <v>42</v>
      </c>
      <c r="C48" s="246">
        <v>664.96045980841313</v>
      </c>
      <c r="D48" s="246">
        <v>664.88181257809242</v>
      </c>
      <c r="E48" s="246">
        <v>612.10577592669711</v>
      </c>
      <c r="F48" s="246">
        <v>9.6867172011661804</v>
      </c>
      <c r="G48" s="246">
        <v>43.08931945022907</v>
      </c>
      <c r="H48" s="246">
        <v>52.776036651395252</v>
      </c>
      <c r="I48" s="246">
        <v>601.40038983756767</v>
      </c>
      <c r="J48" s="246"/>
      <c r="K48" s="246">
        <v>3.5374451587638114</v>
      </c>
      <c r="L48" s="246">
        <v>46.948651395251979</v>
      </c>
      <c r="M48" s="246">
        <v>33.64584180500129</v>
      </c>
      <c r="N48" s="246">
        <v>13.224162359929991</v>
      </c>
      <c r="O48" s="246">
        <v>-7.8647230320699715E-2</v>
      </c>
      <c r="P48" s="246"/>
      <c r="Q48" s="246">
        <v>-9.7653644314868817</v>
      </c>
      <c r="R48" s="246"/>
      <c r="S48" s="246"/>
      <c r="T48" s="246">
        <v>-8.5107538525614324</v>
      </c>
      <c r="U48" s="246">
        <v>-14.396188254893794</v>
      </c>
      <c r="V48" s="246">
        <v>55.1317084548105</v>
      </c>
      <c r="W48" s="246"/>
      <c r="X48" s="246">
        <v>679.92403165347787</v>
      </c>
      <c r="Y48" s="246">
        <v>681.60932944606407</v>
      </c>
      <c r="Z48" s="246"/>
      <c r="AA48" s="246">
        <v>-2.295750104123282</v>
      </c>
      <c r="AB48" s="246">
        <v>11.00705948612741</v>
      </c>
      <c r="AC48" s="388">
        <v>777.33611661807572</v>
      </c>
      <c r="AD48" s="461"/>
      <c r="AE48" s="462">
        <v>53.403024911032027</v>
      </c>
      <c r="AH48" s="278"/>
      <c r="AI48" s="278"/>
      <c r="AJ48" s="278"/>
      <c r="AK48" s="278"/>
      <c r="AN48" s="280"/>
      <c r="AO48" s="280"/>
      <c r="AP48" s="280"/>
      <c r="AQ48" s="281"/>
      <c r="AR48" s="281"/>
      <c r="AS48" s="281"/>
      <c r="AT48" s="281"/>
      <c r="AU48" s="282"/>
    </row>
    <row r="49" spans="1:47">
      <c r="B49" s="266" t="s">
        <v>43</v>
      </c>
      <c r="C49" s="246">
        <v>700.41877517468129</v>
      </c>
      <c r="D49" s="246">
        <v>679.48363995067814</v>
      </c>
      <c r="E49" s="246">
        <v>625.70349691738579</v>
      </c>
      <c r="F49" s="246">
        <v>9.0770045211672805</v>
      </c>
      <c r="G49" s="246">
        <v>44.703138512124937</v>
      </c>
      <c r="H49" s="246">
        <v>53.780143033292227</v>
      </c>
      <c r="I49" s="246">
        <v>636.28286395396617</v>
      </c>
      <c r="J49" s="246"/>
      <c r="K49" s="246">
        <v>-17.856660949581222</v>
      </c>
      <c r="L49" s="246">
        <v>61.790895191122061</v>
      </c>
      <c r="M49" s="246">
        <v>49.635416395532715</v>
      </c>
      <c r="N49" s="246">
        <v>-8.7796564284139418</v>
      </c>
      <c r="O49" s="246">
        <v>-20.935135224003286</v>
      </c>
      <c r="P49" s="246"/>
      <c r="Q49" s="246">
        <v>-30.012139745170568</v>
      </c>
      <c r="R49" s="246">
        <v>553.74716974928072</v>
      </c>
      <c r="S49" s="246"/>
      <c r="T49" s="246">
        <v>-16.884484997944924</v>
      </c>
      <c r="U49" s="246">
        <v>-16.187817509247839</v>
      </c>
      <c r="V49" s="246">
        <v>47.859393341553627</v>
      </c>
      <c r="W49" s="246"/>
      <c r="X49" s="246">
        <v>652.87168105219882</v>
      </c>
      <c r="Y49" s="246">
        <v>654.90439786272077</v>
      </c>
      <c r="Z49" s="246">
        <v>660.31142457870931</v>
      </c>
      <c r="AA49" s="246">
        <v>-20.76512618166872</v>
      </c>
      <c r="AB49" s="246">
        <v>-8.6096473860793719</v>
      </c>
      <c r="AC49" s="388">
        <v>754.55741553637472</v>
      </c>
      <c r="AD49" s="461"/>
      <c r="AE49" s="462">
        <v>54.114768683274029</v>
      </c>
      <c r="AH49" s="278"/>
      <c r="AI49" s="278"/>
      <c r="AJ49" s="278"/>
      <c r="AK49" s="278"/>
      <c r="AN49" s="280"/>
      <c r="AO49" s="280"/>
      <c r="AP49" s="280"/>
      <c r="AQ49" s="281"/>
      <c r="AR49" s="281"/>
      <c r="AS49" s="281"/>
      <c r="AT49" s="281"/>
      <c r="AU49" s="282"/>
    </row>
    <row r="50" spans="1:47">
      <c r="B50" s="266" t="s">
        <v>44</v>
      </c>
      <c r="C50" s="246">
        <v>744.72205128205132</v>
      </c>
      <c r="D50" s="246">
        <v>715.04698738298737</v>
      </c>
      <c r="E50" s="246">
        <v>660.70522425722424</v>
      </c>
      <c r="F50" s="246">
        <v>8.2545608465608478</v>
      </c>
      <c r="G50" s="246">
        <v>46.08720227920228</v>
      </c>
      <c r="H50" s="246">
        <v>54.34176312576313</v>
      </c>
      <c r="I50" s="246">
        <v>674.27922832722834</v>
      </c>
      <c r="J50" s="246"/>
      <c r="K50" s="246">
        <v>-21.405834617144254</v>
      </c>
      <c r="L50" s="246">
        <v>68.596480260480263</v>
      </c>
      <c r="M50" s="246">
        <v>52.072690131999778</v>
      </c>
      <c r="N50" s="246">
        <v>-13.151273770583401</v>
      </c>
      <c r="O50" s="246">
        <v>-29.675063899063897</v>
      </c>
      <c r="P50" s="246"/>
      <c r="Q50" s="246">
        <v>-37.92962474562475</v>
      </c>
      <c r="R50" s="246">
        <v>561.22413349613362</v>
      </c>
      <c r="S50" s="246"/>
      <c r="T50" s="246">
        <v>-65.086782254782264</v>
      </c>
      <c r="U50" s="246">
        <v>-69.586442002442013</v>
      </c>
      <c r="V50" s="246">
        <v>49.207137159137162</v>
      </c>
      <c r="W50" s="246"/>
      <c r="X50" s="246">
        <v>589.21937321937321</v>
      </c>
      <c r="Y50" s="246">
        <v>591.41522181522191</v>
      </c>
      <c r="Z50" s="246">
        <v>686.6455156695157</v>
      </c>
      <c r="AA50" s="246">
        <v>-28.271550671550671</v>
      </c>
      <c r="AB50" s="246">
        <v>-11.747760543070179</v>
      </c>
      <c r="AC50" s="388">
        <v>728.95768823768833</v>
      </c>
      <c r="AD50" s="461"/>
      <c r="AE50" s="462">
        <v>54.648576512455513</v>
      </c>
      <c r="AH50" s="278"/>
      <c r="AI50" s="278"/>
      <c r="AJ50" s="278"/>
      <c r="AK50" s="278"/>
      <c r="AN50" s="280"/>
      <c r="AO50" s="280"/>
      <c r="AP50" s="280"/>
      <c r="AQ50" s="281"/>
      <c r="AR50" s="281"/>
      <c r="AS50" s="281"/>
      <c r="AT50" s="281"/>
      <c r="AU50" s="282"/>
    </row>
    <row r="51" spans="1:47">
      <c r="B51" s="266" t="s">
        <v>45</v>
      </c>
      <c r="C51" s="246">
        <v>742.84750700280097</v>
      </c>
      <c r="D51" s="246">
        <v>753.2662088835533</v>
      </c>
      <c r="E51" s="246">
        <v>683.15271708683463</v>
      </c>
      <c r="F51" s="246">
        <v>22.742671468587432</v>
      </c>
      <c r="G51" s="246">
        <v>47.370820328131238</v>
      </c>
      <c r="H51" s="246">
        <v>70.113491796718677</v>
      </c>
      <c r="I51" s="246">
        <v>673.8188843537414</v>
      </c>
      <c r="J51" s="246"/>
      <c r="K51" s="246">
        <v>0.19035008773612283</v>
      </c>
      <c r="L51" s="246">
        <v>24.827851140456183</v>
      </c>
      <c r="M51" s="246">
        <v>12.313531464884926</v>
      </c>
      <c r="N51" s="246">
        <v>22.933021556323553</v>
      </c>
      <c r="O51" s="246">
        <v>10.4187018807523</v>
      </c>
      <c r="P51" s="246"/>
      <c r="Q51" s="246">
        <v>-12.323969587835132</v>
      </c>
      <c r="R51" s="246">
        <v>600.43639215686267</v>
      </c>
      <c r="S51" s="246"/>
      <c r="T51" s="246">
        <v>4.9853605442176869</v>
      </c>
      <c r="U51" s="246">
        <v>7.1874829931972775</v>
      </c>
      <c r="V51" s="246">
        <v>41.40673869547819</v>
      </c>
      <c r="W51" s="246"/>
      <c r="X51" s="246">
        <v>594.7889555822328</v>
      </c>
      <c r="Y51" s="246">
        <v>596.94789915966385</v>
      </c>
      <c r="Z51" s="246">
        <v>733.37694117647038</v>
      </c>
      <c r="AA51" s="246">
        <v>8.9955982392957168</v>
      </c>
      <c r="AB51" s="246">
        <v>21.509917914866975</v>
      </c>
      <c r="AC51" s="388">
        <v>715.42712444977985</v>
      </c>
      <c r="AD51" s="461"/>
      <c r="AE51" s="462">
        <v>55.582740213523138</v>
      </c>
      <c r="AH51" s="278"/>
      <c r="AI51" s="278"/>
      <c r="AJ51" s="278"/>
      <c r="AK51" s="278"/>
      <c r="AN51" s="280"/>
      <c r="AO51" s="280"/>
      <c r="AP51" s="280"/>
      <c r="AQ51" s="281"/>
      <c r="AR51" s="281"/>
      <c r="AS51" s="281"/>
      <c r="AT51" s="281"/>
      <c r="AU51" s="282"/>
    </row>
    <row r="52" spans="1:47">
      <c r="B52" s="266" t="s">
        <v>46</v>
      </c>
      <c r="C52" s="246">
        <v>736.83193111545972</v>
      </c>
      <c r="D52" s="246">
        <v>798.91720391389413</v>
      </c>
      <c r="E52" s="246">
        <v>718.57341996086086</v>
      </c>
      <c r="F52" s="246">
        <v>30.734691193737763</v>
      </c>
      <c r="G52" s="246">
        <v>49.609092759295486</v>
      </c>
      <c r="H52" s="246">
        <v>80.343783953033252</v>
      </c>
      <c r="I52" s="246">
        <v>668.96960626223074</v>
      </c>
      <c r="J52" s="246"/>
      <c r="K52" s="246">
        <v>35.107120202275652</v>
      </c>
      <c r="L52" s="246">
        <v>-26.968961252446178</v>
      </c>
      <c r="M52" s="246">
        <v>-30.725499850025155</v>
      </c>
      <c r="N52" s="246">
        <v>65.841811396013412</v>
      </c>
      <c r="O52" s="246">
        <v>62.085272798434424</v>
      </c>
      <c r="P52" s="246"/>
      <c r="Q52" s="246">
        <v>31.350581604696664</v>
      </c>
      <c r="R52" s="246">
        <v>683.46942622309189</v>
      </c>
      <c r="S52" s="246"/>
      <c r="T52" s="246">
        <v>38.2749495107632</v>
      </c>
      <c r="U52" s="246">
        <v>41.144998825831699</v>
      </c>
      <c r="V52" s="246">
        <v>38.269670450097841</v>
      </c>
      <c r="W52" s="246"/>
      <c r="X52" s="246">
        <v>649.67639921722093</v>
      </c>
      <c r="Y52" s="246">
        <v>651.61205479452042</v>
      </c>
      <c r="Z52" s="246">
        <v>808.70810176125224</v>
      </c>
      <c r="AA52" s="246">
        <v>53.66693072407044</v>
      </c>
      <c r="AB52" s="246">
        <v>57.423469321649435</v>
      </c>
      <c r="AC52" s="388">
        <v>742.59666536203508</v>
      </c>
      <c r="AD52" s="461"/>
      <c r="AE52" s="462">
        <v>56.828291814946631</v>
      </c>
      <c r="AH52" s="278"/>
      <c r="AI52" s="278"/>
      <c r="AJ52" s="278"/>
      <c r="AK52" s="278"/>
      <c r="AN52" s="280"/>
      <c r="AO52" s="280"/>
      <c r="AP52" s="280"/>
      <c r="AQ52" s="281"/>
      <c r="AR52" s="281"/>
      <c r="AS52" s="281"/>
      <c r="AT52" s="281"/>
      <c r="AU52" s="282"/>
    </row>
    <row r="53" spans="1:47">
      <c r="B53" s="266" t="s">
        <v>47</v>
      </c>
      <c r="C53" s="246">
        <v>776.59323689246071</v>
      </c>
      <c r="D53" s="246">
        <v>852.20277688480678</v>
      </c>
      <c r="E53" s="246">
        <v>766.32625181783385</v>
      </c>
      <c r="F53" s="246">
        <v>37.053716035208566</v>
      </c>
      <c r="G53" s="246">
        <v>48.822809031764251</v>
      </c>
      <c r="H53" s="246">
        <v>85.876525066972818</v>
      </c>
      <c r="I53" s="246">
        <v>708.38583696900116</v>
      </c>
      <c r="J53" s="246"/>
      <c r="K53" s="246">
        <v>43.0803768256702</v>
      </c>
      <c r="L53" s="246">
        <v>-37.072642939150398</v>
      </c>
      <c r="M53" s="246">
        <v>-41.597195807683192</v>
      </c>
      <c r="N53" s="246">
        <v>80.134092860878752</v>
      </c>
      <c r="O53" s="246">
        <v>75.609539992345958</v>
      </c>
      <c r="P53" s="246"/>
      <c r="Q53" s="246">
        <v>38.555823957137392</v>
      </c>
      <c r="R53" s="246">
        <v>703.76078989667042</v>
      </c>
      <c r="S53" s="246"/>
      <c r="T53" s="246">
        <v>67.777243015690772</v>
      </c>
      <c r="U53" s="246">
        <v>68.79929582854956</v>
      </c>
      <c r="V53" s="246">
        <v>39.954694221201677</v>
      </c>
      <c r="W53" s="246"/>
      <c r="X53" s="246">
        <v>695.99387676999618</v>
      </c>
      <c r="Y53" s="246">
        <v>698.40275545350164</v>
      </c>
      <c r="Z53" s="246">
        <v>850.48559050899348</v>
      </c>
      <c r="AA53" s="246">
        <v>64.785071565250661</v>
      </c>
      <c r="AB53" s="246">
        <v>69.309624433783455</v>
      </c>
      <c r="AC53" s="388">
        <v>804.69452736318397</v>
      </c>
      <c r="AD53" s="461"/>
      <c r="AE53" s="462">
        <v>58.118327402135236</v>
      </c>
      <c r="AH53" s="278"/>
      <c r="AI53" s="278"/>
      <c r="AJ53" s="278"/>
      <c r="AK53" s="278"/>
      <c r="AN53" s="280"/>
      <c r="AO53" s="280"/>
      <c r="AP53" s="280"/>
      <c r="AQ53" s="281"/>
      <c r="AR53" s="281"/>
      <c r="AS53" s="281"/>
      <c r="AT53" s="281"/>
      <c r="AU53" s="282"/>
    </row>
    <row r="54" spans="1:47">
      <c r="B54" s="266" t="s">
        <v>48</v>
      </c>
      <c r="C54" s="246">
        <v>808.25415681902632</v>
      </c>
      <c r="D54" s="246">
        <v>895.40905834262367</v>
      </c>
      <c r="E54" s="246">
        <v>799.66815013006305</v>
      </c>
      <c r="F54" s="246">
        <v>45.878914901523594</v>
      </c>
      <c r="G54" s="246">
        <v>49.861993311036791</v>
      </c>
      <c r="H54" s="246">
        <v>95.740908212560385</v>
      </c>
      <c r="I54" s="246">
        <v>738.74910442214787</v>
      </c>
      <c r="J54" s="246"/>
      <c r="K54" s="246">
        <v>48.411068076090579</v>
      </c>
      <c r="L54" s="246">
        <v>-46.729328874024525</v>
      </c>
      <c r="M54" s="246">
        <v>-53.864410328041522</v>
      </c>
      <c r="N54" s="246">
        <v>94.289982977614187</v>
      </c>
      <c r="O54" s="246">
        <v>87.154901523597161</v>
      </c>
      <c r="P54" s="246"/>
      <c r="Q54" s="246">
        <v>41.275986622073574</v>
      </c>
      <c r="R54" s="246">
        <v>768.03742846525449</v>
      </c>
      <c r="S54" s="246"/>
      <c r="T54" s="246">
        <v>68.686382757339274</v>
      </c>
      <c r="U54" s="246">
        <v>70.779837978446665</v>
      </c>
      <c r="V54" s="246">
        <v>43.247476774433295</v>
      </c>
      <c r="W54" s="246"/>
      <c r="X54" s="246">
        <v>770.05068747677433</v>
      </c>
      <c r="Y54" s="246">
        <v>772.55681902638412</v>
      </c>
      <c r="Z54" s="246">
        <v>865.2770033444815</v>
      </c>
      <c r="AA54" s="246">
        <v>74.65431735414343</v>
      </c>
      <c r="AB54" s="246">
        <v>81.789398808160442</v>
      </c>
      <c r="AC54" s="388">
        <v>878.17856856187291</v>
      </c>
      <c r="AD54" s="461"/>
      <c r="AE54" s="462">
        <v>59.853202846975094</v>
      </c>
      <c r="AH54" s="278"/>
      <c r="AI54" s="278"/>
      <c r="AJ54" s="278"/>
      <c r="AK54" s="278"/>
      <c r="AN54" s="280"/>
      <c r="AO54" s="280"/>
      <c r="AP54" s="280"/>
      <c r="AQ54" s="281"/>
      <c r="AR54" s="281"/>
      <c r="AS54" s="281"/>
      <c r="AT54" s="281"/>
      <c r="AU54" s="282"/>
    </row>
    <row r="55" spans="1:47">
      <c r="B55" s="266" t="s">
        <v>49</v>
      </c>
      <c r="C55" s="246">
        <v>846.40899240506326</v>
      </c>
      <c r="D55" s="246">
        <v>921.12226835443028</v>
      </c>
      <c r="E55" s="246">
        <v>826.04121808318268</v>
      </c>
      <c r="F55" s="246">
        <v>42.717691139240507</v>
      </c>
      <c r="G55" s="246">
        <v>52.36335913200724</v>
      </c>
      <c r="H55" s="246">
        <v>95.081050271247733</v>
      </c>
      <c r="I55" s="246">
        <v>769.39324412296571</v>
      </c>
      <c r="J55" s="246"/>
      <c r="K55" s="246">
        <v>37.889355765521664</v>
      </c>
      <c r="L55" s="246">
        <v>-33.428125858951176</v>
      </c>
      <c r="M55" s="246">
        <v>-39.32189681434626</v>
      </c>
      <c r="N55" s="246">
        <v>80.607046904762171</v>
      </c>
      <c r="O55" s="246">
        <v>74.713275949367087</v>
      </c>
      <c r="P55" s="246"/>
      <c r="Q55" s="246">
        <v>31.99558481012658</v>
      </c>
      <c r="R55" s="246">
        <v>766.54930054249542</v>
      </c>
      <c r="S55" s="246"/>
      <c r="T55" s="246">
        <v>69.984752260397826</v>
      </c>
      <c r="U55" s="246">
        <v>69.984752260397826</v>
      </c>
      <c r="V55" s="246">
        <v>45.199027848101267</v>
      </c>
      <c r="W55" s="246"/>
      <c r="X55" s="246">
        <v>812.04426763110314</v>
      </c>
      <c r="Y55" s="246">
        <v>815.62155515370694</v>
      </c>
      <c r="Z55" s="246">
        <v>836.16168969258581</v>
      </c>
      <c r="AA55" s="246">
        <v>68.443266546112113</v>
      </c>
      <c r="AB55" s="246">
        <v>74.337037501507211</v>
      </c>
      <c r="AC55" s="388">
        <v>934.55660904159129</v>
      </c>
      <c r="AD55" s="461"/>
      <c r="AE55" s="462">
        <v>61.4991103202847</v>
      </c>
      <c r="AH55" s="278"/>
      <c r="AI55" s="278"/>
      <c r="AJ55" s="278"/>
      <c r="AK55" s="278"/>
      <c r="AN55" s="280"/>
      <c r="AO55" s="280"/>
      <c r="AP55" s="280"/>
      <c r="AQ55" s="281"/>
      <c r="AR55" s="281"/>
      <c r="AS55" s="281"/>
      <c r="AT55" s="281"/>
      <c r="AU55" s="282"/>
    </row>
    <row r="56" spans="1:47">
      <c r="B56" s="266" t="s">
        <v>50</v>
      </c>
      <c r="C56" s="246">
        <v>874.851285663966</v>
      </c>
      <c r="D56" s="246">
        <v>940.73455160267713</v>
      </c>
      <c r="E56" s="246">
        <v>843.80687284255021</v>
      </c>
      <c r="F56" s="246">
        <v>42.752383233532932</v>
      </c>
      <c r="G56" s="246">
        <v>54.175295526593878</v>
      </c>
      <c r="H56" s="246">
        <v>96.927678760126796</v>
      </c>
      <c r="I56" s="246">
        <v>795.51010919337796</v>
      </c>
      <c r="J56" s="246"/>
      <c r="K56" s="246">
        <v>24.719977601856076</v>
      </c>
      <c r="L56" s="246">
        <v>-21.618491017964072</v>
      </c>
      <c r="M56" s="246">
        <v>-23.207585914642266</v>
      </c>
      <c r="N56" s="246">
        <v>67.472360835388997</v>
      </c>
      <c r="O56" s="246">
        <v>65.883265938710807</v>
      </c>
      <c r="P56" s="246"/>
      <c r="Q56" s="246">
        <v>23.130882705177878</v>
      </c>
      <c r="R56" s="246">
        <v>783.35871504050715</v>
      </c>
      <c r="S56" s="246"/>
      <c r="T56" s="246">
        <v>59.295256076083128</v>
      </c>
      <c r="U56" s="246">
        <v>56.623628038041574</v>
      </c>
      <c r="V56" s="246">
        <v>48.718016202888343</v>
      </c>
      <c r="W56" s="246"/>
      <c r="X56" s="246">
        <v>847.57280732652362</v>
      </c>
      <c r="Y56" s="246">
        <v>850.74011976047905</v>
      </c>
      <c r="Z56" s="246">
        <v>853.95652553716093</v>
      </c>
      <c r="AA56" s="246">
        <v>61.279577315956324</v>
      </c>
      <c r="AB56" s="246">
        <v>62.8686722126345</v>
      </c>
      <c r="AC56" s="388">
        <v>978.73279887284252</v>
      </c>
      <c r="AD56" s="461"/>
      <c r="AE56" s="462">
        <v>63.145017793594306</v>
      </c>
      <c r="AH56" s="278"/>
      <c r="AI56" s="278"/>
      <c r="AJ56" s="278"/>
      <c r="AK56" s="278"/>
      <c r="AN56" s="280"/>
      <c r="AO56" s="280"/>
      <c r="AP56" s="280"/>
      <c r="AQ56" s="281"/>
      <c r="AR56" s="281"/>
      <c r="AS56" s="281"/>
      <c r="AT56" s="281"/>
      <c r="AU56" s="282"/>
    </row>
    <row r="57" spans="1:47">
      <c r="B57" s="266" t="s">
        <v>51</v>
      </c>
      <c r="C57" s="246">
        <v>905.36576616231059</v>
      </c>
      <c r="D57" s="246">
        <v>976.00769738651979</v>
      </c>
      <c r="E57" s="246">
        <v>876.16804951856921</v>
      </c>
      <c r="F57" s="246">
        <v>43.39382118294359</v>
      </c>
      <c r="G57" s="246">
        <v>56.445826685006864</v>
      </c>
      <c r="H57" s="246">
        <v>99.839647867950447</v>
      </c>
      <c r="I57" s="246">
        <v>817.63501513067388</v>
      </c>
      <c r="J57" s="246"/>
      <c r="K57" s="246">
        <v>35.564538478914507</v>
      </c>
      <c r="L57" s="246">
        <v>-27.555779917469046</v>
      </c>
      <c r="M57" s="246">
        <v>-35.872208355118076</v>
      </c>
      <c r="N57" s="246">
        <v>78.958359661858097</v>
      </c>
      <c r="O57" s="246">
        <v>70.64193122420906</v>
      </c>
      <c r="P57" s="246"/>
      <c r="Q57" s="246">
        <v>27.248110041265466</v>
      </c>
      <c r="R57" s="246">
        <v>842.37074552957336</v>
      </c>
      <c r="S57" s="246"/>
      <c r="T57" s="246">
        <v>51.427251719394761</v>
      </c>
      <c r="U57" s="246">
        <v>45.026481430536442</v>
      </c>
      <c r="V57" s="246">
        <v>52.101342503438772</v>
      </c>
      <c r="W57" s="246"/>
      <c r="X57" s="246">
        <v>876.93645116918833</v>
      </c>
      <c r="Y57" s="246">
        <v>880.18321870701493</v>
      </c>
      <c r="Z57" s="246">
        <v>933.84146354883057</v>
      </c>
      <c r="AA57" s="246">
        <v>70.175015130673984</v>
      </c>
      <c r="AB57" s="246">
        <v>78.491443568323021</v>
      </c>
      <c r="AC57" s="388">
        <v>1023.3904044016505</v>
      </c>
      <c r="AD57" s="461"/>
      <c r="AE57" s="462">
        <v>64.679715302491118</v>
      </c>
      <c r="AH57" s="278"/>
      <c r="AI57" s="278"/>
      <c r="AJ57" s="278"/>
      <c r="AK57" s="278"/>
      <c r="AN57" s="280"/>
      <c r="AO57" s="280"/>
      <c r="AP57" s="280"/>
      <c r="AQ57" s="281"/>
      <c r="AR57" s="281"/>
      <c r="AS57" s="281"/>
      <c r="AT57" s="281"/>
      <c r="AU57" s="282"/>
    </row>
    <row r="58" spans="1:47">
      <c r="B58" s="266" t="s">
        <v>52</v>
      </c>
      <c r="C58" s="246">
        <v>852.63140789910369</v>
      </c>
      <c r="D58" s="246">
        <v>1027.1770806505144</v>
      </c>
      <c r="E58" s="246">
        <v>896.60207899103864</v>
      </c>
      <c r="F58" s="246">
        <v>70.989944905409871</v>
      </c>
      <c r="G58" s="246">
        <v>59.585056754065704</v>
      </c>
      <c r="H58" s="246">
        <v>130.57500165947559</v>
      </c>
      <c r="I58" s="246">
        <v>761.31620046465298</v>
      </c>
      <c r="J58" s="246"/>
      <c r="K58" s="246">
        <v>95.395880712654233</v>
      </c>
      <c r="L58" s="246">
        <v>-128.85897112512444</v>
      </c>
      <c r="M58" s="246">
        <v>-120.69912399177805</v>
      </c>
      <c r="N58" s="246">
        <v>166.3858256180641</v>
      </c>
      <c r="O58" s="246">
        <v>174.54567275141051</v>
      </c>
      <c r="P58" s="246"/>
      <c r="Q58" s="246">
        <v>103.55572784600065</v>
      </c>
      <c r="R58" s="246">
        <v>1103.7209956853633</v>
      </c>
      <c r="S58" s="246"/>
      <c r="T58" s="246">
        <v>244.46570992366409</v>
      </c>
      <c r="U58" s="246">
        <v>259.50858280783262</v>
      </c>
      <c r="V58" s="246">
        <v>50.01557517424493</v>
      </c>
      <c r="W58" s="246"/>
      <c r="X58" s="246">
        <v>1174.6602057749749</v>
      </c>
      <c r="Y58" s="246">
        <v>1175.4063060073015</v>
      </c>
      <c r="Z58" s="246">
        <v>1134.0529545303682</v>
      </c>
      <c r="AA58" s="246">
        <v>159.8355605708596</v>
      </c>
      <c r="AB58" s="246">
        <v>151.6757134375132</v>
      </c>
      <c r="AC58" s="388">
        <v>1264.5011191503484</v>
      </c>
      <c r="AD58" s="461"/>
      <c r="AE58" s="462">
        <v>67.015124555160156</v>
      </c>
      <c r="AH58" s="278"/>
      <c r="AI58" s="278"/>
      <c r="AJ58" s="278"/>
      <c r="AK58" s="278"/>
      <c r="AN58" s="280"/>
      <c r="AO58" s="280"/>
      <c r="AP58" s="280"/>
      <c r="AQ58" s="281"/>
      <c r="AR58" s="281"/>
      <c r="AS58" s="281"/>
      <c r="AT58" s="281"/>
      <c r="AU58" s="282"/>
    </row>
    <row r="59" spans="1:47">
      <c r="B59" s="266" t="s">
        <v>53</v>
      </c>
      <c r="C59" s="246">
        <v>828.36223706614282</v>
      </c>
      <c r="D59" s="246">
        <v>1064.5214826457106</v>
      </c>
      <c r="E59" s="246">
        <v>934.21697969875584</v>
      </c>
      <c r="F59" s="246">
        <v>68.83267059593976</v>
      </c>
      <c r="G59" s="246">
        <v>61.471832351015067</v>
      </c>
      <c r="H59" s="246">
        <v>130.30450294695481</v>
      </c>
      <c r="I59" s="246">
        <v>741.76344728225286</v>
      </c>
      <c r="J59" s="246"/>
      <c r="K59" s="246">
        <v>127.23372507902735</v>
      </c>
      <c r="L59" s="246">
        <v>-190.04359397511465</v>
      </c>
      <c r="M59" s="246">
        <v>-149.95074407051391</v>
      </c>
      <c r="N59" s="246">
        <v>196.06639567496711</v>
      </c>
      <c r="O59" s="246">
        <v>236.15924557956779</v>
      </c>
      <c r="P59" s="246"/>
      <c r="Q59" s="246">
        <v>167.32657498362803</v>
      </c>
      <c r="R59" s="246">
        <v>1276.9670517354291</v>
      </c>
      <c r="S59" s="246"/>
      <c r="T59" s="246">
        <v>292.36071774721682</v>
      </c>
      <c r="U59" s="246">
        <v>295.57740406024885</v>
      </c>
      <c r="V59" s="246">
        <v>41.307552062868375</v>
      </c>
      <c r="W59" s="246"/>
      <c r="X59" s="246">
        <v>1513.2411263916179</v>
      </c>
      <c r="Y59" s="246">
        <v>1494.8390307793059</v>
      </c>
      <c r="Z59" s="246">
        <v>1300.8573883431566</v>
      </c>
      <c r="AA59" s="246">
        <v>230.34418336607732</v>
      </c>
      <c r="AB59" s="246">
        <v>190.25133346147661</v>
      </c>
      <c r="AC59" s="388">
        <v>1622.7998428290769</v>
      </c>
      <c r="AD59" s="461"/>
      <c r="AE59" s="462">
        <v>67.92704626334519</v>
      </c>
      <c r="AH59" s="278"/>
      <c r="AI59" s="278"/>
      <c r="AJ59" s="278"/>
      <c r="AK59" s="278"/>
      <c r="AN59" s="280"/>
      <c r="AO59" s="280"/>
      <c r="AP59" s="280"/>
      <c r="AQ59" s="281"/>
      <c r="AR59" s="281"/>
      <c r="AS59" s="281"/>
      <c r="AT59" s="281"/>
      <c r="AU59" s="282"/>
    </row>
    <row r="60" spans="1:47">
      <c r="B60" s="266" t="s">
        <v>54</v>
      </c>
      <c r="C60" s="246">
        <v>871.0346049501768</v>
      </c>
      <c r="D60" s="246">
        <v>1075.5137254901963</v>
      </c>
      <c r="E60" s="246">
        <v>957.06558662809391</v>
      </c>
      <c r="F60" s="246">
        <v>57.510068788170997</v>
      </c>
      <c r="G60" s="246">
        <v>60.938070073931208</v>
      </c>
      <c r="H60" s="246">
        <v>118.44813886210221</v>
      </c>
      <c r="I60" s="246">
        <v>781.51492381870787</v>
      </c>
      <c r="J60" s="246"/>
      <c r="K60" s="246">
        <v>104.25938762940623</v>
      </c>
      <c r="L60" s="246">
        <v>-143.87200000000001</v>
      </c>
      <c r="M60" s="246">
        <v>-101.16233587755789</v>
      </c>
      <c r="N60" s="246">
        <v>161.76945641757726</v>
      </c>
      <c r="O60" s="246">
        <v>204.4791205400193</v>
      </c>
      <c r="P60" s="246"/>
      <c r="Q60" s="246">
        <v>146.96905175184827</v>
      </c>
      <c r="R60" s="246">
        <v>1404.2391051108968</v>
      </c>
      <c r="S60" s="246"/>
      <c r="T60" s="246">
        <v>193.67484667309546</v>
      </c>
      <c r="U60" s="246">
        <v>182.15664673738348</v>
      </c>
      <c r="V60" s="246">
        <v>59.258754098360654</v>
      </c>
      <c r="W60" s="246"/>
      <c r="X60" s="246">
        <v>1688.9987785278045</v>
      </c>
      <c r="Y60" s="246">
        <v>1682.3508839601413</v>
      </c>
      <c r="Z60" s="246">
        <v>1193.3418759241401</v>
      </c>
      <c r="AA60" s="246">
        <v>205.4864210864674</v>
      </c>
      <c r="AB60" s="246">
        <v>162.77675696402528</v>
      </c>
      <c r="AC60" s="388">
        <v>1792.9631783992286</v>
      </c>
      <c r="AD60" s="461"/>
      <c r="AE60" s="462">
        <v>69.194839857651246</v>
      </c>
      <c r="AH60" s="287"/>
      <c r="AI60" s="287"/>
      <c r="AJ60" s="287"/>
      <c r="AK60" s="287"/>
      <c r="AN60" s="280"/>
      <c r="AO60" s="280"/>
      <c r="AP60" s="280"/>
      <c r="AQ60" s="281"/>
      <c r="AR60" s="281"/>
      <c r="AS60" s="281"/>
      <c r="AT60" s="281"/>
      <c r="AU60" s="282"/>
    </row>
    <row r="61" spans="1:47">
      <c r="A61" s="360"/>
      <c r="B61" s="266" t="s">
        <v>55</v>
      </c>
      <c r="C61" s="246">
        <v>886.7451717171715</v>
      </c>
      <c r="D61" s="246">
        <v>1057.9891262626261</v>
      </c>
      <c r="E61" s="246">
        <v>952.50626767676749</v>
      </c>
      <c r="F61" s="246">
        <v>43.743752525252525</v>
      </c>
      <c r="G61" s="246">
        <v>61.739106060606055</v>
      </c>
      <c r="H61" s="246">
        <v>105.48285858585858</v>
      </c>
      <c r="I61" s="246">
        <v>794.5431111111111</v>
      </c>
      <c r="J61" s="246"/>
      <c r="K61" s="246">
        <v>86.483194108450917</v>
      </c>
      <c r="L61" s="246">
        <v>-109.61554545454544</v>
      </c>
      <c r="M61" s="246">
        <v>-68.598537542794375</v>
      </c>
      <c r="N61" s="246">
        <v>130.22694663370342</v>
      </c>
      <c r="O61" s="246">
        <v>171.24395454545453</v>
      </c>
      <c r="P61" s="246"/>
      <c r="Q61" s="246">
        <v>127.500202020202</v>
      </c>
      <c r="R61" s="246">
        <v>1566.2556818181815</v>
      </c>
      <c r="S61" s="246"/>
      <c r="T61" s="246">
        <v>166.99915151515151</v>
      </c>
      <c r="U61" s="246">
        <v>152.99740404040404</v>
      </c>
      <c r="V61" s="246">
        <v>61.688015151515138</v>
      </c>
      <c r="W61" s="246"/>
      <c r="X61" s="246">
        <v>1789.8848484848481</v>
      </c>
      <c r="Y61" s="246">
        <v>1797.5484848484846</v>
      </c>
      <c r="Z61" s="246">
        <v>1328.0485757575757</v>
      </c>
      <c r="AA61" s="246">
        <v>174.35482323232324</v>
      </c>
      <c r="AB61" s="246">
        <v>133.3378153205721</v>
      </c>
      <c r="AC61" s="388">
        <v>1950.1428383838384</v>
      </c>
      <c r="AD61" s="461"/>
      <c r="AE61" s="462">
        <v>70.462633451957302</v>
      </c>
      <c r="AH61" s="288"/>
      <c r="AI61" s="288"/>
      <c r="AJ61" s="288"/>
      <c r="AK61" s="288"/>
      <c r="AN61" s="289"/>
      <c r="AO61" s="289"/>
      <c r="AP61" s="289"/>
      <c r="AQ61" s="290"/>
      <c r="AR61" s="290"/>
      <c r="AS61" s="290"/>
      <c r="AT61" s="290"/>
      <c r="AU61" s="282"/>
    </row>
    <row r="62" spans="1:47">
      <c r="B62" s="266" t="s">
        <v>56</v>
      </c>
      <c r="C62" s="246">
        <v>886.84959255813953</v>
      </c>
      <c r="D62" s="246">
        <v>1059.4527751937985</v>
      </c>
      <c r="E62" s="246">
        <v>951.91263751937993</v>
      </c>
      <c r="F62" s="246">
        <v>45.21651596899224</v>
      </c>
      <c r="G62" s="246">
        <v>62.323621705426355</v>
      </c>
      <c r="H62" s="246">
        <v>107.54013767441859</v>
      </c>
      <c r="I62" s="246">
        <v>789.12955534883724</v>
      </c>
      <c r="J62" s="246"/>
      <c r="K62" s="246">
        <v>89.428476572588693</v>
      </c>
      <c r="L62" s="246">
        <v>-118.21343255813954</v>
      </c>
      <c r="M62" s="246">
        <v>-80.255242464061553</v>
      </c>
      <c r="N62" s="246">
        <v>134.6449925415809</v>
      </c>
      <c r="O62" s="246">
        <v>172.60318263565892</v>
      </c>
      <c r="P62" s="246"/>
      <c r="Q62" s="246">
        <v>127.38666666666667</v>
      </c>
      <c r="R62" s="246">
        <v>1713.5378257364341</v>
      </c>
      <c r="S62" s="246"/>
      <c r="T62" s="246">
        <v>133.64203162790699</v>
      </c>
      <c r="U62" s="246">
        <v>121.12572527131785</v>
      </c>
      <c r="V62" s="246">
        <v>53.864171162790697</v>
      </c>
      <c r="W62" s="246"/>
      <c r="X62" s="246">
        <v>1904.6310697674419</v>
      </c>
      <c r="Y62" s="246">
        <v>1873.4030387596899</v>
      </c>
      <c r="Z62" s="246">
        <v>1456.0334337984498</v>
      </c>
      <c r="AA62" s="246">
        <v>173.21659038759688</v>
      </c>
      <c r="AB62" s="246">
        <v>135.25840029351892</v>
      </c>
      <c r="AC62" s="388">
        <v>2018.7346703875971</v>
      </c>
      <c r="AD62" s="294"/>
      <c r="AE62" s="462">
        <v>71.730427046263344</v>
      </c>
      <c r="AH62" s="466"/>
      <c r="AI62" s="466"/>
      <c r="AJ62" s="466"/>
      <c r="AK62" s="466"/>
      <c r="AN62" s="297"/>
      <c r="AO62" s="298"/>
      <c r="AP62" s="298"/>
      <c r="AQ62" s="299"/>
      <c r="AR62" s="299"/>
      <c r="AS62" s="299"/>
      <c r="AT62" s="299"/>
      <c r="AU62" s="277"/>
    </row>
    <row r="63" spans="1:47">
      <c r="B63" s="266" t="s">
        <v>57</v>
      </c>
      <c r="C63" s="246">
        <v>906.96233647703059</v>
      </c>
      <c r="D63" s="246">
        <v>1048.4994803772436</v>
      </c>
      <c r="E63" s="246">
        <v>949.83231883176131</v>
      </c>
      <c r="F63" s="246">
        <v>35.842161241253415</v>
      </c>
      <c r="G63" s="246">
        <v>62.825000304228759</v>
      </c>
      <c r="H63" s="246">
        <v>98.667161545482188</v>
      </c>
      <c r="I63" s="246">
        <v>806.93146577426194</v>
      </c>
      <c r="J63" s="246"/>
      <c r="K63" s="246">
        <v>75.692649009705917</v>
      </c>
      <c r="L63" s="246">
        <v>-89.806471554609047</v>
      </c>
      <c r="M63" s="246">
        <v>-59.804137905355446</v>
      </c>
      <c r="N63" s="246">
        <v>111.53481025095935</v>
      </c>
      <c r="O63" s="246">
        <v>141.53714390021293</v>
      </c>
      <c r="P63" s="246"/>
      <c r="Q63" s="246">
        <v>105.69498265895952</v>
      </c>
      <c r="R63" s="246">
        <v>1784.4879780955275</v>
      </c>
      <c r="S63" s="246"/>
      <c r="T63" s="246">
        <v>107.28164526924246</v>
      </c>
      <c r="U63" s="246">
        <v>88.366164891998764</v>
      </c>
      <c r="V63" s="246">
        <v>51.722465470033455</v>
      </c>
      <c r="W63" s="246"/>
      <c r="X63" s="246">
        <v>1998.5109826589589</v>
      </c>
      <c r="Y63" s="246">
        <v>1941.473197444478</v>
      </c>
      <c r="Z63" s="246">
        <v>1432.0136148463639</v>
      </c>
      <c r="AA63" s="246">
        <v>137.253154852449</v>
      </c>
      <c r="AB63" s="246">
        <v>107.2508212031954</v>
      </c>
      <c r="AC63" s="388">
        <v>2106.1400523273496</v>
      </c>
      <c r="AD63" s="467"/>
      <c r="AE63" s="462">
        <v>73.109430604982222</v>
      </c>
      <c r="AH63" s="466"/>
      <c r="AI63" s="466"/>
      <c r="AJ63" s="466"/>
      <c r="AK63" s="466"/>
      <c r="AN63" s="297"/>
      <c r="AO63" s="298"/>
      <c r="AP63" s="298"/>
      <c r="AQ63" s="299"/>
      <c r="AR63" s="299"/>
      <c r="AS63" s="299"/>
      <c r="AT63" s="299"/>
      <c r="AU63" s="277"/>
    </row>
    <row r="64" spans="1:47">
      <c r="B64" s="266" t="s">
        <v>58</v>
      </c>
      <c r="C64" s="246">
        <v>932.22337000300536</v>
      </c>
      <c r="D64" s="246">
        <v>1065.1628061316499</v>
      </c>
      <c r="E64" s="246">
        <v>952.66956176735778</v>
      </c>
      <c r="F64" s="246">
        <v>48.89112834385331</v>
      </c>
      <c r="G64" s="246">
        <v>63.602116020438814</v>
      </c>
      <c r="H64" s="246">
        <v>112.49324436429214</v>
      </c>
      <c r="I64" s="246">
        <v>827.05048391944672</v>
      </c>
      <c r="J64" s="246"/>
      <c r="K64" s="246">
        <v>67.915553212739994</v>
      </c>
      <c r="L64" s="246">
        <v>-86.859152389540114</v>
      </c>
      <c r="M64" s="246">
        <v>-70.72639781748903</v>
      </c>
      <c r="N64" s="246">
        <v>116.80668155659333</v>
      </c>
      <c r="O64" s="246">
        <v>132.93943612864439</v>
      </c>
      <c r="P64" s="246"/>
      <c r="Q64" s="246">
        <v>84.048307784791092</v>
      </c>
      <c r="R64" s="246">
        <v>1873.4319831680189</v>
      </c>
      <c r="S64" s="246"/>
      <c r="T64" s="246">
        <v>114.24461677186653</v>
      </c>
      <c r="U64" s="246">
        <v>110.63376254884277</v>
      </c>
      <c r="V64" s="246">
        <v>46.169474000601127</v>
      </c>
      <c r="W64" s="246"/>
      <c r="X64" s="246">
        <v>2097.0522392545831</v>
      </c>
      <c r="Y64" s="246">
        <v>2035.8352870453857</v>
      </c>
      <c r="Z64" s="246">
        <v>1380.4517318905919</v>
      </c>
      <c r="AA64" s="246">
        <v>127.13936639615264</v>
      </c>
      <c r="AB64" s="246">
        <v>111.00661182410158</v>
      </c>
      <c r="AC64" s="388">
        <v>2191.1195864141869</v>
      </c>
      <c r="AD64" s="467"/>
      <c r="AE64" s="468">
        <v>73.999110320284714</v>
      </c>
      <c r="AH64" s="466"/>
      <c r="AI64" s="466"/>
      <c r="AJ64" s="466"/>
      <c r="AK64" s="466"/>
      <c r="AN64" s="297"/>
      <c r="AO64" s="298"/>
      <c r="AP64" s="298"/>
      <c r="AQ64" s="299"/>
      <c r="AR64" s="299"/>
      <c r="AS64" s="299"/>
      <c r="AT64" s="299"/>
      <c r="AU64" s="277"/>
    </row>
    <row r="65" spans="2:47">
      <c r="B65" s="266" t="s">
        <v>59</v>
      </c>
      <c r="C65" s="246">
        <v>958.67872477611945</v>
      </c>
      <c r="D65" s="246">
        <v>1068.2200740298506</v>
      </c>
      <c r="E65" s="246">
        <v>960.41270447761212</v>
      </c>
      <c r="F65" s="246">
        <v>43.283730149253728</v>
      </c>
      <c r="G65" s="246">
        <v>64.523639402985083</v>
      </c>
      <c r="H65" s="246">
        <v>107.80736955223882</v>
      </c>
      <c r="I65" s="246">
        <v>850.9814065671643</v>
      </c>
      <c r="J65" s="246"/>
      <c r="K65" s="246">
        <v>61.667769122447993</v>
      </c>
      <c r="L65" s="246">
        <v>-63.938488358208957</v>
      </c>
      <c r="M65" s="246">
        <v>-59.348638376179338</v>
      </c>
      <c r="N65" s="246">
        <v>104.95149927170173</v>
      </c>
      <c r="O65" s="246">
        <v>109.54134925373135</v>
      </c>
      <c r="P65" s="246"/>
      <c r="Q65" s="246">
        <v>66.257619104477612</v>
      </c>
      <c r="R65" s="246">
        <v>1947.0243391044776</v>
      </c>
      <c r="S65" s="246"/>
      <c r="T65" s="246">
        <v>81.529256119402987</v>
      </c>
      <c r="U65" s="246">
        <v>67.315185671641785</v>
      </c>
      <c r="V65" s="246">
        <v>46.263168955223875</v>
      </c>
      <c r="W65" s="246"/>
      <c r="X65" s="246">
        <v>2140.6328358208957</v>
      </c>
      <c r="Y65" s="246">
        <v>2082.7887761194029</v>
      </c>
      <c r="Z65" s="246">
        <v>1369.2990758208955</v>
      </c>
      <c r="AA65" s="246">
        <v>112.76102208955226</v>
      </c>
      <c r="AB65" s="246">
        <v>108.17117210752262</v>
      </c>
      <c r="AC65" s="388">
        <v>2241.6062853731341</v>
      </c>
      <c r="AD65" s="461"/>
      <c r="AE65" s="462">
        <v>74.510676156583628</v>
      </c>
      <c r="AH65" s="466"/>
      <c r="AI65" s="466"/>
      <c r="AJ65" s="466"/>
      <c r="AK65" s="466"/>
      <c r="AN65" s="297"/>
      <c r="AO65" s="298"/>
      <c r="AP65" s="298"/>
      <c r="AQ65" s="299"/>
      <c r="AR65" s="299"/>
      <c r="AS65" s="299"/>
      <c r="AT65" s="299"/>
      <c r="AU65" s="277"/>
    </row>
    <row r="66" spans="2:47">
      <c r="B66" s="266" t="s">
        <v>60</v>
      </c>
      <c r="C66" s="246">
        <v>991.54122591943951</v>
      </c>
      <c r="D66" s="246">
        <v>1067.2107694103909</v>
      </c>
      <c r="E66" s="246">
        <v>954.28715469935776</v>
      </c>
      <c r="F66" s="246">
        <v>47.832663164039687</v>
      </c>
      <c r="G66" s="246">
        <v>65.090951546993566</v>
      </c>
      <c r="H66" s="246">
        <v>112.92361471103327</v>
      </c>
      <c r="I66" s="246">
        <v>888.1804693520138</v>
      </c>
      <c r="J66" s="246"/>
      <c r="K66" s="246">
        <v>24.960869651980218</v>
      </c>
      <c r="L66" s="246">
        <v>-24.297559836544071</v>
      </c>
      <c r="M66" s="246">
        <v>-21.421549161612443</v>
      </c>
      <c r="N66" s="246">
        <v>72.793532816019919</v>
      </c>
      <c r="O66" s="246">
        <v>75.66954349095154</v>
      </c>
      <c r="P66" s="246"/>
      <c r="Q66" s="246">
        <v>27.836880326911846</v>
      </c>
      <c r="R66" s="246">
        <v>1997.5376298890833</v>
      </c>
      <c r="S66" s="246"/>
      <c r="T66" s="246">
        <v>87.874096906012838</v>
      </c>
      <c r="U66" s="246">
        <v>132.92333450087563</v>
      </c>
      <c r="V66" s="246">
        <v>48.226358435493282</v>
      </c>
      <c r="W66" s="246"/>
      <c r="X66" s="246">
        <v>2249.9684763572677</v>
      </c>
      <c r="Y66" s="246">
        <v>2090.3906596614124</v>
      </c>
      <c r="Z66" s="246">
        <v>1653.0529550496206</v>
      </c>
      <c r="AA66" s="246">
        <v>71.313961471103312</v>
      </c>
      <c r="AB66" s="246">
        <v>68.437950796171691</v>
      </c>
      <c r="AC66" s="388">
        <v>2280.361751313485</v>
      </c>
      <c r="AD66" s="376"/>
      <c r="AE66" s="469">
        <v>76.201067615658374</v>
      </c>
      <c r="AH66" s="466"/>
      <c r="AI66" s="466"/>
      <c r="AJ66" s="466"/>
      <c r="AK66" s="466"/>
      <c r="AN66" s="297"/>
      <c r="AO66" s="298"/>
      <c r="AP66" s="298"/>
      <c r="AQ66" s="299"/>
      <c r="AR66" s="299"/>
      <c r="AS66" s="299"/>
      <c r="AT66" s="299"/>
      <c r="AU66" s="277"/>
    </row>
    <row r="67" spans="2:47">
      <c r="B67" s="266" t="s">
        <v>61</v>
      </c>
      <c r="C67" s="246">
        <v>1008.3894942528736</v>
      </c>
      <c r="D67" s="246">
        <v>1085.5889149425288</v>
      </c>
      <c r="E67" s="246">
        <v>960.61045057471279</v>
      </c>
      <c r="F67" s="246">
        <v>59.896280459770111</v>
      </c>
      <c r="G67" s="246">
        <v>65.082183908045991</v>
      </c>
      <c r="H67" s="246">
        <v>124.9784643678161</v>
      </c>
      <c r="I67" s="246">
        <v>905.39879540229902</v>
      </c>
      <c r="J67" s="246"/>
      <c r="K67" s="246">
        <v>17.369177043135629</v>
      </c>
      <c r="L67" s="246">
        <v>-24.145328735632184</v>
      </c>
      <c r="M67" s="246">
        <v>-24.211365548882757</v>
      </c>
      <c r="N67" s="246">
        <v>77.265457502905747</v>
      </c>
      <c r="O67" s="246">
        <v>77.19942068965517</v>
      </c>
      <c r="P67" s="246"/>
      <c r="Q67" s="246">
        <v>17.303140229885059</v>
      </c>
      <c r="R67" s="246">
        <v>1935.1132827586209</v>
      </c>
      <c r="S67" s="246"/>
      <c r="T67" s="246">
        <v>49.88880459770116</v>
      </c>
      <c r="U67" s="246">
        <v>104.67411494252875</v>
      </c>
      <c r="V67" s="246">
        <v>55.36152183908046</v>
      </c>
      <c r="W67" s="246"/>
      <c r="X67" s="246">
        <v>2270.8675862068967</v>
      </c>
      <c r="Y67" s="246">
        <v>2034.6983908045981</v>
      </c>
      <c r="Z67" s="246">
        <v>1730.2171264367819</v>
      </c>
      <c r="AA67" s="246">
        <v>76.368694252873567</v>
      </c>
      <c r="AB67" s="246">
        <v>76.434731066124158</v>
      </c>
      <c r="AC67" s="388">
        <v>2304.9725885057474</v>
      </c>
      <c r="AD67" s="376"/>
      <c r="AE67" s="469">
        <v>77.40213523131672</v>
      </c>
      <c r="AH67" s="466"/>
      <c r="AI67" s="466"/>
      <c r="AJ67" s="466"/>
      <c r="AK67" s="466"/>
      <c r="AN67" s="297"/>
      <c r="AO67" s="298"/>
      <c r="AP67" s="298"/>
      <c r="AQ67" s="299"/>
      <c r="AR67" s="299"/>
      <c r="AS67" s="299"/>
      <c r="AT67" s="299"/>
      <c r="AU67" s="277"/>
    </row>
    <row r="68" spans="2:47">
      <c r="B68" s="266" t="s">
        <v>171</v>
      </c>
      <c r="C68" s="246">
        <v>1028.4413352096819</v>
      </c>
      <c r="D68" s="246">
        <v>1085.243037433155</v>
      </c>
      <c r="E68" s="246">
        <v>962.94120799324526</v>
      </c>
      <c r="F68" s="246">
        <v>57.765944272445822</v>
      </c>
      <c r="G68" s="246">
        <v>64.535885167464116</v>
      </c>
      <c r="H68" s="246">
        <v>122.30182943990995</v>
      </c>
      <c r="I68" s="246">
        <v>930.00892541514213</v>
      </c>
      <c r="J68" s="246"/>
      <c r="K68" s="246">
        <v>4.6694978076830305</v>
      </c>
      <c r="L68" s="246">
        <v>-12.669280045032369</v>
      </c>
      <c r="M68" s="246">
        <v>-18.303019901688096</v>
      </c>
      <c r="N68" s="246">
        <v>62.435442080128865</v>
      </c>
      <c r="O68" s="246">
        <v>56.801702223473114</v>
      </c>
      <c r="P68" s="246"/>
      <c r="Q68" s="246">
        <v>-0.96424204897269916</v>
      </c>
      <c r="R68" s="246">
        <v>1874.2904047283987</v>
      </c>
      <c r="S68" s="246"/>
      <c r="T68" s="246">
        <v>44.053966788629332</v>
      </c>
      <c r="U68" s="246">
        <v>21.49044976076555</v>
      </c>
      <c r="V68" s="246">
        <v>49.42816099071208</v>
      </c>
      <c r="W68" s="246"/>
      <c r="X68" s="246">
        <v>2247.2407542921478</v>
      </c>
      <c r="Y68" s="246">
        <v>2025.2879256965944</v>
      </c>
      <c r="Z68" s="246">
        <v>1638.8976616943428</v>
      </c>
      <c r="AA68" s="246">
        <v>51.216184632704753</v>
      </c>
      <c r="AB68" s="246">
        <v>56.84992448936049</v>
      </c>
      <c r="AC68" s="388">
        <v>2331.1551207430339</v>
      </c>
      <c r="AD68" s="376"/>
      <c r="AE68" s="469">
        <v>79.02580071174377</v>
      </c>
      <c r="AH68" s="466"/>
      <c r="AI68" s="466"/>
      <c r="AJ68" s="466"/>
      <c r="AK68" s="466"/>
      <c r="AN68" s="297"/>
      <c r="AO68" s="298"/>
      <c r="AP68" s="298"/>
      <c r="AQ68" s="299"/>
      <c r="AR68" s="299"/>
      <c r="AS68" s="299"/>
      <c r="AT68" s="299"/>
      <c r="AU68" s="277"/>
    </row>
    <row r="69" spans="2:47">
      <c r="B69" s="266" t="s">
        <v>182</v>
      </c>
      <c r="C69" s="246">
        <v>1023.1872721275428</v>
      </c>
      <c r="D69" s="246">
        <v>1098.3438812534359</v>
      </c>
      <c r="E69" s="246">
        <v>980.78546893897749</v>
      </c>
      <c r="F69" s="246">
        <v>52.591335898845529</v>
      </c>
      <c r="G69" s="246">
        <v>64.967076415612979</v>
      </c>
      <c r="H69" s="246">
        <v>117.55841231445849</v>
      </c>
      <c r="I69" s="246">
        <v>919.20954810335365</v>
      </c>
      <c r="J69" s="246"/>
      <c r="K69" s="246">
        <v>32.317021383379441</v>
      </c>
      <c r="L69" s="246">
        <v>-36.844213304013195</v>
      </c>
      <c r="M69" s="246">
        <v>-46.59596146034481</v>
      </c>
      <c r="N69" s="246">
        <v>84.908357282224969</v>
      </c>
      <c r="O69" s="246">
        <v>75.156609125893354</v>
      </c>
      <c r="P69" s="246"/>
      <c r="Q69" s="246">
        <v>22.565273227047829</v>
      </c>
      <c r="R69" s="246">
        <v>1964.1143045629467</v>
      </c>
      <c r="S69" s="246"/>
      <c r="T69" s="246">
        <v>69.301180868609123</v>
      </c>
      <c r="U69" s="246">
        <v>33.391265530511269</v>
      </c>
      <c r="V69" s="246">
        <v>48.426542056074773</v>
      </c>
      <c r="W69" s="246"/>
      <c r="X69" s="246">
        <v>2243.9217152281476</v>
      </c>
      <c r="Y69" s="246">
        <v>2030.8622319956019</v>
      </c>
      <c r="Z69" s="246">
        <v>1756.9423815283124</v>
      </c>
      <c r="AA69" s="246">
        <v>82.008127542605834</v>
      </c>
      <c r="AB69" s="246">
        <v>91.759875698937449</v>
      </c>
      <c r="AC69" s="388">
        <v>2346.7179725123697</v>
      </c>
      <c r="AD69" s="376"/>
      <c r="AE69" s="469">
        <v>80.916370106761562</v>
      </c>
      <c r="AH69" s="466"/>
      <c r="AI69" s="466"/>
      <c r="AJ69" s="466"/>
      <c r="AK69" s="466"/>
      <c r="AN69" s="297"/>
      <c r="AO69" s="298"/>
      <c r="AP69" s="298"/>
      <c r="AQ69" s="299"/>
      <c r="AR69" s="299"/>
      <c r="AS69" s="299"/>
      <c r="AT69" s="299"/>
      <c r="AU69" s="277"/>
    </row>
    <row r="70" spans="2:47">
      <c r="B70" s="266" t="s">
        <v>186</v>
      </c>
      <c r="C70" s="246">
        <v>929.7664659535609</v>
      </c>
      <c r="D70" s="246">
        <v>1298.714114270806</v>
      </c>
      <c r="E70" s="246">
        <v>1151.3795022175839</v>
      </c>
      <c r="F70" s="246">
        <v>84.412898512914154</v>
      </c>
      <c r="G70" s="246">
        <v>62.921713540307842</v>
      </c>
      <c r="H70" s="246">
        <v>147.334612053222</v>
      </c>
      <c r="I70" s="246">
        <v>833.94876493608126</v>
      </c>
      <c r="J70" s="246"/>
      <c r="K70" s="246">
        <v>283.72031210313742</v>
      </c>
      <c r="L70" s="246">
        <v>-344.15220245238709</v>
      </c>
      <c r="M70" s="246">
        <v>-343.33776475119373</v>
      </c>
      <c r="N70" s="246">
        <v>368.1332106160516</v>
      </c>
      <c r="O70" s="246">
        <v>368.9476483172449</v>
      </c>
      <c r="P70" s="246"/>
      <c r="Q70" s="246">
        <v>284.53474980433072</v>
      </c>
      <c r="R70" s="246">
        <v>2175.0564174276024</v>
      </c>
      <c r="S70" s="246"/>
      <c r="T70" s="246">
        <v>396.44444769110351</v>
      </c>
      <c r="U70" s="246">
        <v>389.07584033394198</v>
      </c>
      <c r="V70" s="246">
        <v>29.561229324289062</v>
      </c>
      <c r="W70" s="246"/>
      <c r="X70" s="246">
        <v>2527.6364205583091</v>
      </c>
      <c r="Y70" s="246">
        <v>2263.9524132533256</v>
      </c>
      <c r="Z70" s="246">
        <v>1917.4859379076438</v>
      </c>
      <c r="AA70" s="246">
        <v>374.63773336811886</v>
      </c>
      <c r="AB70" s="246">
        <v>373.8232956669255</v>
      </c>
      <c r="AC70" s="388">
        <v>2632.5516890164358</v>
      </c>
      <c r="AD70" s="470"/>
      <c r="AE70" s="471">
        <v>85.253558718861228</v>
      </c>
      <c r="AF70" s="307"/>
      <c r="AH70" s="466"/>
      <c r="AI70" s="466"/>
      <c r="AJ70" s="466"/>
      <c r="AK70" s="466"/>
      <c r="AN70" s="297"/>
      <c r="AO70" s="298"/>
      <c r="AP70" s="298"/>
      <c r="AQ70" s="299"/>
      <c r="AR70" s="299"/>
      <c r="AS70" s="299"/>
      <c r="AT70" s="299"/>
      <c r="AU70" s="277"/>
    </row>
    <row r="71" spans="2:47">
      <c r="B71" s="266" t="s">
        <v>246</v>
      </c>
      <c r="C71" s="246">
        <v>1087.5269375328082</v>
      </c>
      <c r="D71" s="246">
        <v>1231.6467485564303</v>
      </c>
      <c r="E71" s="246">
        <v>1103.5083884514436</v>
      </c>
      <c r="F71" s="246">
        <v>62.87083674540682</v>
      </c>
      <c r="G71" s="246">
        <v>65.267523359580039</v>
      </c>
      <c r="H71" s="246">
        <v>128.13836010498687</v>
      </c>
      <c r="I71" s="246">
        <v>982.15887034120738</v>
      </c>
      <c r="J71" s="246"/>
      <c r="K71" s="246">
        <v>104.42266916143399</v>
      </c>
      <c r="L71" s="246">
        <v>-86.605232545931756</v>
      </c>
      <c r="M71" s="246">
        <v>-109.77892742915051</v>
      </c>
      <c r="N71" s="246">
        <v>167.29350590684081</v>
      </c>
      <c r="O71" s="246">
        <v>144.11981102362205</v>
      </c>
      <c r="P71" s="246"/>
      <c r="Q71" s="246">
        <v>81.248974278215229</v>
      </c>
      <c r="R71" s="246">
        <v>2345.1112398950131</v>
      </c>
      <c r="S71" s="246"/>
      <c r="T71" s="246">
        <v>152.00256167979001</v>
      </c>
      <c r="U71" s="246">
        <v>101.88927244094488</v>
      </c>
      <c r="V71" s="246">
        <v>65.322985826771657</v>
      </c>
      <c r="W71" s="246"/>
      <c r="X71" s="246">
        <v>2809.5869816272962</v>
      </c>
      <c r="Y71" s="246">
        <v>2419.5796325459314</v>
      </c>
      <c r="Z71" s="246">
        <v>1948.3398299212595</v>
      </c>
      <c r="AA71" s="246">
        <v>160.9143181102362</v>
      </c>
      <c r="AB71" s="246">
        <v>184.08801299345498</v>
      </c>
      <c r="AC71" s="388">
        <v>2814.8051737532805</v>
      </c>
      <c r="AD71" s="461"/>
      <c r="AE71" s="469">
        <v>84.741992882562286</v>
      </c>
      <c r="AH71" s="466"/>
      <c r="AI71" s="466"/>
      <c r="AJ71" s="466"/>
      <c r="AK71" s="466"/>
      <c r="AN71" s="297"/>
      <c r="AO71" s="298"/>
      <c r="AP71" s="298"/>
      <c r="AQ71" s="299"/>
      <c r="AR71" s="299"/>
      <c r="AS71" s="299"/>
      <c r="AT71" s="299"/>
      <c r="AU71" s="277"/>
    </row>
    <row r="72" spans="2:47">
      <c r="B72" s="472" t="s">
        <v>280</v>
      </c>
      <c r="C72" s="473">
        <v>1139.3745568627451</v>
      </c>
      <c r="D72" s="474">
        <v>1279.3511254901962</v>
      </c>
      <c r="E72" s="474">
        <v>1160.4771058823528</v>
      </c>
      <c r="F72" s="474">
        <v>52.421376470588235</v>
      </c>
      <c r="G72" s="474">
        <v>66.452643137254896</v>
      </c>
      <c r="H72" s="474">
        <v>118.87401960784312</v>
      </c>
      <c r="I72" s="474">
        <v>1021.7534666666666</v>
      </c>
      <c r="J72" s="474"/>
      <c r="K72" s="474">
        <v>112.33350221318341</v>
      </c>
      <c r="L72" s="474">
        <v>-33.771792156862737</v>
      </c>
      <c r="M72" s="474">
        <v>-58.550102213183408</v>
      </c>
      <c r="N72" s="474">
        <v>164.75487868377164</v>
      </c>
      <c r="O72" s="246">
        <v>139.97656862745097</v>
      </c>
      <c r="P72" s="474"/>
      <c r="Q72" s="246">
        <v>87.555192156862731</v>
      </c>
      <c r="R72" s="246">
        <v>2380.640815686274</v>
      </c>
      <c r="S72" s="474"/>
      <c r="T72" s="474">
        <v>122.71655686274508</v>
      </c>
      <c r="U72" s="474">
        <v>55.200521568627451</v>
      </c>
      <c r="V72" s="474">
        <v>123.35238823529411</v>
      </c>
      <c r="W72" s="474"/>
      <c r="X72" s="474">
        <v>2804.9309803921565</v>
      </c>
      <c r="Y72" s="474">
        <v>2482.3870588235291</v>
      </c>
      <c r="Z72" s="246">
        <v>2043.9752666666668</v>
      </c>
      <c r="AA72" s="474">
        <v>151.57250196078431</v>
      </c>
      <c r="AB72" s="474">
        <v>176.35081201710497</v>
      </c>
      <c r="AC72" s="475">
        <v>2797.2249686274508</v>
      </c>
      <c r="AD72" s="476"/>
      <c r="AE72" s="477">
        <v>90.7473309608541</v>
      </c>
      <c r="AH72" s="466"/>
      <c r="AI72" s="466"/>
      <c r="AJ72" s="466"/>
      <c r="AK72" s="466"/>
      <c r="AN72" s="297"/>
      <c r="AO72" s="298"/>
      <c r="AP72" s="298"/>
      <c r="AQ72" s="299"/>
      <c r="AR72" s="299"/>
      <c r="AS72" s="299"/>
      <c r="AT72" s="299"/>
      <c r="AU72" s="277"/>
    </row>
    <row r="73" spans="2:47">
      <c r="B73" s="285" t="s">
        <v>282</v>
      </c>
      <c r="C73" s="273">
        <v>1142.693949525353</v>
      </c>
      <c r="D73" s="273">
        <v>1279.3644380643664</v>
      </c>
      <c r="E73" s="273">
        <v>1139.3763408196339</v>
      </c>
      <c r="F73" s="273">
        <v>71.99637693910627</v>
      </c>
      <c r="G73" s="273">
        <v>67.991720305626288</v>
      </c>
      <c r="H73" s="273">
        <v>139.98809724473256</v>
      </c>
      <c r="I73" s="273">
        <v>1015.3860504746467</v>
      </c>
      <c r="J73" s="273"/>
      <c r="K73" s="273">
        <v>70.779606108757051</v>
      </c>
      <c r="L73" s="273">
        <v>-50.629186385737434</v>
      </c>
      <c r="M73" s="273">
        <v>-56.734680894587086</v>
      </c>
      <c r="N73" s="273">
        <v>142.77598304786329</v>
      </c>
      <c r="O73" s="246">
        <v>136.67048853901363</v>
      </c>
      <c r="P73" s="273"/>
      <c r="Q73" s="246">
        <v>64.674111599907363</v>
      </c>
      <c r="R73" s="246">
        <v>2364.1277554989574</v>
      </c>
      <c r="S73" s="273"/>
      <c r="T73" s="273">
        <v>163.99001250289416</v>
      </c>
      <c r="U73" s="273">
        <v>65.160250057883758</v>
      </c>
      <c r="V73" s="273">
        <v>111.28302662653388</v>
      </c>
      <c r="W73" s="273"/>
      <c r="X73" s="246">
        <v>2795.9727714748778</v>
      </c>
      <c r="Y73" s="246">
        <v>2546.657652234313</v>
      </c>
      <c r="Z73" s="246">
        <v>2064.2198842324606</v>
      </c>
      <c r="AA73" s="273">
        <v>163.11142394072698</v>
      </c>
      <c r="AB73" s="273">
        <v>169.21691844957664</v>
      </c>
      <c r="AC73" s="400">
        <v>2848.6651836073161</v>
      </c>
      <c r="AD73" s="461"/>
      <c r="AE73" s="469">
        <v>96.063167259786496</v>
      </c>
      <c r="AH73" s="466"/>
      <c r="AI73" s="466"/>
      <c r="AJ73" s="466"/>
      <c r="AK73" s="466"/>
      <c r="AN73" s="297"/>
      <c r="AO73" s="298"/>
      <c r="AP73" s="298"/>
      <c r="AQ73" s="299"/>
      <c r="AR73" s="299"/>
      <c r="AS73" s="299"/>
      <c r="AT73" s="299"/>
      <c r="AU73" s="277"/>
    </row>
    <row r="74" spans="2:47">
      <c r="B74" s="402" t="s">
        <v>284</v>
      </c>
      <c r="C74" s="249">
        <v>1136.3820000000001</v>
      </c>
      <c r="D74" s="249">
        <v>1285.2159999999999</v>
      </c>
      <c r="E74" s="249">
        <v>1138.345</v>
      </c>
      <c r="F74" s="249">
        <v>77.825999999999993</v>
      </c>
      <c r="G74" s="249">
        <v>69.045000000000002</v>
      </c>
      <c r="H74" s="249">
        <v>146.87100000000001</v>
      </c>
      <c r="I74" s="249">
        <v>1012.484</v>
      </c>
      <c r="J74" s="274"/>
      <c r="K74" s="274">
        <v>65.453335928608141</v>
      </c>
      <c r="L74" s="292">
        <v>-66.516999999999996</v>
      </c>
      <c r="M74" s="274">
        <v>-60.962335928608134</v>
      </c>
      <c r="N74" s="249">
        <v>143.27933592860813</v>
      </c>
      <c r="O74" s="248">
        <v>148.834</v>
      </c>
      <c r="P74" s="306"/>
      <c r="Q74" s="249">
        <v>71.007999999999996</v>
      </c>
      <c r="R74" s="283">
        <v>2433.0450000000001</v>
      </c>
      <c r="S74" s="274"/>
      <c r="T74" s="249">
        <v>179.12299999999999</v>
      </c>
      <c r="U74" s="310">
        <v>73.027000000000001</v>
      </c>
      <c r="V74" s="292">
        <v>105.01399999999998</v>
      </c>
      <c r="W74" s="273"/>
      <c r="X74" s="269">
        <v>2810.2</v>
      </c>
      <c r="Y74" s="269">
        <v>2644.7</v>
      </c>
      <c r="Z74" s="478">
        <v>2119.971</v>
      </c>
      <c r="AA74" s="403">
        <v>166.72</v>
      </c>
      <c r="AB74" s="404">
        <v>161.16533592860813</v>
      </c>
      <c r="AC74" s="405">
        <v>2925.1779999999999</v>
      </c>
      <c r="AD74" s="461"/>
      <c r="AE74" s="479">
        <v>100</v>
      </c>
    </row>
    <row r="75" spans="2:47">
      <c r="B75" s="327" t="s">
        <v>310</v>
      </c>
      <c r="C75" s="328">
        <v>1197.8112811174149</v>
      </c>
      <c r="D75" s="329">
        <v>1312.4656856524653</v>
      </c>
      <c r="E75" s="329">
        <v>1160.8182036436226</v>
      </c>
      <c r="F75" s="329">
        <v>79.44500472725889</v>
      </c>
      <c r="G75" s="329">
        <v>72.202477281583739</v>
      </c>
      <c r="H75" s="329">
        <v>151.64748200884264</v>
      </c>
      <c r="I75" s="329">
        <v>1073.1668135526097</v>
      </c>
      <c r="J75" s="330"/>
      <c r="K75" s="329">
        <v>25.576474686769679</v>
      </c>
      <c r="L75" s="329">
        <v>-26.381568097739322</v>
      </c>
      <c r="M75" s="329">
        <v>-16.748642976717473</v>
      </c>
      <c r="N75" s="329">
        <v>105.02147941402862</v>
      </c>
      <c r="O75" s="329">
        <v>114.65440453505047</v>
      </c>
      <c r="P75" s="330"/>
      <c r="Q75" s="330">
        <v>35.209399807791534</v>
      </c>
      <c r="R75" s="330">
        <v>2460.457563262999</v>
      </c>
      <c r="S75" s="329"/>
      <c r="T75" s="331">
        <v>139.3115944901289</v>
      </c>
      <c r="U75" s="331">
        <v>69.720908928827754</v>
      </c>
      <c r="V75" s="331">
        <v>108.34770915086298</v>
      </c>
      <c r="W75" s="332"/>
      <c r="X75" s="331">
        <v>2822.5287722137732</v>
      </c>
      <c r="Y75" s="331">
        <v>2728.8520152472179</v>
      </c>
      <c r="Z75" s="341">
        <v>2068.1559074776396</v>
      </c>
      <c r="AA75" s="331">
        <v>125.55822357260745</v>
      </c>
      <c r="AB75" s="333">
        <v>115.92529845158559</v>
      </c>
      <c r="AC75" s="334">
        <v>3023.8853928293688</v>
      </c>
      <c r="AD75" s="461"/>
      <c r="AE75" s="480">
        <v>102.64542714263447</v>
      </c>
    </row>
    <row r="76" spans="2:47">
      <c r="B76" s="481" t="s">
        <v>318</v>
      </c>
      <c r="C76" s="482">
        <v>1238.4868255174863</v>
      </c>
      <c r="D76" s="483">
        <v>1331.6016752772907</v>
      </c>
      <c r="E76" s="483">
        <v>1178.1322559603127</v>
      </c>
      <c r="F76" s="483">
        <v>80.254664446258801</v>
      </c>
      <c r="G76" s="483">
        <v>73.214754870718991</v>
      </c>
      <c r="H76" s="483">
        <v>153.46941931697779</v>
      </c>
      <c r="I76" s="483">
        <v>1112.7094972975922</v>
      </c>
      <c r="J76" s="483"/>
      <c r="K76" s="483">
        <v>8.0660087320387799</v>
      </c>
      <c r="L76" s="483">
        <v>-6.1449252212546295</v>
      </c>
      <c r="M76" s="483">
        <v>-1.3507486397480293</v>
      </c>
      <c r="N76" s="483">
        <v>88.320673178297582</v>
      </c>
      <c r="O76" s="483">
        <v>93.114849759804187</v>
      </c>
      <c r="P76" s="483"/>
      <c r="Q76" s="483">
        <v>12.860185313545379</v>
      </c>
      <c r="R76" s="483">
        <v>2528.617720037169</v>
      </c>
      <c r="S76" s="483"/>
      <c r="T76" s="483">
        <v>124.45088695487495</v>
      </c>
      <c r="U76" s="483">
        <v>112.26795004186474</v>
      </c>
      <c r="V76" s="483">
        <v>106.735674357969</v>
      </c>
      <c r="W76" s="483"/>
      <c r="X76" s="483">
        <v>2900.2586282187176</v>
      </c>
      <c r="Y76" s="483">
        <v>2828.8027038175828</v>
      </c>
      <c r="Z76" s="483">
        <v>2120.7920868812867</v>
      </c>
      <c r="AA76" s="483">
        <v>111.22532765326652</v>
      </c>
      <c r="AB76" s="483">
        <v>106.43115107175993</v>
      </c>
      <c r="AC76" s="484">
        <v>3121.2222362018638</v>
      </c>
      <c r="AD76" s="461"/>
      <c r="AE76" s="485">
        <v>104.34558691517316</v>
      </c>
    </row>
    <row r="77" spans="2:47">
      <c r="B77" s="486" t="s">
        <v>326</v>
      </c>
      <c r="C77" s="482">
        <v>1268.5663298234635</v>
      </c>
      <c r="D77" s="483">
        <v>1343.8586815997735</v>
      </c>
      <c r="E77" s="483">
        <v>1188.6176855763415</v>
      </c>
      <c r="F77" s="483">
        <v>80.929886183306493</v>
      </c>
      <c r="G77" s="483">
        <v>74.311109840125425</v>
      </c>
      <c r="H77" s="483">
        <v>155.2409960234319</v>
      </c>
      <c r="I77" s="483">
        <v>1141.0408990935118</v>
      </c>
      <c r="J77" s="483"/>
      <c r="K77" s="483">
        <v>-6.370652571613074</v>
      </c>
      <c r="L77" s="483">
        <v>15.730058431594857</v>
      </c>
      <c r="M77" s="483">
        <v>16.46317659621138</v>
      </c>
      <c r="N77" s="483">
        <v>74.559233611693415</v>
      </c>
      <c r="O77" s="483">
        <v>75.292351776309928</v>
      </c>
      <c r="P77" s="483"/>
      <c r="Q77" s="483">
        <v>-5.6375344069965552</v>
      </c>
      <c r="R77" s="483">
        <v>2567.7618807473668</v>
      </c>
      <c r="S77" s="483"/>
      <c r="T77" s="483">
        <v>123.70345164450522</v>
      </c>
      <c r="U77" s="483">
        <v>123.09623951067555</v>
      </c>
      <c r="V77" s="483">
        <v>110.69856523688324</v>
      </c>
      <c r="W77" s="483"/>
      <c r="X77" s="483">
        <v>2960.5593597341085</v>
      </c>
      <c r="Y77" s="483">
        <v>2900.3367898434612</v>
      </c>
      <c r="Z77" s="483">
        <v>2147.7721036150156</v>
      </c>
      <c r="AA77" s="483">
        <v>94.354064925055908</v>
      </c>
      <c r="AB77" s="483">
        <v>93.620946760439381</v>
      </c>
      <c r="AC77" s="484">
        <v>3190.005405314273</v>
      </c>
      <c r="AD77" s="461"/>
      <c r="AE77" s="485">
        <v>106.47099728831095</v>
      </c>
    </row>
    <row r="78" spans="2:47">
      <c r="B78" s="486" t="s">
        <v>330</v>
      </c>
      <c r="C78" s="482">
        <v>1284.2875421527037</v>
      </c>
      <c r="D78" s="483">
        <v>1355.6176199742001</v>
      </c>
      <c r="E78" s="483">
        <v>1202.5165661569472</v>
      </c>
      <c r="F78" s="483">
        <v>77.889087913990934</v>
      </c>
      <c r="G78" s="483">
        <v>75.211965903261913</v>
      </c>
      <c r="H78" s="483">
        <v>153.10105381725285</v>
      </c>
      <c r="I78" s="483">
        <v>1155.1795077016375</v>
      </c>
      <c r="J78" s="483"/>
      <c r="K78" s="483">
        <v>-6.5591900391939522</v>
      </c>
      <c r="L78" s="483">
        <v>23.537120391709507</v>
      </c>
      <c r="M78" s="483">
        <v>23.537300338408613</v>
      </c>
      <c r="N78" s="483">
        <v>71.329897874796984</v>
      </c>
      <c r="O78" s="483">
        <v>71.330077821496076</v>
      </c>
      <c r="P78" s="483"/>
      <c r="Q78" s="483">
        <v>-6.5590100924948453</v>
      </c>
      <c r="R78" s="483">
        <v>2605.2175577825483</v>
      </c>
      <c r="S78" s="483"/>
      <c r="T78" s="483">
        <v>127.48834401743163</v>
      </c>
      <c r="U78" s="483">
        <v>126.06597577826415</v>
      </c>
      <c r="V78" s="483">
        <v>114.46101285137178</v>
      </c>
      <c r="W78" s="483"/>
      <c r="X78" s="483">
        <v>3015.9691569478005</v>
      </c>
      <c r="Y78" s="483">
        <v>2969.2801587240624</v>
      </c>
      <c r="Z78" s="483">
        <v>2181.1396234752765</v>
      </c>
      <c r="AA78" s="483">
        <v>93.286303857943579</v>
      </c>
      <c r="AB78" s="483">
        <v>93.286123911244488</v>
      </c>
      <c r="AC78" s="484">
        <v>3256.9681783512992</v>
      </c>
      <c r="AD78" s="461"/>
      <c r="AE78" s="485">
        <v>108.54422650416065</v>
      </c>
    </row>
    <row r="79" spans="2:47">
      <c r="B79" s="487" t="s">
        <v>333</v>
      </c>
      <c r="C79" s="488">
        <v>1306.6805365045905</v>
      </c>
      <c r="D79" s="489">
        <v>1373.6350790287429</v>
      </c>
      <c r="E79" s="489">
        <v>1221.8218968732049</v>
      </c>
      <c r="F79" s="489">
        <v>75.935441777794807</v>
      </c>
      <c r="G79" s="489">
        <v>75.877740377743336</v>
      </c>
      <c r="H79" s="489">
        <v>151.81318215553813</v>
      </c>
      <c r="I79" s="489">
        <v>1175.8812760905539</v>
      </c>
      <c r="J79" s="489"/>
      <c r="K79" s="489">
        <v>-8.9810824634682938</v>
      </c>
      <c r="L79" s="489">
        <v>32.1126069872439</v>
      </c>
      <c r="M79" s="489">
        <v>32.112790197069742</v>
      </c>
      <c r="N79" s="489">
        <v>66.954359314326524</v>
      </c>
      <c r="O79" s="489">
        <v>66.954542524152387</v>
      </c>
      <c r="P79" s="489"/>
      <c r="Q79" s="489">
        <v>-8.9808992536424554</v>
      </c>
      <c r="R79" s="489">
        <v>2639.4279724253311</v>
      </c>
      <c r="S79" s="489"/>
      <c r="T79" s="489">
        <v>99.584170360386921</v>
      </c>
      <c r="U79" s="489">
        <v>97.152186784299914</v>
      </c>
      <c r="V79" s="489">
        <v>118.98157610856866</v>
      </c>
      <c r="W79" s="489"/>
      <c r="X79" s="490">
        <v>3066.6676484599839</v>
      </c>
      <c r="Y79" s="490">
        <v>3030.4308980394317</v>
      </c>
      <c r="Z79" s="490">
        <v>2206.2969840759552</v>
      </c>
      <c r="AA79" s="489">
        <v>86.677478684596508</v>
      </c>
      <c r="AB79" s="489">
        <v>86.677295474770673</v>
      </c>
      <c r="AC79" s="491">
        <v>3316.9495962717847</v>
      </c>
      <c r="AD79" s="461"/>
      <c r="AE79" s="492">
        <v>110.586058653392</v>
      </c>
    </row>
    <row r="80" spans="2:47">
      <c r="B80" s="493" t="s">
        <v>128</v>
      </c>
      <c r="C80" s="432" t="s">
        <v>345</v>
      </c>
      <c r="D80" s="432"/>
      <c r="E80" s="432"/>
      <c r="F80" s="432"/>
      <c r="G80" s="432"/>
      <c r="H80" s="432"/>
      <c r="I80" s="432"/>
      <c r="J80" s="432"/>
      <c r="K80" s="432"/>
      <c r="L80" s="432"/>
      <c r="M80" s="432"/>
      <c r="N80" s="432"/>
      <c r="O80" s="432"/>
      <c r="P80" s="432"/>
      <c r="Q80" s="432"/>
      <c r="R80" s="432"/>
      <c r="S80" s="432"/>
      <c r="T80" s="432"/>
      <c r="U80" s="432"/>
      <c r="V80" s="432"/>
      <c r="W80" s="432"/>
      <c r="X80" s="432"/>
      <c r="Y80" s="432"/>
      <c r="Z80" s="432"/>
      <c r="AA80" s="432"/>
      <c r="AB80" s="432"/>
      <c r="AC80" s="433"/>
      <c r="AD80" s="440"/>
      <c r="AE80" s="494"/>
      <c r="AG80" s="352"/>
      <c r="AH80" s="352"/>
      <c r="AI80" s="352"/>
      <c r="AJ80" s="352"/>
      <c r="AK80" s="352"/>
      <c r="AN80" s="354"/>
      <c r="AO80" s="354"/>
      <c r="AP80" s="354"/>
      <c r="AQ80" s="354"/>
      <c r="AR80" s="354"/>
      <c r="AS80" s="354"/>
      <c r="AT80" s="354"/>
      <c r="AU80" s="277"/>
    </row>
    <row r="81" spans="2:31">
      <c r="B81" s="495"/>
      <c r="C81" s="356" t="s">
        <v>348</v>
      </c>
      <c r="D81" s="356"/>
      <c r="E81" s="356"/>
      <c r="F81" s="356"/>
      <c r="G81" s="356"/>
      <c r="H81" s="356"/>
      <c r="I81" s="356"/>
      <c r="J81" s="356"/>
      <c r="K81" s="356"/>
      <c r="L81" s="356"/>
      <c r="M81" s="356"/>
      <c r="N81" s="356"/>
      <c r="O81" s="356"/>
      <c r="P81" s="356"/>
      <c r="Q81" s="356"/>
      <c r="R81" s="356"/>
      <c r="S81" s="356"/>
      <c r="T81" s="356"/>
      <c r="U81" s="356"/>
      <c r="V81" s="356"/>
      <c r="W81" s="356"/>
      <c r="X81" s="356"/>
      <c r="Y81" s="356"/>
      <c r="Z81" s="356"/>
      <c r="AA81" s="356"/>
      <c r="AB81" s="356"/>
      <c r="AC81" s="434"/>
      <c r="AD81" s="440"/>
      <c r="AE81" s="360"/>
    </row>
    <row r="82" spans="2:31">
      <c r="B82" s="496"/>
      <c r="C82" s="359" t="s">
        <v>172</v>
      </c>
      <c r="AC82" s="360"/>
      <c r="AD82" s="440"/>
      <c r="AE82" s="360"/>
    </row>
    <row r="83" spans="2:31" ht="16" thickBot="1">
      <c r="B83" s="497"/>
      <c r="C83" s="362" t="s">
        <v>316</v>
      </c>
      <c r="D83" s="363"/>
      <c r="E83" s="363"/>
      <c r="F83" s="363"/>
      <c r="G83" s="363"/>
      <c r="H83" s="363"/>
      <c r="I83" s="363"/>
      <c r="J83" s="363"/>
      <c r="K83" s="363"/>
      <c r="L83" s="363"/>
      <c r="M83" s="363"/>
      <c r="N83" s="363"/>
      <c r="O83" s="363"/>
      <c r="P83" s="363"/>
      <c r="Q83" s="363"/>
      <c r="R83" s="363"/>
      <c r="S83" s="363"/>
      <c r="T83" s="363"/>
      <c r="U83" s="363"/>
      <c r="V83" s="363"/>
      <c r="W83" s="363"/>
      <c r="X83" s="363"/>
      <c r="Y83" s="363"/>
      <c r="Z83" s="363"/>
      <c r="AA83" s="363"/>
      <c r="AB83" s="363"/>
      <c r="AC83" s="364"/>
      <c r="AD83" s="440"/>
      <c r="AE83" s="364"/>
    </row>
    <row r="87" spans="2:31">
      <c r="B87" s="365"/>
    </row>
    <row r="88" spans="2:31">
      <c r="B88" s="365"/>
    </row>
    <row r="89" spans="2:31">
      <c r="B89" s="365"/>
    </row>
    <row r="90" spans="2:31">
      <c r="B90" s="365"/>
    </row>
    <row r="91" spans="2:31">
      <c r="B91" s="365"/>
    </row>
    <row r="92" spans="2:31">
      <c r="B92" s="365"/>
    </row>
    <row r="93" spans="2:31">
      <c r="B93" s="365"/>
    </row>
    <row r="94" spans="2:31">
      <c r="B94" s="365"/>
    </row>
  </sheetData>
  <mergeCells count="9">
    <mergeCell ref="AQ2:AT2"/>
    <mergeCell ref="C1:AC1"/>
    <mergeCell ref="C81:AB81"/>
    <mergeCell ref="C80:AB80"/>
    <mergeCell ref="T3:V3"/>
    <mergeCell ref="C3:I3"/>
    <mergeCell ref="X3:AC3"/>
    <mergeCell ref="Q3:R3"/>
    <mergeCell ref="K3:O3"/>
  </mergeCells>
  <phoneticPr fontId="146" type="noConversion"/>
  <pageMargins left="0.74803149606299213" right="0.74803149606299213" top="0.98425196850393704" bottom="0.98425196850393704" header="0.51181102362204722" footer="0.51181102362204722"/>
  <pageSetup paperSize="8" scale="3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8"/>
    <pageSetUpPr fitToPage="1"/>
  </sheetPr>
  <dimension ref="A1:AO47"/>
  <sheetViews>
    <sheetView zoomScaleNormal="100" workbookViewId="0">
      <pane xSplit="2" ySplit="6" topLeftCell="C7" activePane="bottomRight" state="frozen"/>
      <selection activeCell="N159" sqref="N159"/>
      <selection pane="topRight" activeCell="N159" sqref="N159"/>
      <selection pane="bottomLeft" activeCell="N159" sqref="N159"/>
      <selection pane="bottomRight"/>
    </sheetView>
  </sheetViews>
  <sheetFormatPr defaultColWidth="9.1796875" defaultRowHeight="15.5"/>
  <cols>
    <col min="1" max="1" width="9.1796875" style="191"/>
    <col min="2" max="2" width="10.453125" style="191" bestFit="1" customWidth="1"/>
    <col min="3" max="5" width="13" style="191" customWidth="1"/>
    <col min="6" max="6" width="17.453125" style="191" customWidth="1"/>
    <col min="7" max="12" width="13" style="191" customWidth="1"/>
    <col min="13" max="13" width="14.1796875" style="191" bestFit="1" customWidth="1"/>
    <col min="14" max="14" width="27.54296875" style="191" bestFit="1" customWidth="1"/>
    <col min="15" max="20" width="13" style="191" customWidth="1"/>
    <col min="21" max="21" width="18.453125" style="191" bestFit="1" customWidth="1"/>
    <col min="22" max="27" width="13" style="191" customWidth="1"/>
    <col min="28" max="28" width="16.54296875" style="191" bestFit="1" customWidth="1"/>
    <col min="29" max="29" width="13" style="191" customWidth="1"/>
    <col min="30" max="30" width="15" style="191" bestFit="1" customWidth="1"/>
    <col min="31" max="31" width="13.54296875" style="191" bestFit="1" customWidth="1"/>
    <col min="32" max="34" width="13" style="191" customWidth="1"/>
    <col min="35" max="16384" width="9.1796875" style="191"/>
  </cols>
  <sheetData>
    <row r="1" spans="2:34" ht="29.25" customHeight="1" thickBot="1">
      <c r="B1" s="498"/>
      <c r="C1" s="499" t="s">
        <v>3</v>
      </c>
      <c r="D1" s="499"/>
      <c r="E1" s="499"/>
      <c r="F1" s="499"/>
      <c r="G1" s="499"/>
      <c r="H1" s="499"/>
      <c r="I1" s="499"/>
      <c r="J1" s="499"/>
      <c r="K1" s="499"/>
      <c r="L1" s="499"/>
      <c r="M1" s="499"/>
      <c r="N1" s="499"/>
      <c r="O1" s="499"/>
      <c r="P1" s="499"/>
      <c r="Q1" s="499"/>
      <c r="R1" s="499"/>
      <c r="S1" s="499"/>
      <c r="T1" s="499"/>
      <c r="U1" s="499"/>
      <c r="V1" s="499"/>
      <c r="W1" s="499"/>
      <c r="X1" s="499"/>
      <c r="Y1" s="499"/>
      <c r="Z1" s="499"/>
      <c r="AA1" s="499"/>
      <c r="AB1" s="499"/>
      <c r="AC1" s="499"/>
      <c r="AD1" s="499"/>
      <c r="AE1" s="499"/>
      <c r="AF1" s="499"/>
      <c r="AG1" s="499"/>
      <c r="AH1" s="500"/>
    </row>
    <row r="2" spans="2:34" s="200" customFormat="1" ht="15.75" customHeight="1">
      <c r="B2" s="501"/>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502"/>
    </row>
    <row r="3" spans="2:34" s="220" customFormat="1">
      <c r="B3" s="503"/>
      <c r="C3" s="214"/>
      <c r="D3" s="214"/>
      <c r="E3" s="214"/>
      <c r="F3" s="214"/>
      <c r="G3" s="214"/>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504"/>
    </row>
    <row r="4" spans="2:34" s="220" customFormat="1" ht="57" customHeight="1">
      <c r="B4" s="505"/>
      <c r="C4" s="214" t="s">
        <v>274</v>
      </c>
      <c r="D4" s="214" t="s">
        <v>247</v>
      </c>
      <c r="E4" s="214" t="s">
        <v>231</v>
      </c>
      <c r="F4" s="225" t="s">
        <v>249</v>
      </c>
      <c r="G4" s="214" t="s">
        <v>250</v>
      </c>
      <c r="H4" s="214" t="s">
        <v>230</v>
      </c>
      <c r="I4" s="214" t="s">
        <v>229</v>
      </c>
      <c r="J4" s="214" t="s">
        <v>354</v>
      </c>
      <c r="K4" s="214" t="s">
        <v>252</v>
      </c>
      <c r="L4" s="214" t="s">
        <v>254</v>
      </c>
      <c r="M4" s="214" t="s">
        <v>256</v>
      </c>
      <c r="N4" s="214" t="s">
        <v>355</v>
      </c>
      <c r="O4" s="214" t="s">
        <v>319</v>
      </c>
      <c r="P4" s="214" t="s">
        <v>260</v>
      </c>
      <c r="Q4" s="214" t="s">
        <v>262</v>
      </c>
      <c r="R4" s="214" t="s">
        <v>263</v>
      </c>
      <c r="S4" s="214" t="s">
        <v>239</v>
      </c>
      <c r="T4" s="214" t="s">
        <v>275</v>
      </c>
      <c r="U4" s="214" t="s">
        <v>356</v>
      </c>
      <c r="V4" s="214" t="s">
        <v>264</v>
      </c>
      <c r="W4" s="214" t="s">
        <v>225</v>
      </c>
      <c r="X4" s="214" t="s">
        <v>328</v>
      </c>
      <c r="Y4" s="214" t="s">
        <v>226</v>
      </c>
      <c r="Z4" s="214" t="s">
        <v>243</v>
      </c>
      <c r="AA4" s="214" t="s">
        <v>265</v>
      </c>
      <c r="AB4" s="214" t="s">
        <v>268</v>
      </c>
      <c r="AC4" s="214" t="s">
        <v>228</v>
      </c>
      <c r="AD4" s="214" t="s">
        <v>269</v>
      </c>
      <c r="AE4" s="214" t="s">
        <v>270</v>
      </c>
      <c r="AF4" s="214" t="s">
        <v>271</v>
      </c>
      <c r="AG4" s="214" t="s">
        <v>3</v>
      </c>
      <c r="AH4" s="506" t="s">
        <v>272</v>
      </c>
    </row>
    <row r="5" spans="2:34" s="235" customFormat="1" ht="24" customHeight="1">
      <c r="B5" s="507"/>
      <c r="C5" s="230" t="s">
        <v>281</v>
      </c>
      <c r="D5" s="230" t="s">
        <v>248</v>
      </c>
      <c r="E5" s="230" t="s">
        <v>235</v>
      </c>
      <c r="F5" s="230" t="s">
        <v>232</v>
      </c>
      <c r="G5" s="230" t="s">
        <v>236</v>
      </c>
      <c r="H5" s="230" t="s">
        <v>234</v>
      </c>
      <c r="I5" s="230" t="s">
        <v>233</v>
      </c>
      <c r="J5" s="230" t="s">
        <v>251</v>
      </c>
      <c r="K5" s="230" t="s">
        <v>253</v>
      </c>
      <c r="L5" s="230" t="s">
        <v>255</v>
      </c>
      <c r="M5" s="230" t="s">
        <v>257</v>
      </c>
      <c r="N5" s="230" t="s">
        <v>258</v>
      </c>
      <c r="O5" s="230" t="s">
        <v>259</v>
      </c>
      <c r="P5" s="230" t="s">
        <v>261</v>
      </c>
      <c r="Q5" s="230" t="s">
        <v>237</v>
      </c>
      <c r="R5" s="230" t="s">
        <v>238</v>
      </c>
      <c r="S5" s="230" t="s">
        <v>240</v>
      </c>
      <c r="T5" s="230" t="s">
        <v>227</v>
      </c>
      <c r="U5" s="230" t="s">
        <v>276</v>
      </c>
      <c r="V5" s="230" t="s">
        <v>277</v>
      </c>
      <c r="W5" s="230" t="s">
        <v>241</v>
      </c>
      <c r="X5" s="230" t="s">
        <v>327</v>
      </c>
      <c r="Y5" s="230" t="s">
        <v>242</v>
      </c>
      <c r="Z5" s="230" t="s">
        <v>244</v>
      </c>
      <c r="AA5" s="230" t="s">
        <v>266</v>
      </c>
      <c r="AB5" s="230" t="s">
        <v>168</v>
      </c>
      <c r="AC5" s="230" t="s">
        <v>245</v>
      </c>
      <c r="AD5" s="230" t="s">
        <v>278</v>
      </c>
      <c r="AE5" s="230" t="s">
        <v>273</v>
      </c>
      <c r="AF5" s="508" t="s">
        <v>267</v>
      </c>
      <c r="AG5" s="230" t="s">
        <v>78</v>
      </c>
      <c r="AH5" s="509" t="s">
        <v>91</v>
      </c>
    </row>
    <row r="6" spans="2:34" s="235" customFormat="1">
      <c r="B6" s="507"/>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510"/>
    </row>
    <row r="7" spans="2:34" s="279" customFormat="1">
      <c r="B7" s="511" t="s">
        <v>43</v>
      </c>
      <c r="C7" s="246">
        <v>56.923000000000002</v>
      </c>
      <c r="D7" s="246">
        <v>5.8840000000000003</v>
      </c>
      <c r="E7" s="246">
        <v>22.515000000000001</v>
      </c>
      <c r="F7" s="246">
        <v>3.1859999999999999</v>
      </c>
      <c r="G7" s="246">
        <v>3.7120000000000002</v>
      </c>
      <c r="H7" s="246">
        <v>7.7960000000000003</v>
      </c>
      <c r="I7" s="246">
        <v>6.5</v>
      </c>
      <c r="J7" s="246">
        <v>4.8550000000000004</v>
      </c>
      <c r="K7" s="246">
        <v>0.88200000000000001</v>
      </c>
      <c r="L7" s="246">
        <v>1.5109999999999999</v>
      </c>
      <c r="M7" s="246">
        <v>0</v>
      </c>
      <c r="N7" s="246">
        <v>0</v>
      </c>
      <c r="O7" s="246">
        <v>0</v>
      </c>
      <c r="P7" s="246">
        <v>0</v>
      </c>
      <c r="Q7" s="246">
        <v>80.319999999999993</v>
      </c>
      <c r="R7" s="246">
        <v>14.432</v>
      </c>
      <c r="S7" s="246">
        <v>1.944</v>
      </c>
      <c r="T7" s="246">
        <v>2.1219999999999999</v>
      </c>
      <c r="U7" s="246">
        <v>33.142000000000003</v>
      </c>
      <c r="V7" s="246">
        <v>1.18</v>
      </c>
      <c r="W7" s="246">
        <v>0.85299999999999998</v>
      </c>
      <c r="X7" s="246">
        <v>0</v>
      </c>
      <c r="Y7" s="246">
        <v>0</v>
      </c>
      <c r="Z7" s="246">
        <v>2.286</v>
      </c>
      <c r="AA7" s="246">
        <v>2.0470000000000002</v>
      </c>
      <c r="AB7" s="246">
        <v>56.935000000000002</v>
      </c>
      <c r="AC7" s="246">
        <v>13.031000000000001</v>
      </c>
      <c r="AD7" s="246">
        <v>11.021000000000001</v>
      </c>
      <c r="AE7" s="246">
        <v>25.791</v>
      </c>
      <c r="AF7" s="246">
        <v>20.161999999999978</v>
      </c>
      <c r="AG7" s="246">
        <v>379.03</v>
      </c>
      <c r="AH7" s="302">
        <v>344.32299999999998</v>
      </c>
    </row>
    <row r="8" spans="2:34" s="279" customFormat="1">
      <c r="B8" s="511" t="s">
        <v>44</v>
      </c>
      <c r="C8" s="246">
        <v>59.04</v>
      </c>
      <c r="D8" s="246">
        <v>6.4390000000000001</v>
      </c>
      <c r="E8" s="246">
        <v>22.63</v>
      </c>
      <c r="F8" s="246">
        <v>3.6859999999999999</v>
      </c>
      <c r="G8" s="246">
        <v>4.4790000000000001</v>
      </c>
      <c r="H8" s="246">
        <v>7.6379999999999999</v>
      </c>
      <c r="I8" s="246">
        <v>6.6120000000000001</v>
      </c>
      <c r="J8" s="246">
        <v>4.2690000000000001</v>
      </c>
      <c r="K8" s="246">
        <v>0.95599999999999996</v>
      </c>
      <c r="L8" s="246">
        <v>1.7509999999999999</v>
      </c>
      <c r="M8" s="246">
        <v>0</v>
      </c>
      <c r="N8" s="246">
        <v>0</v>
      </c>
      <c r="O8" s="246">
        <v>0</v>
      </c>
      <c r="P8" s="512">
        <v>0</v>
      </c>
      <c r="Q8" s="246">
        <v>89.778000000000006</v>
      </c>
      <c r="R8" s="246">
        <v>15.273</v>
      </c>
      <c r="S8" s="246">
        <v>2.0369999999999999</v>
      </c>
      <c r="T8" s="246">
        <v>3.2360000000000002</v>
      </c>
      <c r="U8" s="246">
        <v>32.228000000000002</v>
      </c>
      <c r="V8" s="246">
        <v>2.64</v>
      </c>
      <c r="W8" s="246">
        <v>1.518</v>
      </c>
      <c r="X8" s="246">
        <v>0</v>
      </c>
      <c r="Y8" s="246">
        <v>0</v>
      </c>
      <c r="Z8" s="246">
        <v>2.0640000000000001</v>
      </c>
      <c r="AA8" s="246">
        <v>2.2229999999999999</v>
      </c>
      <c r="AB8" s="246">
        <v>62.067999999999998</v>
      </c>
      <c r="AC8" s="246">
        <v>14.314</v>
      </c>
      <c r="AD8" s="246">
        <v>13.385999999999999</v>
      </c>
      <c r="AE8" s="246">
        <v>26.175999999999998</v>
      </c>
      <c r="AF8" s="246">
        <v>22.538999999999987</v>
      </c>
      <c r="AG8" s="246">
        <v>406.98</v>
      </c>
      <c r="AH8" s="302">
        <v>368.48399999999998</v>
      </c>
    </row>
    <row r="9" spans="2:34" s="279" customFormat="1">
      <c r="B9" s="511" t="s">
        <v>45</v>
      </c>
      <c r="C9" s="246">
        <v>61.738</v>
      </c>
      <c r="D9" s="246">
        <v>7.6109999999999998</v>
      </c>
      <c r="E9" s="246">
        <v>21.916</v>
      </c>
      <c r="F9" s="246">
        <v>4.1310000000000002</v>
      </c>
      <c r="G9" s="246">
        <v>2.8519999999999999</v>
      </c>
      <c r="H9" s="246">
        <v>7.6390000000000002</v>
      </c>
      <c r="I9" s="246">
        <v>6.9749999999999996</v>
      </c>
      <c r="J9" s="246">
        <v>4.2910000000000004</v>
      </c>
      <c r="K9" s="246">
        <v>0.80200000000000005</v>
      </c>
      <c r="L9" s="246">
        <v>1.921</v>
      </c>
      <c r="M9" s="246">
        <v>0.82199999999999995</v>
      </c>
      <c r="N9" s="246">
        <v>0</v>
      </c>
      <c r="O9" s="246">
        <v>0</v>
      </c>
      <c r="P9" s="512">
        <v>0</v>
      </c>
      <c r="Q9" s="246">
        <v>92.128</v>
      </c>
      <c r="R9" s="246">
        <v>15.281000000000001</v>
      </c>
      <c r="S9" s="246">
        <v>1.2450000000000001</v>
      </c>
      <c r="T9" s="246">
        <v>3.0339999999999998</v>
      </c>
      <c r="U9" s="246">
        <v>29.152000000000001</v>
      </c>
      <c r="V9" s="246">
        <v>3.456</v>
      </c>
      <c r="W9" s="246">
        <v>1.31</v>
      </c>
      <c r="X9" s="246">
        <v>0</v>
      </c>
      <c r="Y9" s="246">
        <v>0</v>
      </c>
      <c r="Z9" s="246">
        <v>2.1829999999999998</v>
      </c>
      <c r="AA9" s="246">
        <v>2.3570000000000002</v>
      </c>
      <c r="AB9" s="246">
        <v>63.161999999999999</v>
      </c>
      <c r="AC9" s="246">
        <v>15.391</v>
      </c>
      <c r="AD9" s="246">
        <v>11.706</v>
      </c>
      <c r="AE9" s="246">
        <v>27.44</v>
      </c>
      <c r="AF9" s="246">
        <v>24.351999999999919</v>
      </c>
      <c r="AG9" s="246">
        <v>412.89499999999998</v>
      </c>
      <c r="AH9" s="302">
        <v>374.52699999999999</v>
      </c>
    </row>
    <row r="10" spans="2:34" s="279" customFormat="1">
      <c r="B10" s="511" t="s">
        <v>46</v>
      </c>
      <c r="C10" s="246">
        <v>63.988</v>
      </c>
      <c r="D10" s="246">
        <v>8.6159999999999997</v>
      </c>
      <c r="E10" s="246">
        <v>22.146999999999998</v>
      </c>
      <c r="F10" s="246">
        <v>5.01</v>
      </c>
      <c r="G10" s="246">
        <v>2.5390000000000001</v>
      </c>
      <c r="H10" s="246">
        <v>8.02</v>
      </c>
      <c r="I10" s="246">
        <v>7.3819999999999997</v>
      </c>
      <c r="J10" s="246">
        <v>4.3360000000000003</v>
      </c>
      <c r="K10" s="246">
        <v>0.80400000000000005</v>
      </c>
      <c r="L10" s="246">
        <v>2.1890000000000001</v>
      </c>
      <c r="M10" s="246">
        <v>0.81299999999999994</v>
      </c>
      <c r="N10" s="246">
        <v>0.27800000000000002</v>
      </c>
      <c r="O10" s="246">
        <v>0</v>
      </c>
      <c r="P10" s="512">
        <v>0</v>
      </c>
      <c r="Q10" s="246">
        <v>94.680999999999997</v>
      </c>
      <c r="R10" s="246">
        <v>16.059999999999999</v>
      </c>
      <c r="S10" s="246">
        <v>3.5999999999999997E-2</v>
      </c>
      <c r="T10" s="246">
        <v>1.5960000000000001</v>
      </c>
      <c r="U10" s="246">
        <v>26.39</v>
      </c>
      <c r="V10" s="246">
        <v>3.7320000000000002</v>
      </c>
      <c r="W10" s="246">
        <v>0.95799999999999996</v>
      </c>
      <c r="X10" s="246">
        <v>0</v>
      </c>
      <c r="Y10" s="246">
        <v>0</v>
      </c>
      <c r="Z10" s="246">
        <v>2.2869999999999999</v>
      </c>
      <c r="AA10" s="246">
        <v>2.3559999999999999</v>
      </c>
      <c r="AB10" s="246">
        <v>63.529000000000003</v>
      </c>
      <c r="AC10" s="246">
        <v>16.797000000000001</v>
      </c>
      <c r="AD10" s="246">
        <v>10.741</v>
      </c>
      <c r="AE10" s="246">
        <v>28.43</v>
      </c>
      <c r="AF10" s="246">
        <v>25.013999999999953</v>
      </c>
      <c r="AG10" s="246">
        <v>418.72899999999998</v>
      </c>
      <c r="AH10" s="302">
        <v>380.16399999999999</v>
      </c>
    </row>
    <row r="11" spans="2:34" s="279" customFormat="1">
      <c r="B11" s="511" t="s">
        <v>47</v>
      </c>
      <c r="C11" s="246">
        <v>70.459999999999994</v>
      </c>
      <c r="D11" s="246">
        <v>9.83</v>
      </c>
      <c r="E11" s="246">
        <v>22.786000000000001</v>
      </c>
      <c r="F11" s="246">
        <v>4.9859999999999998</v>
      </c>
      <c r="G11" s="246">
        <v>2.5579999999999998</v>
      </c>
      <c r="H11" s="246">
        <v>8.5950000000000006</v>
      </c>
      <c r="I11" s="246">
        <v>7.61</v>
      </c>
      <c r="J11" s="246">
        <v>4.6890000000000001</v>
      </c>
      <c r="K11" s="246">
        <v>0.79900000000000004</v>
      </c>
      <c r="L11" s="246">
        <v>2.3130000000000002</v>
      </c>
      <c r="M11" s="246">
        <v>0.81599999999999995</v>
      </c>
      <c r="N11" s="246">
        <v>0.41599999999999998</v>
      </c>
      <c r="O11" s="246">
        <v>0</v>
      </c>
      <c r="P11" s="512">
        <v>0</v>
      </c>
      <c r="Q11" s="246">
        <v>100.32299999999999</v>
      </c>
      <c r="R11" s="246">
        <v>15.773</v>
      </c>
      <c r="S11" s="246">
        <v>0.82499999999999996</v>
      </c>
      <c r="T11" s="246">
        <v>2.2250000000000001</v>
      </c>
      <c r="U11" s="246">
        <v>27.629000000000001</v>
      </c>
      <c r="V11" s="246">
        <v>3.1080000000000001</v>
      </c>
      <c r="W11" s="246">
        <v>1.179</v>
      </c>
      <c r="X11" s="246">
        <v>0</v>
      </c>
      <c r="Y11" s="246">
        <v>0</v>
      </c>
      <c r="Z11" s="246">
        <v>2.391</v>
      </c>
      <c r="AA11" s="246">
        <v>2.504</v>
      </c>
      <c r="AB11" s="246">
        <v>75.147999999999996</v>
      </c>
      <c r="AC11" s="246">
        <v>18.898</v>
      </c>
      <c r="AD11" s="246">
        <v>10.269</v>
      </c>
      <c r="AE11" s="246">
        <v>30.407</v>
      </c>
      <c r="AF11" s="246">
        <v>24.80600000000004</v>
      </c>
      <c r="AG11" s="246">
        <v>451.34300000000002</v>
      </c>
      <c r="AH11" s="302">
        <v>411.702</v>
      </c>
    </row>
    <row r="12" spans="2:34" s="279" customFormat="1">
      <c r="B12" s="511" t="s">
        <v>48</v>
      </c>
      <c r="C12" s="246">
        <v>72.311000000000007</v>
      </c>
      <c r="D12" s="246">
        <v>10.48</v>
      </c>
      <c r="E12" s="246">
        <v>23.312999999999999</v>
      </c>
      <c r="F12" s="246">
        <v>6.25</v>
      </c>
      <c r="G12" s="246">
        <v>2.7160000000000002</v>
      </c>
      <c r="H12" s="246">
        <v>8.0709999999999997</v>
      </c>
      <c r="I12" s="246">
        <v>7.8890000000000002</v>
      </c>
      <c r="J12" s="246">
        <v>4.7370000000000001</v>
      </c>
      <c r="K12" s="246">
        <v>0.872</v>
      </c>
      <c r="L12" s="246">
        <v>2.3530000000000002</v>
      </c>
      <c r="M12" s="246">
        <v>0.75</v>
      </c>
      <c r="N12" s="246">
        <v>0.498</v>
      </c>
      <c r="O12" s="246">
        <v>0</v>
      </c>
      <c r="P12" s="512">
        <v>0</v>
      </c>
      <c r="Q12" s="246">
        <v>107.54600000000001</v>
      </c>
      <c r="R12" s="246">
        <v>17.140999999999998</v>
      </c>
      <c r="S12" s="246">
        <v>1.7450000000000001</v>
      </c>
      <c r="T12" s="246">
        <v>2.282</v>
      </c>
      <c r="U12" s="246">
        <v>33.722999999999999</v>
      </c>
      <c r="V12" s="246">
        <v>4.7430000000000003</v>
      </c>
      <c r="W12" s="246">
        <v>1.284</v>
      </c>
      <c r="X12" s="246">
        <v>0</v>
      </c>
      <c r="Y12" s="246">
        <v>0</v>
      </c>
      <c r="Z12" s="246">
        <v>2.508</v>
      </c>
      <c r="AA12" s="246">
        <v>2.9239999999999999</v>
      </c>
      <c r="AB12" s="246">
        <v>80.923000000000002</v>
      </c>
      <c r="AC12" s="246">
        <v>20.048999999999999</v>
      </c>
      <c r="AD12" s="246">
        <v>12.215999999999999</v>
      </c>
      <c r="AE12" s="246">
        <v>30.891999999999999</v>
      </c>
      <c r="AF12" s="246">
        <v>25.550000000000068</v>
      </c>
      <c r="AG12" s="246">
        <v>483.76600000000002</v>
      </c>
      <c r="AH12" s="302">
        <v>442.16500000000002</v>
      </c>
    </row>
    <row r="13" spans="2:34" s="279" customFormat="1">
      <c r="B13" s="511" t="s">
        <v>49</v>
      </c>
      <c r="C13" s="246">
        <v>73.302999999999997</v>
      </c>
      <c r="D13" s="246">
        <v>11.6</v>
      </c>
      <c r="E13" s="246">
        <v>23.437999999999999</v>
      </c>
      <c r="F13" s="246">
        <v>7.4539999999999997</v>
      </c>
      <c r="G13" s="246">
        <v>3.464</v>
      </c>
      <c r="H13" s="246">
        <v>8.4380000000000006</v>
      </c>
      <c r="I13" s="246">
        <v>7.8760000000000003</v>
      </c>
      <c r="J13" s="246">
        <v>4.95</v>
      </c>
      <c r="K13" s="246">
        <v>0.90600000000000003</v>
      </c>
      <c r="L13" s="246">
        <v>2.347</v>
      </c>
      <c r="M13" s="246">
        <v>0.74099999999999999</v>
      </c>
      <c r="N13" s="246">
        <v>0.58299999999999996</v>
      </c>
      <c r="O13" s="246">
        <v>0</v>
      </c>
      <c r="P13" s="512">
        <v>0</v>
      </c>
      <c r="Q13" s="246">
        <v>114.908</v>
      </c>
      <c r="R13" s="246">
        <v>18.077000000000002</v>
      </c>
      <c r="S13" s="246">
        <v>3.089</v>
      </c>
      <c r="T13" s="246">
        <v>3.0419999999999998</v>
      </c>
      <c r="U13" s="246">
        <v>37.997999999999998</v>
      </c>
      <c r="V13" s="246">
        <v>8.0220000000000002</v>
      </c>
      <c r="W13" s="246">
        <v>2.016</v>
      </c>
      <c r="X13" s="246">
        <v>0</v>
      </c>
      <c r="Y13" s="246">
        <v>0</v>
      </c>
      <c r="Z13" s="246">
        <v>2.6230000000000002</v>
      </c>
      <c r="AA13" s="246">
        <v>3.258</v>
      </c>
      <c r="AB13" s="246">
        <v>85.558999999999997</v>
      </c>
      <c r="AC13" s="246">
        <v>21.219000000000001</v>
      </c>
      <c r="AD13" s="246">
        <v>13.615</v>
      </c>
      <c r="AE13" s="246">
        <v>35.491999999999997</v>
      </c>
      <c r="AF13" s="246">
        <v>26.516000000000076</v>
      </c>
      <c r="AG13" s="246">
        <v>520.53399999999999</v>
      </c>
      <c r="AH13" s="302">
        <v>473.17</v>
      </c>
    </row>
    <row r="14" spans="2:34" s="279" customFormat="1">
      <c r="B14" s="511" t="s">
        <v>50</v>
      </c>
      <c r="C14" s="246">
        <v>78.903000000000006</v>
      </c>
      <c r="D14" s="246">
        <v>12.426</v>
      </c>
      <c r="E14" s="246">
        <v>23.585000000000001</v>
      </c>
      <c r="F14" s="246">
        <v>9.6370000000000005</v>
      </c>
      <c r="G14" s="246">
        <v>3.7559999999999998</v>
      </c>
      <c r="H14" s="246">
        <v>7.641</v>
      </c>
      <c r="I14" s="246">
        <v>7.9139999999999997</v>
      </c>
      <c r="J14" s="246">
        <v>5.1390000000000002</v>
      </c>
      <c r="K14" s="246">
        <v>1.1120000000000001</v>
      </c>
      <c r="L14" s="246">
        <v>2.3039999999999998</v>
      </c>
      <c r="M14" s="246">
        <v>0.69599999999999995</v>
      </c>
      <c r="N14" s="246">
        <v>0.74</v>
      </c>
      <c r="O14" s="246">
        <v>0</v>
      </c>
      <c r="P14" s="512">
        <v>0</v>
      </c>
      <c r="Q14" s="246">
        <v>123.42400000000001</v>
      </c>
      <c r="R14" s="246">
        <v>20.306000000000001</v>
      </c>
      <c r="S14" s="246">
        <v>2.7650000000000001</v>
      </c>
      <c r="T14" s="246">
        <v>3.83</v>
      </c>
      <c r="U14" s="246">
        <v>40.667999999999999</v>
      </c>
      <c r="V14" s="246">
        <v>5.67</v>
      </c>
      <c r="W14" s="246">
        <v>2.1549999999999998</v>
      </c>
      <c r="X14" s="246">
        <v>0</v>
      </c>
      <c r="Y14" s="246">
        <v>0</v>
      </c>
      <c r="Z14" s="246">
        <v>2.7450000000000001</v>
      </c>
      <c r="AA14" s="246">
        <v>3.5449999999999999</v>
      </c>
      <c r="AB14" s="246">
        <v>90.915999999999997</v>
      </c>
      <c r="AC14" s="246">
        <v>22.332999999999998</v>
      </c>
      <c r="AD14" s="246">
        <v>14.663</v>
      </c>
      <c r="AE14" s="246">
        <v>37.456000000000003</v>
      </c>
      <c r="AF14" s="246">
        <v>28.09599999999989</v>
      </c>
      <c r="AG14" s="246">
        <v>552.42499999999995</v>
      </c>
      <c r="AH14" s="302">
        <v>502.32499999999999</v>
      </c>
    </row>
    <row r="15" spans="2:34" s="279" customFormat="1">
      <c r="B15" s="511" t="s">
        <v>51</v>
      </c>
      <c r="C15" s="246">
        <v>80.852999999999994</v>
      </c>
      <c r="D15" s="246">
        <v>12.946999999999999</v>
      </c>
      <c r="E15" s="246">
        <v>24.905000000000001</v>
      </c>
      <c r="F15" s="246">
        <v>9.9580000000000002</v>
      </c>
      <c r="G15" s="246">
        <v>4.165</v>
      </c>
      <c r="H15" s="246">
        <v>7.9820000000000002</v>
      </c>
      <c r="I15" s="246">
        <v>8.2149999999999999</v>
      </c>
      <c r="J15" s="246">
        <v>5.3929999999999998</v>
      </c>
      <c r="K15" s="246">
        <v>1.9490000000000001</v>
      </c>
      <c r="L15" s="246">
        <v>2.302</v>
      </c>
      <c r="M15" s="246">
        <v>0.70499999999999996</v>
      </c>
      <c r="N15" s="246">
        <v>0.86299999999999999</v>
      </c>
      <c r="O15" s="246">
        <v>0</v>
      </c>
      <c r="P15" s="512">
        <v>0</v>
      </c>
      <c r="Q15" s="246">
        <v>131.86600000000001</v>
      </c>
      <c r="R15" s="246">
        <v>22.443000000000001</v>
      </c>
      <c r="S15" s="246">
        <v>2.7829999999999999</v>
      </c>
      <c r="T15" s="246">
        <v>5.2679999999999998</v>
      </c>
      <c r="U15" s="246">
        <v>39.725000000000001</v>
      </c>
      <c r="V15" s="246">
        <v>7.3780000000000001</v>
      </c>
      <c r="W15" s="246">
        <v>1.68</v>
      </c>
      <c r="X15" s="246">
        <v>0</v>
      </c>
      <c r="Y15" s="246">
        <v>0</v>
      </c>
      <c r="Z15" s="246">
        <v>2.8580000000000001</v>
      </c>
      <c r="AA15" s="246">
        <v>3.8239999999999998</v>
      </c>
      <c r="AB15" s="246">
        <v>95.436999999999998</v>
      </c>
      <c r="AC15" s="246">
        <v>23.513999999999999</v>
      </c>
      <c r="AD15" s="246">
        <v>18.504999999999999</v>
      </c>
      <c r="AE15" s="246">
        <v>40.264000000000003</v>
      </c>
      <c r="AF15" s="246">
        <v>29.805999999999813</v>
      </c>
      <c r="AG15" s="246">
        <v>585.58799999999997</v>
      </c>
      <c r="AH15" s="302">
        <v>528.84400000000005</v>
      </c>
    </row>
    <row r="16" spans="2:34" s="279" customFormat="1">
      <c r="B16" s="511" t="s">
        <v>52</v>
      </c>
      <c r="C16" s="246">
        <v>75.816999999999993</v>
      </c>
      <c r="D16" s="246">
        <v>13.41</v>
      </c>
      <c r="E16" s="246">
        <v>24.614999999999998</v>
      </c>
      <c r="F16" s="246">
        <v>4.798</v>
      </c>
      <c r="G16" s="246">
        <v>3.2040000000000002</v>
      </c>
      <c r="H16" s="246">
        <v>7.8959999999999999</v>
      </c>
      <c r="I16" s="246">
        <v>8.5980000000000008</v>
      </c>
      <c r="J16" s="246">
        <v>5.5819999999999999</v>
      </c>
      <c r="K16" s="246">
        <v>1.835</v>
      </c>
      <c r="L16" s="246">
        <v>2.2709999999999999</v>
      </c>
      <c r="M16" s="246">
        <v>0.71099999999999997</v>
      </c>
      <c r="N16" s="246">
        <v>1.0409999999999999</v>
      </c>
      <c r="O16" s="246">
        <v>0</v>
      </c>
      <c r="P16" s="512">
        <v>0</v>
      </c>
      <c r="Q16" s="246">
        <v>126.41800000000001</v>
      </c>
      <c r="R16" s="246">
        <v>22.532</v>
      </c>
      <c r="S16" s="246">
        <v>1.889</v>
      </c>
      <c r="T16" s="246">
        <v>7.8520000000000003</v>
      </c>
      <c r="U16" s="246">
        <v>30.15</v>
      </c>
      <c r="V16" s="246">
        <v>7.9909999999999997</v>
      </c>
      <c r="W16" s="246">
        <v>2.5670000000000002</v>
      </c>
      <c r="X16" s="246">
        <v>0</v>
      </c>
      <c r="Y16" s="246">
        <v>0</v>
      </c>
      <c r="Z16" s="246">
        <v>2.9769999999999999</v>
      </c>
      <c r="AA16" s="246">
        <v>2.8370000000000002</v>
      </c>
      <c r="AB16" s="246">
        <v>96.613</v>
      </c>
      <c r="AC16" s="246">
        <v>24.515999999999998</v>
      </c>
      <c r="AD16" s="246">
        <v>18.390999999999998</v>
      </c>
      <c r="AE16" s="246">
        <v>45.218000000000004</v>
      </c>
      <c r="AF16" s="246">
        <v>31.663000000000125</v>
      </c>
      <c r="AG16" s="246">
        <v>571.39200000000005</v>
      </c>
      <c r="AH16" s="302">
        <v>510.197</v>
      </c>
    </row>
    <row r="17" spans="1:35" s="279" customFormat="1">
      <c r="B17" s="511" t="s">
        <v>53</v>
      </c>
      <c r="C17" s="246">
        <v>73.543999999999997</v>
      </c>
      <c r="D17" s="246">
        <v>12.7</v>
      </c>
      <c r="E17" s="246">
        <v>26.196999999999999</v>
      </c>
      <c r="F17" s="246">
        <v>4.8879999999999999</v>
      </c>
      <c r="G17" s="246">
        <v>3.016</v>
      </c>
      <c r="H17" s="246">
        <v>9.4619999999999997</v>
      </c>
      <c r="I17" s="246">
        <v>9.2460000000000004</v>
      </c>
      <c r="J17" s="246">
        <v>5.6749999999999998</v>
      </c>
      <c r="K17" s="246">
        <v>1.87</v>
      </c>
      <c r="L17" s="246">
        <v>2.262</v>
      </c>
      <c r="M17" s="246">
        <v>0.68700000000000006</v>
      </c>
      <c r="N17" s="246">
        <v>1.119</v>
      </c>
      <c r="O17" s="246">
        <v>5.7000000000000002E-2</v>
      </c>
      <c r="P17" s="512">
        <v>0</v>
      </c>
      <c r="Q17" s="246">
        <v>125.349</v>
      </c>
      <c r="R17" s="246">
        <v>21.707000000000001</v>
      </c>
      <c r="S17" s="246">
        <v>9.1999999999999998E-2</v>
      </c>
      <c r="T17" s="246">
        <v>2.4910000000000001</v>
      </c>
      <c r="U17" s="246">
        <v>34.435000000000002</v>
      </c>
      <c r="V17" s="246">
        <v>5.6</v>
      </c>
      <c r="W17" s="246">
        <v>0.92300000000000004</v>
      </c>
      <c r="X17" s="246">
        <v>0</v>
      </c>
      <c r="Y17" s="246">
        <v>0</v>
      </c>
      <c r="Z17" s="246">
        <v>3.028</v>
      </c>
      <c r="AA17" s="246">
        <v>2.3860000000000001</v>
      </c>
      <c r="AB17" s="246">
        <v>96.638000000000005</v>
      </c>
      <c r="AC17" s="246">
        <v>25.061</v>
      </c>
      <c r="AD17" s="246">
        <v>12.965</v>
      </c>
      <c r="AE17" s="246">
        <v>48.133000000000003</v>
      </c>
      <c r="AF17" s="246">
        <v>33.150999999999954</v>
      </c>
      <c r="AG17" s="246">
        <v>562.68200000000002</v>
      </c>
      <c r="AH17" s="302">
        <v>503.858</v>
      </c>
    </row>
    <row r="18" spans="1:35" s="279" customFormat="1">
      <c r="B18" s="511" t="s">
        <v>54</v>
      </c>
      <c r="C18" s="246">
        <v>86.290999999999997</v>
      </c>
      <c r="D18" s="246">
        <v>14.994999999999999</v>
      </c>
      <c r="E18" s="246">
        <v>27.256</v>
      </c>
      <c r="F18" s="246">
        <v>5.9610000000000003</v>
      </c>
      <c r="G18" s="246">
        <v>2.97</v>
      </c>
      <c r="H18" s="246">
        <v>9.3049999999999997</v>
      </c>
      <c r="I18" s="246">
        <v>9.4339999999999993</v>
      </c>
      <c r="J18" s="246">
        <v>5.7729999999999997</v>
      </c>
      <c r="K18" s="246">
        <v>2.1829999999999998</v>
      </c>
      <c r="L18" s="246">
        <v>2.5089999999999999</v>
      </c>
      <c r="M18" s="246">
        <v>0.66</v>
      </c>
      <c r="N18" s="246">
        <v>1.2829999999999999</v>
      </c>
      <c r="O18" s="246">
        <v>0.24299999999999999</v>
      </c>
      <c r="P18" s="512">
        <v>0</v>
      </c>
      <c r="Q18" s="246">
        <v>132.006</v>
      </c>
      <c r="R18" s="246">
        <v>22.106999999999999</v>
      </c>
      <c r="S18" s="246">
        <v>-0.86699999999999999</v>
      </c>
      <c r="T18" s="246">
        <v>3.601</v>
      </c>
      <c r="U18" s="246">
        <v>36.323</v>
      </c>
      <c r="V18" s="246">
        <v>7.6079999999999997</v>
      </c>
      <c r="W18" s="246">
        <v>1.458</v>
      </c>
      <c r="X18" s="246">
        <v>0</v>
      </c>
      <c r="Y18" s="246">
        <v>4.2000000000000003E-2</v>
      </c>
      <c r="Z18" s="246">
        <v>3.0640000000000001</v>
      </c>
      <c r="AA18" s="246">
        <v>2.7160000000000002</v>
      </c>
      <c r="AB18" s="246">
        <v>97.747</v>
      </c>
      <c r="AC18" s="246">
        <v>25.562999999999999</v>
      </c>
      <c r="AD18" s="246">
        <v>15.414999999999999</v>
      </c>
      <c r="AE18" s="246">
        <v>48.615000000000002</v>
      </c>
      <c r="AF18" s="246">
        <v>38.450000000000045</v>
      </c>
      <c r="AG18" s="246">
        <v>602.71100000000001</v>
      </c>
      <c r="AH18" s="302">
        <v>540.76800000000003</v>
      </c>
    </row>
    <row r="19" spans="1:35" s="279" customFormat="1">
      <c r="B19" s="511" t="s">
        <v>55</v>
      </c>
      <c r="C19" s="246">
        <v>98.097999999999999</v>
      </c>
      <c r="D19" s="246">
        <v>16.106000000000002</v>
      </c>
      <c r="E19" s="246">
        <v>26.797999999999998</v>
      </c>
      <c r="F19" s="246">
        <v>6.125</v>
      </c>
      <c r="G19" s="246">
        <v>2.794</v>
      </c>
      <c r="H19" s="246">
        <v>9.8780000000000001</v>
      </c>
      <c r="I19" s="246">
        <v>10.18</v>
      </c>
      <c r="J19" s="246">
        <v>5.9210000000000003</v>
      </c>
      <c r="K19" s="246">
        <v>2.637</v>
      </c>
      <c r="L19" s="246">
        <v>3.0019999999999998</v>
      </c>
      <c r="M19" s="246">
        <v>0.67800000000000005</v>
      </c>
      <c r="N19" s="246">
        <v>1.7090000000000001</v>
      </c>
      <c r="O19" s="246">
        <v>0.34100000000000003</v>
      </c>
      <c r="P19" s="512">
        <v>0</v>
      </c>
      <c r="Q19" s="246">
        <v>133.91499999999999</v>
      </c>
      <c r="R19" s="246">
        <v>20.332999999999998</v>
      </c>
      <c r="S19" s="246">
        <v>-1.546</v>
      </c>
      <c r="T19" s="246">
        <v>4.3369999999999997</v>
      </c>
      <c r="U19" s="246">
        <v>34.216999999999999</v>
      </c>
      <c r="V19" s="246">
        <v>7.52</v>
      </c>
      <c r="W19" s="246">
        <v>2.032</v>
      </c>
      <c r="X19" s="246">
        <v>0</v>
      </c>
      <c r="Y19" s="246">
        <v>2.3820000000000001</v>
      </c>
      <c r="Z19" s="246">
        <v>3.113</v>
      </c>
      <c r="AA19" s="246">
        <v>2.9049999999999998</v>
      </c>
      <c r="AB19" s="246">
        <v>101.59699999999999</v>
      </c>
      <c r="AC19" s="246">
        <v>25.777000000000001</v>
      </c>
      <c r="AD19" s="246">
        <v>16.690000000000001</v>
      </c>
      <c r="AE19" s="246">
        <v>50.415999999999997</v>
      </c>
      <c r="AF19" s="246">
        <v>36.869000000000028</v>
      </c>
      <c r="AG19" s="246">
        <v>624.82399999999996</v>
      </c>
      <c r="AH19" s="302">
        <v>559.85599999999999</v>
      </c>
    </row>
    <row r="20" spans="1:35" s="279" customFormat="1">
      <c r="A20" s="291"/>
      <c r="B20" s="511" t="s">
        <v>56</v>
      </c>
      <c r="C20" s="246">
        <v>100.694</v>
      </c>
      <c r="D20" s="246">
        <v>16.617999999999999</v>
      </c>
      <c r="E20" s="246">
        <v>26.571000000000002</v>
      </c>
      <c r="F20" s="246">
        <v>6.907</v>
      </c>
      <c r="G20" s="246">
        <v>2.2330000000000001</v>
      </c>
      <c r="H20" s="246">
        <v>9.59</v>
      </c>
      <c r="I20" s="246">
        <v>10.138999999999999</v>
      </c>
      <c r="J20" s="246">
        <v>5.9870000000000001</v>
      </c>
      <c r="K20" s="246">
        <v>2.8180000000000001</v>
      </c>
      <c r="L20" s="246">
        <v>3.0329999999999999</v>
      </c>
      <c r="M20" s="246">
        <v>0.65400000000000003</v>
      </c>
      <c r="N20" s="246">
        <v>2.746</v>
      </c>
      <c r="O20" s="246">
        <v>0.25800000000000001</v>
      </c>
      <c r="P20" s="512">
        <v>0</v>
      </c>
      <c r="Q20" s="246">
        <v>132.559</v>
      </c>
      <c r="R20" s="246">
        <v>20.550999999999998</v>
      </c>
      <c r="S20" s="246">
        <v>-0.81899999999999995</v>
      </c>
      <c r="T20" s="246">
        <v>3.927</v>
      </c>
      <c r="U20" s="246">
        <v>36.533999999999999</v>
      </c>
      <c r="V20" s="246">
        <v>4.2140000000000004</v>
      </c>
      <c r="W20" s="246">
        <v>1.7370000000000001</v>
      </c>
      <c r="X20" s="246">
        <v>0</v>
      </c>
      <c r="Y20" s="246">
        <v>1.7729999999999999</v>
      </c>
      <c r="Z20" s="246">
        <v>3.085</v>
      </c>
      <c r="AA20" s="246">
        <v>3.1059999999999999</v>
      </c>
      <c r="AB20" s="246">
        <v>104.483</v>
      </c>
      <c r="AC20" s="246">
        <v>26.146000000000001</v>
      </c>
      <c r="AD20" s="246">
        <v>16.923999999999999</v>
      </c>
      <c r="AE20" s="246">
        <v>52.832999999999998</v>
      </c>
      <c r="AF20" s="246">
        <v>40.840000000000032</v>
      </c>
      <c r="AG20" s="246">
        <v>636.14099999999996</v>
      </c>
      <c r="AH20" s="302">
        <v>566.04600000000005</v>
      </c>
    </row>
    <row r="21" spans="1:35" s="279" customFormat="1">
      <c r="B21" s="511" t="s">
        <v>57</v>
      </c>
      <c r="C21" s="246">
        <v>106.455</v>
      </c>
      <c r="D21" s="246">
        <v>17.137</v>
      </c>
      <c r="E21" s="246">
        <v>26.882000000000001</v>
      </c>
      <c r="F21" s="246">
        <v>9.3729999999999993</v>
      </c>
      <c r="G21" s="246">
        <v>3.1080000000000001</v>
      </c>
      <c r="H21" s="246">
        <v>9.5559999999999992</v>
      </c>
      <c r="I21" s="246">
        <v>10.308</v>
      </c>
      <c r="J21" s="246">
        <v>6.1050000000000004</v>
      </c>
      <c r="K21" s="246">
        <v>3.0030000000000001</v>
      </c>
      <c r="L21" s="246">
        <v>3.0179999999999998</v>
      </c>
      <c r="M21" s="246">
        <v>1.1879999999999999</v>
      </c>
      <c r="N21" s="246">
        <v>3.419</v>
      </c>
      <c r="O21" s="246">
        <v>0.35499999999999998</v>
      </c>
      <c r="P21" s="512">
        <v>0</v>
      </c>
      <c r="Q21" s="246">
        <v>135.48099999999999</v>
      </c>
      <c r="R21" s="246">
        <v>20.853999999999999</v>
      </c>
      <c r="S21" s="246">
        <v>1.2829999999999999</v>
      </c>
      <c r="T21" s="246">
        <v>3.9079999999999999</v>
      </c>
      <c r="U21" s="246">
        <v>37.360999999999997</v>
      </c>
      <c r="V21" s="246">
        <v>3.31</v>
      </c>
      <c r="W21" s="246">
        <v>1.1180000000000001</v>
      </c>
      <c r="X21" s="246">
        <v>0</v>
      </c>
      <c r="Y21" s="246">
        <v>2.4300000000000002</v>
      </c>
      <c r="Z21" s="246">
        <v>3.12</v>
      </c>
      <c r="AA21" s="246">
        <v>3.4009999999999998</v>
      </c>
      <c r="AB21" s="246">
        <v>107.306</v>
      </c>
      <c r="AC21" s="246">
        <v>27.364000000000001</v>
      </c>
      <c r="AD21" s="246">
        <v>18.119</v>
      </c>
      <c r="AE21" s="246">
        <v>55.231000000000002</v>
      </c>
      <c r="AF21" s="246">
        <v>42.882000000000062</v>
      </c>
      <c r="AG21" s="246">
        <v>663.07500000000005</v>
      </c>
      <c r="AH21" s="302">
        <v>589.94299999999998</v>
      </c>
    </row>
    <row r="22" spans="1:35" s="279" customFormat="1">
      <c r="B22" s="309" t="s">
        <v>58</v>
      </c>
      <c r="C22" s="246">
        <v>111.176</v>
      </c>
      <c r="D22" s="246">
        <v>17.14</v>
      </c>
      <c r="E22" s="246">
        <v>27.155999999999999</v>
      </c>
      <c r="F22" s="246">
        <v>10.853999999999999</v>
      </c>
      <c r="G22" s="246">
        <v>2.9249999999999998</v>
      </c>
      <c r="H22" s="246">
        <v>9.2509999999999994</v>
      </c>
      <c r="I22" s="246">
        <v>10.449</v>
      </c>
      <c r="J22" s="246">
        <v>5.8940000000000001</v>
      </c>
      <c r="K22" s="246">
        <v>3.2050000000000001</v>
      </c>
      <c r="L22" s="246">
        <v>2.9729999999999999</v>
      </c>
      <c r="M22" s="246">
        <v>1.647</v>
      </c>
      <c r="N22" s="246">
        <v>3.9820000000000002</v>
      </c>
      <c r="O22" s="246">
        <v>0.44800000000000001</v>
      </c>
      <c r="P22" s="512">
        <v>0</v>
      </c>
      <c r="Q22" s="246">
        <v>140.001</v>
      </c>
      <c r="R22" s="246">
        <v>23.643999999999998</v>
      </c>
      <c r="S22" s="246">
        <v>-2.5999999999999999E-2</v>
      </c>
      <c r="T22" s="246">
        <v>5.5590000000000002</v>
      </c>
      <c r="U22" s="246">
        <v>42.726999999999997</v>
      </c>
      <c r="V22" s="246">
        <v>1.544</v>
      </c>
      <c r="W22" s="246">
        <v>7.6999999999999999E-2</v>
      </c>
      <c r="X22" s="246">
        <v>0</v>
      </c>
      <c r="Y22" s="246">
        <v>3.117</v>
      </c>
      <c r="Z22" s="246">
        <v>3.137</v>
      </c>
      <c r="AA22" s="246">
        <v>3.802</v>
      </c>
      <c r="AB22" s="246">
        <v>110.26</v>
      </c>
      <c r="AC22" s="246">
        <v>28.143999999999998</v>
      </c>
      <c r="AD22" s="246">
        <v>19.622</v>
      </c>
      <c r="AE22" s="246">
        <v>57.145000000000003</v>
      </c>
      <c r="AF22" s="246">
        <v>43.983999999999924</v>
      </c>
      <c r="AG22" s="246">
        <v>689.83699999999999</v>
      </c>
      <c r="AH22" s="302">
        <v>612.01</v>
      </c>
    </row>
    <row r="23" spans="1:35" s="279" customFormat="1">
      <c r="B23" s="309" t="s">
        <v>59</v>
      </c>
      <c r="C23" s="292">
        <v>116.152</v>
      </c>
      <c r="D23" s="292">
        <v>17.800999999999998</v>
      </c>
      <c r="E23" s="292">
        <v>27.622</v>
      </c>
      <c r="F23" s="292">
        <v>11.273999999999999</v>
      </c>
      <c r="G23" s="292">
        <v>3.323</v>
      </c>
      <c r="H23" s="292">
        <v>9.1059999999999999</v>
      </c>
      <c r="I23" s="292">
        <v>10.696999999999999</v>
      </c>
      <c r="J23" s="292">
        <v>5.9059999999999997</v>
      </c>
      <c r="K23" s="292">
        <v>3.04</v>
      </c>
      <c r="L23" s="292">
        <v>3.7170000000000001</v>
      </c>
      <c r="M23" s="292">
        <v>1.7729999999999999</v>
      </c>
      <c r="N23" s="246">
        <v>4.8469999999999995</v>
      </c>
      <c r="O23" s="292">
        <v>0.503</v>
      </c>
      <c r="P23" s="274">
        <v>0</v>
      </c>
      <c r="Q23" s="246">
        <v>146.15899999999999</v>
      </c>
      <c r="R23" s="246">
        <v>24.327999999999999</v>
      </c>
      <c r="S23" s="246">
        <v>-1.613</v>
      </c>
      <c r="T23" s="292">
        <v>7.06</v>
      </c>
      <c r="U23" s="292">
        <v>44.390999999999998</v>
      </c>
      <c r="V23" s="292">
        <v>0.41</v>
      </c>
      <c r="W23" s="292">
        <v>-0.56200000000000006</v>
      </c>
      <c r="X23" s="246">
        <v>0</v>
      </c>
      <c r="Y23" s="292">
        <v>3.198</v>
      </c>
      <c r="Z23" s="292">
        <v>3.1150000000000002</v>
      </c>
      <c r="AA23" s="292">
        <v>4.6500000000000004</v>
      </c>
      <c r="AB23" s="246">
        <v>114.06099999999999</v>
      </c>
      <c r="AC23" s="292">
        <v>28.986000000000001</v>
      </c>
      <c r="AD23" s="292">
        <v>20.873999999999999</v>
      </c>
      <c r="AE23" s="292">
        <v>58.85</v>
      </c>
      <c r="AF23" s="246">
        <v>44.649999999999977</v>
      </c>
      <c r="AG23" s="292">
        <v>714.31799999999998</v>
      </c>
      <c r="AH23" s="513">
        <v>634.072</v>
      </c>
    </row>
    <row r="24" spans="1:35" s="279" customFormat="1">
      <c r="B24" s="309" t="s">
        <v>60</v>
      </c>
      <c r="C24" s="292">
        <v>121.973</v>
      </c>
      <c r="D24" s="292">
        <v>17.510000000000002</v>
      </c>
      <c r="E24" s="292">
        <v>27.937000000000001</v>
      </c>
      <c r="F24" s="292">
        <v>12.407999999999999</v>
      </c>
      <c r="G24" s="292">
        <v>3.7149999999999999</v>
      </c>
      <c r="H24" s="292">
        <v>8.6809999999999992</v>
      </c>
      <c r="I24" s="292">
        <v>11.117000000000001</v>
      </c>
      <c r="J24" s="292">
        <v>5.9809999999999999</v>
      </c>
      <c r="K24" s="292">
        <v>3.2109999999999999</v>
      </c>
      <c r="L24" s="292">
        <v>4.907</v>
      </c>
      <c r="M24" s="292">
        <v>1.911</v>
      </c>
      <c r="N24" s="246">
        <v>5.4950000000000001</v>
      </c>
      <c r="O24" s="292">
        <v>0.35299999999999998</v>
      </c>
      <c r="P24" s="274">
        <v>0.13800000000000001</v>
      </c>
      <c r="Q24" s="246">
        <v>149.73500000000001</v>
      </c>
      <c r="R24" s="246">
        <v>29.292000000000002</v>
      </c>
      <c r="S24" s="246">
        <v>-2.0760000000000001</v>
      </c>
      <c r="T24" s="292">
        <v>8.5609999999999999</v>
      </c>
      <c r="U24" s="292">
        <v>53.042000000000002</v>
      </c>
      <c r="V24" s="292">
        <v>0.622</v>
      </c>
      <c r="W24" s="292">
        <v>-0.65300000000000002</v>
      </c>
      <c r="X24" s="246">
        <v>0</v>
      </c>
      <c r="Y24" s="292">
        <v>3</v>
      </c>
      <c r="Z24" s="292">
        <v>3.1629999999999998</v>
      </c>
      <c r="AA24" s="292">
        <v>4.8230000000000004</v>
      </c>
      <c r="AB24" s="246">
        <v>125.78399999999999</v>
      </c>
      <c r="AC24" s="292">
        <v>30.361000000000001</v>
      </c>
      <c r="AD24" s="292">
        <v>17.716999999999999</v>
      </c>
      <c r="AE24" s="292">
        <v>60.601999999999997</v>
      </c>
      <c r="AF24" s="292">
        <v>46.255000000000223</v>
      </c>
      <c r="AG24" s="292">
        <v>755.56500000000005</v>
      </c>
      <c r="AH24" s="513">
        <v>676.803</v>
      </c>
    </row>
    <row r="25" spans="1:35" s="291" customFormat="1">
      <c r="B25" s="309" t="s">
        <v>61</v>
      </c>
      <c r="C25" s="292">
        <v>126.291</v>
      </c>
      <c r="D25" s="292">
        <v>17.355</v>
      </c>
      <c r="E25" s="292">
        <v>27.878</v>
      </c>
      <c r="F25" s="292">
        <v>13.595000000000001</v>
      </c>
      <c r="G25" s="292">
        <v>3.5190000000000001</v>
      </c>
      <c r="H25" s="292">
        <v>8.766</v>
      </c>
      <c r="I25" s="292">
        <v>11.585000000000001</v>
      </c>
      <c r="J25" s="292">
        <v>6.3620000000000001</v>
      </c>
      <c r="K25" s="292">
        <v>3.36</v>
      </c>
      <c r="L25" s="292">
        <v>5.8979999999999997</v>
      </c>
      <c r="M25" s="292">
        <v>1.869</v>
      </c>
      <c r="N25" s="246">
        <v>6.8220000000000001</v>
      </c>
      <c r="O25" s="292">
        <v>0.32900000000000001</v>
      </c>
      <c r="P25" s="274">
        <v>0.219</v>
      </c>
      <c r="Q25" s="246">
        <v>154.92599999999999</v>
      </c>
      <c r="R25" s="246">
        <v>28.295000000000002</v>
      </c>
      <c r="S25" s="246">
        <v>-2.6120000000000001</v>
      </c>
      <c r="T25" s="292">
        <v>7.7930000000000001</v>
      </c>
      <c r="U25" s="292">
        <v>53.747</v>
      </c>
      <c r="V25" s="292">
        <v>1.7929999999999999</v>
      </c>
      <c r="W25" s="292">
        <v>-0.56799999999999995</v>
      </c>
      <c r="X25" s="246">
        <v>0</v>
      </c>
      <c r="Y25" s="292">
        <v>2.6040000000000001</v>
      </c>
      <c r="Z25" s="292">
        <v>3.181</v>
      </c>
      <c r="AA25" s="292">
        <v>5.2039999999999997</v>
      </c>
      <c r="AB25" s="246">
        <v>131.547</v>
      </c>
      <c r="AC25" s="292">
        <v>32.134</v>
      </c>
      <c r="AD25" s="292">
        <v>20.501000000000001</v>
      </c>
      <c r="AE25" s="292">
        <v>59.365000000000002</v>
      </c>
      <c r="AF25" s="292">
        <v>48.756999999999948</v>
      </c>
      <c r="AG25" s="292">
        <v>780.51499999999999</v>
      </c>
      <c r="AH25" s="513">
        <v>700.798</v>
      </c>
    </row>
    <row r="26" spans="1:35" s="279" customFormat="1">
      <c r="B26" s="309" t="s">
        <v>171</v>
      </c>
      <c r="C26" s="292">
        <v>133.49700000000001</v>
      </c>
      <c r="D26" s="292">
        <v>18.306000000000001</v>
      </c>
      <c r="E26" s="292">
        <v>27.992999999999999</v>
      </c>
      <c r="F26" s="292">
        <v>12.888</v>
      </c>
      <c r="G26" s="292">
        <v>3.6190000000000002</v>
      </c>
      <c r="H26" s="292">
        <v>9.1519999999999992</v>
      </c>
      <c r="I26" s="292">
        <v>12.097</v>
      </c>
      <c r="J26" s="292">
        <v>6.6509999999999998</v>
      </c>
      <c r="K26" s="292">
        <v>3.6320000000000001</v>
      </c>
      <c r="L26" s="292">
        <v>6.306</v>
      </c>
      <c r="M26" s="292">
        <v>1.9079999999999999</v>
      </c>
      <c r="N26" s="246">
        <v>7.8280000000000003</v>
      </c>
      <c r="O26" s="292">
        <v>0.27400000000000002</v>
      </c>
      <c r="P26" s="274">
        <v>1.2E-2</v>
      </c>
      <c r="Q26" s="246">
        <v>163.47</v>
      </c>
      <c r="R26" s="246">
        <v>31.355</v>
      </c>
      <c r="S26" s="246">
        <v>-2.3199999999999998</v>
      </c>
      <c r="T26" s="292">
        <v>9.1910000000000007</v>
      </c>
      <c r="U26" s="292">
        <v>54.97</v>
      </c>
      <c r="V26" s="292">
        <v>1.867</v>
      </c>
      <c r="W26" s="292">
        <v>-0.74399999999999999</v>
      </c>
      <c r="X26" s="246">
        <v>0</v>
      </c>
      <c r="Y26" s="292">
        <v>2.5230000000000001</v>
      </c>
      <c r="Z26" s="292">
        <v>3.2269999999999999</v>
      </c>
      <c r="AA26" s="292">
        <v>5.36</v>
      </c>
      <c r="AB26" s="246">
        <v>137.46100000000001</v>
      </c>
      <c r="AC26" s="292">
        <v>34.200000000000003</v>
      </c>
      <c r="AD26" s="292">
        <v>21.454000000000001</v>
      </c>
      <c r="AE26" s="292">
        <v>56.633000000000003</v>
      </c>
      <c r="AF26" s="292">
        <v>49.923999999999978</v>
      </c>
      <c r="AG26" s="292">
        <v>812.73400000000004</v>
      </c>
      <c r="AH26" s="513">
        <v>734.947</v>
      </c>
    </row>
    <row r="27" spans="1:35" s="279" customFormat="1">
      <c r="B27" s="309" t="s">
        <v>182</v>
      </c>
      <c r="C27" s="292">
        <v>134.74299999999999</v>
      </c>
      <c r="D27" s="292">
        <v>19.228000000000002</v>
      </c>
      <c r="E27" s="292">
        <v>27.571999999999999</v>
      </c>
      <c r="F27" s="292">
        <v>12.548999999999999</v>
      </c>
      <c r="G27" s="292">
        <v>3.617</v>
      </c>
      <c r="H27" s="292">
        <v>9.6929999999999996</v>
      </c>
      <c r="I27" s="292">
        <v>12.023999999999999</v>
      </c>
      <c r="J27" s="292">
        <v>6.984</v>
      </c>
      <c r="K27" s="292">
        <v>3.6549999999999998</v>
      </c>
      <c r="L27" s="292">
        <v>6.48</v>
      </c>
      <c r="M27" s="292">
        <v>2.0009999999999999</v>
      </c>
      <c r="N27" s="246">
        <v>8.3740000000000006</v>
      </c>
      <c r="O27" s="292">
        <v>1.581</v>
      </c>
      <c r="P27" s="274">
        <v>5.0000000000000001E-3</v>
      </c>
      <c r="Q27" s="246">
        <v>164.20400000000001</v>
      </c>
      <c r="R27" s="246">
        <v>32.009</v>
      </c>
      <c r="S27" s="246">
        <v>-3.6760000000000002</v>
      </c>
      <c r="T27" s="292">
        <v>9.827</v>
      </c>
      <c r="U27" s="292">
        <v>50.147999999999996</v>
      </c>
      <c r="V27" s="292">
        <v>0.98399999999999999</v>
      </c>
      <c r="W27" s="292">
        <v>-0.40899999999999997</v>
      </c>
      <c r="X27" s="246">
        <v>0</v>
      </c>
      <c r="Y27" s="292">
        <v>2.5230000000000001</v>
      </c>
      <c r="Z27" s="292">
        <v>3.2589999999999999</v>
      </c>
      <c r="AA27" s="292">
        <v>5.1219999999999999</v>
      </c>
      <c r="AB27" s="246">
        <v>143.67400000000001</v>
      </c>
      <c r="AC27" s="292">
        <v>36.338999999999999</v>
      </c>
      <c r="AD27" s="292">
        <v>24.196000000000002</v>
      </c>
      <c r="AE27" s="292">
        <v>59.279000000000003</v>
      </c>
      <c r="AF27" s="292">
        <v>51.941000000000031</v>
      </c>
      <c r="AG27" s="292">
        <v>827.92600000000004</v>
      </c>
      <c r="AH27" s="513">
        <v>743.79100000000005</v>
      </c>
    </row>
    <row r="28" spans="1:35" s="279" customFormat="1">
      <c r="B28" s="313" t="s">
        <v>186</v>
      </c>
      <c r="C28" s="292">
        <v>117.411</v>
      </c>
      <c r="D28" s="292">
        <v>20.757000000000001</v>
      </c>
      <c r="E28" s="292">
        <v>20.934000000000001</v>
      </c>
      <c r="F28" s="292">
        <v>9.5250000000000004</v>
      </c>
      <c r="G28" s="292">
        <v>3.6789999999999998</v>
      </c>
      <c r="H28" s="292">
        <v>9.7880000000000003</v>
      </c>
      <c r="I28" s="292">
        <v>12.156000000000001</v>
      </c>
      <c r="J28" s="292">
        <v>6.8979999999999997</v>
      </c>
      <c r="K28" s="292">
        <v>0.32900000000000001</v>
      </c>
      <c r="L28" s="292">
        <v>6.306</v>
      </c>
      <c r="M28" s="292">
        <v>1.7909999999999999</v>
      </c>
      <c r="N28" s="246">
        <v>8.8270000000000017</v>
      </c>
      <c r="O28" s="292">
        <v>1.284</v>
      </c>
      <c r="P28" s="274">
        <v>0.14000000000000001</v>
      </c>
      <c r="Q28" s="246">
        <v>168.23500000000001</v>
      </c>
      <c r="R28" s="246">
        <v>31.187999999999999</v>
      </c>
      <c r="S28" s="246">
        <v>-4.16</v>
      </c>
      <c r="T28" s="292">
        <v>11.131</v>
      </c>
      <c r="U28" s="292">
        <v>54.36</v>
      </c>
      <c r="V28" s="292">
        <v>0.69099999999999995</v>
      </c>
      <c r="W28" s="292">
        <v>-0.24099999999999999</v>
      </c>
      <c r="X28" s="246">
        <v>0</v>
      </c>
      <c r="Y28" s="292">
        <v>1.9019999999999999</v>
      </c>
      <c r="Z28" s="292">
        <v>3.6669999999999998</v>
      </c>
      <c r="AA28" s="292">
        <v>5.327</v>
      </c>
      <c r="AB28" s="246">
        <v>144.21299999999999</v>
      </c>
      <c r="AC28" s="292">
        <v>37.579000000000001</v>
      </c>
      <c r="AD28" s="292">
        <v>21.14</v>
      </c>
      <c r="AE28" s="292">
        <v>60.331000000000003</v>
      </c>
      <c r="AF28" s="292">
        <v>37.471000000000004</v>
      </c>
      <c r="AG28" s="292">
        <v>792.65899999999999</v>
      </c>
      <c r="AH28" s="513">
        <v>710.971</v>
      </c>
      <c r="AI28" s="307"/>
    </row>
    <row r="29" spans="1:35" s="279" customFormat="1">
      <c r="A29" s="308"/>
      <c r="B29" s="309" t="s">
        <v>246</v>
      </c>
      <c r="C29" s="292">
        <v>143.39400000000001</v>
      </c>
      <c r="D29" s="292">
        <v>23.242999999999999</v>
      </c>
      <c r="E29" s="292">
        <v>25.943000000000001</v>
      </c>
      <c r="F29" s="292">
        <v>15.417</v>
      </c>
      <c r="G29" s="292">
        <v>4.3710000000000004</v>
      </c>
      <c r="H29" s="292">
        <v>10.191000000000001</v>
      </c>
      <c r="I29" s="292">
        <v>13.179</v>
      </c>
      <c r="J29" s="292">
        <v>7.133</v>
      </c>
      <c r="K29" s="292">
        <v>1.1890000000000001</v>
      </c>
      <c r="L29" s="292">
        <v>6.7919999999999998</v>
      </c>
      <c r="M29" s="292">
        <v>1.9470000000000001</v>
      </c>
      <c r="N29" s="246">
        <v>6.9429999999999996</v>
      </c>
      <c r="O29" s="292">
        <v>1.036</v>
      </c>
      <c r="P29" s="274">
        <v>0.22</v>
      </c>
      <c r="Q29" s="246">
        <v>192.554</v>
      </c>
      <c r="R29" s="246">
        <v>37.027999999999999</v>
      </c>
      <c r="S29" s="246">
        <v>-4.8029999999999999</v>
      </c>
      <c r="T29" s="292">
        <v>15.266999999999999</v>
      </c>
      <c r="U29" s="292">
        <v>68.695000000000007</v>
      </c>
      <c r="V29" s="292">
        <v>3.1419999999999999</v>
      </c>
      <c r="W29" s="292">
        <v>-0.55200000000000005</v>
      </c>
      <c r="X29" s="292">
        <v>0</v>
      </c>
      <c r="Y29" s="292">
        <v>1.29</v>
      </c>
      <c r="Z29" s="292">
        <v>3.8319999999999999</v>
      </c>
      <c r="AA29" s="292">
        <v>6.056</v>
      </c>
      <c r="AB29" s="292">
        <v>160.84599999999998</v>
      </c>
      <c r="AC29" s="292">
        <v>39.969000000000001</v>
      </c>
      <c r="AD29" s="292">
        <v>23.948</v>
      </c>
      <c r="AE29" s="292">
        <v>61.962000000000003</v>
      </c>
      <c r="AF29" s="292">
        <v>51.3599999999999</v>
      </c>
      <c r="AG29" s="292">
        <v>921.59199999999998</v>
      </c>
      <c r="AH29" s="513">
        <v>832.30100000000004</v>
      </c>
      <c r="AI29" s="307"/>
    </row>
    <row r="30" spans="1:35" s="279" customFormat="1">
      <c r="B30" s="313" t="s">
        <v>280</v>
      </c>
      <c r="C30" s="292">
        <v>160.126</v>
      </c>
      <c r="D30" s="292">
        <v>25.196000000000002</v>
      </c>
      <c r="E30" s="292">
        <v>25.097999999999999</v>
      </c>
      <c r="F30" s="292">
        <v>16.695</v>
      </c>
      <c r="G30" s="292">
        <v>3.782</v>
      </c>
      <c r="H30" s="292">
        <v>9.375</v>
      </c>
      <c r="I30" s="292">
        <v>12.384</v>
      </c>
      <c r="J30" s="292">
        <v>7.3250000000000002</v>
      </c>
      <c r="K30" s="292">
        <v>3.2679999999999998</v>
      </c>
      <c r="L30" s="292">
        <v>7.4550000000000001</v>
      </c>
      <c r="M30" s="292">
        <v>2.0640000000000001</v>
      </c>
      <c r="N30" s="246">
        <v>7.0679999999999996</v>
      </c>
      <c r="O30" s="292">
        <v>5.7549999999999999</v>
      </c>
      <c r="P30" s="274">
        <v>4.2000000000000003E-2</v>
      </c>
      <c r="Q30" s="246">
        <v>214.81399999999999</v>
      </c>
      <c r="R30" s="246">
        <v>42.939</v>
      </c>
      <c r="S30" s="246">
        <v>-5.766</v>
      </c>
      <c r="T30" s="292">
        <v>16.928000000000001</v>
      </c>
      <c r="U30" s="292">
        <v>74.929000000000002</v>
      </c>
      <c r="V30" s="292">
        <v>5.8339999999999996</v>
      </c>
      <c r="W30" s="292">
        <v>-0.23400000000000001</v>
      </c>
      <c r="X30" s="292">
        <v>4.2560000000000002</v>
      </c>
      <c r="Y30" s="292">
        <v>1.284</v>
      </c>
      <c r="Z30" s="292">
        <v>3.7490000000000001</v>
      </c>
      <c r="AA30" s="292">
        <v>7.0860000000000003</v>
      </c>
      <c r="AB30" s="292">
        <v>179.36799999999999</v>
      </c>
      <c r="AC30" s="292">
        <v>41.966999999999999</v>
      </c>
      <c r="AD30" s="292">
        <v>33.825000000000003</v>
      </c>
      <c r="AE30" s="292">
        <v>70.388000000000005</v>
      </c>
      <c r="AF30" s="292">
        <v>56.952000000000226</v>
      </c>
      <c r="AG30" s="292">
        <v>1033.952</v>
      </c>
      <c r="AH30" s="513">
        <v>927.21400000000006</v>
      </c>
    </row>
    <row r="31" spans="1:35" s="279" customFormat="1">
      <c r="B31" s="313" t="s">
        <v>282</v>
      </c>
      <c r="C31" s="292">
        <v>168.38</v>
      </c>
      <c r="D31" s="292">
        <v>28.082999999999998</v>
      </c>
      <c r="E31" s="292">
        <v>24.827999999999999</v>
      </c>
      <c r="F31" s="292">
        <v>12.798999999999999</v>
      </c>
      <c r="G31" s="292">
        <v>3.1970000000000001</v>
      </c>
      <c r="H31" s="292">
        <v>8.9689999999999994</v>
      </c>
      <c r="I31" s="292">
        <v>12.515000000000001</v>
      </c>
      <c r="J31" s="292">
        <v>7.8369999999999997</v>
      </c>
      <c r="K31" s="292">
        <v>3.8839999999999999</v>
      </c>
      <c r="L31" s="292">
        <v>8.3819999999999997</v>
      </c>
      <c r="M31" s="292">
        <v>1.857</v>
      </c>
      <c r="N31" s="246">
        <v>9.9290000000000003</v>
      </c>
      <c r="O31" s="292">
        <v>6.0490000000000004</v>
      </c>
      <c r="P31" s="274">
        <v>0.108</v>
      </c>
      <c r="Q31" s="246">
        <v>238.96799999999999</v>
      </c>
      <c r="R31" s="246">
        <v>42.677999999999997</v>
      </c>
      <c r="S31" s="246">
        <v>-4.2270000000000003</v>
      </c>
      <c r="T31" s="292">
        <v>14.493</v>
      </c>
      <c r="U31" s="292">
        <v>90.421999999999997</v>
      </c>
      <c r="V31" s="292">
        <v>2.6850000000000005</v>
      </c>
      <c r="W31" s="292">
        <v>-0.42699999999999999</v>
      </c>
      <c r="X31" s="292">
        <v>3.1349999999999998</v>
      </c>
      <c r="Y31" s="292">
        <v>1.5089999999999999</v>
      </c>
      <c r="Z31" s="292">
        <v>3.6659999999999999</v>
      </c>
      <c r="AA31" s="292">
        <v>7.4989999999999997</v>
      </c>
      <c r="AB31" s="292">
        <v>179.08099999999999</v>
      </c>
      <c r="AC31" s="292">
        <v>44.488999999999997</v>
      </c>
      <c r="AD31" s="292">
        <v>43.901000000000003</v>
      </c>
      <c r="AE31" s="292">
        <v>75.81</v>
      </c>
      <c r="AF31" s="292">
        <v>57.20900000000006</v>
      </c>
      <c r="AG31" s="292">
        <v>1097.7080000000001</v>
      </c>
      <c r="AH31" s="513">
        <v>975.41200000000003</v>
      </c>
    </row>
    <row r="32" spans="1:35">
      <c r="B32" s="514" t="s">
        <v>284</v>
      </c>
      <c r="C32" s="292">
        <v>172.44399999999999</v>
      </c>
      <c r="D32" s="292">
        <v>29.437000000000001</v>
      </c>
      <c r="E32" s="292">
        <v>24.675000000000001</v>
      </c>
      <c r="F32" s="292">
        <v>15.227</v>
      </c>
      <c r="G32" s="292">
        <v>4.32</v>
      </c>
      <c r="H32" s="292">
        <v>7.9080000000000004</v>
      </c>
      <c r="I32" s="292">
        <v>12.574999999999999</v>
      </c>
      <c r="J32" s="292">
        <v>8.3620000000000001</v>
      </c>
      <c r="K32" s="292">
        <v>4.1950000000000003</v>
      </c>
      <c r="L32" s="292">
        <v>8.94</v>
      </c>
      <c r="M32" s="292">
        <v>1.806</v>
      </c>
      <c r="N32" s="246">
        <v>10.479000000000001</v>
      </c>
      <c r="O32" s="292">
        <v>3.4060000000000001</v>
      </c>
      <c r="P32" s="274">
        <v>0.1</v>
      </c>
      <c r="Q32" s="246">
        <v>262.13099999999997</v>
      </c>
      <c r="R32" s="246">
        <v>48.941000000000003</v>
      </c>
      <c r="S32" s="246">
        <v>-6.0140000000000002</v>
      </c>
      <c r="T32" s="292">
        <v>13.061999999999999</v>
      </c>
      <c r="U32" s="292">
        <v>94.917000000000002</v>
      </c>
      <c r="V32" s="292">
        <v>2.0649999999999995</v>
      </c>
      <c r="W32" s="292">
        <v>-0.35</v>
      </c>
      <c r="X32" s="292">
        <v>2.7850000000000001</v>
      </c>
      <c r="Y32" s="292">
        <v>1.2989999999999999</v>
      </c>
      <c r="Z32" s="292">
        <v>3.819</v>
      </c>
      <c r="AA32" s="292">
        <v>8.25</v>
      </c>
      <c r="AB32" s="292">
        <v>171.40200000000002</v>
      </c>
      <c r="AC32" s="292">
        <v>47.445999999999998</v>
      </c>
      <c r="AD32" s="292">
        <v>42.398000000000003</v>
      </c>
      <c r="AE32" s="292">
        <v>79.241</v>
      </c>
      <c r="AF32" s="292">
        <v>61.115999999999985</v>
      </c>
      <c r="AG32" s="292">
        <v>1136.3820000000001</v>
      </c>
      <c r="AH32" s="513">
        <v>1012.484</v>
      </c>
    </row>
    <row r="33" spans="2:41">
      <c r="B33" s="515" t="s">
        <v>310</v>
      </c>
      <c r="C33" s="328">
        <v>180.39316644261066</v>
      </c>
      <c r="D33" s="329">
        <v>31.635999999999999</v>
      </c>
      <c r="E33" s="329">
        <v>24.443999999999999</v>
      </c>
      <c r="F33" s="329">
        <v>15.651</v>
      </c>
      <c r="G33" s="329">
        <v>4.3739999999999997</v>
      </c>
      <c r="H33" s="329">
        <v>8.1150461616142824</v>
      </c>
      <c r="I33" s="329">
        <v>13.027014582628709</v>
      </c>
      <c r="J33" s="329">
        <v>9.3049999999999997</v>
      </c>
      <c r="K33" s="329">
        <v>4.6879999999999997</v>
      </c>
      <c r="L33" s="329">
        <v>9.1530000000000005</v>
      </c>
      <c r="M33" s="329">
        <v>1.883</v>
      </c>
      <c r="N33" s="329">
        <v>12.073</v>
      </c>
      <c r="O33" s="329">
        <v>2.6379999999999999</v>
      </c>
      <c r="P33" s="330">
        <v>0.1</v>
      </c>
      <c r="Q33" s="329">
        <v>283.58923220410622</v>
      </c>
      <c r="R33" s="329">
        <v>53.260219774559516</v>
      </c>
      <c r="S33" s="329">
        <v>-6.133</v>
      </c>
      <c r="T33" s="329">
        <v>19.736999999999998</v>
      </c>
      <c r="U33" s="329">
        <v>98.812041344149435</v>
      </c>
      <c r="V33" s="329">
        <v>2.2989999999999999</v>
      </c>
      <c r="W33" s="329">
        <v>-0.29699999999999999</v>
      </c>
      <c r="X33" s="329">
        <v>3.2040000000000002</v>
      </c>
      <c r="Y33" s="329">
        <v>1.2949999999999999</v>
      </c>
      <c r="Z33" s="329">
        <v>3.91</v>
      </c>
      <c r="AA33" s="329">
        <v>9.0990000000000002</v>
      </c>
      <c r="AB33" s="329">
        <v>200.63918881301299</v>
      </c>
      <c r="AC33" s="329">
        <v>50.196003314716677</v>
      </c>
      <c r="AD33" s="329">
        <v>41.299478268700341</v>
      </c>
      <c r="AE33" s="329">
        <v>83.516217341876455</v>
      </c>
      <c r="AF33" s="329">
        <v>68.180897617657436</v>
      </c>
      <c r="AG33" s="329">
        <v>1229.4985058656325</v>
      </c>
      <c r="AH33" s="516">
        <v>1101.5566597240761</v>
      </c>
    </row>
    <row r="34" spans="2:41">
      <c r="B34" s="515" t="s">
        <v>318</v>
      </c>
      <c r="C34" s="339">
        <v>187.45715810074674</v>
      </c>
      <c r="D34" s="340">
        <v>32.207999999999998</v>
      </c>
      <c r="E34" s="340">
        <v>27.047000000000001</v>
      </c>
      <c r="F34" s="340">
        <v>18.809999999999999</v>
      </c>
      <c r="G34" s="340">
        <v>4.54</v>
      </c>
      <c r="H34" s="340">
        <v>8.0744066808429267</v>
      </c>
      <c r="I34" s="340">
        <v>13.652156853275319</v>
      </c>
      <c r="J34" s="340">
        <v>9.7289999999999992</v>
      </c>
      <c r="K34" s="340">
        <v>5.4180000000000001</v>
      </c>
      <c r="L34" s="340">
        <v>9.3209999999999997</v>
      </c>
      <c r="M34" s="340">
        <v>1.8520000000000001</v>
      </c>
      <c r="N34" s="340">
        <v>14.661</v>
      </c>
      <c r="O34" s="340">
        <v>2.4849999999999999</v>
      </c>
      <c r="P34" s="306">
        <v>-0.13</v>
      </c>
      <c r="Q34" s="340">
        <v>295.8458000483007</v>
      </c>
      <c r="R34" s="340">
        <v>61.949979617548415</v>
      </c>
      <c r="S34" s="340">
        <v>-1.81</v>
      </c>
      <c r="T34" s="340">
        <v>19.402999999999999</v>
      </c>
      <c r="U34" s="340">
        <v>103.13619365209281</v>
      </c>
      <c r="V34" s="340">
        <v>1.516</v>
      </c>
      <c r="W34" s="340">
        <v>-0.21099999999999999</v>
      </c>
      <c r="X34" s="340">
        <v>2.3239999999999998</v>
      </c>
      <c r="Y34" s="340">
        <v>1.2869999999999999</v>
      </c>
      <c r="Z34" s="340">
        <v>3.9929999999999999</v>
      </c>
      <c r="AA34" s="340">
        <v>10.036</v>
      </c>
      <c r="AB34" s="340">
        <v>206.85962052871736</v>
      </c>
      <c r="AC34" s="340">
        <v>52.781656858944856</v>
      </c>
      <c r="AD34" s="340">
        <v>42.211928138215157</v>
      </c>
      <c r="AE34" s="340">
        <v>85.779361728744334</v>
      </c>
      <c r="AF34" s="340">
        <v>72.681084745889294</v>
      </c>
      <c r="AG34" s="340">
        <v>1292.3063469533176</v>
      </c>
      <c r="AH34" s="517">
        <v>1161.0632556160454</v>
      </c>
    </row>
    <row r="35" spans="2:41">
      <c r="B35" s="515" t="s">
        <v>326</v>
      </c>
      <c r="C35" s="339">
        <v>195.84513305759521</v>
      </c>
      <c r="D35" s="340">
        <v>33.292999999999999</v>
      </c>
      <c r="E35" s="340">
        <v>27.335999999999999</v>
      </c>
      <c r="F35" s="340">
        <v>21.626000000000001</v>
      </c>
      <c r="G35" s="340">
        <v>4.71</v>
      </c>
      <c r="H35" s="340">
        <v>8.0852795341684729</v>
      </c>
      <c r="I35" s="340">
        <v>14.29651277011962</v>
      </c>
      <c r="J35" s="340">
        <v>10.212999999999999</v>
      </c>
      <c r="K35" s="340">
        <v>5.7709999999999999</v>
      </c>
      <c r="L35" s="340">
        <v>9.4969999999999999</v>
      </c>
      <c r="M35" s="340">
        <v>1.8009999999999999</v>
      </c>
      <c r="N35" s="340">
        <v>14.610000000000001</v>
      </c>
      <c r="O35" s="340">
        <v>2.4580000000000002</v>
      </c>
      <c r="P35" s="306">
        <v>0.01</v>
      </c>
      <c r="Q35" s="340">
        <v>307.24276977590938</v>
      </c>
      <c r="R35" s="340">
        <v>68.444933953303703</v>
      </c>
      <c r="S35" s="340">
        <v>2.794</v>
      </c>
      <c r="T35" s="340">
        <v>20.166</v>
      </c>
      <c r="U35" s="340">
        <v>108.22840291216789</v>
      </c>
      <c r="V35" s="340">
        <v>0.90100000000000002</v>
      </c>
      <c r="W35" s="340">
        <v>-0.13700000000000001</v>
      </c>
      <c r="X35" s="340">
        <v>1.867</v>
      </c>
      <c r="Y35" s="340">
        <v>1.2789999999999999</v>
      </c>
      <c r="Z35" s="340">
        <v>4.0510000000000002</v>
      </c>
      <c r="AA35" s="340">
        <v>11.714</v>
      </c>
      <c r="AB35" s="340">
        <v>212.93178279906846</v>
      </c>
      <c r="AC35" s="340">
        <v>55.569317717618148</v>
      </c>
      <c r="AD35" s="340">
        <v>43.472405136772281</v>
      </c>
      <c r="AE35" s="340">
        <v>88.865355929123268</v>
      </c>
      <c r="AF35" s="340">
        <v>74.327329040919437</v>
      </c>
      <c r="AG35" s="340">
        <v>1350.6552226267656</v>
      </c>
      <c r="AH35" s="517">
        <v>1214.8776247323719</v>
      </c>
    </row>
    <row r="36" spans="2:41" s="279" customFormat="1">
      <c r="B36" s="515" t="s">
        <v>330</v>
      </c>
      <c r="C36" s="339">
        <v>202.68502421664618</v>
      </c>
      <c r="D36" s="340">
        <v>33.97</v>
      </c>
      <c r="E36" s="340">
        <v>27.326000000000001</v>
      </c>
      <c r="F36" s="340">
        <v>24.433</v>
      </c>
      <c r="G36" s="340">
        <v>4.8819999999999997</v>
      </c>
      <c r="H36" s="340">
        <v>8.0431757557897292</v>
      </c>
      <c r="I36" s="340">
        <v>14.97188571943899</v>
      </c>
      <c r="J36" s="340">
        <v>10.696</v>
      </c>
      <c r="K36" s="340">
        <v>6.0990000000000002</v>
      </c>
      <c r="L36" s="340">
        <v>9.6769999999999996</v>
      </c>
      <c r="M36" s="340">
        <v>1.754</v>
      </c>
      <c r="N36" s="340">
        <v>14.494999999999999</v>
      </c>
      <c r="O36" s="340">
        <v>2.08</v>
      </c>
      <c r="P36" s="306">
        <v>0.01</v>
      </c>
      <c r="Q36" s="340">
        <v>317.23473889601775</v>
      </c>
      <c r="R36" s="340">
        <v>72.030249104199882</v>
      </c>
      <c r="S36" s="340">
        <v>-3.9940000000000002</v>
      </c>
      <c r="T36" s="340">
        <v>23.077000000000002</v>
      </c>
      <c r="U36" s="340">
        <v>113.38631307245009</v>
      </c>
      <c r="V36" s="340">
        <v>0.67600000000000005</v>
      </c>
      <c r="W36" s="340">
        <v>-0.123</v>
      </c>
      <c r="X36" s="340">
        <v>1.7390000000000001</v>
      </c>
      <c r="Y36" s="340">
        <v>1.2709999999999999</v>
      </c>
      <c r="Z36" s="340">
        <v>4.1310000000000002</v>
      </c>
      <c r="AA36" s="340">
        <v>13.303000000000001</v>
      </c>
      <c r="AB36" s="340">
        <v>219.47715697391962</v>
      </c>
      <c r="AC36" s="340">
        <v>58.474183559564281</v>
      </c>
      <c r="AD36" s="340">
        <v>44.770094135303175</v>
      </c>
      <c r="AE36" s="340">
        <v>91.818234233489434</v>
      </c>
      <c r="AF36" s="340">
        <v>76.252923052129105</v>
      </c>
      <c r="AG36" s="340">
        <v>1394.0199787189486</v>
      </c>
      <c r="AH36" s="517">
        <v>1253.8806613693134</v>
      </c>
    </row>
    <row r="37" spans="2:41" s="279" customFormat="1">
      <c r="B37" s="518" t="s">
        <v>333</v>
      </c>
      <c r="C37" s="519">
        <v>211.07796163323925</v>
      </c>
      <c r="D37" s="520">
        <v>34.911999999999999</v>
      </c>
      <c r="E37" s="520">
        <v>26.954000000000001</v>
      </c>
      <c r="F37" s="520">
        <v>26.536000000000001</v>
      </c>
      <c r="G37" s="520">
        <v>5.0609999999999999</v>
      </c>
      <c r="H37" s="520">
        <v>7.9555397218237864</v>
      </c>
      <c r="I37" s="520">
        <v>15.704970165651021</v>
      </c>
      <c r="J37" s="520">
        <v>11.237</v>
      </c>
      <c r="K37" s="520">
        <v>6.4530000000000003</v>
      </c>
      <c r="L37" s="520">
        <v>9.859</v>
      </c>
      <c r="M37" s="520">
        <v>1.8220000000000001</v>
      </c>
      <c r="N37" s="521">
        <v>14.75</v>
      </c>
      <c r="O37" s="520">
        <v>1.7490000000000001</v>
      </c>
      <c r="P37" s="522">
        <v>0.01</v>
      </c>
      <c r="Q37" s="520">
        <v>328.76106765091464</v>
      </c>
      <c r="R37" s="520">
        <v>76.178607395867516</v>
      </c>
      <c r="S37" s="520">
        <v>-6.7910000000000004</v>
      </c>
      <c r="T37" s="520">
        <v>25.527000000000001</v>
      </c>
      <c r="U37" s="520">
        <v>118.62284394226943</v>
      </c>
      <c r="V37" s="520">
        <v>0.75700000000000001</v>
      </c>
      <c r="W37" s="520">
        <v>-9.4E-2</v>
      </c>
      <c r="X37" s="520">
        <v>1.679</v>
      </c>
      <c r="Y37" s="520">
        <v>1.2629999999999999</v>
      </c>
      <c r="Z37" s="520">
        <v>4.2130000000000001</v>
      </c>
      <c r="AA37" s="520">
        <v>14.327</v>
      </c>
      <c r="AB37" s="520">
        <v>226.20001441822978</v>
      </c>
      <c r="AC37" s="520">
        <v>61.515998630328845</v>
      </c>
      <c r="AD37" s="520">
        <v>46.548853906375172</v>
      </c>
      <c r="AE37" s="520">
        <v>94.447173390430606</v>
      </c>
      <c r="AF37" s="520">
        <v>78.40947365629394</v>
      </c>
      <c r="AG37" s="520">
        <v>1445.0065045114238</v>
      </c>
      <c r="AH37" s="523">
        <v>1300.3607576717543</v>
      </c>
    </row>
    <row r="38" spans="2:41">
      <c r="B38" s="524" t="s">
        <v>128</v>
      </c>
      <c r="C38" s="432" t="s">
        <v>346</v>
      </c>
      <c r="D38" s="432"/>
      <c r="E38" s="432"/>
      <c r="F38" s="432"/>
      <c r="G38" s="432"/>
      <c r="H38" s="432"/>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352"/>
      <c r="AG38" s="352"/>
      <c r="AH38" s="353"/>
    </row>
    <row r="39" spans="2:41">
      <c r="B39" s="525"/>
      <c r="C39" s="432" t="s">
        <v>357</v>
      </c>
      <c r="D39" s="432"/>
      <c r="E39" s="432"/>
      <c r="F39" s="432"/>
      <c r="G39" s="432"/>
      <c r="H39" s="432"/>
      <c r="I39" s="432"/>
      <c r="J39" s="432"/>
      <c r="K39" s="432"/>
      <c r="L39" s="526"/>
      <c r="M39" s="526"/>
      <c r="N39" s="526"/>
      <c r="O39" s="526"/>
      <c r="P39" s="526"/>
      <c r="Q39" s="526"/>
      <c r="R39" s="526"/>
      <c r="S39" s="526"/>
      <c r="T39" s="526"/>
      <c r="U39" s="526"/>
      <c r="V39" s="526"/>
      <c r="W39" s="527"/>
      <c r="X39" s="527"/>
      <c r="AB39" s="527"/>
      <c r="AH39" s="357"/>
    </row>
    <row r="40" spans="2:41">
      <c r="B40" s="525"/>
      <c r="C40" s="528" t="s">
        <v>358</v>
      </c>
      <c r="D40" s="528"/>
      <c r="E40" s="528"/>
      <c r="F40" s="528"/>
      <c r="G40" s="528"/>
      <c r="H40" s="528"/>
      <c r="I40" s="528"/>
      <c r="J40" s="528"/>
      <c r="K40" s="528"/>
      <c r="L40" s="529"/>
      <c r="M40" s="529"/>
      <c r="N40" s="529"/>
      <c r="O40" s="529"/>
      <c r="P40" s="529"/>
      <c r="Q40" s="529"/>
      <c r="R40" s="529"/>
      <c r="S40" s="529"/>
      <c r="T40" s="529"/>
      <c r="U40" s="529"/>
      <c r="V40" s="529"/>
      <c r="W40" s="529"/>
      <c r="X40" s="529"/>
      <c r="Y40" s="279"/>
      <c r="Z40" s="279"/>
      <c r="AA40" s="279"/>
      <c r="AB40" s="529"/>
      <c r="AC40" s="279"/>
      <c r="AD40" s="279"/>
      <c r="AE40" s="279"/>
      <c r="AF40" s="279"/>
      <c r="AG40" s="279"/>
      <c r="AH40" s="308"/>
    </row>
    <row r="41" spans="2:41" ht="16" thickBot="1">
      <c r="B41" s="530"/>
      <c r="C41" s="531" t="s">
        <v>172</v>
      </c>
      <c r="D41" s="532"/>
      <c r="E41" s="532"/>
      <c r="F41" s="532"/>
      <c r="G41" s="532"/>
      <c r="H41" s="532"/>
      <c r="I41" s="532"/>
      <c r="J41" s="532"/>
      <c r="K41" s="532"/>
      <c r="L41" s="532"/>
      <c r="M41" s="532"/>
      <c r="N41" s="532"/>
      <c r="O41" s="532"/>
      <c r="P41" s="532"/>
      <c r="Q41" s="532"/>
      <c r="R41" s="532"/>
      <c r="S41" s="532"/>
      <c r="T41" s="532"/>
      <c r="U41" s="532"/>
      <c r="V41" s="532"/>
      <c r="W41" s="532"/>
      <c r="X41" s="532"/>
      <c r="Y41" s="532"/>
      <c r="Z41" s="532"/>
      <c r="AA41" s="532"/>
      <c r="AB41" s="532"/>
      <c r="AC41" s="532"/>
      <c r="AD41" s="532"/>
      <c r="AE41" s="532"/>
      <c r="AF41" s="532"/>
      <c r="AG41" s="532"/>
      <c r="AH41" s="533"/>
    </row>
    <row r="42" spans="2:41">
      <c r="B42" s="365"/>
      <c r="AI42" s="365"/>
    </row>
    <row r="43" spans="2:41">
      <c r="B43" s="365"/>
      <c r="C43" s="365"/>
      <c r="D43" s="365"/>
      <c r="E43" s="365"/>
      <c r="F43" s="365"/>
      <c r="G43" s="365"/>
      <c r="H43" s="365"/>
      <c r="I43" s="365"/>
      <c r="J43" s="365"/>
      <c r="K43" s="365"/>
      <c r="L43" s="365"/>
      <c r="M43" s="365"/>
      <c r="N43" s="365"/>
      <c r="O43" s="365"/>
      <c r="P43" s="365"/>
      <c r="Q43" s="365"/>
      <c r="R43" s="365"/>
      <c r="S43" s="365"/>
      <c r="T43" s="365"/>
      <c r="U43" s="365"/>
      <c r="V43" s="365"/>
      <c r="W43" s="365"/>
      <c r="X43" s="365"/>
      <c r="Y43" s="365"/>
      <c r="Z43" s="365"/>
      <c r="AA43" s="365"/>
      <c r="AB43" s="365"/>
      <c r="AC43" s="365"/>
      <c r="AD43" s="365"/>
      <c r="AE43" s="365"/>
      <c r="AF43" s="365"/>
      <c r="AG43" s="365"/>
      <c r="AH43" s="365"/>
      <c r="AI43" s="365"/>
      <c r="AJ43" s="365"/>
      <c r="AK43" s="365"/>
    </row>
    <row r="44" spans="2:41">
      <c r="B44" s="365"/>
      <c r="C44" s="365"/>
      <c r="D44" s="365"/>
      <c r="E44" s="365"/>
      <c r="F44" s="365"/>
      <c r="G44" s="365"/>
      <c r="H44" s="365"/>
      <c r="I44" s="365"/>
      <c r="J44" s="365"/>
      <c r="K44" s="365"/>
      <c r="L44" s="365"/>
      <c r="M44" s="365"/>
      <c r="N44" s="365"/>
      <c r="O44" s="365"/>
      <c r="P44" s="365"/>
      <c r="Q44" s="365"/>
      <c r="R44" s="365"/>
      <c r="S44" s="365"/>
      <c r="T44" s="365"/>
      <c r="U44" s="365"/>
      <c r="V44" s="365"/>
      <c r="W44" s="365"/>
      <c r="X44" s="365"/>
      <c r="Y44" s="365"/>
      <c r="Z44" s="365"/>
      <c r="AA44" s="365"/>
      <c r="AB44" s="365"/>
      <c r="AC44" s="365"/>
      <c r="AD44" s="365"/>
      <c r="AE44" s="365"/>
      <c r="AF44" s="365"/>
      <c r="AG44" s="365"/>
      <c r="AH44" s="365"/>
      <c r="AI44" s="365"/>
      <c r="AJ44" s="365"/>
      <c r="AK44" s="365"/>
      <c r="AL44" s="365"/>
      <c r="AM44" s="365"/>
      <c r="AN44" s="365"/>
      <c r="AO44" s="365"/>
    </row>
    <row r="45" spans="2:41">
      <c r="B45" s="365"/>
      <c r="C45" s="365"/>
      <c r="D45" s="365"/>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row>
    <row r="46" spans="2:41">
      <c r="B46" s="365"/>
      <c r="C46" s="365"/>
      <c r="D46" s="365"/>
      <c r="E46" s="365"/>
      <c r="F46" s="365"/>
      <c r="G46" s="365"/>
      <c r="H46" s="365"/>
      <c r="I46" s="365"/>
      <c r="J46" s="365"/>
      <c r="K46" s="365"/>
      <c r="L46" s="365"/>
      <c r="M46" s="365"/>
      <c r="N46" s="365"/>
      <c r="O46" s="365"/>
      <c r="P46" s="365"/>
      <c r="Q46" s="365"/>
      <c r="R46" s="365"/>
      <c r="V46" s="365"/>
      <c r="W46" s="365"/>
      <c r="X46" s="365"/>
      <c r="Y46" s="365"/>
      <c r="Z46" s="365"/>
      <c r="AA46" s="365"/>
      <c r="AB46" s="365"/>
      <c r="AC46" s="365"/>
      <c r="AD46" s="365"/>
      <c r="AE46" s="365"/>
      <c r="AF46" s="365"/>
      <c r="AG46" s="365"/>
      <c r="AH46" s="365"/>
    </row>
    <row r="47" spans="2:41">
      <c r="B47" s="365"/>
      <c r="P47" s="191" t="s">
        <v>223</v>
      </c>
    </row>
  </sheetData>
  <mergeCells count="3">
    <mergeCell ref="C1:AH1"/>
    <mergeCell ref="C38:AE38"/>
    <mergeCell ref="C39:V39"/>
  </mergeCells>
  <phoneticPr fontId="146" type="noConversion"/>
  <pageMargins left="0.74803149606299213" right="0.74803149606299213" top="0.98425196850393704" bottom="0.98425196850393704" header="0.51181102362204722" footer="0.51181102362204722"/>
  <pageSetup paperSize="8" scale="3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9">
    <tabColor theme="8"/>
    <pageSetUpPr fitToPage="1"/>
  </sheetPr>
  <dimension ref="A1:K146"/>
  <sheetViews>
    <sheetView workbookViewId="0">
      <pane ySplit="6" topLeftCell="A7" activePane="bottomLeft" state="frozen"/>
      <selection pane="bottomLeft"/>
    </sheetView>
  </sheetViews>
  <sheetFormatPr defaultRowHeight="14.5"/>
  <cols>
    <col min="1" max="1" width="1.54296875" style="534" customWidth="1"/>
    <col min="2" max="2" width="7.54296875" style="534" bestFit="1" customWidth="1"/>
    <col min="3" max="6" width="20.1796875" style="534" customWidth="1"/>
    <col min="7" max="245" width="9.1796875" style="534"/>
    <col min="246" max="246" width="1.54296875" style="534" customWidth="1"/>
    <col min="247" max="247" width="7.54296875" style="534" bestFit="1" customWidth="1"/>
    <col min="248" max="251" width="20.1796875" style="534" customWidth="1"/>
    <col min="252" max="501" width="9.1796875" style="534"/>
    <col min="502" max="502" width="1.54296875" style="534" customWidth="1"/>
    <col min="503" max="503" width="7.54296875" style="534" bestFit="1" customWidth="1"/>
    <col min="504" max="507" width="20.1796875" style="534" customWidth="1"/>
    <col min="508" max="757" width="9.1796875" style="534"/>
    <col min="758" max="758" width="1.54296875" style="534" customWidth="1"/>
    <col min="759" max="759" width="7.54296875" style="534" bestFit="1" customWidth="1"/>
    <col min="760" max="763" width="20.1796875" style="534" customWidth="1"/>
    <col min="764" max="1013" width="9.1796875" style="534"/>
    <col min="1014" max="1014" width="1.54296875" style="534" customWidth="1"/>
    <col min="1015" max="1015" width="7.54296875" style="534" bestFit="1" customWidth="1"/>
    <col min="1016" max="1019" width="20.1796875" style="534" customWidth="1"/>
    <col min="1020" max="1269" width="9.1796875" style="534"/>
    <col min="1270" max="1270" width="1.54296875" style="534" customWidth="1"/>
    <col min="1271" max="1271" width="7.54296875" style="534" bestFit="1" customWidth="1"/>
    <col min="1272" max="1275" width="20.1796875" style="534" customWidth="1"/>
    <col min="1276" max="1525" width="9.1796875" style="534"/>
    <col min="1526" max="1526" width="1.54296875" style="534" customWidth="1"/>
    <col min="1527" max="1527" width="7.54296875" style="534" bestFit="1" customWidth="1"/>
    <col min="1528" max="1531" width="20.1796875" style="534" customWidth="1"/>
    <col min="1532" max="1781" width="9.1796875" style="534"/>
    <col min="1782" max="1782" width="1.54296875" style="534" customWidth="1"/>
    <col min="1783" max="1783" width="7.54296875" style="534" bestFit="1" customWidth="1"/>
    <col min="1784" max="1787" width="20.1796875" style="534" customWidth="1"/>
    <col min="1788" max="2037" width="9.1796875" style="534"/>
    <col min="2038" max="2038" width="1.54296875" style="534" customWidth="1"/>
    <col min="2039" max="2039" width="7.54296875" style="534" bestFit="1" customWidth="1"/>
    <col min="2040" max="2043" width="20.1796875" style="534" customWidth="1"/>
    <col min="2044" max="2293" width="9.1796875" style="534"/>
    <col min="2294" max="2294" width="1.54296875" style="534" customWidth="1"/>
    <col min="2295" max="2295" width="7.54296875" style="534" bestFit="1" customWidth="1"/>
    <col min="2296" max="2299" width="20.1796875" style="534" customWidth="1"/>
    <col min="2300" max="2549" width="9.1796875" style="534"/>
    <col min="2550" max="2550" width="1.54296875" style="534" customWidth="1"/>
    <col min="2551" max="2551" width="7.54296875" style="534" bestFit="1" customWidth="1"/>
    <col min="2552" max="2555" width="20.1796875" style="534" customWidth="1"/>
    <col min="2556" max="2805" width="9.1796875" style="534"/>
    <col min="2806" max="2806" width="1.54296875" style="534" customWidth="1"/>
    <col min="2807" max="2807" width="7.54296875" style="534" bestFit="1" customWidth="1"/>
    <col min="2808" max="2811" width="20.1796875" style="534" customWidth="1"/>
    <col min="2812" max="3061" width="9.1796875" style="534"/>
    <col min="3062" max="3062" width="1.54296875" style="534" customWidth="1"/>
    <col min="3063" max="3063" width="7.54296875" style="534" bestFit="1" customWidth="1"/>
    <col min="3064" max="3067" width="20.1796875" style="534" customWidth="1"/>
    <col min="3068" max="3317" width="9.1796875" style="534"/>
    <col min="3318" max="3318" width="1.54296875" style="534" customWidth="1"/>
    <col min="3319" max="3319" width="7.54296875" style="534" bestFit="1" customWidth="1"/>
    <col min="3320" max="3323" width="20.1796875" style="534" customWidth="1"/>
    <col min="3324" max="3573" width="9.1796875" style="534"/>
    <col min="3574" max="3574" width="1.54296875" style="534" customWidth="1"/>
    <col min="3575" max="3575" width="7.54296875" style="534" bestFit="1" customWidth="1"/>
    <col min="3576" max="3579" width="20.1796875" style="534" customWidth="1"/>
    <col min="3580" max="3829" width="9.1796875" style="534"/>
    <col min="3830" max="3830" width="1.54296875" style="534" customWidth="1"/>
    <col min="3831" max="3831" width="7.54296875" style="534" bestFit="1" customWidth="1"/>
    <col min="3832" max="3835" width="20.1796875" style="534" customWidth="1"/>
    <col min="3836" max="4085" width="9.1796875" style="534"/>
    <col min="4086" max="4086" width="1.54296875" style="534" customWidth="1"/>
    <col min="4087" max="4087" width="7.54296875" style="534" bestFit="1" customWidth="1"/>
    <col min="4088" max="4091" width="20.1796875" style="534" customWidth="1"/>
    <col min="4092" max="4341" width="9.1796875" style="534"/>
    <col min="4342" max="4342" width="1.54296875" style="534" customWidth="1"/>
    <col min="4343" max="4343" width="7.54296875" style="534" bestFit="1" customWidth="1"/>
    <col min="4344" max="4347" width="20.1796875" style="534" customWidth="1"/>
    <col min="4348" max="4597" width="9.1796875" style="534"/>
    <col min="4598" max="4598" width="1.54296875" style="534" customWidth="1"/>
    <col min="4599" max="4599" width="7.54296875" style="534" bestFit="1" customWidth="1"/>
    <col min="4600" max="4603" width="20.1796875" style="534" customWidth="1"/>
    <col min="4604" max="4853" width="9.1796875" style="534"/>
    <col min="4854" max="4854" width="1.54296875" style="534" customWidth="1"/>
    <col min="4855" max="4855" width="7.54296875" style="534" bestFit="1" customWidth="1"/>
    <col min="4856" max="4859" width="20.1796875" style="534" customWidth="1"/>
    <col min="4860" max="5109" width="9.1796875" style="534"/>
    <col min="5110" max="5110" width="1.54296875" style="534" customWidth="1"/>
    <col min="5111" max="5111" width="7.54296875" style="534" bestFit="1" customWidth="1"/>
    <col min="5112" max="5115" width="20.1796875" style="534" customWidth="1"/>
    <col min="5116" max="5365" width="9.1796875" style="534"/>
    <col min="5366" max="5366" width="1.54296875" style="534" customWidth="1"/>
    <col min="5367" max="5367" width="7.54296875" style="534" bestFit="1" customWidth="1"/>
    <col min="5368" max="5371" width="20.1796875" style="534" customWidth="1"/>
    <col min="5372" max="5621" width="9.1796875" style="534"/>
    <col min="5622" max="5622" width="1.54296875" style="534" customWidth="1"/>
    <col min="5623" max="5623" width="7.54296875" style="534" bestFit="1" customWidth="1"/>
    <col min="5624" max="5627" width="20.1796875" style="534" customWidth="1"/>
    <col min="5628" max="5877" width="9.1796875" style="534"/>
    <col min="5878" max="5878" width="1.54296875" style="534" customWidth="1"/>
    <col min="5879" max="5879" width="7.54296875" style="534" bestFit="1" customWidth="1"/>
    <col min="5880" max="5883" width="20.1796875" style="534" customWidth="1"/>
    <col min="5884" max="6133" width="9.1796875" style="534"/>
    <col min="6134" max="6134" width="1.54296875" style="534" customWidth="1"/>
    <col min="6135" max="6135" width="7.54296875" style="534" bestFit="1" customWidth="1"/>
    <col min="6136" max="6139" width="20.1796875" style="534" customWidth="1"/>
    <col min="6140" max="6389" width="9.1796875" style="534"/>
    <col min="6390" max="6390" width="1.54296875" style="534" customWidth="1"/>
    <col min="6391" max="6391" width="7.54296875" style="534" bestFit="1" customWidth="1"/>
    <col min="6392" max="6395" width="20.1796875" style="534" customWidth="1"/>
    <col min="6396" max="6645" width="9.1796875" style="534"/>
    <col min="6646" max="6646" width="1.54296875" style="534" customWidth="1"/>
    <col min="6647" max="6647" width="7.54296875" style="534" bestFit="1" customWidth="1"/>
    <col min="6648" max="6651" width="20.1796875" style="534" customWidth="1"/>
    <col min="6652" max="6901" width="9.1796875" style="534"/>
    <col min="6902" max="6902" width="1.54296875" style="534" customWidth="1"/>
    <col min="6903" max="6903" width="7.54296875" style="534" bestFit="1" customWidth="1"/>
    <col min="6904" max="6907" width="20.1796875" style="534" customWidth="1"/>
    <col min="6908" max="7157" width="9.1796875" style="534"/>
    <col min="7158" max="7158" width="1.54296875" style="534" customWidth="1"/>
    <col min="7159" max="7159" width="7.54296875" style="534" bestFit="1" customWidth="1"/>
    <col min="7160" max="7163" width="20.1796875" style="534" customWidth="1"/>
    <col min="7164" max="7413" width="9.1796875" style="534"/>
    <col min="7414" max="7414" width="1.54296875" style="534" customWidth="1"/>
    <col min="7415" max="7415" width="7.54296875" style="534" bestFit="1" customWidth="1"/>
    <col min="7416" max="7419" width="20.1796875" style="534" customWidth="1"/>
    <col min="7420" max="7669" width="9.1796875" style="534"/>
    <col min="7670" max="7670" width="1.54296875" style="534" customWidth="1"/>
    <col min="7671" max="7671" width="7.54296875" style="534" bestFit="1" customWidth="1"/>
    <col min="7672" max="7675" width="20.1796875" style="534" customWidth="1"/>
    <col min="7676" max="7925" width="9.1796875" style="534"/>
    <col min="7926" max="7926" width="1.54296875" style="534" customWidth="1"/>
    <col min="7927" max="7927" width="7.54296875" style="534" bestFit="1" customWidth="1"/>
    <col min="7928" max="7931" width="20.1796875" style="534" customWidth="1"/>
    <col min="7932" max="8181" width="9.1796875" style="534"/>
    <col min="8182" max="8182" width="1.54296875" style="534" customWidth="1"/>
    <col min="8183" max="8183" width="7.54296875" style="534" bestFit="1" customWidth="1"/>
    <col min="8184" max="8187" width="20.1796875" style="534" customWidth="1"/>
    <col min="8188" max="8437" width="9.1796875" style="534"/>
    <col min="8438" max="8438" width="1.54296875" style="534" customWidth="1"/>
    <col min="8439" max="8439" width="7.54296875" style="534" bestFit="1" customWidth="1"/>
    <col min="8440" max="8443" width="20.1796875" style="534" customWidth="1"/>
    <col min="8444" max="8693" width="9.1796875" style="534"/>
    <col min="8694" max="8694" width="1.54296875" style="534" customWidth="1"/>
    <col min="8695" max="8695" width="7.54296875" style="534" bestFit="1" customWidth="1"/>
    <col min="8696" max="8699" width="20.1796875" style="534" customWidth="1"/>
    <col min="8700" max="8949" width="9.1796875" style="534"/>
    <col min="8950" max="8950" width="1.54296875" style="534" customWidth="1"/>
    <col min="8951" max="8951" width="7.54296875" style="534" bestFit="1" customWidth="1"/>
    <col min="8952" max="8955" width="20.1796875" style="534" customWidth="1"/>
    <col min="8956" max="9205" width="9.1796875" style="534"/>
    <col min="9206" max="9206" width="1.54296875" style="534" customWidth="1"/>
    <col min="9207" max="9207" width="7.54296875" style="534" bestFit="1" customWidth="1"/>
    <col min="9208" max="9211" width="20.1796875" style="534" customWidth="1"/>
    <col min="9212" max="9461" width="9.1796875" style="534"/>
    <col min="9462" max="9462" width="1.54296875" style="534" customWidth="1"/>
    <col min="9463" max="9463" width="7.54296875" style="534" bestFit="1" customWidth="1"/>
    <col min="9464" max="9467" width="20.1796875" style="534" customWidth="1"/>
    <col min="9468" max="9717" width="9.1796875" style="534"/>
    <col min="9718" max="9718" width="1.54296875" style="534" customWidth="1"/>
    <col min="9719" max="9719" width="7.54296875" style="534" bestFit="1" customWidth="1"/>
    <col min="9720" max="9723" width="20.1796875" style="534" customWidth="1"/>
    <col min="9724" max="9973" width="9.1796875" style="534"/>
    <col min="9974" max="9974" width="1.54296875" style="534" customWidth="1"/>
    <col min="9975" max="9975" width="7.54296875" style="534" bestFit="1" customWidth="1"/>
    <col min="9976" max="9979" width="20.1796875" style="534" customWidth="1"/>
    <col min="9980" max="10229" width="9.1796875" style="534"/>
    <col min="10230" max="10230" width="1.54296875" style="534" customWidth="1"/>
    <col min="10231" max="10231" width="7.54296875" style="534" bestFit="1" customWidth="1"/>
    <col min="10232" max="10235" width="20.1796875" style="534" customWidth="1"/>
    <col min="10236" max="10485" width="9.1796875" style="534"/>
    <col min="10486" max="10486" width="1.54296875" style="534" customWidth="1"/>
    <col min="10487" max="10487" width="7.54296875" style="534" bestFit="1" customWidth="1"/>
    <col min="10488" max="10491" width="20.1796875" style="534" customWidth="1"/>
    <col min="10492" max="10741" width="9.1796875" style="534"/>
    <col min="10742" max="10742" width="1.54296875" style="534" customWidth="1"/>
    <col min="10743" max="10743" width="7.54296875" style="534" bestFit="1" customWidth="1"/>
    <col min="10744" max="10747" width="20.1796875" style="534" customWidth="1"/>
    <col min="10748" max="10997" width="9.1796875" style="534"/>
    <col min="10998" max="10998" width="1.54296875" style="534" customWidth="1"/>
    <col min="10999" max="10999" width="7.54296875" style="534" bestFit="1" customWidth="1"/>
    <col min="11000" max="11003" width="20.1796875" style="534" customWidth="1"/>
    <col min="11004" max="11253" width="9.1796875" style="534"/>
    <col min="11254" max="11254" width="1.54296875" style="534" customWidth="1"/>
    <col min="11255" max="11255" width="7.54296875" style="534" bestFit="1" customWidth="1"/>
    <col min="11256" max="11259" width="20.1796875" style="534" customWidth="1"/>
    <col min="11260" max="11509" width="9.1796875" style="534"/>
    <col min="11510" max="11510" width="1.54296875" style="534" customWidth="1"/>
    <col min="11511" max="11511" width="7.54296875" style="534" bestFit="1" customWidth="1"/>
    <col min="11512" max="11515" width="20.1796875" style="534" customWidth="1"/>
    <col min="11516" max="11765" width="9.1796875" style="534"/>
    <col min="11766" max="11766" width="1.54296875" style="534" customWidth="1"/>
    <col min="11767" max="11767" width="7.54296875" style="534" bestFit="1" customWidth="1"/>
    <col min="11768" max="11771" width="20.1796875" style="534" customWidth="1"/>
    <col min="11772" max="12021" width="9.1796875" style="534"/>
    <col min="12022" max="12022" width="1.54296875" style="534" customWidth="1"/>
    <col min="12023" max="12023" width="7.54296875" style="534" bestFit="1" customWidth="1"/>
    <col min="12024" max="12027" width="20.1796875" style="534" customWidth="1"/>
    <col min="12028" max="12277" width="9.1796875" style="534"/>
    <col min="12278" max="12278" width="1.54296875" style="534" customWidth="1"/>
    <col min="12279" max="12279" width="7.54296875" style="534" bestFit="1" customWidth="1"/>
    <col min="12280" max="12283" width="20.1796875" style="534" customWidth="1"/>
    <col min="12284" max="12533" width="9.1796875" style="534"/>
    <col min="12534" max="12534" width="1.54296875" style="534" customWidth="1"/>
    <col min="12535" max="12535" width="7.54296875" style="534" bestFit="1" customWidth="1"/>
    <col min="12536" max="12539" width="20.1796875" style="534" customWidth="1"/>
    <col min="12540" max="12789" width="9.1796875" style="534"/>
    <col min="12790" max="12790" width="1.54296875" style="534" customWidth="1"/>
    <col min="12791" max="12791" width="7.54296875" style="534" bestFit="1" customWidth="1"/>
    <col min="12792" max="12795" width="20.1796875" style="534" customWidth="1"/>
    <col min="12796" max="13045" width="9.1796875" style="534"/>
    <col min="13046" max="13046" width="1.54296875" style="534" customWidth="1"/>
    <col min="13047" max="13047" width="7.54296875" style="534" bestFit="1" customWidth="1"/>
    <col min="13048" max="13051" width="20.1796875" style="534" customWidth="1"/>
    <col min="13052" max="13301" width="9.1796875" style="534"/>
    <col min="13302" max="13302" width="1.54296875" style="534" customWidth="1"/>
    <col min="13303" max="13303" width="7.54296875" style="534" bestFit="1" customWidth="1"/>
    <col min="13304" max="13307" width="20.1796875" style="534" customWidth="1"/>
    <col min="13308" max="13557" width="9.1796875" style="534"/>
    <col min="13558" max="13558" width="1.54296875" style="534" customWidth="1"/>
    <col min="13559" max="13559" width="7.54296875" style="534" bestFit="1" customWidth="1"/>
    <col min="13560" max="13563" width="20.1796875" style="534" customWidth="1"/>
    <col min="13564" max="13813" width="9.1796875" style="534"/>
    <col min="13814" max="13814" width="1.54296875" style="534" customWidth="1"/>
    <col min="13815" max="13815" width="7.54296875" style="534" bestFit="1" customWidth="1"/>
    <col min="13816" max="13819" width="20.1796875" style="534" customWidth="1"/>
    <col min="13820" max="14069" width="9.1796875" style="534"/>
    <col min="14070" max="14070" width="1.54296875" style="534" customWidth="1"/>
    <col min="14071" max="14071" width="7.54296875" style="534" bestFit="1" customWidth="1"/>
    <col min="14072" max="14075" width="20.1796875" style="534" customWidth="1"/>
    <col min="14076" max="14325" width="9.1796875" style="534"/>
    <col min="14326" max="14326" width="1.54296875" style="534" customWidth="1"/>
    <col min="14327" max="14327" width="7.54296875" style="534" bestFit="1" customWidth="1"/>
    <col min="14328" max="14331" width="20.1796875" style="534" customWidth="1"/>
    <col min="14332" max="14581" width="9.1796875" style="534"/>
    <col min="14582" max="14582" width="1.54296875" style="534" customWidth="1"/>
    <col min="14583" max="14583" width="7.54296875" style="534" bestFit="1" customWidth="1"/>
    <col min="14584" max="14587" width="20.1796875" style="534" customWidth="1"/>
    <col min="14588" max="14837" width="9.1796875" style="534"/>
    <col min="14838" max="14838" width="1.54296875" style="534" customWidth="1"/>
    <col min="14839" max="14839" width="7.54296875" style="534" bestFit="1" customWidth="1"/>
    <col min="14840" max="14843" width="20.1796875" style="534" customWidth="1"/>
    <col min="14844" max="15093" width="9.1796875" style="534"/>
    <col min="15094" max="15094" width="1.54296875" style="534" customWidth="1"/>
    <col min="15095" max="15095" width="7.54296875" style="534" bestFit="1" customWidth="1"/>
    <col min="15096" max="15099" width="20.1796875" style="534" customWidth="1"/>
    <col min="15100" max="15349" width="9.1796875" style="534"/>
    <col min="15350" max="15350" width="1.54296875" style="534" customWidth="1"/>
    <col min="15351" max="15351" width="7.54296875" style="534" bestFit="1" customWidth="1"/>
    <col min="15352" max="15355" width="20.1796875" style="534" customWidth="1"/>
    <col min="15356" max="15605" width="9.1796875" style="534"/>
    <col min="15606" max="15606" width="1.54296875" style="534" customWidth="1"/>
    <col min="15607" max="15607" width="7.54296875" style="534" bestFit="1" customWidth="1"/>
    <col min="15608" max="15611" width="20.1796875" style="534" customWidth="1"/>
    <col min="15612" max="15861" width="9.1796875" style="534"/>
    <col min="15862" max="15862" width="1.54296875" style="534" customWidth="1"/>
    <col min="15863" max="15863" width="7.54296875" style="534" bestFit="1" customWidth="1"/>
    <col min="15864" max="15867" width="20.1796875" style="534" customWidth="1"/>
    <col min="15868" max="16117" width="9.1796875" style="534"/>
    <col min="16118" max="16118" width="1.54296875" style="534" customWidth="1"/>
    <col min="16119" max="16119" width="7.54296875" style="534" bestFit="1" customWidth="1"/>
    <col min="16120" max="16123" width="20.1796875" style="534" customWidth="1"/>
    <col min="16124" max="16384" width="9.1796875" style="534"/>
  </cols>
  <sheetData>
    <row r="1" spans="1:11" s="534" customFormat="1" ht="27" customHeight="1">
      <c r="B1" s="165" t="s">
        <v>309</v>
      </c>
      <c r="C1" s="165"/>
      <c r="D1" s="165"/>
      <c r="E1" s="165"/>
      <c r="F1" s="165"/>
      <c r="G1" s="165"/>
      <c r="H1" s="165"/>
      <c r="I1" s="165"/>
      <c r="J1" s="165"/>
    </row>
    <row r="2" spans="1:11" s="107" customFormat="1" ht="38.25" customHeight="1">
      <c r="B2" s="166" t="s">
        <v>339</v>
      </c>
      <c r="C2" s="166"/>
      <c r="D2" s="166"/>
      <c r="E2" s="166"/>
      <c r="F2" s="166"/>
      <c r="G2" s="166"/>
      <c r="H2" s="166"/>
      <c r="I2" s="166"/>
      <c r="J2" s="166"/>
      <c r="K2" s="118"/>
    </row>
    <row r="3" spans="1:11" s="534" customFormat="1" ht="57.75" customHeight="1" thickBot="1">
      <c r="B3" s="167" t="s">
        <v>323</v>
      </c>
      <c r="C3" s="167"/>
      <c r="D3" s="167"/>
      <c r="E3" s="167"/>
      <c r="F3" s="167"/>
      <c r="G3" s="167"/>
      <c r="H3" s="167"/>
      <c r="I3" s="167"/>
      <c r="J3" s="167"/>
      <c r="K3" s="535"/>
    </row>
    <row r="4" spans="1:11" s="534" customFormat="1" ht="15.5" thickTop="1" thickBot="1">
      <c r="A4" s="536"/>
      <c r="B4" s="537"/>
      <c r="C4" s="537"/>
      <c r="D4" s="537"/>
      <c r="E4" s="537"/>
      <c r="F4" s="538"/>
      <c r="G4" s="539"/>
    </row>
    <row r="5" spans="1:11" s="534" customFormat="1">
      <c r="A5" s="536"/>
      <c r="B5" s="540"/>
      <c r="C5" s="541" t="s">
        <v>190</v>
      </c>
      <c r="D5" s="541"/>
      <c r="E5" s="541"/>
      <c r="F5" s="542"/>
      <c r="G5" s="543"/>
    </row>
    <row r="6" spans="1:11" s="534" customFormat="1" ht="43.5">
      <c r="A6" s="536"/>
      <c r="B6" s="544" t="s">
        <v>191</v>
      </c>
      <c r="C6" s="545" t="s">
        <v>192</v>
      </c>
      <c r="D6" s="545" t="s">
        <v>193</v>
      </c>
      <c r="E6" s="545" t="s">
        <v>194</v>
      </c>
      <c r="F6" s="546" t="s">
        <v>195</v>
      </c>
      <c r="G6" s="543"/>
    </row>
    <row r="7" spans="1:11" s="534" customFormat="1">
      <c r="A7" s="547"/>
      <c r="B7" s="548" t="s">
        <v>287</v>
      </c>
      <c r="C7" s="549">
        <v>10.424586173635088</v>
      </c>
      <c r="D7" s="549">
        <v>14.411249619883131</v>
      </c>
      <c r="E7" s="549">
        <v>3.986663446248043</v>
      </c>
      <c r="F7" s="550">
        <v>37.823394687360832</v>
      </c>
      <c r="G7" s="543"/>
    </row>
    <row r="8" spans="1:11" s="534" customFormat="1">
      <c r="A8" s="547"/>
      <c r="B8" s="548" t="s">
        <v>288</v>
      </c>
      <c r="C8" s="549">
        <v>11.32696845408897</v>
      </c>
      <c r="D8" s="549">
        <v>15.459239117977392</v>
      </c>
      <c r="E8" s="549">
        <v>4.1322706638884217</v>
      </c>
      <c r="F8" s="550">
        <v>40.97639197578841</v>
      </c>
      <c r="G8" s="543"/>
    </row>
    <row r="9" spans="1:11" s="534" customFormat="1">
      <c r="A9" s="547"/>
      <c r="B9" s="548" t="s">
        <v>289</v>
      </c>
      <c r="C9" s="549">
        <v>12.13675874363819</v>
      </c>
      <c r="D9" s="549">
        <v>14.920050715718391</v>
      </c>
      <c r="E9" s="549">
        <v>2.7832919720802014</v>
      </c>
      <c r="F9" s="550">
        <v>42.995445959202215</v>
      </c>
      <c r="G9" s="543"/>
    </row>
    <row r="10" spans="1:11" s="534" customFormat="1">
      <c r="A10" s="547"/>
      <c r="B10" s="548" t="s">
        <v>290</v>
      </c>
      <c r="C10" s="549">
        <v>12.386426755595023</v>
      </c>
      <c r="D10" s="549">
        <v>13.765701350650364</v>
      </c>
      <c r="E10" s="549">
        <v>1.3792745950553407</v>
      </c>
      <c r="F10" s="550">
        <v>42.886221210807292</v>
      </c>
      <c r="G10" s="543"/>
    </row>
    <row r="11" spans="1:11" s="534" customFormat="1">
      <c r="A11" s="547"/>
      <c r="B11" s="548" t="s">
        <v>291</v>
      </c>
      <c r="C11" s="549">
        <v>12.307629089877512</v>
      </c>
      <c r="D11" s="549">
        <v>13.163811983086383</v>
      </c>
      <c r="E11" s="549">
        <v>0.85618289320887087</v>
      </c>
      <c r="F11" s="550">
        <v>41.812579102760786</v>
      </c>
      <c r="G11" s="543"/>
    </row>
    <row r="12" spans="1:11" s="534" customFormat="1">
      <c r="A12" s="547"/>
      <c r="B12" s="548" t="s">
        <v>292</v>
      </c>
      <c r="C12" s="549">
        <v>12.063233951817422</v>
      </c>
      <c r="D12" s="549">
        <v>12.47565220658041</v>
      </c>
      <c r="E12" s="549">
        <v>0.41241825476298821</v>
      </c>
      <c r="F12" s="550">
        <v>39.844781327557669</v>
      </c>
      <c r="G12" s="543"/>
    </row>
    <row r="13" spans="1:11" s="534" customFormat="1">
      <c r="A13" s="547"/>
      <c r="B13" s="548" t="s">
        <v>293</v>
      </c>
      <c r="C13" s="549">
        <v>11.822731219829418</v>
      </c>
      <c r="D13" s="549">
        <v>11.822731219829418</v>
      </c>
      <c r="E13" s="549">
        <v>0</v>
      </c>
      <c r="F13" s="550">
        <v>37.946510587355768</v>
      </c>
      <c r="G13" s="543"/>
    </row>
    <row r="14" spans="1:11" s="534" customFormat="1">
      <c r="A14" s="547"/>
      <c r="B14" s="548" t="s">
        <v>294</v>
      </c>
      <c r="C14" s="549">
        <v>11.802087209007874</v>
      </c>
      <c r="D14" s="549">
        <v>11.569714507483367</v>
      </c>
      <c r="E14" s="549">
        <v>-0.23237270152450762</v>
      </c>
      <c r="F14" s="550">
        <v>38.188819514941528</v>
      </c>
      <c r="G14" s="543"/>
    </row>
    <row r="15" spans="1:11" s="534" customFormat="1">
      <c r="A15" s="547"/>
      <c r="B15" s="548" t="s">
        <v>295</v>
      </c>
      <c r="C15" s="549">
        <v>12.138037641579185</v>
      </c>
      <c r="D15" s="549">
        <v>12.20119080308584</v>
      </c>
      <c r="E15" s="549">
        <v>6.3153161506654953E-2</v>
      </c>
      <c r="F15" s="550">
        <v>37.66163930529099</v>
      </c>
      <c r="G15" s="543"/>
    </row>
    <row r="16" spans="1:11" s="534" customFormat="1">
      <c r="A16" s="547"/>
      <c r="B16" s="548" t="s">
        <v>296</v>
      </c>
      <c r="C16" s="549">
        <v>12.303163472753186</v>
      </c>
      <c r="D16" s="549">
        <v>12.52462041526274</v>
      </c>
      <c r="E16" s="549">
        <v>0.22145694250955472</v>
      </c>
      <c r="F16" s="550">
        <v>36.70929514245104</v>
      </c>
      <c r="G16" s="543"/>
    </row>
    <row r="17" spans="1:7" s="534" customFormat="1">
      <c r="A17" s="547"/>
      <c r="B17" s="548" t="s">
        <v>297</v>
      </c>
      <c r="C17" s="549">
        <v>12.749686611344025</v>
      </c>
      <c r="D17" s="549">
        <v>12.454554976822171</v>
      </c>
      <c r="E17" s="549">
        <v>-0.29513163452185331</v>
      </c>
      <c r="F17" s="550">
        <v>33.896368192266266</v>
      </c>
      <c r="G17" s="543"/>
    </row>
    <row r="18" spans="1:7" s="534" customFormat="1">
      <c r="A18" s="547"/>
      <c r="B18" s="548" t="s">
        <v>298</v>
      </c>
      <c r="C18" s="549">
        <v>12.753328100198788</v>
      </c>
      <c r="D18" s="549">
        <v>12.356557892637046</v>
      </c>
      <c r="E18" s="549">
        <v>-0.39677020756174208</v>
      </c>
      <c r="F18" s="550">
        <v>31.861546128311208</v>
      </c>
      <c r="G18" s="543"/>
    </row>
    <row r="19" spans="1:7" s="534" customFormat="1">
      <c r="A19" s="547"/>
      <c r="B19" s="548" t="s">
        <v>299</v>
      </c>
      <c r="C19" s="549">
        <v>13.060956470049186</v>
      </c>
      <c r="D19" s="549">
        <v>12.485057391086951</v>
      </c>
      <c r="E19" s="549">
        <v>-0.57589907896223558</v>
      </c>
      <c r="F19" s="550">
        <v>30.227730931069317</v>
      </c>
      <c r="G19" s="543"/>
    </row>
    <row r="20" spans="1:7" s="534" customFormat="1">
      <c r="A20" s="547"/>
      <c r="B20" s="548" t="s">
        <v>300</v>
      </c>
      <c r="C20" s="549">
        <v>13.136031706490281</v>
      </c>
      <c r="D20" s="549">
        <v>13.996378831036768</v>
      </c>
      <c r="E20" s="549">
        <v>0.86034712454648776</v>
      </c>
      <c r="F20" s="550">
        <v>29.427064603185148</v>
      </c>
      <c r="G20" s="543"/>
    </row>
    <row r="21" spans="1:7" s="534" customFormat="1">
      <c r="A21" s="547"/>
      <c r="B21" s="548" t="s">
        <v>301</v>
      </c>
      <c r="C21" s="549">
        <v>13.452602789265608</v>
      </c>
      <c r="D21" s="549">
        <v>24.517814361879513</v>
      </c>
      <c r="E21" s="549">
        <v>11.065211572613904</v>
      </c>
      <c r="F21" s="550">
        <v>42.024538670097911</v>
      </c>
      <c r="G21" s="543"/>
    </row>
    <row r="22" spans="1:7" s="534" customFormat="1">
      <c r="A22" s="547"/>
      <c r="B22" s="548" t="s">
        <v>302</v>
      </c>
      <c r="C22" s="549">
        <v>14.928192759223116</v>
      </c>
      <c r="D22" s="549">
        <v>42.005881693644028</v>
      </c>
      <c r="E22" s="549">
        <v>27.077688934420912</v>
      </c>
      <c r="F22" s="550">
        <v>67.816782005376652</v>
      </c>
      <c r="G22" s="543"/>
    </row>
    <row r="23" spans="1:7" s="534" customFormat="1">
      <c r="A23" s="547"/>
      <c r="B23" s="548" t="s">
        <v>303</v>
      </c>
      <c r="C23" s="549">
        <v>18.206004227103644</v>
      </c>
      <c r="D23" s="549">
        <v>45.97069053386241</v>
      </c>
      <c r="E23" s="549">
        <v>27.764686306758765</v>
      </c>
      <c r="F23" s="550">
        <v>103.14371248995411</v>
      </c>
      <c r="G23" s="543"/>
    </row>
    <row r="24" spans="1:7" s="534" customFormat="1">
      <c r="A24" s="547"/>
      <c r="B24" s="548" t="s">
        <v>304</v>
      </c>
      <c r="C24" s="549">
        <v>19.965352580983389</v>
      </c>
      <c r="D24" s="549">
        <v>47.215516968859156</v>
      </c>
      <c r="E24" s="549">
        <v>27.250164387875767</v>
      </c>
      <c r="F24" s="550">
        <v>125.45281564968411</v>
      </c>
      <c r="G24" s="543"/>
    </row>
    <row r="25" spans="1:7" s="534" customFormat="1">
      <c r="A25" s="547"/>
      <c r="B25" s="548" t="s">
        <v>305</v>
      </c>
      <c r="C25" s="549">
        <v>20.887470042428582</v>
      </c>
      <c r="D25" s="549">
        <v>42.264998036534926</v>
      </c>
      <c r="E25" s="549">
        <v>21.377527994106345</v>
      </c>
      <c r="F25" s="550">
        <v>144.22039597194737</v>
      </c>
      <c r="G25" s="543"/>
    </row>
    <row r="26" spans="1:7" s="534" customFormat="1">
      <c r="A26" s="547"/>
      <c r="B26" s="548" t="s">
        <v>306</v>
      </c>
      <c r="C26" s="549">
        <v>22.185580656853606</v>
      </c>
      <c r="D26" s="549">
        <v>27.799134676917607</v>
      </c>
      <c r="E26" s="549">
        <v>5.6135540200640008</v>
      </c>
      <c r="F26" s="550">
        <v>139.30576430140061</v>
      </c>
      <c r="G26" s="543"/>
    </row>
    <row r="27" spans="1:7" s="534" customFormat="1">
      <c r="A27" s="547"/>
      <c r="B27" s="548" t="s">
        <v>196</v>
      </c>
      <c r="C27" s="549">
        <v>22.680888033654174</v>
      </c>
      <c r="D27" s="549">
        <v>22.717155693911867</v>
      </c>
      <c r="E27" s="549">
        <v>3.6267660257692569E-2</v>
      </c>
      <c r="F27" s="550">
        <v>152.32045359303405</v>
      </c>
      <c r="G27" s="543"/>
    </row>
    <row r="28" spans="1:7" s="534" customFormat="1">
      <c r="B28" s="548" t="s">
        <v>197</v>
      </c>
      <c r="C28" s="549">
        <v>26.616533918289971</v>
      </c>
      <c r="D28" s="549">
        <v>27.755007191502862</v>
      </c>
      <c r="E28" s="549">
        <v>1.1384732732128917</v>
      </c>
      <c r="F28" s="550">
        <v>174.60083830988847</v>
      </c>
      <c r="G28" s="543"/>
    </row>
    <row r="29" spans="1:7" s="534" customFormat="1">
      <c r="B29" s="548" t="s">
        <v>198</v>
      </c>
      <c r="C29" s="549">
        <v>27.067470682172406</v>
      </c>
      <c r="D29" s="549">
        <v>26.785762401004959</v>
      </c>
      <c r="E29" s="549">
        <v>-0.28170828116744673</v>
      </c>
      <c r="F29" s="550">
        <v>187.53239924287885</v>
      </c>
      <c r="G29" s="543"/>
    </row>
    <row r="30" spans="1:7" s="534" customFormat="1">
      <c r="B30" s="548" t="s">
        <v>199</v>
      </c>
      <c r="C30" s="549">
        <v>25.958402883651043</v>
      </c>
      <c r="D30" s="549">
        <v>25.275922770609498</v>
      </c>
      <c r="E30" s="549">
        <v>-0.68248011304154588</v>
      </c>
      <c r="F30" s="550">
        <v>183.61244805174189</v>
      </c>
      <c r="G30" s="543"/>
    </row>
    <row r="31" spans="1:7" s="534" customFormat="1">
      <c r="B31" s="548" t="s">
        <v>200</v>
      </c>
      <c r="C31" s="549">
        <v>24.280664200509701</v>
      </c>
      <c r="D31" s="549">
        <v>24.791897933676289</v>
      </c>
      <c r="E31" s="549">
        <v>0.51123373316658771</v>
      </c>
      <c r="F31" s="550">
        <v>177.13441946859959</v>
      </c>
      <c r="G31" s="543"/>
    </row>
    <row r="32" spans="1:7" s="534" customFormat="1">
      <c r="B32" s="548" t="s">
        <v>201</v>
      </c>
      <c r="C32" s="549">
        <v>24.317028083744241</v>
      </c>
      <c r="D32" s="549">
        <v>25.717818561312939</v>
      </c>
      <c r="E32" s="549">
        <v>1.4007904775686981</v>
      </c>
      <c r="F32" s="550">
        <v>179.75178885082039</v>
      </c>
      <c r="G32" s="543"/>
    </row>
    <row r="33" spans="2:7" s="534" customFormat="1">
      <c r="B33" s="548" t="s">
        <v>202</v>
      </c>
      <c r="C33" s="549">
        <v>25.068593383757882</v>
      </c>
      <c r="D33" s="549">
        <v>26.950496675663</v>
      </c>
      <c r="E33" s="549">
        <v>1.8819032919051182</v>
      </c>
      <c r="F33" s="550">
        <v>174.32166298531072</v>
      </c>
      <c r="G33" s="543"/>
    </row>
    <row r="34" spans="2:7" s="534" customFormat="1">
      <c r="B34" s="548" t="s">
        <v>203</v>
      </c>
      <c r="C34" s="549">
        <v>24.984420724275129</v>
      </c>
      <c r="D34" s="549">
        <v>25.473649759389229</v>
      </c>
      <c r="E34" s="549">
        <v>0.48922903511409999</v>
      </c>
      <c r="F34" s="550">
        <v>171.45706293427003</v>
      </c>
      <c r="G34" s="543"/>
    </row>
    <row r="35" spans="2:7" s="534" customFormat="1">
      <c r="B35" s="548" t="s">
        <v>204</v>
      </c>
      <c r="C35" s="549">
        <v>25.239166566509947</v>
      </c>
      <c r="D35" s="549">
        <v>25.518917913955192</v>
      </c>
      <c r="E35" s="549">
        <v>0.2797513474452451</v>
      </c>
      <c r="F35" s="550">
        <v>168.68610960666146</v>
      </c>
      <c r="G35" s="543"/>
    </row>
    <row r="36" spans="2:7" s="534" customFormat="1">
      <c r="B36" s="548" t="s">
        <v>205</v>
      </c>
      <c r="C36" s="549">
        <v>24.974060376560555</v>
      </c>
      <c r="D36" s="549">
        <v>25.870735416676428</v>
      </c>
      <c r="E36" s="549">
        <v>0.8966750401158734</v>
      </c>
      <c r="F36" s="550">
        <v>169.39185967246993</v>
      </c>
      <c r="G36" s="543"/>
    </row>
    <row r="37" spans="2:7" s="534" customFormat="1">
      <c r="B37" s="548" t="s">
        <v>206</v>
      </c>
      <c r="C37" s="549">
        <v>25.763614287703245</v>
      </c>
      <c r="D37" s="549">
        <v>27.449669965165143</v>
      </c>
      <c r="E37" s="549">
        <v>1.6860556774618978</v>
      </c>
      <c r="F37" s="550">
        <v>178.44449550895115</v>
      </c>
      <c r="G37" s="543"/>
    </row>
    <row r="38" spans="2:7" s="534" customFormat="1">
      <c r="B38" s="548" t="s">
        <v>207</v>
      </c>
      <c r="C38" s="549">
        <v>27.480013398014396</v>
      </c>
      <c r="D38" s="549">
        <v>29.389518932247309</v>
      </c>
      <c r="E38" s="549">
        <v>1.9095055342329132</v>
      </c>
      <c r="F38" s="550">
        <v>186.09716867720925</v>
      </c>
      <c r="G38" s="543"/>
    </row>
    <row r="39" spans="2:7" s="534" customFormat="1">
      <c r="B39" s="548" t="s">
        <v>208</v>
      </c>
      <c r="C39" s="549">
        <v>28.426286930945821</v>
      </c>
      <c r="D39" s="549">
        <v>28.731093782017513</v>
      </c>
      <c r="E39" s="549">
        <v>0.30480685107169236</v>
      </c>
      <c r="F39" s="550">
        <v>189.76041601639227</v>
      </c>
      <c r="G39" s="543"/>
    </row>
    <row r="40" spans="2:7" s="534" customFormat="1">
      <c r="B40" s="548" t="s">
        <v>209</v>
      </c>
      <c r="C40" s="549">
        <v>27.301449954872226</v>
      </c>
      <c r="D40" s="549">
        <v>26.826228893864872</v>
      </c>
      <c r="E40" s="549">
        <v>-0.47522106100735328</v>
      </c>
      <c r="F40" s="550">
        <v>185.93092829169569</v>
      </c>
      <c r="G40" s="543"/>
    </row>
    <row r="41" spans="2:7" s="534" customFormat="1">
      <c r="B41" s="548" t="s">
        <v>210</v>
      </c>
      <c r="C41" s="549">
        <v>26.300689302994918</v>
      </c>
      <c r="D41" s="549">
        <v>25.994998983932987</v>
      </c>
      <c r="E41" s="549">
        <v>-0.30569031906193089</v>
      </c>
      <c r="F41" s="550">
        <v>174.86769827138218</v>
      </c>
      <c r="G41" s="543"/>
    </row>
    <row r="42" spans="2:7" s="534" customFormat="1">
      <c r="B42" s="548" t="s">
        <v>211</v>
      </c>
      <c r="C42" s="549">
        <v>25.751984845974775</v>
      </c>
      <c r="D42" s="549">
        <v>26.189557905031613</v>
      </c>
      <c r="E42" s="549">
        <v>0.43757305905683808</v>
      </c>
      <c r="F42" s="550">
        <v>165.92354788654484</v>
      </c>
      <c r="G42" s="543"/>
    </row>
    <row r="43" spans="2:7" s="534" customFormat="1">
      <c r="B43" s="548" t="s">
        <v>212</v>
      </c>
      <c r="C43" s="549">
        <v>25.328696945472633</v>
      </c>
      <c r="D43" s="549">
        <v>26.281708279235893</v>
      </c>
      <c r="E43" s="549">
        <v>0.95301133376326064</v>
      </c>
      <c r="F43" s="550">
        <v>155.74834117885072</v>
      </c>
      <c r="G43" s="543"/>
    </row>
    <row r="44" spans="2:7" s="534" customFormat="1">
      <c r="B44" s="548" t="s">
        <v>213</v>
      </c>
      <c r="C44" s="549">
        <v>25.281831843616349</v>
      </c>
      <c r="D44" s="549">
        <v>27.403081433234838</v>
      </c>
      <c r="E44" s="549">
        <v>2.1212495896184898</v>
      </c>
      <c r="F44" s="550">
        <v>154.22135376164312</v>
      </c>
      <c r="G44" s="543"/>
    </row>
    <row r="45" spans="2:7" s="534" customFormat="1">
      <c r="B45" s="548" t="s">
        <v>214</v>
      </c>
      <c r="C45" s="549">
        <v>25.690078282037497</v>
      </c>
      <c r="D45" s="549">
        <v>30.787499093969885</v>
      </c>
      <c r="E45" s="549">
        <v>5.0974208119323876</v>
      </c>
      <c r="F45" s="550">
        <v>147.52433389421043</v>
      </c>
      <c r="G45" s="543"/>
    </row>
    <row r="46" spans="2:7" s="534" customFormat="1">
      <c r="B46" s="548" t="s">
        <v>215</v>
      </c>
      <c r="C46" s="549">
        <v>26.33793171587293</v>
      </c>
      <c r="D46" s="549">
        <v>40.145644264241589</v>
      </c>
      <c r="E46" s="549">
        <v>13.807712548368659</v>
      </c>
      <c r="F46" s="550">
        <v>136.66566189028237</v>
      </c>
      <c r="G46" s="543"/>
    </row>
    <row r="47" spans="2:7" s="534" customFormat="1" ht="15" thickBot="1">
      <c r="B47" s="548" t="s">
        <v>216</v>
      </c>
      <c r="C47" s="549">
        <v>28.695707485471477</v>
      </c>
      <c r="D47" s="549">
        <v>55.555985470678905</v>
      </c>
      <c r="E47" s="549">
        <v>26.860277985207428</v>
      </c>
      <c r="F47" s="550">
        <v>144.03109894189046</v>
      </c>
      <c r="G47" s="551"/>
    </row>
    <row r="48" spans="2:7" s="534" customFormat="1" ht="15" thickTop="1">
      <c r="B48" s="548" t="s">
        <v>217</v>
      </c>
      <c r="C48" s="549">
        <v>32.652355811802359</v>
      </c>
      <c r="D48" s="549">
        <v>59.726005135161664</v>
      </c>
      <c r="E48" s="549">
        <v>27.073649323359305</v>
      </c>
      <c r="F48" s="550">
        <v>158.45060168662661</v>
      </c>
      <c r="G48" s="543"/>
    </row>
    <row r="49" spans="2:7" s="534" customFormat="1">
      <c r="B49" s="548" t="s">
        <v>218</v>
      </c>
      <c r="C49" s="549">
        <v>35.279254695052828</v>
      </c>
      <c r="D49" s="549">
        <v>60.97592640417475</v>
      </c>
      <c r="E49" s="549">
        <v>25.696671709121922</v>
      </c>
      <c r="F49" s="550">
        <v>176.74599793091758</v>
      </c>
      <c r="G49" s="543"/>
    </row>
    <row r="50" spans="2:7" s="534" customFormat="1" ht="15" thickBot="1">
      <c r="B50" s="548" t="s">
        <v>219</v>
      </c>
      <c r="C50" s="549">
        <v>37.995801347751438</v>
      </c>
      <c r="D50" s="549">
        <v>62.27231678098579</v>
      </c>
      <c r="E50" s="549">
        <v>24.276515433234351</v>
      </c>
      <c r="F50" s="550">
        <v>200.78335263114408</v>
      </c>
      <c r="G50" s="551"/>
    </row>
    <row r="51" spans="2:7" s="534" customFormat="1" ht="15" thickTop="1">
      <c r="B51" s="548" t="s">
        <v>220</v>
      </c>
      <c r="C51" s="549">
        <v>39.416935743702211</v>
      </c>
      <c r="D51" s="549">
        <v>61.820360171979246</v>
      </c>
      <c r="E51" s="549">
        <v>22.403424428277035</v>
      </c>
      <c r="F51" s="550">
        <v>233.44169845707339</v>
      </c>
    </row>
    <row r="52" spans="2:7" s="534" customFormat="1">
      <c r="B52" s="548" t="s">
        <v>221</v>
      </c>
      <c r="C52" s="549">
        <v>39.958178095703126</v>
      </c>
      <c r="D52" s="549">
        <v>55.151926806237519</v>
      </c>
      <c r="E52" s="549">
        <v>15.193748710534393</v>
      </c>
      <c r="F52" s="550">
        <v>246.7653491323658</v>
      </c>
    </row>
    <row r="53" spans="2:7" s="534" customFormat="1">
      <c r="B53" s="548" t="s">
        <v>92</v>
      </c>
      <c r="C53" s="549">
        <v>37.099269387563652</v>
      </c>
      <c r="D53" s="549">
        <v>43.496045825276788</v>
      </c>
      <c r="E53" s="549">
        <v>6.396776437713136</v>
      </c>
      <c r="F53" s="550">
        <v>251.8316528080303</v>
      </c>
    </row>
    <row r="54" spans="2:7" s="534" customFormat="1">
      <c r="B54" s="548" t="s">
        <v>93</v>
      </c>
      <c r="C54" s="549">
        <v>37.000269456815985</v>
      </c>
      <c r="D54" s="549">
        <v>37.740462236529446</v>
      </c>
      <c r="E54" s="549">
        <v>0.74019277971346042</v>
      </c>
      <c r="F54" s="550">
        <v>230.17061036847667</v>
      </c>
    </row>
    <row r="55" spans="2:7" s="534" customFormat="1">
      <c r="B55" s="548" t="s">
        <v>94</v>
      </c>
      <c r="C55" s="549">
        <v>42.940919037199123</v>
      </c>
      <c r="D55" s="549">
        <v>38.599562363238512</v>
      </c>
      <c r="E55" s="549">
        <v>-4.3413566739606129</v>
      </c>
      <c r="F55" s="550">
        <v>210.76777666721713</v>
      </c>
    </row>
    <row r="56" spans="2:7" s="534" customFormat="1">
      <c r="B56" s="548" t="s">
        <v>95</v>
      </c>
      <c r="C56" s="549">
        <v>43.298545484427642</v>
      </c>
      <c r="D56" s="549">
        <v>38.474813049552139</v>
      </c>
      <c r="E56" s="549">
        <v>-4.8237324348755033</v>
      </c>
      <c r="F56" s="550">
        <v>204.98109046014332</v>
      </c>
    </row>
    <row r="57" spans="2:7" s="534" customFormat="1">
      <c r="B57" s="548" t="s">
        <v>96</v>
      </c>
      <c r="C57" s="549">
        <v>42.8414442700157</v>
      </c>
      <c r="D57" s="549">
        <v>39.183673469387756</v>
      </c>
      <c r="E57" s="549">
        <v>-3.6577708006279437</v>
      </c>
      <c r="F57" s="550">
        <v>185.74101152236148</v>
      </c>
    </row>
    <row r="58" spans="2:7" s="534" customFormat="1">
      <c r="B58" s="548" t="s">
        <v>97</v>
      </c>
      <c r="C58" s="549">
        <v>41.131231210235612</v>
      </c>
      <c r="D58" s="549">
        <v>40.648814933929941</v>
      </c>
      <c r="E58" s="549">
        <v>-0.48241627630567019</v>
      </c>
      <c r="F58" s="550">
        <v>169.48433300040313</v>
      </c>
    </row>
    <row r="59" spans="2:7" s="534" customFormat="1">
      <c r="B59" s="548" t="s">
        <v>98</v>
      </c>
      <c r="C59" s="549">
        <v>39.926622039134919</v>
      </c>
      <c r="D59" s="549">
        <v>41.271884654994849</v>
      </c>
      <c r="E59" s="549">
        <v>1.3452626158599383</v>
      </c>
      <c r="F59" s="550">
        <v>158.51690072281929</v>
      </c>
    </row>
    <row r="60" spans="2:7" s="534" customFormat="1">
      <c r="B60" s="548" t="s">
        <v>99</v>
      </c>
      <c r="C60" s="549">
        <v>37.998201977824394</v>
      </c>
      <c r="D60" s="549">
        <v>40.503446209169915</v>
      </c>
      <c r="E60" s="549">
        <v>2.5052442313455199</v>
      </c>
      <c r="F60" s="550">
        <v>152.71538073637655</v>
      </c>
    </row>
    <row r="61" spans="2:7" s="534" customFormat="1">
      <c r="B61" s="548" t="s">
        <v>100</v>
      </c>
      <c r="C61" s="549">
        <v>37.463780467018928</v>
      </c>
      <c r="D61" s="549">
        <v>38.923924777001304</v>
      </c>
      <c r="E61" s="549">
        <v>1.4601443099823874</v>
      </c>
      <c r="F61" s="550">
        <v>143.34026132316498</v>
      </c>
    </row>
    <row r="62" spans="2:7" s="534" customFormat="1">
      <c r="B62" s="548" t="s">
        <v>101</v>
      </c>
      <c r="C62" s="549">
        <v>35.982622029133651</v>
      </c>
      <c r="D62" s="549">
        <v>35.788397648862762</v>
      </c>
      <c r="E62" s="549">
        <v>-0.19422438027089189</v>
      </c>
      <c r="F62" s="550">
        <v>132.48566808760839</v>
      </c>
    </row>
    <row r="63" spans="2:7" s="534" customFormat="1">
      <c r="B63" s="548" t="s">
        <v>102</v>
      </c>
      <c r="C63" s="549">
        <v>35.595063596387533</v>
      </c>
      <c r="D63" s="549">
        <v>35.982788784339689</v>
      </c>
      <c r="E63" s="549">
        <v>0.38772518795214905</v>
      </c>
      <c r="F63" s="550">
        <v>123.91264452193063</v>
      </c>
    </row>
    <row r="64" spans="2:7" s="534" customFormat="1">
      <c r="B64" s="548" t="s">
        <v>103</v>
      </c>
      <c r="C64" s="549">
        <v>35.18378594604205</v>
      </c>
      <c r="D64" s="549">
        <v>35.210453797946577</v>
      </c>
      <c r="E64" s="549">
        <v>2.666785190452909E-2</v>
      </c>
      <c r="F64" s="550">
        <v>118.42059488606714</v>
      </c>
    </row>
    <row r="65" spans="2:6" s="534" customFormat="1">
      <c r="B65" s="548" t="s">
        <v>104</v>
      </c>
      <c r="C65" s="549">
        <v>35.665594855305471</v>
      </c>
      <c r="D65" s="549">
        <v>35.969989281886392</v>
      </c>
      <c r="E65" s="549">
        <v>0.30439442658092175</v>
      </c>
      <c r="F65" s="550">
        <v>114.31912139307639</v>
      </c>
    </row>
    <row r="66" spans="2:6" s="534" customFormat="1">
      <c r="B66" s="548" t="s">
        <v>105</v>
      </c>
      <c r="C66" s="549">
        <v>33.673879816587565</v>
      </c>
      <c r="D66" s="549">
        <v>35.962513072158316</v>
      </c>
      <c r="E66" s="549">
        <v>2.2886332555707507</v>
      </c>
      <c r="F66" s="550">
        <v>107.5839863449453</v>
      </c>
    </row>
    <row r="67" spans="2:6" s="534" customFormat="1">
      <c r="B67" s="548" t="s">
        <v>106</v>
      </c>
      <c r="C67" s="549">
        <v>33.47228481297882</v>
      </c>
      <c r="D67" s="549">
        <v>35.958389665014266</v>
      </c>
      <c r="E67" s="549">
        <v>2.4861048520354516</v>
      </c>
      <c r="F67" s="550">
        <v>102.47742029090645</v>
      </c>
    </row>
    <row r="68" spans="2:6" s="534" customFormat="1">
      <c r="B68" s="548" t="s">
        <v>107</v>
      </c>
      <c r="C68" s="549">
        <v>35.480659840728102</v>
      </c>
      <c r="D68" s="549">
        <v>37.649317406143346</v>
      </c>
      <c r="E68" s="549">
        <v>2.1686575654152449</v>
      </c>
      <c r="F68" s="550">
        <v>99.45199778024417</v>
      </c>
    </row>
    <row r="69" spans="2:6" s="534" customFormat="1">
      <c r="B69" s="548" t="s">
        <v>108</v>
      </c>
      <c r="C69" s="549">
        <v>35.492527173913039</v>
      </c>
      <c r="D69" s="549">
        <v>37.319972826086953</v>
      </c>
      <c r="E69" s="549">
        <v>1.8274456521739133</v>
      </c>
      <c r="F69" s="550">
        <v>98.26178562022649</v>
      </c>
    </row>
    <row r="70" spans="2:6" s="534" customFormat="1">
      <c r="B70" s="548" t="s">
        <v>109</v>
      </c>
      <c r="C70" s="549">
        <v>34.644188888540718</v>
      </c>
      <c r="D70" s="549">
        <v>37.348416006016357</v>
      </c>
      <c r="E70" s="549">
        <v>2.7042271174756367</v>
      </c>
      <c r="F70" s="550">
        <v>90.689789672657454</v>
      </c>
    </row>
    <row r="71" spans="2:6" s="534" customFormat="1">
      <c r="B71" s="548" t="s">
        <v>110</v>
      </c>
      <c r="C71" s="549">
        <v>35.176787969234297</v>
      </c>
      <c r="D71" s="549">
        <v>37.045115371369533</v>
      </c>
      <c r="E71" s="549">
        <v>1.8683274021352312</v>
      </c>
      <c r="F71" s="550">
        <v>84.20048128785993</v>
      </c>
    </row>
    <row r="72" spans="2:6" s="534" customFormat="1">
      <c r="B72" s="548" t="s">
        <v>9</v>
      </c>
      <c r="C72" s="549">
        <v>36.970975407866277</v>
      </c>
      <c r="D72" s="549">
        <v>38.495634295479427</v>
      </c>
      <c r="E72" s="549">
        <v>1.5246588876131477</v>
      </c>
      <c r="F72" s="550">
        <v>80.892525294239107</v>
      </c>
    </row>
    <row r="73" spans="2:6" s="534" customFormat="1">
      <c r="B73" s="548" t="s">
        <v>10</v>
      </c>
      <c r="C73" s="549">
        <v>37.649916122086182</v>
      </c>
      <c r="D73" s="549">
        <v>40.046070257142141</v>
      </c>
      <c r="E73" s="549">
        <v>2.3961541350559603</v>
      </c>
      <c r="F73" s="550">
        <v>77.751039159921248</v>
      </c>
    </row>
    <row r="74" spans="2:6" s="534" customFormat="1">
      <c r="B74" s="548" t="s">
        <v>11</v>
      </c>
      <c r="C74" s="549">
        <v>39.095957456821495</v>
      </c>
      <c r="D74" s="549">
        <v>42.947903430749683</v>
      </c>
      <c r="E74" s="549">
        <v>3.8519459739281849</v>
      </c>
      <c r="F74" s="550">
        <v>77.05342857786691</v>
      </c>
    </row>
    <row r="75" spans="2:6" s="534" customFormat="1">
      <c r="B75" s="548" t="s">
        <v>12</v>
      </c>
      <c r="C75" s="549">
        <v>40.816632087780455</v>
      </c>
      <c r="D75" s="549">
        <v>41.394135135713213</v>
      </c>
      <c r="E75" s="549">
        <v>0.57750304793275309</v>
      </c>
      <c r="F75" s="550">
        <v>69.802407262868172</v>
      </c>
    </row>
    <row r="76" spans="2:6" s="534" customFormat="1">
      <c r="B76" s="548" t="s">
        <v>13</v>
      </c>
      <c r="C76" s="549">
        <v>41.859778888145726</v>
      </c>
      <c r="D76" s="549">
        <v>40.144391548963284</v>
      </c>
      <c r="E76" s="549">
        <v>-1.7153873391824368</v>
      </c>
      <c r="F76" s="550">
        <v>61.167921004456439</v>
      </c>
    </row>
    <row r="77" spans="2:6" s="534" customFormat="1">
      <c r="B77" s="548" t="s">
        <v>14</v>
      </c>
      <c r="C77" s="549">
        <v>40.065513535997781</v>
      </c>
      <c r="D77" s="549">
        <v>39.505702104059068</v>
      </c>
      <c r="E77" s="549">
        <v>-0.55981143193871541</v>
      </c>
      <c r="F77" s="550">
        <v>54.705468583860885</v>
      </c>
    </row>
    <row r="78" spans="2:6" s="534" customFormat="1">
      <c r="B78" s="548" t="s">
        <v>15</v>
      </c>
      <c r="C78" s="549">
        <v>38.396578706788354</v>
      </c>
      <c r="D78" s="549">
        <v>39.378960906146858</v>
      </c>
      <c r="E78" s="549">
        <v>0.98238219935850757</v>
      </c>
      <c r="F78" s="550">
        <v>52.650908610127658</v>
      </c>
    </row>
    <row r="79" spans="2:6" s="534" customFormat="1">
      <c r="B79" s="548" t="s">
        <v>16</v>
      </c>
      <c r="C79" s="549">
        <v>35.919450726541449</v>
      </c>
      <c r="D79" s="549">
        <v>38.510082201427352</v>
      </c>
      <c r="E79" s="549">
        <v>2.5906314748859063</v>
      </c>
      <c r="F79" s="550">
        <v>46.619059656218404</v>
      </c>
    </row>
    <row r="80" spans="2:6" s="534" customFormat="1">
      <c r="B80" s="548" t="s">
        <v>17</v>
      </c>
      <c r="C80" s="549">
        <v>36.228047910850044</v>
      </c>
      <c r="D80" s="549">
        <v>40.316907792160706</v>
      </c>
      <c r="E80" s="549">
        <v>4.0888598813106594</v>
      </c>
      <c r="F80" s="550">
        <v>45.242363765517709</v>
      </c>
    </row>
    <row r="81" spans="2:6" s="534" customFormat="1">
      <c r="B81" s="548" t="s">
        <v>18</v>
      </c>
      <c r="C81" s="549">
        <v>39.06914595212109</v>
      </c>
      <c r="D81" s="549">
        <v>44.772998500596707</v>
      </c>
      <c r="E81" s="549">
        <v>5.7038525484756057</v>
      </c>
      <c r="F81" s="550">
        <v>47.815273354686546</v>
      </c>
    </row>
    <row r="82" spans="2:6" s="534" customFormat="1">
      <c r="B82" s="548" t="s">
        <v>19</v>
      </c>
      <c r="C82" s="549">
        <v>40.174013921113691</v>
      </c>
      <c r="D82" s="549">
        <v>46.513921113689094</v>
      </c>
      <c r="E82" s="549">
        <v>6.3399071925754056</v>
      </c>
      <c r="F82" s="550">
        <v>49.398740217598778</v>
      </c>
    </row>
    <row r="83" spans="2:6" s="534" customFormat="1">
      <c r="B83" s="548" t="s">
        <v>20</v>
      </c>
      <c r="C83" s="549">
        <v>40.269837801258959</v>
      </c>
      <c r="D83" s="549">
        <v>45.206995481556149</v>
      </c>
      <c r="E83" s="549">
        <v>4.9371576802971875</v>
      </c>
      <c r="F83" s="550">
        <v>47.867739354956193</v>
      </c>
    </row>
    <row r="84" spans="2:6" s="534" customFormat="1">
      <c r="B84" s="548" t="s">
        <v>21</v>
      </c>
      <c r="C84" s="549">
        <v>38.450265947823567</v>
      </c>
      <c r="D84" s="549">
        <v>42.32429955012001</v>
      </c>
      <c r="E84" s="549">
        <v>3.8740336022964388</v>
      </c>
      <c r="F84" s="550">
        <v>44.396542095740159</v>
      </c>
    </row>
    <row r="85" spans="2:6" s="534" customFormat="1">
      <c r="B85" s="548" t="s">
        <v>22</v>
      </c>
      <c r="C85" s="549">
        <v>36.965827544186716</v>
      </c>
      <c r="D85" s="549">
        <v>41.488652578296687</v>
      </c>
      <c r="E85" s="549">
        <v>4.5228250341099647</v>
      </c>
      <c r="F85" s="550">
        <v>42.254058488010529</v>
      </c>
    </row>
    <row r="86" spans="2:6" s="534" customFormat="1">
      <c r="B86" s="548" t="s">
        <v>23</v>
      </c>
      <c r="C86" s="549">
        <v>37.333741084042593</v>
      </c>
      <c r="D86" s="549">
        <v>41.014696254436437</v>
      </c>
      <c r="E86" s="549">
        <v>3.6809551703938523</v>
      </c>
      <c r="F86" s="550">
        <v>39.147368714794275</v>
      </c>
    </row>
    <row r="87" spans="2:6" s="534" customFormat="1">
      <c r="B87" s="548" t="s">
        <v>24</v>
      </c>
      <c r="C87" s="549">
        <v>38.563853689224409</v>
      </c>
      <c r="D87" s="549">
        <v>42.884050807345496</v>
      </c>
      <c r="E87" s="549">
        <v>4.3201971181210874</v>
      </c>
      <c r="F87" s="550">
        <v>40.403466603232992</v>
      </c>
    </row>
    <row r="88" spans="2:6" s="534" customFormat="1">
      <c r="B88" s="548" t="s">
        <v>25</v>
      </c>
      <c r="C88" s="549">
        <v>40.952038667333959</v>
      </c>
      <c r="D88" s="549">
        <v>42.96702595400361</v>
      </c>
      <c r="E88" s="549">
        <v>2.0149872866696446</v>
      </c>
      <c r="F88" s="550">
        <v>40.091711390913403</v>
      </c>
    </row>
    <row r="89" spans="2:6" s="534" customFormat="1">
      <c r="B89" s="548" t="s">
        <v>26</v>
      </c>
      <c r="C89" s="549">
        <v>40.648956542487774</v>
      </c>
      <c r="D89" s="549">
        <v>43.262036011673501</v>
      </c>
      <c r="E89" s="549">
        <v>2.6130794691857298</v>
      </c>
      <c r="F89" s="550">
        <v>38.72264938905888</v>
      </c>
    </row>
    <row r="90" spans="2:6" s="534" customFormat="1">
      <c r="B90" s="548" t="s">
        <v>27</v>
      </c>
      <c r="C90" s="549">
        <v>39.537999395858272</v>
      </c>
      <c r="D90" s="549">
        <v>42.838962666278832</v>
      </c>
      <c r="E90" s="549">
        <v>3.3009632704205498</v>
      </c>
      <c r="F90" s="550">
        <v>38.878375122171768</v>
      </c>
    </row>
    <row r="91" spans="2:6" s="534" customFormat="1">
      <c r="B91" s="548" t="s">
        <v>28</v>
      </c>
      <c r="C91" s="549">
        <v>39.270601726334256</v>
      </c>
      <c r="D91" s="549">
        <v>42.52272072768595</v>
      </c>
      <c r="E91" s="549">
        <v>3.2521190013516983</v>
      </c>
      <c r="F91" s="550">
        <v>38.738458653480791</v>
      </c>
    </row>
    <row r="92" spans="2:6" s="534" customFormat="1">
      <c r="B92" s="548" t="s">
        <v>29</v>
      </c>
      <c r="C92" s="549">
        <v>38.326888233223642</v>
      </c>
      <c r="D92" s="549">
        <v>40.460976237778127</v>
      </c>
      <c r="E92" s="549">
        <v>2.134088004554485</v>
      </c>
      <c r="F92" s="550">
        <v>37.105115939216113</v>
      </c>
    </row>
    <row r="93" spans="2:6" s="534" customFormat="1">
      <c r="B93" s="548" t="s">
        <v>30</v>
      </c>
      <c r="C93" s="549">
        <v>37.402022811549884</v>
      </c>
      <c r="D93" s="549">
        <v>39.322024217500569</v>
      </c>
      <c r="E93" s="549">
        <v>1.9200014059506862</v>
      </c>
      <c r="F93" s="550">
        <v>34.84392909945678</v>
      </c>
    </row>
    <row r="94" spans="2:6" s="534" customFormat="1">
      <c r="B94" s="548" t="s">
        <v>31</v>
      </c>
      <c r="C94" s="549">
        <v>36.207476737907236</v>
      </c>
      <c r="D94" s="549">
        <v>37.200175297183506</v>
      </c>
      <c r="E94" s="549">
        <v>0.99269855927627304</v>
      </c>
      <c r="F94" s="550">
        <v>30.971781265957688</v>
      </c>
    </row>
    <row r="95" spans="2:6" s="534" customFormat="1">
      <c r="B95" s="548" t="s">
        <v>32</v>
      </c>
      <c r="C95" s="549">
        <v>35.523373200039259</v>
      </c>
      <c r="D95" s="549">
        <v>34.554163570336925</v>
      </c>
      <c r="E95" s="549">
        <v>-0.96920962970233182</v>
      </c>
      <c r="F95" s="550">
        <v>25.613891828385256</v>
      </c>
    </row>
    <row r="96" spans="2:6" s="534" customFormat="1">
      <c r="B96" s="548" t="s">
        <v>33</v>
      </c>
      <c r="C96" s="549">
        <v>34.75420259905416</v>
      </c>
      <c r="D96" s="549">
        <v>34.773914080197109</v>
      </c>
      <c r="E96" s="549">
        <v>1.9711481142947979E-2</v>
      </c>
      <c r="F96" s="550">
        <v>23.068979133128813</v>
      </c>
    </row>
    <row r="97" spans="2:6" s="534" customFormat="1">
      <c r="B97" s="548" t="s">
        <v>34</v>
      </c>
      <c r="C97" s="549">
        <v>33.900307840817455</v>
      </c>
      <c r="D97" s="549">
        <v>34.976720641815731</v>
      </c>
      <c r="E97" s="549">
        <v>1.0764128009982754</v>
      </c>
      <c r="F97" s="550">
        <v>21.670228175599121</v>
      </c>
    </row>
    <row r="98" spans="2:6" s="534" customFormat="1">
      <c r="B98" s="548" t="s">
        <v>35</v>
      </c>
      <c r="C98" s="549">
        <v>33.454839394210154</v>
      </c>
      <c r="D98" s="549">
        <v>36.772499329878485</v>
      </c>
      <c r="E98" s="549">
        <v>3.3176599356683343</v>
      </c>
      <c r="F98" s="550">
        <v>22.817884927947503</v>
      </c>
    </row>
    <row r="99" spans="2:6" s="534" customFormat="1">
      <c r="B99" s="548" t="s">
        <v>36</v>
      </c>
      <c r="C99" s="549">
        <v>32.059462348857508</v>
      </c>
      <c r="D99" s="549">
        <v>38.331427488818669</v>
      </c>
      <c r="E99" s="549">
        <v>6.2719651399611607</v>
      </c>
      <c r="F99" s="550">
        <v>26.60170177107516</v>
      </c>
    </row>
    <row r="100" spans="2:6" s="534" customFormat="1">
      <c r="B100" s="548" t="s">
        <v>37</v>
      </c>
      <c r="C100" s="549">
        <v>31.244198562073311</v>
      </c>
      <c r="D100" s="549">
        <v>37.79952018038562</v>
      </c>
      <c r="E100" s="549">
        <v>6.5553216183123073</v>
      </c>
      <c r="F100" s="550">
        <v>31.09223615163253</v>
      </c>
    </row>
    <row r="101" spans="2:6" s="534" customFormat="1">
      <c r="B101" s="548" t="s">
        <v>38</v>
      </c>
      <c r="C101" s="549">
        <v>32.18895817490494</v>
      </c>
      <c r="D101" s="549">
        <v>37.533323193916345</v>
      </c>
      <c r="E101" s="549">
        <v>5.3443650190114065</v>
      </c>
      <c r="F101" s="550">
        <v>34.451993523025223</v>
      </c>
    </row>
    <row r="102" spans="2:6" s="534" customFormat="1">
      <c r="B102" s="548" t="s">
        <v>39</v>
      </c>
      <c r="C102" s="549">
        <v>33.16625146321698</v>
      </c>
      <c r="D102" s="549">
        <v>37.268453850078849</v>
      </c>
      <c r="E102" s="549">
        <v>4.1022023868618698</v>
      </c>
      <c r="F102" s="550">
        <v>35.956726899672809</v>
      </c>
    </row>
    <row r="103" spans="2:6" s="534" customFormat="1">
      <c r="B103" s="548" t="s">
        <v>40</v>
      </c>
      <c r="C103" s="549">
        <v>32.499622931412588</v>
      </c>
      <c r="D103" s="549">
        <v>35.638135686096639</v>
      </c>
      <c r="E103" s="549">
        <v>3.1385127546840601</v>
      </c>
      <c r="F103" s="550">
        <v>36.690146950911327</v>
      </c>
    </row>
    <row r="104" spans="2:6" s="534" customFormat="1">
      <c r="B104" s="548" t="s">
        <v>41</v>
      </c>
      <c r="C104" s="549">
        <v>34.629717741475694</v>
      </c>
      <c r="D104" s="549">
        <v>35.697322332828499</v>
      </c>
      <c r="E104" s="549">
        <v>1.0676045913528072</v>
      </c>
      <c r="F104" s="550">
        <v>36.647170317825733</v>
      </c>
    </row>
    <row r="105" spans="2:6" s="534" customFormat="1">
      <c r="B105" s="548" t="s">
        <v>42</v>
      </c>
      <c r="C105" s="549">
        <v>35.157740496710545</v>
      </c>
      <c r="D105" s="549">
        <v>35.153582266136659</v>
      </c>
      <c r="E105" s="549">
        <v>-4.1582305738853227E-3</v>
      </c>
      <c r="F105" s="550">
        <v>35.135864805785083</v>
      </c>
    </row>
    <row r="106" spans="2:6" s="534" customFormat="1">
      <c r="B106" s="548" t="s">
        <v>43</v>
      </c>
      <c r="C106" s="549">
        <v>35.824532285840121</v>
      </c>
      <c r="D106" s="549">
        <v>34.75375655234599</v>
      </c>
      <c r="E106" s="549">
        <v>-1.0707757334941372</v>
      </c>
      <c r="F106" s="550">
        <v>32.491778191422831</v>
      </c>
    </row>
    <row r="107" spans="2:6" s="534" customFormat="1">
      <c r="B107" s="548" t="s">
        <v>44</v>
      </c>
      <c r="C107" s="549">
        <v>36.510664867658029</v>
      </c>
      <c r="D107" s="549">
        <v>35.055818309697415</v>
      </c>
      <c r="E107" s="549">
        <v>-1.4548465579606129</v>
      </c>
      <c r="F107" s="550">
        <v>28.275377590446084</v>
      </c>
    </row>
    <row r="108" spans="2:6" s="534" customFormat="1">
      <c r="B108" s="548" t="s">
        <v>45</v>
      </c>
      <c r="C108" s="549">
        <v>35.83028958756919</v>
      </c>
      <c r="D108" s="549">
        <v>36.332822209668301</v>
      </c>
      <c r="E108" s="549">
        <v>0.50253262209911287</v>
      </c>
      <c r="F108" s="550">
        <v>28.112244897959187</v>
      </c>
    </row>
    <row r="109" spans="2:6" s="534" customFormat="1">
      <c r="B109" s="548" t="s">
        <v>46</v>
      </c>
      <c r="C109" s="549">
        <v>34.638250984602884</v>
      </c>
      <c r="D109" s="549">
        <v>37.556861282047677</v>
      </c>
      <c r="E109" s="549">
        <v>2.9186102974447885</v>
      </c>
      <c r="F109" s="550">
        <v>29.796492859172023</v>
      </c>
    </row>
    <row r="110" spans="2:6" s="534" customFormat="1">
      <c r="B110" s="548" t="s">
        <v>47</v>
      </c>
      <c r="C110" s="549">
        <v>35.466155168701604</v>
      </c>
      <c r="D110" s="549">
        <v>38.91915932868249</v>
      </c>
      <c r="E110" s="549">
        <v>3.4530041599808894</v>
      </c>
      <c r="F110" s="550">
        <v>30.93456021303167</v>
      </c>
    </row>
    <row r="111" spans="2:6" s="534" customFormat="1">
      <c r="B111" s="548" t="s">
        <v>48</v>
      </c>
      <c r="C111" s="549">
        <v>36.044027767326078</v>
      </c>
      <c r="D111" s="549">
        <v>39.930693445531176</v>
      </c>
      <c r="E111" s="549">
        <v>3.8866656782050932</v>
      </c>
      <c r="F111" s="550">
        <v>33.463197742885889</v>
      </c>
    </row>
    <row r="112" spans="2:6" s="534" customFormat="1">
      <c r="B112" s="548" t="s">
        <v>49</v>
      </c>
      <c r="C112" s="549">
        <v>36.698234722229081</v>
      </c>
      <c r="D112" s="549">
        <v>39.937620600993924</v>
      </c>
      <c r="E112" s="549">
        <v>3.2393858787648484</v>
      </c>
      <c r="F112" s="550">
        <v>34.311233253177605</v>
      </c>
    </row>
    <row r="113" spans="1:6" s="534" customFormat="1">
      <c r="B113" s="548" t="s">
        <v>50</v>
      </c>
      <c r="C113" s="549">
        <v>37.168949587351825</v>
      </c>
      <c r="D113" s="549">
        <v>39.968067369372939</v>
      </c>
      <c r="E113" s="549">
        <v>2.7991177820211082</v>
      </c>
      <c r="F113" s="550">
        <v>35.122258534472579</v>
      </c>
    </row>
    <row r="114" spans="1:6" s="534" customFormat="1">
      <c r="B114" s="548" t="s">
        <v>51</v>
      </c>
      <c r="C114" s="549">
        <v>37.398096719744181</v>
      </c>
      <c r="D114" s="549">
        <v>40.31611491209415</v>
      </c>
      <c r="E114" s="549">
        <v>2.9180181923499653</v>
      </c>
      <c r="F114" s="550">
        <v>35.619526684815547</v>
      </c>
    </row>
    <row r="115" spans="1:6" s="534" customFormat="1">
      <c r="B115" s="548" t="s">
        <v>52</v>
      </c>
      <c r="C115" s="549">
        <v>36.095993692904329</v>
      </c>
      <c r="D115" s="549">
        <v>43.485352616806665</v>
      </c>
      <c r="E115" s="549">
        <v>7.3893589239023383</v>
      </c>
      <c r="F115" s="550">
        <v>50.601601098425</v>
      </c>
    </row>
    <row r="116" spans="1:6" s="534" customFormat="1">
      <c r="B116" s="548" t="s">
        <v>53</v>
      </c>
      <c r="C116" s="549">
        <v>36.138183681871048</v>
      </c>
      <c r="D116" s="549">
        <v>46.440881961736096</v>
      </c>
      <c r="E116" s="549">
        <v>10.302698279865051</v>
      </c>
      <c r="F116" s="550">
        <v>64.719804612805063</v>
      </c>
    </row>
    <row r="117" spans="1:6" s="534" customFormat="1">
      <c r="B117" s="548" t="s">
        <v>54</v>
      </c>
      <c r="C117" s="549">
        <v>37.025585705571181</v>
      </c>
      <c r="D117" s="549">
        <v>45.717501227099014</v>
      </c>
      <c r="E117" s="549">
        <v>8.6919155215278323</v>
      </c>
      <c r="F117" s="550">
        <v>70.87252587450584</v>
      </c>
    </row>
    <row r="118" spans="1:6" s="534" customFormat="1">
      <c r="B118" s="548" t="s">
        <v>55</v>
      </c>
      <c r="C118" s="549">
        <v>37.342095559341949</v>
      </c>
      <c r="D118" s="549">
        <v>44.553421110980295</v>
      </c>
      <c r="E118" s="549">
        <v>7.2113255516383452</v>
      </c>
      <c r="F118" s="550">
        <v>74.265558846563778</v>
      </c>
    </row>
    <row r="119" spans="1:6" s="534" customFormat="1">
      <c r="B119" s="548" t="s">
        <v>56</v>
      </c>
      <c r="C119" s="549">
        <v>36.870493276973392</v>
      </c>
      <c r="D119" s="549">
        <v>44.046416385417601</v>
      </c>
      <c r="E119" s="549">
        <v>7.1759231084441959</v>
      </c>
      <c r="F119" s="550">
        <v>77.471553502551188</v>
      </c>
    </row>
    <row r="120" spans="1:6" s="534" customFormat="1">
      <c r="B120" s="548" t="s">
        <v>57</v>
      </c>
      <c r="C120" s="549">
        <v>36.758795334877433</v>
      </c>
      <c r="D120" s="549">
        <v>42.495235201962025</v>
      </c>
      <c r="E120" s="549">
        <v>5.7364398670845871</v>
      </c>
      <c r="F120" s="550">
        <v>79.217744427757381</v>
      </c>
    </row>
    <row r="121" spans="1:6" s="534" customFormat="1">
      <c r="B121" s="552" t="s">
        <v>58</v>
      </c>
      <c r="C121" s="549">
        <v>36.783420301354056</v>
      </c>
      <c r="D121" s="549">
        <v>42.028909001909994</v>
      </c>
      <c r="E121" s="549">
        <v>5.2454887005559332</v>
      </c>
      <c r="F121" s="550">
        <v>81.56653154592702</v>
      </c>
    </row>
    <row r="122" spans="1:6" s="534" customFormat="1">
      <c r="B122" s="552" t="s">
        <v>59</v>
      </c>
      <c r="C122" s="549">
        <v>36.971067750116454</v>
      </c>
      <c r="D122" s="549">
        <v>41.195486776046792</v>
      </c>
      <c r="E122" s="549">
        <v>4.2244190259303354</v>
      </c>
      <c r="F122" s="550">
        <v>81.088940586972086</v>
      </c>
    </row>
    <row r="123" spans="1:6" s="534" customFormat="1">
      <c r="B123" s="553" t="s">
        <v>60</v>
      </c>
      <c r="C123" s="549">
        <v>37.522981159174137</v>
      </c>
      <c r="D123" s="549">
        <v>40.386550298320529</v>
      </c>
      <c r="E123" s="549">
        <v>2.8635691391463873</v>
      </c>
      <c r="F123" s="550">
        <v>83.334791509912691</v>
      </c>
    </row>
    <row r="124" spans="1:6" s="534" customFormat="1">
      <c r="B124" s="553" t="s">
        <v>61</v>
      </c>
      <c r="C124" s="549">
        <v>37.188472128716803</v>
      </c>
      <c r="D124" s="549">
        <v>40.03551538038954</v>
      </c>
      <c r="E124" s="549">
        <v>2.847043251672734</v>
      </c>
      <c r="F124" s="550">
        <v>82.294064686309184</v>
      </c>
    </row>
    <row r="125" spans="1:6" s="534" customFormat="1">
      <c r="B125" s="553" t="s">
        <v>171</v>
      </c>
      <c r="C125" s="549">
        <v>37.390013001077442</v>
      </c>
      <c r="D125" s="549">
        <v>39.455095677072741</v>
      </c>
      <c r="E125" s="549">
        <v>2.0650826759952996</v>
      </c>
      <c r="F125" s="550">
        <v>80.245594264285856</v>
      </c>
    </row>
    <row r="126" spans="1:6" s="534" customFormat="1">
      <c r="B126" s="554" t="s">
        <v>182</v>
      </c>
      <c r="C126" s="549">
        <v>36.9312393054879</v>
      </c>
      <c r="D126" s="549">
        <v>39.643965306512072</v>
      </c>
      <c r="E126" s="549">
        <v>2.7127260010241754</v>
      </c>
      <c r="F126" s="550">
        <v>85.410541665686665</v>
      </c>
    </row>
    <row r="127" spans="1:6" s="534" customFormat="1" ht="15" thickBot="1">
      <c r="B127" s="116" t="s">
        <v>186</v>
      </c>
      <c r="C127" s="115">
        <v>37.973507712944333</v>
      </c>
      <c r="D127" s="115">
        <v>53.042061895180602</v>
      </c>
      <c r="E127" s="549">
        <v>15.068554182236275</v>
      </c>
      <c r="F127" s="550">
        <v>96.582566463542534</v>
      </c>
    </row>
    <row r="128" spans="1:6" s="534" customFormat="1" ht="15" thickTop="1">
      <c r="A128" s="543"/>
      <c r="B128" s="555" t="s">
        <v>246</v>
      </c>
      <c r="C128" s="115">
        <v>39.102153140397725</v>
      </c>
      <c r="D128" s="115">
        <v>44.283997126713551</v>
      </c>
      <c r="E128" s="549">
        <v>5.1818439863158243</v>
      </c>
      <c r="F128" s="550">
        <v>96.352104234612042</v>
      </c>
    </row>
    <row r="129" spans="1:8" s="534" customFormat="1">
      <c r="A129" s="543"/>
      <c r="B129" s="124" t="s">
        <v>280</v>
      </c>
      <c r="C129" s="122">
        <v>40.026711521375994</v>
      </c>
      <c r="D129" s="122">
        <v>44.94414775729679</v>
      </c>
      <c r="E129" s="549">
        <v>4.9174362359208024</v>
      </c>
      <c r="F129" s="123">
        <v>94.760934698569827</v>
      </c>
    </row>
    <row r="130" spans="1:8" s="534" customFormat="1">
      <c r="A130" s="543"/>
      <c r="B130" s="124" t="s">
        <v>282</v>
      </c>
      <c r="C130" s="122">
        <v>39.966445469883574</v>
      </c>
      <c r="D130" s="122">
        <v>44.74658246965128</v>
      </c>
      <c r="E130" s="549">
        <v>4.7801369997677101</v>
      </c>
      <c r="F130" s="123">
        <v>95.615581149715155</v>
      </c>
    </row>
    <row r="131" spans="1:8" s="534" customFormat="1">
      <c r="A131" s="543"/>
      <c r="B131" s="121" t="s">
        <v>284</v>
      </c>
      <c r="C131" s="120">
        <v>39.252084652378329</v>
      </c>
      <c r="D131" s="120">
        <v>44.393000970264445</v>
      </c>
      <c r="E131" s="119">
        <v>5.1409163178861297</v>
      </c>
      <c r="F131" s="119">
        <v>95.2</v>
      </c>
    </row>
    <row r="132" spans="1:8" s="534" customFormat="1">
      <c r="A132" s="543"/>
      <c r="B132" s="101" t="s">
        <v>310</v>
      </c>
      <c r="C132" s="110">
        <v>41.067447936937896</v>
      </c>
      <c r="D132" s="110">
        <v>44.998420923426444</v>
      </c>
      <c r="E132" s="111">
        <v>3.930972986488551</v>
      </c>
      <c r="F132" s="111">
        <v>95.118116788774984</v>
      </c>
      <c r="G132" s="109"/>
    </row>
    <row r="133" spans="1:8" s="534" customFormat="1">
      <c r="A133" s="543"/>
      <c r="B133" s="101" t="s">
        <v>318</v>
      </c>
      <c r="C133" s="110">
        <v>41.669876704561418</v>
      </c>
      <c r="D133" s="110">
        <v>44.802800066288391</v>
      </c>
      <c r="E133" s="111">
        <v>3.1329233617269652</v>
      </c>
      <c r="F133" s="111">
        <v>95.765322710508741</v>
      </c>
      <c r="G133" s="109"/>
    </row>
    <row r="134" spans="1:8" s="534" customFormat="1">
      <c r="A134" s="543"/>
      <c r="B134" s="101" t="s">
        <v>326</v>
      </c>
      <c r="C134" s="110">
        <v>41.949114720405319</v>
      </c>
      <c r="D134" s="110">
        <v>44.438891902709287</v>
      </c>
      <c r="E134" s="111">
        <v>2.4897771823039596</v>
      </c>
      <c r="F134" s="111">
        <v>96.138698229473533</v>
      </c>
      <c r="G134" s="109"/>
    </row>
    <row r="135" spans="1:8" s="534" customFormat="1" ht="13.5" customHeight="1">
      <c r="A135" s="543"/>
      <c r="B135" s="101" t="s">
        <v>330</v>
      </c>
      <c r="C135" s="110">
        <v>41.743448031412804</v>
      </c>
      <c r="D135" s="110">
        <v>44.061903438702132</v>
      </c>
      <c r="E135" s="111">
        <v>2.3184554072893246</v>
      </c>
      <c r="F135" s="111">
        <v>96.261882575581083</v>
      </c>
    </row>
    <row r="136" spans="1:8" s="534" customFormat="1" ht="13.5" customHeight="1">
      <c r="A136" s="543"/>
      <c r="B136" s="101" t="s">
        <v>333</v>
      </c>
      <c r="C136" s="110">
        <v>41.714841219438206</v>
      </c>
      <c r="D136" s="110">
        <v>43.852317084645854</v>
      </c>
      <c r="E136" s="111">
        <v>2.1374758652076453</v>
      </c>
      <c r="F136" s="111">
        <v>96.114047049736158</v>
      </c>
    </row>
    <row r="137" spans="1:8" s="534" customFormat="1" ht="14.25" customHeight="1">
      <c r="A137" s="543"/>
      <c r="B137" s="105" t="s">
        <v>334</v>
      </c>
      <c r="C137" s="556"/>
      <c r="D137" s="556"/>
      <c r="E137" s="556"/>
      <c r="F137" s="557"/>
    </row>
    <row r="138" spans="1:8" s="534" customFormat="1" ht="29.25" customHeight="1">
      <c r="B138" s="162" t="s">
        <v>222</v>
      </c>
      <c r="C138" s="163"/>
      <c r="D138" s="163"/>
      <c r="E138" s="163"/>
      <c r="F138" s="164"/>
    </row>
    <row r="139" spans="1:8" s="534" customFormat="1" ht="23.25" customHeight="1">
      <c r="B139" s="170" t="s">
        <v>285</v>
      </c>
      <c r="C139" s="171"/>
      <c r="D139" s="171"/>
      <c r="E139" s="171"/>
      <c r="F139" s="172"/>
    </row>
    <row r="140" spans="1:8" s="534" customFormat="1" ht="23.25" customHeight="1">
      <c r="B140" s="173" t="s">
        <v>307</v>
      </c>
      <c r="C140" s="174"/>
      <c r="D140" s="174"/>
      <c r="E140" s="174"/>
      <c r="F140" s="175"/>
    </row>
    <row r="141" spans="1:8" s="534" customFormat="1">
      <c r="B141" s="173" t="s">
        <v>341</v>
      </c>
      <c r="C141" s="174"/>
      <c r="D141" s="174"/>
      <c r="E141" s="174"/>
      <c r="F141" s="175"/>
    </row>
    <row r="142" spans="1:8" s="534" customFormat="1">
      <c r="B142" s="173" t="s">
        <v>340</v>
      </c>
      <c r="C142" s="174"/>
      <c r="D142" s="174"/>
      <c r="E142" s="174"/>
      <c r="F142" s="175"/>
    </row>
    <row r="143" spans="1:8" s="534" customFormat="1">
      <c r="B143" s="176" t="s">
        <v>286</v>
      </c>
      <c r="C143" s="177"/>
      <c r="D143" s="177"/>
      <c r="E143" s="177"/>
      <c r="F143" s="178"/>
    </row>
    <row r="144" spans="1:8" s="534" customFormat="1">
      <c r="B144" s="173" t="s">
        <v>308</v>
      </c>
      <c r="C144" s="174"/>
      <c r="D144" s="174"/>
      <c r="E144" s="174"/>
      <c r="F144" s="175"/>
      <c r="H144" s="109"/>
    </row>
    <row r="145" spans="2:6" s="534" customFormat="1" ht="15.75" customHeight="1">
      <c r="B145" s="173" t="s">
        <v>342</v>
      </c>
      <c r="C145" s="174"/>
      <c r="D145" s="174"/>
      <c r="E145" s="174"/>
      <c r="F145" s="175"/>
    </row>
    <row r="146" spans="2:6" s="534" customFormat="1" ht="15" thickBot="1">
      <c r="B146" s="168" t="s">
        <v>340</v>
      </c>
      <c r="C146" s="168"/>
      <c r="D146" s="168"/>
      <c r="E146" s="168"/>
      <c r="F146" s="169"/>
    </row>
  </sheetData>
  <mergeCells count="13">
    <mergeCell ref="B146:F146"/>
    <mergeCell ref="B139:F139"/>
    <mergeCell ref="B140:F140"/>
    <mergeCell ref="B141:F141"/>
    <mergeCell ref="B142:F142"/>
    <mergeCell ref="B143:F143"/>
    <mergeCell ref="B144:F144"/>
    <mergeCell ref="B145:F145"/>
    <mergeCell ref="B138:F138"/>
    <mergeCell ref="B1:J1"/>
    <mergeCell ref="B2:J2"/>
    <mergeCell ref="B3:J3"/>
    <mergeCell ref="C5:F5"/>
  </mergeCells>
  <phoneticPr fontId="146" type="noConversion"/>
  <pageMargins left="0.7" right="0.7" top="0.75" bottom="0.75" header="0.3" footer="0.3"/>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8">
    <tabColor theme="8"/>
    <pageSetUpPr fitToPage="1"/>
  </sheetPr>
  <dimension ref="B2:E24"/>
  <sheetViews>
    <sheetView workbookViewId="0"/>
  </sheetViews>
  <sheetFormatPr defaultColWidth="9.1796875" defaultRowHeight="14.5"/>
  <cols>
    <col min="1" max="1" width="9.1796875" style="128"/>
    <col min="2" max="2" width="41.453125" style="128" bestFit="1" customWidth="1"/>
    <col min="3" max="3" width="71.453125" style="128" customWidth="1"/>
    <col min="4" max="4" width="44.453125" style="128" customWidth="1"/>
    <col min="5" max="5" width="13.54296875" style="128" customWidth="1"/>
    <col min="6" max="16384" width="9.1796875" style="128"/>
  </cols>
  <sheetData>
    <row r="2" spans="2:5" ht="21">
      <c r="B2" s="126" t="s">
        <v>86</v>
      </c>
      <c r="C2" s="127"/>
      <c r="D2" s="127"/>
    </row>
    <row r="3" spans="2:5">
      <c r="B3" s="127"/>
      <c r="C3" s="127"/>
      <c r="D3" s="127"/>
    </row>
    <row r="4" spans="2:5" ht="15.5">
      <c r="B4" s="129" t="s">
        <v>131</v>
      </c>
      <c r="C4" s="129" t="s">
        <v>130</v>
      </c>
      <c r="D4" s="129" t="s">
        <v>118</v>
      </c>
      <c r="E4" s="130" t="s">
        <v>132</v>
      </c>
    </row>
    <row r="5" spans="2:5" ht="75" customHeight="1">
      <c r="B5" s="131" t="s">
        <v>3</v>
      </c>
      <c r="C5" s="131" t="s">
        <v>129</v>
      </c>
      <c r="D5" s="132" t="s">
        <v>155</v>
      </c>
      <c r="E5" s="131" t="s">
        <v>78</v>
      </c>
    </row>
    <row r="6" spans="2:5" ht="75" customHeight="1">
      <c r="B6" s="131" t="s">
        <v>8</v>
      </c>
      <c r="C6" s="131" t="s">
        <v>113</v>
      </c>
      <c r="D6" s="132" t="s">
        <v>155</v>
      </c>
      <c r="E6" s="131" t="s">
        <v>167</v>
      </c>
    </row>
    <row r="7" spans="2:5" ht="75" customHeight="1">
      <c r="B7" s="131" t="s">
        <v>143</v>
      </c>
      <c r="C7" s="131" t="s">
        <v>87</v>
      </c>
      <c r="D7" s="132" t="s">
        <v>155</v>
      </c>
      <c r="E7" s="131" t="s">
        <v>79</v>
      </c>
    </row>
    <row r="8" spans="2:5" ht="75" customHeight="1">
      <c r="B8" s="131" t="s">
        <v>141</v>
      </c>
      <c r="C8" s="131" t="s">
        <v>134</v>
      </c>
      <c r="D8" s="131" t="s">
        <v>158</v>
      </c>
      <c r="E8" s="131" t="s">
        <v>163</v>
      </c>
    </row>
    <row r="9" spans="2:5" ht="75" customHeight="1">
      <c r="B9" s="131" t="s">
        <v>62</v>
      </c>
      <c r="C9" s="131" t="s">
        <v>153</v>
      </c>
      <c r="D9" s="132" t="s">
        <v>155</v>
      </c>
      <c r="E9" s="131" t="s">
        <v>164</v>
      </c>
    </row>
    <row r="10" spans="2:5" ht="75" customHeight="1">
      <c r="B10" s="131" t="s">
        <v>142</v>
      </c>
      <c r="C10" s="131" t="s">
        <v>133</v>
      </c>
      <c r="D10" s="131" t="s">
        <v>156</v>
      </c>
      <c r="E10" s="131" t="s">
        <v>347</v>
      </c>
    </row>
    <row r="11" spans="2:5" ht="75" customHeight="1">
      <c r="B11" s="131" t="s">
        <v>144</v>
      </c>
      <c r="C11" s="131" t="s">
        <v>152</v>
      </c>
      <c r="D11" s="131" t="s">
        <v>158</v>
      </c>
      <c r="E11" s="131" t="s">
        <v>180</v>
      </c>
    </row>
    <row r="12" spans="2:5" ht="75" customHeight="1">
      <c r="B12" s="131" t="s">
        <v>176</v>
      </c>
      <c r="C12" s="131" t="s">
        <v>114</v>
      </c>
      <c r="D12" s="131" t="s">
        <v>158</v>
      </c>
      <c r="E12" s="131" t="s">
        <v>179</v>
      </c>
    </row>
    <row r="13" spans="2:5" ht="75" customHeight="1">
      <c r="B13" s="131" t="s">
        <v>70</v>
      </c>
      <c r="C13" s="131" t="s">
        <v>151</v>
      </c>
      <c r="D13" s="131" t="s">
        <v>157</v>
      </c>
      <c r="E13" s="131" t="s">
        <v>138</v>
      </c>
    </row>
    <row r="14" spans="2:5" ht="75" customHeight="1">
      <c r="B14" s="131" t="s">
        <v>4</v>
      </c>
      <c r="C14" s="131" t="s">
        <v>140</v>
      </c>
      <c r="D14" s="131" t="s">
        <v>158</v>
      </c>
      <c r="E14" s="131" t="s">
        <v>90</v>
      </c>
    </row>
    <row r="15" spans="2:5" ht="75" customHeight="1">
      <c r="B15" s="131" t="s">
        <v>2</v>
      </c>
      <c r="C15" s="131" t="s">
        <v>139</v>
      </c>
      <c r="D15" s="131" t="s">
        <v>158</v>
      </c>
      <c r="E15" s="131" t="s">
        <v>177</v>
      </c>
    </row>
    <row r="16" spans="2:5" ht="75" customHeight="1">
      <c r="B16" s="131" t="s">
        <v>72</v>
      </c>
      <c r="C16" s="131" t="s">
        <v>160</v>
      </c>
      <c r="D16" s="131" t="s">
        <v>158</v>
      </c>
      <c r="E16" s="131" t="s">
        <v>154</v>
      </c>
    </row>
    <row r="17" spans="2:5" ht="75" customHeight="1">
      <c r="B17" s="131" t="s">
        <v>77</v>
      </c>
      <c r="C17" s="131" t="s">
        <v>161</v>
      </c>
      <c r="D17" s="131" t="s">
        <v>158</v>
      </c>
      <c r="E17" s="131" t="s">
        <v>89</v>
      </c>
    </row>
    <row r="18" spans="2:5" ht="75" customHeight="1">
      <c r="B18" s="131" t="s">
        <v>145</v>
      </c>
      <c r="C18" s="131" t="s">
        <v>162</v>
      </c>
      <c r="D18" s="131" t="s">
        <v>159</v>
      </c>
      <c r="E18" s="131" t="s">
        <v>119</v>
      </c>
    </row>
    <row r="19" spans="2:5" ht="75" customHeight="1">
      <c r="B19" s="131" t="s">
        <v>150</v>
      </c>
      <c r="C19" s="131" t="s">
        <v>137</v>
      </c>
      <c r="D19" s="131" t="s">
        <v>335</v>
      </c>
      <c r="E19" s="131" t="s">
        <v>138</v>
      </c>
    </row>
    <row r="20" spans="2:5" ht="75" customHeight="1">
      <c r="B20" s="131" t="s">
        <v>83</v>
      </c>
      <c r="C20" s="131" t="s">
        <v>148</v>
      </c>
      <c r="D20" s="131" t="s">
        <v>336</v>
      </c>
      <c r="E20" s="131" t="s">
        <v>138</v>
      </c>
    </row>
    <row r="21" spans="2:5" ht="105.75" customHeight="1">
      <c r="B21" s="131" t="s">
        <v>136</v>
      </c>
      <c r="C21" s="131" t="s">
        <v>146</v>
      </c>
      <c r="D21" s="131" t="s">
        <v>337</v>
      </c>
      <c r="E21" s="131" t="s">
        <v>147</v>
      </c>
    </row>
    <row r="22" spans="2:5" ht="75" customHeight="1">
      <c r="B22" s="131" t="s">
        <v>84</v>
      </c>
      <c r="C22" s="131" t="s">
        <v>149</v>
      </c>
      <c r="D22" s="131" t="s">
        <v>178</v>
      </c>
      <c r="E22" s="131" t="s">
        <v>111</v>
      </c>
    </row>
    <row r="23" spans="2:5">
      <c r="B23" s="179" t="s">
        <v>338</v>
      </c>
      <c r="C23" s="180"/>
      <c r="D23" s="180"/>
      <c r="E23" s="181"/>
    </row>
    <row r="24" spans="2:5">
      <c r="B24" s="182"/>
      <c r="C24" s="183"/>
      <c r="D24" s="183"/>
      <c r="E24" s="184"/>
    </row>
  </sheetData>
  <mergeCells count="1">
    <mergeCell ref="B23:E24"/>
  </mergeCells>
  <phoneticPr fontId="146" type="noConversion"/>
  <pageMargins left="1.27" right="0.75" top="0.48" bottom="0.35" header="0.38" footer="0.18"/>
  <pageSetup paperSize="9" scale="68" fitToHeight="2" orientation="landscape" r:id="rId1"/>
  <headerFooter alignWithMargins="0">
    <oddFooter>Page &amp;P of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Charts</vt:lpstr>
      </vt:variant>
      <vt:variant>
        <vt:i4>1</vt:i4>
      </vt:variant>
    </vt:vector>
  </HeadingPairs>
  <TitlesOfParts>
    <vt:vector size="8" baseType="lpstr">
      <vt:lpstr>Changes since last (OLD)</vt:lpstr>
      <vt:lpstr>Aggregates (£bn)</vt:lpstr>
      <vt:lpstr>Aggregates (per cent of GDP)</vt:lpstr>
      <vt:lpstr>Aggregates (2024-25 prices)</vt:lpstr>
      <vt:lpstr>Receipts (£bn)</vt:lpstr>
      <vt:lpstr>Public finances since 1900</vt:lpstr>
      <vt:lpstr>Glossary</vt:lpstr>
      <vt:lpstr>Spending and receipts</vt:lpstr>
    </vt:vector>
  </TitlesOfParts>
  <Company>Attorney General's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Price</dc:creator>
  <cp:lastModifiedBy>Fernandes, Rafael - OBR</cp:lastModifiedBy>
  <cp:lastPrinted>2024-10-29T17:12:50Z</cp:lastPrinted>
  <dcterms:created xsi:type="dcterms:W3CDTF">2012-12-04T16:30:01Z</dcterms:created>
  <dcterms:modified xsi:type="dcterms:W3CDTF">2025-07-24T08:44:23Z</dcterms:modified>
</cp:coreProperties>
</file>