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PSF\Databank\Web Versions\2024\"/>
    </mc:Choice>
  </mc:AlternateContent>
  <xr:revisionPtr revIDLastSave="0" documentId="13_ncr:1_{E3237594-6CF3-4E9C-B0B6-E136EFD68D92}" xr6:coauthVersionLast="47" xr6:coauthVersionMax="47" xr10:uidLastSave="{00000000-0000-0000-0000-000000000000}"/>
  <bookViews>
    <workbookView xWindow="-120" yWindow="-120" windowWidth="29040" windowHeight="15840" tabRatio="915" xr2:uid="{0047AAB8-3E4F-4CE4-A119-D7A9C57290FE}"/>
  </bookViews>
  <sheets>
    <sheet name="Spending and receipts" sheetId="10" r:id="rId1"/>
    <sheet name="Aggregates (£bn)" sheetId="5" r:id="rId2"/>
    <sheet name="Aggregates (per cent of GDP)" sheetId="4" r:id="rId3"/>
    <sheet name="Aggregates (2023-24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<sst xmlns="http://schemas.openxmlformats.org/spreadsheetml/2006/main" count="1192" uniqueCount="347">
  <si>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</si>
  <si>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</si>
  <si>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</si>
  <si>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</si>
  <si>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</si>
  <si>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</si>
  <si>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</si>
  <si>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</si>
  <si>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</si>
  <si>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</si>
  <si>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</si>
  <si>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</si>
  <si>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</si>
  <si>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</si>
  <si>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</si>
  <si>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</si>
  <si>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</si>
  <si>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</si>
  <si>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</si>
  <si>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</si>
  <si>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</si>
  <si>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</si>
  <si>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</si>
  <si>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</si>
  <si>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</si>
  <si>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</si>
  <si>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</si>
  <si>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</si>
  <si>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</si>
  <si>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</si>
  <si>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</si>
  <si>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</si>
  <si>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</si>
  <si>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</si>
  <si>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</si>
  <si>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</si>
  <si>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</si>
  <si>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</si>
  <si>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</si>
  <si>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</si>
  <si>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</si>
  <si>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</si>
  <si>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</si>
  <si>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</si>
  <si>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</si>
  <si>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</si>
  <si>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</si>
  <si>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</si>
  <si>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</si>
  <si>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</si>
  <si>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</si>
  <si>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</si>
  <si>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</si>
  <si>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</si>
  <si>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</si>
  <si>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</si>
  <si>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</si>
  <si>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</si>
  <si>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</si>
  <si>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</si>
  <si>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</si>
  <si>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</si>
  <si>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</si>
  <si>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</si>
  <si>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</si>
  <si>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</si>
  <si>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</si>
  <si>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</si>
  <si>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</si>
  <si>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</si>
  <si>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</si>
  <si>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</si>
  <si>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</si>
  <si>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</si>
  <si>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</si>
  <si>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</si>
  <si>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</si>
  <si>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</si>
  <si>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</si>
  <si>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</si>
  <si>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</si>
  <si>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</si>
  <si>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</si>
  <si>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</si>
  <si>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</si>
  <si>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</si>
  <si>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</si>
  <si>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</si>
  <si>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</si>
  <si>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</si>
  <si>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</si>
  <si>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</si>
  <si>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</si>
  <si>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</si>
  <si>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</si>
  <si>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</si>
  <si>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</si>
  <si>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</si>
  <si>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</si>
  <si>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</si>
  <si>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</si>
  <si>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</si>
  <si>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</si>
  <si>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</si>
  <si>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</si>
  <si>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</si>
  <si>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</si>
  <si>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</si>
  <si>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</si>
  <si>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</si>
  <si>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</si>
  <si>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</si>
  <si>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</si>
  <si>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</si>
  <si>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</si>
  <si>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</si>
  <si>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</si>
  <si>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</si>
  <si>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</si>
  <si>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</si>
  <si>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</si>
  <si>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</si>
  <si>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</si>
  <si>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</si>
  <si>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</si>
  <si>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</si>
  <si>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</si>
  <si>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</si>
  <si>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</si>
  <si>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</si>
  <si>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</si>
  <si>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</si>
  <si>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</si>
  <si>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</si>
  <si>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</si>
  <si>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</si>
  <si>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</si>
  <si>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</si>
  <si>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</si>
  <si>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</si>
  <si>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</si>
  <si>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</si>
  <si>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</si>
  <si>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</si>
  <si>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</si>
  <si>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</si>
  <si>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</si>
  <si>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</si>
  <si>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</si>
  <si>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</si>
  <si>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</si>
  <si>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</si>
  <si>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</si>
  <si>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</si>
  <si>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</si>
  <si>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</si>
  <si>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</si>
  <si>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</si>
  <si>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</si>
  <si>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</si>
  <si>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</si>
  <si>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</si>
  <si>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</si>
  <si>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</si>
  <si>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</si>
  <si>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</si>
  <si>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</si>
  <si>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</si>
  <si>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</si>
  <si>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</si>
  <si>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</si>
  <si>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</si>
  <si>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</si>
  <si>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</si>
  <si>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</si>
  <si>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</si>
  <si>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</si>
  <si>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</si>
  <si>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</si>
  <si>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</si>
  <si>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</si>
  <si>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</si>
  <si>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</si>
  <si>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</si>
  <si>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</si>
  <si>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</si>
  <si>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</si>
  <si>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</si>
  <si>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</si>
  <si>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</si>
  <si>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</si>
  <si>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</si>
  <si>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</si>
  <si>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</si>
  <si>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</si>
  <si>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</si>
  <si>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</si>
  <si>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</si>
  <si>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</si>
  <si>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</si>
  <si>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</si>
  <si>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</si>
  <si>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</si>
  <si>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</si>
  <si>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</si>
  <si>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</si>
  <si>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</si>
  <si>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</si>
  <si>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</si>
  <si>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</si>
  <si>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</si>
  <si>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</si>
  <si>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</si>
  <si>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</si>
  <si>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</si>
  <si>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</si>
  <si>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</si>
  <si>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</si>
  <si>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</si>
  <si>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</si>
  <si>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</si>
  <si>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</si>
  <si>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</si>
  <si>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</si>
  <si>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</si>
  <si>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</si>
  <si>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</si>
  <si>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</si>
  <si>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</si>
  <si>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</si>
  <si>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</si>
  <si>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</si>
  <si>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</si>
  <si>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</si>
  <si>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</si>
  <si>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</si>
  <si>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</si>
  <si>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</si>
  <si>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</si>
  <si>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</si>
  <si>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</si>
  <si>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</si>
  <si>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</si>
  <si>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</si>
  <si>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</si>
  <si>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</si>
  <si>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</si>
  <si>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</si>
  <si>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</si>
  <si>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</si>
  <si>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</si>
  <si>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</si>
  <si>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</si>
  <si>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</si>
  <si>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</si>
  <si>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</si>
  <si>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</si>
  <si>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</si>
  <si>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</si>
  <si>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</si>
  <si>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</si>
  <si>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</si>
  <si>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</si>
  <si>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</si>
  <si>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</si>
  <si>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</si>
  <si>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</si>
  <si>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</si>
  <si>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</si>
  <si>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</si>
  <si>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</si>
  <si>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</si>
  <si>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</si>
  <si>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</si>
  <si>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</si>
  <si>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</si>
  <si>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</si>
  <si>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</si>
  <si>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</si>
  <si>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</si>
  <si>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</si>
  <si>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</si>
  <si>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</si>
  <si>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</si>
  <si>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</si>
  <si>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</si>
  <si>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</si>
  <si>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</si>
  <si>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</si>
  <si>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</si>
  <si>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</si>
  <si>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</si>
  <si>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</si>
  <si>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</si>
  <si>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</si>
  <si>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</si>
  <si>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</si>
  <si>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</si>
  <si>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</si>
  <si>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</si>
  <si>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</si>
  <si>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</si>
  <si>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</si>
  <si>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</si>
  <si>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</si>
  <si>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</si>
  <si>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</si>
  <si>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</si>
  <si>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</si>
  <si>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</si>
  <si>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</si>
  <si>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</si>
  <si>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</si>
  <si>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</si>
  <si>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</si>
  <si>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2027-28</t>
  </si>
  <si>
    <t>JIS6</t>
  </si>
  <si>
    <t>Energy profits levy</t>
  </si>
  <si>
    <t>2028-29</t>
  </si>
  <si>
    <t>1946-47 (1974-75 for PSND) to 2022-23: Updated 21 February 2024 to reflect the latest available ONS data.</t>
  </si>
  <si>
    <r>
      <t xml:space="preserve">2023-24 onwards: Updated March 2024 to reflect our March 2024 </t>
    </r>
    <r>
      <rPr>
        <i/>
        <sz val="8"/>
        <rFont val="Calibri"/>
        <family val="2"/>
      </rPr>
      <t>Economic and fiscal outlook</t>
    </r>
    <r>
      <rPr>
        <sz val="8"/>
        <rFont val="Calibri"/>
        <family val="2"/>
      </rPr>
      <t>.</t>
    </r>
  </si>
  <si>
    <t>1948-49 to 2022-23: Updated 21 February 2024 to reflect the latest available ONS data.</t>
  </si>
  <si>
    <t>GDP Deflator (2023-24=100)</t>
  </si>
  <si>
    <t xml:space="preserve"> £ billion (2023-24 prices)</t>
  </si>
  <si>
    <t>Public sector net financial liabilities</t>
  </si>
  <si>
    <t>Public sector net worth (inverted)</t>
  </si>
  <si>
    <t>2029-30</t>
  </si>
  <si>
    <t xml:space="preserve">Forecast years (in blue) from 2024-25 are consistent with the OBR Economic and fiscal outlook forecast published October 2024. </t>
  </si>
  <si>
    <r>
      <t xml:space="preserve">2023-24 onwards: Updated October 2024 to reflect our October 2024 </t>
    </r>
    <r>
      <rPr>
        <i/>
        <sz val="8"/>
        <rFont val="Calibri"/>
        <family val="2"/>
      </rPr>
      <t>Economic and fiscal outlook</t>
    </r>
    <r>
      <rPr>
        <sz val="8"/>
        <rFont val="Calibri"/>
        <family val="2"/>
      </rPr>
      <t>.</t>
    </r>
  </si>
  <si>
    <t xml:space="preserve">Outturn fiscal data consistent with the ONS/HM Treasury Public Sector Finances Statistical Bulletin released on 20 December 2024. </t>
  </si>
  <si>
    <t>Outturn fiscal data consistent with the ONS/HM Treasury Public Sector Finances Statistical Bulletin released on 20 December 2024.</t>
  </si>
  <si>
    <r>
      <t xml:space="preserve">Forecast as of October 2024 Economic and fiscal outlook, latest outturns as of 20 December 2024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</si>
  <si>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Forecast years from 2024-25 are consistent with the OBR </t>
    </r>
    <r>
      <rPr>
        <i/>
        <sz val="10"/>
        <color indexed="8"/>
        <rFont val="Calibri"/>
        <family val="2"/>
      </rPr>
      <t>Economic and fiscal outlook</t>
    </r>
    <r>
      <rPr>
        <sz val="10"/>
        <color indexed="8"/>
        <rFont val="Calibri"/>
        <family val="2"/>
      </rPr>
      <t xml:space="preserve"> forecast published October 2024.</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</si>
  <si>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</si>
  <si>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</si>
  <si>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</si>
  <si>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(GDP first quarterly estimate published 15th November 2024).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</si>
  <si>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</si>
  <si>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</si>
  <si>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</si>
  <si>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</si>
  <si>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2024-25 are consistent with the OBR </t>
    </r>
    <r>
      <rPr>
        <i/>
        <sz val="10"/>
        <rFont val="Calibri"/>
        <family val="2"/>
      </rPr>
      <t xml:space="preserve">Economic and fiscal outlook </t>
    </r>
    <r>
      <rPr>
        <sz val="10"/>
        <rFont val="Calibri"/>
        <family val="2"/>
      </rPr>
      <t>forecast published October 2024.</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</si>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</sst>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44">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34">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medium">
        <color indexed="45"/>
      </left>
      <right style="thin">
        <color theme="8"/>
      </right>
      <top/>
      <bottom style="dotted">
        <color indexed="45"/>
      </bottom>
      <diagonal/>
    </border>
    <border>
      <left style="thick">
        <color theme="0"/>
      </left>
      <right/>
      <top style="thick">
        <color theme="0"/>
      </top>
      <bottom/>
      <diagonal/>
    </border>
    <border>
      <left style="thin">
        <color indexed="45"/>
      </left>
      <right/>
      <top/>
      <bottom style="dotted">
        <color indexed="45"/>
      </bottom>
      <diagonal/>
    </border>
    <border>
      <left/>
      <right/>
      <top/>
      <bottom style="dotted">
        <color indexed="45"/>
      </bottom>
      <diagonal/>
    </border>
    <border>
      <left style="thin">
        <color theme="8"/>
      </left>
      <right/>
      <top/>
      <bottom style="thin">
        <color theme="8"/>
      </bottom>
      <diagonal/>
    </border>
    <border>
      <left/>
      <right style="medium">
        <color theme="8"/>
      </right>
      <top/>
      <bottom style="thin">
        <color theme="8"/>
      </bottom>
      <diagonal/>
    </border>
    <border>
      <left style="medium">
        <color indexed="45"/>
      </left>
      <right/>
      <top/>
      <bottom style="dotted">
        <color indexed="45"/>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theme="8"/>
      </right>
      <top/>
      <bottom style="dashed">
        <color indexed="45"/>
      </bottom>
      <diagonal/>
    </border>
    <border>
      <left/>
      <right style="medium">
        <color indexed="45"/>
      </right>
      <top/>
      <bottom style="dotted">
        <color theme="1"/>
      </bottom>
      <diagonal/>
    </border>
    <border>
      <left/>
      <right/>
      <top/>
      <bottom style="dotted">
        <color theme="1"/>
      </bottom>
      <diagonal/>
    </border>
    <border>
      <left/>
      <right/>
      <top/>
      <bottom style="dotted">
        <color auto="1"/>
      </bottom>
      <diagonal/>
    </border>
    <border>
      <left/>
      <right/>
      <top/>
      <bottom style="dotted">
        <color auto="1"/>
      </bottom>
      <diagonal/>
    </border>
    <border>
      <left/>
      <right/>
      <top style="dotted">
        <color auto="1"/>
      </top>
      <bottom/>
      <diagonal/>
    </border>
    <border>
      <left/>
      <right style="medium">
        <color indexed="45"/>
      </right>
      <top style="dotted">
        <color theme="1"/>
      </top>
      <bottom/>
      <diagonal/>
    </border>
    <border>
      <left/>
      <right/>
      <top style="dashed">
        <color rgb="FF477391"/>
      </top>
      <bottom/>
      <diagonal/>
    </border>
    <border>
      <left/>
      <right/>
      <top/>
      <bottom style="dashed">
        <color rgb="FF477391"/>
      </bottom>
      <diagonal/>
    </border>
    <border>
      <left/>
      <right/>
      <top style="thin">
        <color rgb="FF477391"/>
      </top>
      <bottom/>
      <diagonal/>
    </border>
    <border>
      <left/>
      <right/>
      <top/>
      <bottom style="thin">
        <color rgb="FF477391"/>
      </bottom>
      <diagonal/>
    </border>
  </borders>
  <cellStyleXfs count="2166">
    <xf numFmtId="0" fontId="0" fillId="0" borderId="0"/>
    <xf numFmtId="182" fontId="46" fillId="0" borderId="0" applyFill="0" applyBorder="0" applyAlignment="0" applyProtection="0"/>
    <xf numFmtId="0" fontId="45" fillId="0" borderId="0"/>
    <xf numFmtId="0" fontId="46" fillId="0" borderId="0"/>
    <xf numFmtId="0" fontId="46" fillId="0" borderId="0"/>
    <xf numFmtId="0" fontId="4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alignment vertical="top"/>
    </xf>
    <xf numFmtId="0" fontId="47" fillId="0" borderId="0">
      <alignment vertical="top"/>
    </xf>
    <xf numFmtId="0" fontId="48" fillId="0" borderId="0"/>
    <xf numFmtId="0" fontId="45" fillId="0" borderId="0"/>
    <xf numFmtId="0" fontId="46" fillId="0" borderId="0"/>
    <xf numFmtId="0" fontId="45" fillId="0" borderId="0"/>
    <xf numFmtId="0" fontId="46" fillId="0" borderId="0"/>
    <xf numFmtId="0" fontId="45" fillId="0" borderId="0"/>
    <xf numFmtId="0" fontId="46" fillId="0" borderId="0"/>
    <xf numFmtId="0" fontId="48" fillId="0" borderId="0"/>
    <xf numFmtId="0" fontId="48" fillId="0" borderId="0"/>
    <xf numFmtId="0" fontId="45" fillId="0" borderId="0"/>
    <xf numFmtId="0" fontId="46" fillId="0" borderId="0"/>
    <xf numFmtId="0" fontId="48" fillId="0" borderId="0"/>
    <xf numFmtId="0" fontId="45" fillId="0" borderId="0"/>
    <xf numFmtId="0" fontId="45" fillId="0" borderId="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alignment horizontal="left" wrapText="1"/>
    </xf>
    <xf numFmtId="0" fontId="45" fillId="0" borderId="0"/>
    <xf numFmtId="0" fontId="46" fillId="0" borderId="0"/>
    <xf numFmtId="0" fontId="49" fillId="0" borderId="1" applyNumberFormat="0" applyFill="0" applyProtection="0">
      <alignment horizontal="center"/>
    </xf>
    <xf numFmtId="0" fontId="45" fillId="0" borderId="0"/>
    <xf numFmtId="164" fontId="46" fillId="0" borderId="0" applyFont="0" applyFill="0" applyBorder="0" applyProtection="0">
      <alignment horizontal="right"/>
    </xf>
    <xf numFmtId="164" fontId="46" fillId="0" borderId="0" applyFont="0" applyFill="0" applyBorder="0" applyProtection="0">
      <alignment horizontal="right"/>
    </xf>
    <xf numFmtId="0" fontId="44" fillId="2" borderId="0" applyNumberFormat="0" applyBorder="0" applyAlignment="0" applyProtection="0"/>
    <xf numFmtId="0" fontId="44" fillId="2"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165" fontId="46" fillId="0" borderId="0" applyFont="0" applyFill="0" applyBorder="0" applyProtection="0">
      <alignment horizontal="right"/>
    </xf>
    <xf numFmtId="165" fontId="46" fillId="0" borderId="0" applyFont="0" applyFill="0" applyBorder="0" applyProtection="0">
      <alignment horizontal="right"/>
    </xf>
    <xf numFmtId="0" fontId="44" fillId="8"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8" borderId="0" applyNumberFormat="0" applyBorder="0" applyAlignment="0" applyProtection="0"/>
    <xf numFmtId="0" fontId="44" fillId="8"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166" fontId="46" fillId="0" borderId="0" applyFont="0" applyFill="0" applyBorder="0" applyProtection="0">
      <alignment horizontal="right"/>
    </xf>
    <xf numFmtId="166" fontId="46" fillId="0" borderId="0" applyFont="0" applyFill="0" applyBorder="0" applyProtection="0">
      <alignment horizontal="right"/>
    </xf>
    <xf numFmtId="0" fontId="50" fillId="12"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51" fillId="0" borderId="0" applyNumberFormat="0" applyFill="0" applyBorder="0" applyAlignment="0">
      <protection locked="0"/>
    </xf>
    <xf numFmtId="0" fontId="52" fillId="3" borderId="0" applyNumberFormat="0" applyBorder="0" applyAlignment="0" applyProtection="0"/>
    <xf numFmtId="0" fontId="52" fillId="3" borderId="0" applyNumberFormat="0" applyBorder="0" applyAlignment="0" applyProtection="0"/>
    <xf numFmtId="176" fontId="46" fillId="0" borderId="0" applyBorder="0"/>
    <xf numFmtId="0" fontId="53" fillId="0" borderId="0" applyNumberFormat="0" applyAlignment="0">
      <alignment horizontal="left"/>
    </xf>
    <xf numFmtId="183" fontId="54" fillId="0" borderId="2" applyAlignment="0" applyProtection="0"/>
    <xf numFmtId="49" fontId="55" fillId="0" borderId="0" applyFont="0" applyFill="0" applyBorder="0" applyAlignment="0" applyProtection="0">
      <alignment horizontal="left"/>
    </xf>
    <xf numFmtId="3" fontId="56" fillId="0" borderId="0" applyAlignment="0" applyProtection="0"/>
    <xf numFmtId="178" fontId="57" fillId="0" borderId="0" applyFill="0" applyBorder="0" applyAlignment="0" applyProtection="0"/>
    <xf numFmtId="49" fontId="57" fillId="0" borderId="0" applyNumberFormat="0" applyAlignment="0" applyProtection="0">
      <alignment horizontal="left"/>
    </xf>
    <xf numFmtId="49" fontId="58" fillId="0" borderId="3" applyNumberFormat="0" applyAlignment="0" applyProtection="0">
      <alignment horizontal="left" wrapText="1"/>
    </xf>
    <xf numFmtId="49" fontId="58" fillId="0" borderId="0" applyNumberFormat="0" applyAlignment="0" applyProtection="0">
      <alignment horizontal="left" wrapText="1"/>
    </xf>
    <xf numFmtId="49" fontId="59" fillId="0" borderId="0" applyAlignment="0" applyProtection="0">
      <alignment horizontal="left"/>
    </xf>
    <xf numFmtId="0" fontId="60" fillId="20" borderId="4" applyNumberFormat="0" applyAlignment="0" applyProtection="0"/>
    <xf numFmtId="0" fontId="60" fillId="20" borderId="4" applyNumberFormat="0" applyAlignment="0" applyProtection="0"/>
    <xf numFmtId="0" fontId="46" fillId="0" borderId="0"/>
    <xf numFmtId="0" fontId="45" fillId="0" borderId="0"/>
    <xf numFmtId="0" fontId="46" fillId="0" borderId="0"/>
    <xf numFmtId="0" fontId="46" fillId="0" borderId="0"/>
    <xf numFmtId="0" fontId="45" fillId="0" borderId="0"/>
    <xf numFmtId="0" fontId="46" fillId="0" borderId="0"/>
    <xf numFmtId="0" fontId="45" fillId="0" borderId="0"/>
    <xf numFmtId="0" fontId="61" fillId="21" borderId="5" applyNumberFormat="0" applyAlignment="0" applyProtection="0"/>
    <xf numFmtId="0" fontId="61" fillId="21" borderId="5" applyNumberFormat="0" applyAlignment="0" applyProtection="0"/>
    <xf numFmtId="166" fontId="62" fillId="0" borderId="0" applyFont="0" applyFill="0" applyBorder="0" applyProtection="0">
      <alignment horizontal="right"/>
    </xf>
    <xf numFmtId="167" fontId="62" fillId="0" borderId="0" applyFont="0" applyFill="0" applyBorder="0" applyProtection="0">
      <alignment horizontal="left"/>
    </xf>
    <xf numFmtId="184" fontId="63" fillId="22" borderId="6"/>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3" fontId="64" fillId="0" borderId="0"/>
    <xf numFmtId="0" fontId="65" fillId="0" borderId="0" applyFont="0" applyFill="0" applyBorder="0" applyAlignment="0" applyProtection="0">
      <alignment horizontal="right"/>
    </xf>
    <xf numFmtId="185" fontId="65" fillId="0" borderId="0" applyFont="0" applyFill="0" applyBorder="0" applyAlignment="0" applyProtection="0"/>
    <xf numFmtId="186" fontId="65" fillId="0" borderId="0" applyFont="0" applyFill="0" applyBorder="0" applyAlignment="0" applyProtection="0">
      <alignment horizontal="right"/>
    </xf>
    <xf numFmtId="43" fontId="46" fillId="0" borderId="0" applyFont="0" applyFill="0" applyBorder="0" applyAlignment="0" applyProtection="0"/>
    <xf numFmtId="181" fontId="46" fillId="0" borderId="0" applyFont="0" applyFill="0" applyBorder="0" applyAlignment="0" applyProtection="0"/>
    <xf numFmtId="187" fontId="65" fillId="0" borderId="0" applyFont="0" applyFill="0" applyBorder="0" applyAlignment="0" applyProtection="0"/>
    <xf numFmtId="188" fontId="65" fillId="0" borderId="0" applyFont="0" applyFill="0" applyBorder="0" applyAlignment="0" applyProtection="0">
      <alignment horizontal="right"/>
    </xf>
    <xf numFmtId="43" fontId="46" fillId="0" borderId="0" applyFont="0" applyFill="0" applyBorder="0" applyAlignment="0" applyProtection="0"/>
    <xf numFmtId="43" fontId="46" fillId="0" borderId="0" applyFont="0" applyFill="0" applyBorder="0" applyAlignment="0" applyProtection="0"/>
    <xf numFmtId="43" fontId="44" fillId="0" borderId="0" applyFont="0" applyFill="0" applyBorder="0" applyAlignment="0" applyProtection="0"/>
    <xf numFmtId="189" fontId="65" fillId="0" borderId="0" applyFont="0" applyFill="0" applyBorder="0" applyAlignment="0" applyProtection="0"/>
    <xf numFmtId="43" fontId="46" fillId="0" borderId="0" applyFont="0" applyFill="0" applyBorder="0" applyAlignment="0" applyProtection="0"/>
    <xf numFmtId="43" fontId="45" fillId="0" borderId="0" applyFont="0" applyFill="0" applyBorder="0" applyAlignment="0" applyProtection="0"/>
    <xf numFmtId="190" fontId="65" fillId="0" borderId="0" applyFont="0" applyFill="0" applyBorder="0" applyAlignment="0" applyProtection="0"/>
    <xf numFmtId="3" fontId="66" fillId="0" borderId="0" applyFont="0" applyFill="0" applyBorder="0" applyAlignment="0" applyProtection="0"/>
    <xf numFmtId="0" fontId="67" fillId="0" borderId="0"/>
    <xf numFmtId="0" fontId="68" fillId="0" borderId="0"/>
    <xf numFmtId="0" fontId="67" fillId="0" borderId="0"/>
    <xf numFmtId="0" fontId="68" fillId="0" borderId="0"/>
    <xf numFmtId="0" fontId="46" fillId="0" borderId="0"/>
    <xf numFmtId="0" fontId="46" fillId="0" borderId="0"/>
    <xf numFmtId="0" fontId="46" fillId="0" borderId="0"/>
    <xf numFmtId="0" fontId="69" fillId="0" borderId="0">
      <alignment horizontal="left" indent="3"/>
    </xf>
    <xf numFmtId="0" fontId="69" fillId="0" borderId="0">
      <alignment horizontal="left" indent="5"/>
    </xf>
    <xf numFmtId="0" fontId="46" fillId="0" borderId="0">
      <alignment horizontal="left"/>
    </xf>
    <xf numFmtId="0" fontId="46" fillId="0" borderId="0"/>
    <xf numFmtId="0" fontId="46" fillId="0" borderId="0">
      <alignment horizontal="left"/>
    </xf>
    <xf numFmtId="0" fontId="65" fillId="0" borderId="0" applyFont="0" applyFill="0" applyBorder="0" applyAlignment="0" applyProtection="0">
      <alignment horizontal="right"/>
    </xf>
    <xf numFmtId="44" fontId="46" fillId="0" borderId="0" applyFont="0" applyFill="0" applyBorder="0" applyAlignment="0" applyProtection="0"/>
    <xf numFmtId="191" fontId="46" fillId="0" borderId="0" applyFont="0" applyFill="0" applyBorder="0" applyAlignment="0" applyProtection="0"/>
    <xf numFmtId="180" fontId="46" fillId="0" borderId="0" applyFont="0" applyFill="0" applyBorder="0" applyAlignment="0" applyProtection="0"/>
    <xf numFmtId="192" fontId="70" fillId="0" borderId="0" applyFont="0" applyFill="0" applyBorder="0" applyAlignment="0" applyProtection="0"/>
    <xf numFmtId="0" fontId="65" fillId="0" borderId="0" applyFill="0" applyBorder="0" applyProtection="0"/>
    <xf numFmtId="193" fontId="70" fillId="0" borderId="0" applyFont="0" applyFill="0" applyBorder="0" applyAlignment="0" applyProtection="0"/>
    <xf numFmtId="194" fontId="65" fillId="0" borderId="0" applyFont="0" applyFill="0" applyBorder="0" applyAlignment="0" applyProtection="0"/>
    <xf numFmtId="195" fontId="65" fillId="0" borderId="0" applyFont="0" applyFill="0" applyBorder="0" applyAlignment="0" applyProtection="0"/>
    <xf numFmtId="0" fontId="66" fillId="0" borderId="0" applyFont="0" applyFill="0" applyBorder="0" applyAlignment="0" applyProtection="0"/>
    <xf numFmtId="0" fontId="65" fillId="0" borderId="0" applyFont="0" applyFill="0" applyBorder="0" applyAlignment="0" applyProtection="0"/>
    <xf numFmtId="196" fontId="65" fillId="0" borderId="0" applyFont="0" applyFill="0" applyBorder="0" applyAlignment="0" applyProtection="0"/>
    <xf numFmtId="197" fontId="65" fillId="0" borderId="0" applyFont="0" applyFill="0" applyBorder="0" applyAlignment="0" applyProtection="0"/>
    <xf numFmtId="0" fontId="71" fillId="0" borderId="7" applyNumberFormat="0" applyBorder="0" applyAlignment="0" applyProtection="0">
      <alignment horizontal="right" vertical="center"/>
    </xf>
    <xf numFmtId="0" fontId="46" fillId="0" borderId="0">
      <protection locked="0"/>
    </xf>
    <xf numFmtId="0" fontId="46" fillId="0" borderId="0"/>
    <xf numFmtId="0" fontId="65" fillId="0" borderId="8" applyNumberFormat="0" applyFont="0" applyFill="0" applyAlignment="0" applyProtection="0"/>
    <xf numFmtId="0" fontId="46" fillId="0" borderId="0">
      <protection locked="0"/>
    </xf>
    <xf numFmtId="0" fontId="46" fillId="0" borderId="0">
      <protection locked="0"/>
    </xf>
    <xf numFmtId="177" fontId="46" fillId="0" borderId="0" applyFont="0" applyFill="0" applyBorder="0" applyAlignment="0" applyProtection="0"/>
    <xf numFmtId="198" fontId="45"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0" fontId="46" fillId="0" borderId="0">
      <protection locked="0"/>
    </xf>
    <xf numFmtId="2" fontId="66" fillId="0" borderId="0" applyFont="0" applyFill="0" applyBorder="0" applyAlignment="0" applyProtection="0"/>
    <xf numFmtId="0" fontId="73" fillId="0" borderId="0"/>
    <xf numFmtId="0" fontId="74" fillId="0" borderId="0">
      <alignment horizontal="right"/>
      <protection locked="0"/>
    </xf>
    <xf numFmtId="0" fontId="45" fillId="0" borderId="9"/>
    <xf numFmtId="0" fontId="46" fillId="0" borderId="0">
      <alignment horizontal="left"/>
    </xf>
    <xf numFmtId="0" fontId="75" fillId="0" borderId="0">
      <alignment horizontal="left"/>
    </xf>
    <xf numFmtId="0" fontId="76" fillId="0" borderId="0" applyFill="0" applyBorder="0" applyProtection="0">
      <alignment horizontal="left"/>
    </xf>
    <xf numFmtId="0" fontId="76" fillId="0" borderId="0">
      <alignment horizontal="left"/>
    </xf>
    <xf numFmtId="0" fontId="77" fillId="0" borderId="0" applyNumberFormat="0" applyFill="0" applyBorder="0" applyProtection="0">
      <alignment horizontal="left"/>
    </xf>
    <xf numFmtId="0" fontId="78" fillId="0" borderId="0">
      <alignment horizontal="left"/>
    </xf>
    <xf numFmtId="0" fontId="77" fillId="0" borderId="0">
      <alignment horizontal="left"/>
    </xf>
    <xf numFmtId="0" fontId="46" fillId="0" borderId="0" applyFont="0" applyFill="0" applyBorder="0" applyProtection="0">
      <alignment horizontal="right"/>
    </xf>
    <xf numFmtId="0" fontId="46" fillId="0" borderId="0" applyFont="0" applyFill="0" applyBorder="0" applyProtection="0">
      <alignment horizontal="right"/>
    </xf>
    <xf numFmtId="0" fontId="79" fillId="4" borderId="0" applyNumberFormat="0" applyBorder="0" applyAlignment="0" applyProtection="0"/>
    <xf numFmtId="0" fontId="79" fillId="4" borderId="0" applyNumberFormat="0" applyBorder="0" applyAlignment="0" applyProtection="0"/>
    <xf numFmtId="38" fontId="80" fillId="23" borderId="0" applyNumberFormat="0" applyBorder="0" applyAlignment="0" applyProtection="0"/>
    <xf numFmtId="0" fontId="46" fillId="0" borderId="0"/>
    <xf numFmtId="0" fontId="45" fillId="0" borderId="0"/>
    <xf numFmtId="0" fontId="65" fillId="0" borderId="0" applyFont="0" applyFill="0" applyBorder="0" applyAlignment="0" applyProtection="0">
      <alignment horizontal="right"/>
    </xf>
    <xf numFmtId="0" fontId="81" fillId="0" borderId="0" applyProtection="0">
      <alignment horizontal="right"/>
    </xf>
    <xf numFmtId="0" fontId="82" fillId="0" borderId="0">
      <alignment horizontal="left"/>
    </xf>
    <xf numFmtId="0" fontId="82" fillId="0" borderId="0">
      <alignment horizontal="left"/>
    </xf>
    <xf numFmtId="0" fontId="83" fillId="0" borderId="10" applyNumberFormat="0" applyAlignment="0" applyProtection="0">
      <alignment horizontal="left" vertical="center"/>
    </xf>
    <xf numFmtId="0" fontId="83" fillId="0" borderId="11">
      <alignment horizontal="left" vertical="center"/>
    </xf>
    <xf numFmtId="0" fontId="84" fillId="24" borderId="12" applyProtection="0">
      <alignment horizontal="right"/>
    </xf>
    <xf numFmtId="0" fontId="85" fillId="24" borderId="0" applyProtection="0">
      <alignment horizontal="left"/>
    </xf>
    <xf numFmtId="0" fontId="86" fillId="0" borderId="0" applyNumberFormat="0" applyFill="0" applyBorder="0" applyAlignment="0" applyProtection="0"/>
    <xf numFmtId="0" fontId="87" fillId="0" borderId="13" applyNumberFormat="0" applyFill="0" applyAlignment="0" applyProtection="0"/>
    <xf numFmtId="0" fontId="87" fillId="0" borderId="13" applyNumberFormat="0" applyFill="0" applyAlignment="0" applyProtection="0"/>
    <xf numFmtId="0" fontId="88" fillId="0" borderId="0">
      <alignment vertical="top" wrapText="1"/>
    </xf>
    <xf numFmtId="0" fontId="88" fillId="0" borderId="0">
      <alignment vertical="top" wrapText="1"/>
    </xf>
    <xf numFmtId="0" fontId="88" fillId="0" borderId="0">
      <alignment vertical="top" wrapText="1"/>
    </xf>
    <xf numFmtId="0" fontId="88" fillId="0" borderId="0">
      <alignment vertical="top" wrapText="1"/>
    </xf>
    <xf numFmtId="0" fontId="89" fillId="0" borderId="0">
      <alignment horizontal="left"/>
    </xf>
    <xf numFmtId="0" fontId="46" fillId="0" borderId="14">
      <alignment horizontal="left" vertical="top"/>
    </xf>
    <xf numFmtId="0" fontId="90" fillId="0" borderId="15" applyNumberFormat="0" applyFill="0" applyAlignment="0" applyProtection="0"/>
    <xf numFmtId="0" fontId="90" fillId="0" borderId="15" applyNumberFormat="0" applyFill="0" applyAlignment="0" applyProtection="0"/>
    <xf numFmtId="168" fontId="83" fillId="0" borderId="0" applyNumberFormat="0" applyFill="0" applyAlignment="0" applyProtection="0"/>
    <xf numFmtId="0" fontId="91" fillId="0" borderId="0">
      <alignment horizontal="left"/>
    </xf>
    <xf numFmtId="0" fontId="46" fillId="0" borderId="14">
      <alignment horizontal="left" vertical="top"/>
    </xf>
    <xf numFmtId="0" fontId="92" fillId="0" borderId="16" applyNumberFormat="0" applyFill="0" applyAlignment="0" applyProtection="0"/>
    <xf numFmtId="0" fontId="92" fillId="0" borderId="16" applyNumberFormat="0" applyFill="0" applyAlignment="0" applyProtection="0"/>
    <xf numFmtId="168" fontId="93" fillId="0" borderId="0" applyNumberFormat="0" applyFill="0" applyAlignment="0" applyProtection="0"/>
    <xf numFmtId="0" fontId="94" fillId="0" borderId="0">
      <alignment horizontal="left"/>
    </xf>
    <xf numFmtId="0" fontId="92" fillId="0" borderId="0" applyNumberFormat="0" applyFill="0" applyBorder="0" applyAlignment="0" applyProtection="0"/>
    <xf numFmtId="0" fontId="92" fillId="0" borderId="0" applyNumberFormat="0" applyFill="0" applyBorder="0" applyAlignment="0" applyProtection="0"/>
    <xf numFmtId="168" fontId="69" fillId="0" borderId="0" applyNumberFormat="0" applyFill="0" applyAlignment="0" applyProtection="0"/>
    <xf numFmtId="168" fontId="95" fillId="0" borderId="0" applyNumberFormat="0" applyFill="0" applyAlignment="0" applyProtection="0"/>
    <xf numFmtId="168" fontId="96" fillId="0" borderId="0" applyNumberFormat="0" applyFill="0" applyAlignment="0" applyProtection="0"/>
    <xf numFmtId="168" fontId="96" fillId="0" borderId="0" applyNumberFormat="0" applyFont="0" applyFill="0" applyBorder="0" applyAlignment="0" applyProtection="0"/>
    <xf numFmtId="168" fontId="96" fillId="0" borderId="0" applyNumberFormat="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0" fontId="45" fillId="0" borderId="0">
      <alignment horizontal="center"/>
    </xf>
    <xf numFmtId="0"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0" borderId="0" applyFill="0" applyBorder="0" applyProtection="0">
      <alignment horizontal="left"/>
    </xf>
    <xf numFmtId="0" fontId="100" fillId="7" borderId="4" applyNumberFormat="0" applyAlignment="0" applyProtection="0"/>
    <xf numFmtId="10" fontId="80" fillId="25" borderId="17" applyNumberFormat="0" applyBorder="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100" fillId="7" borderId="4" applyNumberFormat="0" applyAlignment="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70" fillId="0" borderId="0" applyFill="0" applyBorder="0" applyProtection="0"/>
    <xf numFmtId="0" fontId="84" fillId="0" borderId="18" applyProtection="0">
      <alignment horizontal="right"/>
    </xf>
    <xf numFmtId="0" fontId="84" fillId="0" borderId="12" applyProtection="0">
      <alignment horizontal="right"/>
    </xf>
    <xf numFmtId="0" fontId="84" fillId="0" borderId="19" applyProtection="0">
      <alignment horizontal="center"/>
      <protection locked="0"/>
    </xf>
    <xf numFmtId="0" fontId="46" fillId="0" borderId="0"/>
    <xf numFmtId="0" fontId="101" fillId="0" borderId="20" applyNumberFormat="0" applyFill="0" applyAlignment="0" applyProtection="0"/>
    <xf numFmtId="0" fontId="101" fillId="0" borderId="20" applyNumberFormat="0" applyFill="0" applyAlignment="0" applyProtection="0"/>
    <xf numFmtId="0" fontId="46" fillId="0" borderId="0"/>
    <xf numFmtId="0" fontId="46" fillId="0" borderId="0"/>
    <xf numFmtId="0" fontId="46" fillId="0" borderId="0"/>
    <xf numFmtId="199" fontId="65" fillId="0" borderId="0" applyFont="0" applyFill="0" applyBorder="0" applyAlignment="0" applyProtection="0"/>
    <xf numFmtId="200" fontId="65" fillId="0" borderId="0" applyFont="0" applyFill="0" applyBorder="0" applyAlignment="0" applyProtection="0"/>
    <xf numFmtId="179" fontId="102" fillId="0" borderId="0" applyFont="0" applyFill="0" applyBorder="0" applyAlignment="0" applyProtection="0"/>
    <xf numFmtId="180" fontId="102" fillId="0" borderId="0" applyFont="0" applyFill="0" applyBorder="0" applyAlignment="0" applyProtection="0"/>
    <xf numFmtId="0" fontId="103" fillId="0" borderId="0" applyNumberFormat="0">
      <alignment horizontal="left"/>
    </xf>
    <xf numFmtId="0" fontId="65" fillId="0" borderId="0" applyFont="0" applyFill="0" applyBorder="0" applyAlignment="0" applyProtection="0">
      <alignment horizontal="right"/>
    </xf>
    <xf numFmtId="201" fontId="65" fillId="0" borderId="0" applyFont="0" applyFill="0" applyBorder="0" applyAlignment="0" applyProtection="0">
      <alignment horizontal="right"/>
    </xf>
    <xf numFmtId="1" fontId="46" fillId="0" borderId="0" applyFont="0" applyFill="0" applyBorder="0" applyProtection="0">
      <alignment horizontal="right"/>
    </xf>
    <xf numFmtId="1" fontId="46" fillId="0" borderId="0" applyFont="0" applyFill="0" applyBorder="0" applyProtection="0">
      <alignment horizontal="right"/>
    </xf>
    <xf numFmtId="0" fontId="104" fillId="26" borderId="0" applyNumberFormat="0" applyBorder="0" applyAlignment="0" applyProtection="0"/>
    <xf numFmtId="0" fontId="104" fillId="26" borderId="0" applyNumberFormat="0" applyBorder="0" applyAlignment="0" applyProtection="0"/>
    <xf numFmtId="37" fontId="105" fillId="0" borderId="0"/>
    <xf numFmtId="0" fontId="106" fillId="0" borderId="0"/>
    <xf numFmtId="3" fontId="107" fillId="0" borderId="0"/>
    <xf numFmtId="0" fontId="106" fillId="0" borderId="0"/>
    <xf numFmtId="0" fontId="106" fillId="0" borderId="0"/>
    <xf numFmtId="0" fontId="106" fillId="0" borderId="0"/>
    <xf numFmtId="0" fontId="106" fillId="0" borderId="0"/>
    <xf numFmtId="0" fontId="65" fillId="0" borderId="0" applyFill="0" applyBorder="0" applyProtection="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6" fillId="0" borderId="0"/>
    <xf numFmtId="0" fontId="44" fillId="0" borderId="0"/>
    <xf numFmtId="0" fontId="46" fillId="0" borderId="0"/>
    <xf numFmtId="0" fontId="46" fillId="0" borderId="0">
      <alignment vertical="top"/>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182" fontId="45" fillId="0" borderId="0" applyFill="0" applyBorder="0" applyAlignment="0" applyProtection="0"/>
    <xf numFmtId="182" fontId="45" fillId="0" borderId="0" applyFill="0" applyBorder="0" applyAlignment="0" applyProtection="0"/>
    <xf numFmtId="182" fontId="45" fillId="0" borderId="0" applyFill="0" applyBorder="0" applyAlignment="0" applyProtection="0"/>
    <xf numFmtId="0" fontId="108" fillId="0" borderId="0"/>
    <xf numFmtId="0" fontId="44" fillId="0" borderId="0"/>
    <xf numFmtId="0" fontId="44" fillId="0" borderId="0"/>
    <xf numFmtId="0" fontId="46" fillId="0" borderId="0"/>
    <xf numFmtId="0" fontId="46" fillId="0" borderId="0"/>
    <xf numFmtId="0" fontId="46" fillId="0" borderId="0"/>
    <xf numFmtId="0" fontId="46" fillId="0" borderId="0"/>
    <xf numFmtId="0" fontId="46" fillId="0" borderId="0"/>
    <xf numFmtId="0" fontId="46" fillId="0" borderId="0">
      <alignment vertical="top"/>
    </xf>
    <xf numFmtId="0" fontId="46" fillId="0" borderId="0">
      <alignment vertical="top"/>
    </xf>
    <xf numFmtId="0" fontId="46" fillId="0" borderId="0">
      <alignment vertical="top"/>
    </xf>
    <xf numFmtId="0" fontId="46" fillId="0" borderId="0">
      <alignment vertical="top"/>
    </xf>
    <xf numFmtId="0" fontId="45" fillId="0" borderId="0"/>
    <xf numFmtId="0" fontId="44" fillId="27" borderId="21" applyNumberFormat="0" applyFont="0" applyAlignment="0" applyProtection="0"/>
    <xf numFmtId="0" fontId="46" fillId="27" borderId="21" applyNumberFormat="0" applyFont="0" applyAlignment="0" applyProtection="0"/>
    <xf numFmtId="0" fontId="109" fillId="0" borderId="0"/>
    <xf numFmtId="0" fontId="73" fillId="0" borderId="0"/>
    <xf numFmtId="0" fontId="73" fillId="0" borderId="0"/>
    <xf numFmtId="0" fontId="110" fillId="20" borderId="22" applyNumberFormat="0" applyAlignment="0" applyProtection="0"/>
    <xf numFmtId="0" fontId="110" fillId="20" borderId="22" applyNumberFormat="0" applyAlignment="0" applyProtection="0"/>
    <xf numFmtId="40" fontId="111" fillId="28" borderId="0">
      <alignment horizontal="right"/>
    </xf>
    <xf numFmtId="0" fontId="112" fillId="28" borderId="0">
      <alignment horizontal="right"/>
    </xf>
    <xf numFmtId="0" fontId="113" fillId="28" borderId="23"/>
    <xf numFmtId="0" fontId="113" fillId="0" borderId="0" applyBorder="0">
      <alignment horizontal="centerContinuous"/>
    </xf>
    <xf numFmtId="0" fontId="114" fillId="0" borderId="0" applyBorder="0">
      <alignment horizontal="centerContinuous"/>
    </xf>
    <xf numFmtId="169" fontId="46" fillId="0" borderId="0" applyFont="0" applyFill="0" applyBorder="0" applyProtection="0">
      <alignment horizontal="right"/>
    </xf>
    <xf numFmtId="169" fontId="46" fillId="0" borderId="0" applyFont="0" applyFill="0" applyBorder="0" applyProtection="0">
      <alignment horizontal="right"/>
    </xf>
    <xf numFmtId="1" fontId="115" fillId="0" borderId="0" applyProtection="0">
      <alignment horizontal="right" vertical="center"/>
    </xf>
    <xf numFmtId="9" fontId="116" fillId="0" borderId="0" applyFont="0" applyFill="0" applyBorder="0" applyAlignment="0" applyProtection="0"/>
    <xf numFmtId="10" fontId="46" fillId="0" borderId="0" applyFont="0" applyFill="0" applyBorder="0" applyAlignment="0" applyProtection="0"/>
    <xf numFmtId="9" fontId="44"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117" fillId="0" borderId="0" applyFont="0" applyFill="0" applyBorder="0" applyAlignment="0" applyProtection="0"/>
    <xf numFmtId="9" fontId="11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202" fontId="70" fillId="0" borderId="0" applyFont="0" applyFill="0" applyBorder="0" applyAlignment="0" applyProtection="0"/>
    <xf numFmtId="3" fontId="57" fillId="29" borderId="24"/>
    <xf numFmtId="3" fontId="57" fillId="0" borderId="24" applyFont="0" applyFill="0" applyBorder="0" applyAlignment="0" applyProtection="0">
      <protection locked="0"/>
    </xf>
    <xf numFmtId="0" fontId="109" fillId="0" borderId="0"/>
    <xf numFmtId="0" fontId="45" fillId="0" borderId="0"/>
    <xf numFmtId="0" fontId="80" fillId="0" borderId="0"/>
    <xf numFmtId="203" fontId="118" fillId="0" borderId="0"/>
    <xf numFmtId="0" fontId="46" fillId="0" borderId="0"/>
    <xf numFmtId="0" fontId="46" fillId="0" borderId="0"/>
    <xf numFmtId="2" fontId="119" fillId="30" borderId="25" applyAlignment="0" applyProtection="0">
      <protection locked="0"/>
    </xf>
    <xf numFmtId="0" fontId="120" fillId="25" borderId="25" applyNumberFormat="0" applyAlignment="0" applyProtection="0"/>
    <xf numFmtId="0" fontId="121" fillId="31" borderId="17" applyNumberFormat="0" applyAlignment="0" applyProtection="0">
      <alignment horizontal="center" vertical="center"/>
    </xf>
    <xf numFmtId="0" fontId="80" fillId="0" borderId="0"/>
    <xf numFmtId="0" fontId="45" fillId="0" borderId="0"/>
    <xf numFmtId="4" fontId="108" fillId="32" borderId="22" applyNumberFormat="0" applyProtection="0">
      <alignment vertical="center"/>
    </xf>
    <xf numFmtId="4" fontId="122" fillId="32" borderId="22" applyNumberFormat="0" applyProtection="0">
      <alignment vertical="center"/>
    </xf>
    <xf numFmtId="4" fontId="108" fillId="32" borderId="22" applyNumberFormat="0" applyProtection="0">
      <alignment horizontal="left" vertical="center" indent="1"/>
    </xf>
    <xf numFmtId="4" fontId="108" fillId="32" borderId="22" applyNumberFormat="0" applyProtection="0">
      <alignment horizontal="left" vertical="center" indent="1"/>
    </xf>
    <xf numFmtId="0" fontId="46" fillId="33" borderId="22" applyNumberFormat="0" applyProtection="0">
      <alignment horizontal="left" vertical="center" indent="1"/>
    </xf>
    <xf numFmtId="4" fontId="108" fillId="34" borderId="22" applyNumberFormat="0" applyProtection="0">
      <alignment horizontal="right" vertical="center"/>
    </xf>
    <xf numFmtId="4" fontId="108" fillId="35" borderId="22" applyNumberFormat="0" applyProtection="0">
      <alignment horizontal="right" vertical="center"/>
    </xf>
    <xf numFmtId="4" fontId="108" fillId="36" borderId="22" applyNumberFormat="0" applyProtection="0">
      <alignment horizontal="right" vertical="center"/>
    </xf>
    <xf numFmtId="4" fontId="108" fillId="37" borderId="22" applyNumberFormat="0" applyProtection="0">
      <alignment horizontal="right" vertical="center"/>
    </xf>
    <xf numFmtId="4" fontId="108" fillId="38" borderId="22" applyNumberFormat="0" applyProtection="0">
      <alignment horizontal="right" vertical="center"/>
    </xf>
    <xf numFmtId="4" fontId="108" fillId="39" borderId="22" applyNumberFormat="0" applyProtection="0">
      <alignment horizontal="right" vertical="center"/>
    </xf>
    <xf numFmtId="4" fontId="108" fillId="40" borderId="22" applyNumberFormat="0" applyProtection="0">
      <alignment horizontal="right" vertical="center"/>
    </xf>
    <xf numFmtId="4" fontId="108" fillId="41" borderId="22" applyNumberFormat="0" applyProtection="0">
      <alignment horizontal="right" vertical="center"/>
    </xf>
    <xf numFmtId="4" fontId="108" fillId="42" borderId="22" applyNumberFormat="0" applyProtection="0">
      <alignment horizontal="right" vertical="center"/>
    </xf>
    <xf numFmtId="4" fontId="63" fillId="43" borderId="22" applyNumberFormat="0" applyProtection="0">
      <alignment horizontal="left" vertical="center" indent="1"/>
    </xf>
    <xf numFmtId="4" fontId="108" fillId="44" borderId="26" applyNumberFormat="0" applyProtection="0">
      <alignment horizontal="left" vertical="center" indent="1"/>
    </xf>
    <xf numFmtId="4" fontId="123" fillId="45" borderId="0" applyNumberFormat="0" applyProtection="0">
      <alignment horizontal="left" vertical="center" indent="1"/>
    </xf>
    <xf numFmtId="0" fontId="46" fillId="33" borderId="22" applyNumberFormat="0" applyProtection="0">
      <alignment horizontal="left" vertical="center" indent="1"/>
    </xf>
    <xf numFmtId="4" fontId="108" fillId="44" borderId="22" applyNumberFormat="0" applyProtection="0">
      <alignment horizontal="left" vertical="center" indent="1"/>
    </xf>
    <xf numFmtId="4" fontId="108" fillId="46" borderId="22" applyNumberFormat="0" applyProtection="0">
      <alignment horizontal="left" vertical="center" indent="1"/>
    </xf>
    <xf numFmtId="0" fontId="46" fillId="46" borderId="22" applyNumberFormat="0" applyProtection="0">
      <alignment horizontal="left" vertical="center" indent="1"/>
    </xf>
    <xf numFmtId="0" fontId="46" fillId="46" borderId="22" applyNumberFormat="0" applyProtection="0">
      <alignment horizontal="left" vertical="center" indent="1"/>
    </xf>
    <xf numFmtId="0" fontId="46" fillId="31" borderId="22" applyNumberFormat="0" applyProtection="0">
      <alignment horizontal="left" vertical="center" indent="1"/>
    </xf>
    <xf numFmtId="0" fontId="46" fillId="31" borderId="22" applyNumberFormat="0" applyProtection="0">
      <alignment horizontal="left" vertical="center" indent="1"/>
    </xf>
    <xf numFmtId="0" fontId="46" fillId="23" borderId="22" applyNumberFormat="0" applyProtection="0">
      <alignment horizontal="left" vertical="center" indent="1"/>
    </xf>
    <xf numFmtId="0" fontId="46" fillId="23" borderId="22" applyNumberFormat="0" applyProtection="0">
      <alignment horizontal="left" vertical="center" indent="1"/>
    </xf>
    <xf numFmtId="0" fontId="46" fillId="33" borderId="22" applyNumberFormat="0" applyProtection="0">
      <alignment horizontal="left" vertical="center" indent="1"/>
    </xf>
    <xf numFmtId="0" fontId="46" fillId="33" borderId="22" applyNumberFormat="0" applyProtection="0">
      <alignment horizontal="left" vertical="center" indent="1"/>
    </xf>
    <xf numFmtId="4" fontId="108" fillId="25" borderId="22" applyNumberFormat="0" applyProtection="0">
      <alignment vertical="center"/>
    </xf>
    <xf numFmtId="4" fontId="122" fillId="25" borderId="22" applyNumberFormat="0" applyProtection="0">
      <alignment vertical="center"/>
    </xf>
    <xf numFmtId="4" fontId="108" fillId="25" borderId="22" applyNumberFormat="0" applyProtection="0">
      <alignment horizontal="left" vertical="center" indent="1"/>
    </xf>
    <xf numFmtId="4" fontId="108" fillId="25" borderId="22" applyNumberFormat="0" applyProtection="0">
      <alignment horizontal="left" vertical="center" indent="1"/>
    </xf>
    <xf numFmtId="4" fontId="108" fillId="44" borderId="22" applyNumberFormat="0" applyProtection="0">
      <alignment horizontal="right" vertical="center"/>
    </xf>
    <xf numFmtId="4" fontId="122" fillId="44" borderId="22" applyNumberFormat="0" applyProtection="0">
      <alignment horizontal="right" vertical="center"/>
    </xf>
    <xf numFmtId="0" fontId="46" fillId="33" borderId="22" applyNumberFormat="0" applyProtection="0">
      <alignment horizontal="left" vertical="center" indent="1"/>
    </xf>
    <xf numFmtId="0" fontId="46" fillId="33" borderId="22" applyNumberFormat="0" applyProtection="0">
      <alignment horizontal="left" vertical="center" indent="1"/>
    </xf>
    <xf numFmtId="0" fontId="124" fillId="0" borderId="0"/>
    <xf numFmtId="4" fontId="125" fillId="44" borderId="22" applyNumberFormat="0" applyProtection="0">
      <alignment horizontal="right" vertical="center"/>
    </xf>
    <xf numFmtId="0" fontId="45" fillId="0" borderId="9"/>
    <xf numFmtId="0" fontId="46" fillId="0" borderId="0"/>
    <xf numFmtId="0" fontId="45" fillId="0" borderId="0"/>
    <xf numFmtId="0" fontId="48" fillId="0" borderId="0"/>
    <xf numFmtId="0" fontId="46" fillId="0" borderId="0">
      <alignment vertical="top"/>
    </xf>
    <xf numFmtId="0" fontId="126" fillId="28" borderId="27">
      <alignment horizontal="center"/>
    </xf>
    <xf numFmtId="3" fontId="127" fillId="28" borderId="0"/>
    <xf numFmtId="3" fontId="126" fillId="28" borderId="0"/>
    <xf numFmtId="0" fontId="127" fillId="28" borderId="0"/>
    <xf numFmtId="0" fontId="126" fillId="28" borderId="0"/>
    <xf numFmtId="0" fontId="127" fillId="28" borderId="0">
      <alignment horizontal="center"/>
    </xf>
    <xf numFmtId="0" fontId="45" fillId="0" borderId="28"/>
    <xf numFmtId="0" fontId="128" fillId="0" borderId="0">
      <alignment wrapText="1"/>
    </xf>
    <xf numFmtId="0" fontId="128" fillId="0" borderId="0">
      <alignment wrapText="1"/>
    </xf>
    <xf numFmtId="0" fontId="128" fillId="0" borderId="0">
      <alignment wrapText="1"/>
    </xf>
    <xf numFmtId="0" fontId="128" fillId="0" borderId="0">
      <alignment wrapText="1"/>
    </xf>
    <xf numFmtId="0" fontId="129" fillId="0" borderId="0" applyBorder="0" applyProtection="0">
      <alignment vertical="center"/>
    </xf>
    <xf numFmtId="0" fontId="129" fillId="0" borderId="29" applyBorder="0" applyProtection="0">
      <alignment horizontal="right" vertical="center"/>
    </xf>
    <xf numFmtId="0" fontId="130" fillId="47" borderId="0" applyBorder="0" applyProtection="0">
      <alignment horizontal="centerContinuous" vertical="center"/>
    </xf>
    <xf numFmtId="0" fontId="130" fillId="48" borderId="29" applyBorder="0" applyProtection="0">
      <alignment horizontal="centerContinuous" vertical="center"/>
    </xf>
    <xf numFmtId="0" fontId="131" fillId="0" borderId="0" applyNumberFormat="0" applyFill="0" applyBorder="0" applyProtection="0">
      <alignment horizontal="left"/>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49" borderId="0">
      <alignment horizontal="right" vertical="top" wrapText="1"/>
    </xf>
    <xf numFmtId="0" fontId="132" fillId="0" borderId="0" applyBorder="0" applyProtection="0">
      <alignment horizontal="left"/>
    </xf>
    <xf numFmtId="0" fontId="133" fillId="0" borderId="0"/>
    <xf numFmtId="0" fontId="133" fillId="0" borderId="0"/>
    <xf numFmtId="0" fontId="133" fillId="0" borderId="0"/>
    <xf numFmtId="0" fontId="133" fillId="0" borderId="0"/>
    <xf numFmtId="0" fontId="134" fillId="0" borderId="0"/>
    <xf numFmtId="0" fontId="134" fillId="0" borderId="0"/>
    <xf numFmtId="0" fontId="134" fillId="0" borderId="0"/>
    <xf numFmtId="0" fontId="135" fillId="0" borderId="0"/>
    <xf numFmtId="0" fontId="135" fillId="0" borderId="0"/>
    <xf numFmtId="0" fontId="135" fillId="0" borderId="0"/>
    <xf numFmtId="170" fontId="80" fillId="0" borderId="0">
      <alignment wrapText="1"/>
      <protection locked="0"/>
    </xf>
    <xf numFmtId="170" fontId="80" fillId="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132" fillId="50" borderId="0">
      <alignment wrapText="1"/>
      <protection locked="0"/>
    </xf>
    <xf numFmtId="170" fontId="80" fillId="0" borderId="0">
      <alignment wrapText="1"/>
      <protection locked="0"/>
    </xf>
    <xf numFmtId="171" fontId="80" fillId="0" borderId="0">
      <alignment wrapText="1"/>
      <protection locked="0"/>
    </xf>
    <xf numFmtId="171" fontId="80" fillId="0" borderId="0">
      <alignment wrapText="1"/>
      <protection locked="0"/>
    </xf>
    <xf numFmtId="171" fontId="80" fillId="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132" fillId="50" borderId="0">
      <alignment wrapText="1"/>
      <protection locked="0"/>
    </xf>
    <xf numFmtId="171" fontId="80" fillId="0" borderId="0">
      <alignment wrapText="1"/>
      <protection locked="0"/>
    </xf>
    <xf numFmtId="172" fontId="80" fillId="0" borderId="0">
      <alignment wrapText="1"/>
      <protection locked="0"/>
    </xf>
    <xf numFmtId="172" fontId="80" fillId="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132" fillId="50" borderId="0">
      <alignment wrapText="1"/>
      <protection locked="0"/>
    </xf>
    <xf numFmtId="172" fontId="80" fillId="0" borderId="0">
      <alignment wrapText="1"/>
      <protection locked="0"/>
    </xf>
    <xf numFmtId="0" fontId="77" fillId="0" borderId="0" applyNumberFormat="0" applyFill="0" applyBorder="0" applyProtection="0">
      <alignment horizontal="left"/>
    </xf>
    <xf numFmtId="0" fontId="91" fillId="0" borderId="0" applyNumberFormat="0" applyFill="0" applyBorder="0" applyProtection="0"/>
    <xf numFmtId="0" fontId="136" fillId="0" borderId="0" applyFill="0" applyBorder="0" applyProtection="0">
      <alignment horizontal="left"/>
    </xf>
    <xf numFmtId="173" fontId="132" fillId="49" borderId="30">
      <alignment wrapText="1"/>
    </xf>
    <xf numFmtId="173" fontId="132" fillId="49" borderId="30">
      <alignment wrapText="1"/>
    </xf>
    <xf numFmtId="173" fontId="132" fillId="49" borderId="30">
      <alignment wrapText="1"/>
    </xf>
    <xf numFmtId="174" fontId="132" fillId="49" borderId="30">
      <alignment wrapText="1"/>
    </xf>
    <xf numFmtId="174" fontId="132" fillId="49" borderId="30">
      <alignment wrapText="1"/>
    </xf>
    <xf numFmtId="174" fontId="132" fillId="49" borderId="30">
      <alignment wrapText="1"/>
    </xf>
    <xf numFmtId="174" fontId="132" fillId="49" borderId="30">
      <alignment wrapText="1"/>
    </xf>
    <xf numFmtId="175" fontId="132" fillId="49" borderId="30">
      <alignment wrapText="1"/>
    </xf>
    <xf numFmtId="175" fontId="132" fillId="49" borderId="30">
      <alignment wrapText="1"/>
    </xf>
    <xf numFmtId="175" fontId="132" fillId="49" borderId="30">
      <alignment wrapText="1"/>
    </xf>
    <xf numFmtId="0" fontId="133" fillId="0" borderId="31">
      <alignment horizontal="right"/>
    </xf>
    <xf numFmtId="0" fontId="133" fillId="0" borderId="31">
      <alignment horizontal="right"/>
    </xf>
    <xf numFmtId="0" fontId="133" fillId="0" borderId="31">
      <alignment horizontal="right"/>
    </xf>
    <xf numFmtId="0" fontId="80" fillId="0" borderId="14" applyFill="0" applyBorder="0" applyProtection="0">
      <alignment horizontal="left" vertical="top"/>
    </xf>
    <xf numFmtId="0" fontId="133" fillId="0" borderId="31">
      <alignment horizontal="right"/>
    </xf>
    <xf numFmtId="204" fontId="46" fillId="0" borderId="0" applyNumberFormat="0" applyFill="0" applyBorder="0">
      <alignment horizontal="left"/>
    </xf>
    <xf numFmtId="204" fontId="46" fillId="0" borderId="0" applyNumberFormat="0" applyFill="0" applyBorder="0">
      <alignment horizontal="right"/>
    </xf>
    <xf numFmtId="0" fontId="46" fillId="0" borderId="0"/>
    <xf numFmtId="0" fontId="137" fillId="0" borderId="0" applyNumberFormat="0" applyFill="0" applyBorder="0" applyProtection="0"/>
    <xf numFmtId="0" fontId="137" fillId="0" borderId="0" applyNumberFormat="0" applyFill="0" applyBorder="0" applyProtection="0"/>
    <xf numFmtId="0" fontId="46" fillId="0" borderId="0" applyNumberFormat="0" applyFill="0" applyBorder="0" applyProtection="0"/>
    <xf numFmtId="0" fontId="46" fillId="0" borderId="0" applyNumberFormat="0" applyFill="0" applyBorder="0" applyProtection="0"/>
    <xf numFmtId="0" fontId="137" fillId="0" borderId="0" applyNumberFormat="0" applyFill="0" applyBorder="0" applyProtection="0"/>
    <xf numFmtId="0" fontId="137" fillId="0" borderId="0"/>
    <xf numFmtId="40" fontId="138" fillId="0" borderId="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Protection="0">
      <alignment horizontal="left" vertical="center" indent="10"/>
    </xf>
    <xf numFmtId="0" fontId="140" fillId="0" borderId="0" applyNumberFormat="0" applyFill="0" applyBorder="0" applyProtection="0">
      <alignment horizontal="left" vertical="center" indent="10"/>
    </xf>
    <xf numFmtId="0" fontId="46" fillId="0" borderId="0"/>
    <xf numFmtId="0" fontId="137" fillId="0" borderId="0"/>
    <xf numFmtId="0" fontId="141" fillId="0" borderId="32" applyNumberFormat="0" applyFill="0" applyAlignment="0" applyProtection="0"/>
    <xf numFmtId="0" fontId="141" fillId="0" borderId="32" applyNumberFormat="0" applyFill="0" applyAlignment="0" applyProtection="0"/>
    <xf numFmtId="0" fontId="142" fillId="0" borderId="0" applyFill="0" applyBorder="0" applyProtection="0"/>
    <xf numFmtId="0" fontId="142" fillId="0" borderId="0" applyFill="0" applyBorder="0" applyProtection="0"/>
    <xf numFmtId="0" fontId="46" fillId="0" borderId="0"/>
    <xf numFmtId="0" fontId="109" fillId="0" borderId="0"/>
    <xf numFmtId="0" fontId="46" fillId="0" borderId="0"/>
    <xf numFmtId="0" fontId="46" fillId="0" borderId="0"/>
    <xf numFmtId="0" fontId="45" fillId="0" borderId="0">
      <alignment horizontal="center" textRotation="180"/>
    </xf>
    <xf numFmtId="0" fontId="143" fillId="0" borderId="0" applyNumberFormat="0" applyFill="0" applyBorder="0" applyAlignment="0" applyProtection="0"/>
    <xf numFmtId="0" fontId="143" fillId="0" borderId="0" applyNumberFormat="0" applyFill="0" applyBorder="0" applyAlignment="0" applyProtection="0"/>
    <xf numFmtId="0" fontId="80" fillId="0" borderId="0"/>
    <xf numFmtId="0" fontId="147" fillId="0" borderId="0" applyNumberFormat="0" applyFill="0" applyBorder="0" applyAlignment="0" applyProtection="0"/>
    <xf numFmtId="0" fontId="149" fillId="0" borderId="0"/>
    <xf numFmtId="9" fontId="44" fillId="0" borderId="0" applyFont="0" applyFill="0" applyBorder="0" applyAlignment="0" applyProtection="0"/>
    <xf numFmtId="0" fontId="147" fillId="0" borderId="0" applyNumberFormat="0" applyFill="0" applyBorder="0" applyAlignment="0" applyProtection="0"/>
    <xf numFmtId="0" fontId="45" fillId="0" borderId="0"/>
    <xf numFmtId="0" fontId="150" fillId="0" borderId="0"/>
    <xf numFmtId="43" fontId="44" fillId="0" borderId="0" applyFont="0" applyFill="0" applyBorder="0" applyAlignment="0" applyProtection="0"/>
    <xf numFmtId="0" fontId="151" fillId="0" borderId="0"/>
    <xf numFmtId="0" fontId="152" fillId="0" borderId="0"/>
    <xf numFmtId="182" fontId="45" fillId="0" borderId="0" applyFill="0" applyBorder="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164" fontId="45" fillId="0" borderId="0" applyFont="0" applyFill="0" applyBorder="0" applyProtection="0">
      <alignment horizontal="right"/>
    </xf>
    <xf numFmtId="164" fontId="45" fillId="0" borderId="0" applyFont="0" applyFill="0" applyBorder="0" applyProtection="0">
      <alignment horizontal="right"/>
    </xf>
    <xf numFmtId="165" fontId="45" fillId="0" borderId="0" applyFont="0" applyFill="0" applyBorder="0" applyProtection="0">
      <alignment horizontal="right"/>
    </xf>
    <xf numFmtId="165" fontId="45" fillId="0" borderId="0" applyFont="0" applyFill="0" applyBorder="0" applyProtection="0">
      <alignment horizontal="right"/>
    </xf>
    <xf numFmtId="166" fontId="45" fillId="0" borderId="0" applyFont="0" applyFill="0" applyBorder="0" applyProtection="0">
      <alignment horizontal="right"/>
    </xf>
    <xf numFmtId="166" fontId="45" fillId="0" borderId="0" applyFont="0" applyFill="0" applyBorder="0" applyProtection="0">
      <alignment horizontal="right"/>
    </xf>
    <xf numFmtId="176" fontId="45" fillId="0" borderId="0" applyBorder="0"/>
    <xf numFmtId="0" fontId="45" fillId="0" borderId="0"/>
    <xf numFmtId="0" fontId="45" fillId="0" borderId="0"/>
    <xf numFmtId="0" fontId="45" fillId="0" borderId="0"/>
    <xf numFmtId="0" fontId="45" fillId="0" borderId="0"/>
    <xf numFmtId="166" fontId="56" fillId="0" borderId="0" applyFont="0" applyFill="0" applyBorder="0" applyProtection="0">
      <alignment horizontal="right"/>
    </xf>
    <xf numFmtId="167" fontId="56" fillId="0" borderId="0" applyFont="0" applyFill="0" applyBorder="0" applyProtection="0">
      <alignment horizontal="left"/>
    </xf>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44"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0" fontId="45" fillId="0" borderId="0"/>
    <xf numFmtId="0" fontId="45" fillId="0" borderId="0"/>
    <xf numFmtId="0" fontId="45" fillId="0" borderId="0"/>
    <xf numFmtId="0" fontId="45" fillId="0" borderId="0">
      <alignment horizontal="left"/>
    </xf>
    <xf numFmtId="0" fontId="45" fillId="0" borderId="0"/>
    <xf numFmtId="0" fontId="45" fillId="0" borderId="0">
      <alignment horizontal="left"/>
    </xf>
    <xf numFmtId="44" fontId="45" fillId="0" borderId="0" applyFont="0" applyFill="0" applyBorder="0" applyAlignment="0" applyProtection="0"/>
    <xf numFmtId="191" fontId="45" fillId="0" borderId="0" applyFont="0" applyFill="0" applyBorder="0" applyAlignment="0" applyProtection="0"/>
    <xf numFmtId="180" fontId="45" fillId="0" borderId="0" applyFont="0" applyFill="0" applyBorder="0" applyAlignment="0" applyProtection="0"/>
    <xf numFmtId="0" fontId="45" fillId="0" borderId="0">
      <protection locked="0"/>
    </xf>
    <xf numFmtId="0" fontId="45" fillId="0" borderId="0"/>
    <xf numFmtId="0" fontId="45" fillId="0" borderId="0">
      <protection locked="0"/>
    </xf>
    <xf numFmtId="0" fontId="45" fillId="0" borderId="0">
      <protection locked="0"/>
    </xf>
    <xf numFmtId="177" fontId="45" fillId="0" borderId="0" applyFont="0" applyFill="0" applyBorder="0" applyAlignment="0" applyProtection="0"/>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alignment horizontal="left"/>
    </xf>
    <xf numFmtId="0" fontId="45" fillId="0" borderId="0" applyFont="0" applyFill="0" applyBorder="0" applyProtection="0">
      <alignment horizontal="right"/>
    </xf>
    <xf numFmtId="0" fontId="45" fillId="0" borderId="0" applyFont="0" applyFill="0" applyBorder="0" applyProtection="0">
      <alignment horizontal="right"/>
    </xf>
    <xf numFmtId="38" fontId="57" fillId="23" borderId="0" applyNumberFormat="0" applyBorder="0" applyAlignment="0" applyProtection="0"/>
    <xf numFmtId="0" fontId="45" fillId="0" borderId="0"/>
    <xf numFmtId="0" fontId="45" fillId="0" borderId="14">
      <alignment horizontal="left" vertical="top"/>
    </xf>
    <xf numFmtId="0" fontId="45" fillId="0" borderId="14">
      <alignment horizontal="left" vertical="top"/>
    </xf>
    <xf numFmtId="10" fontId="57" fillId="25" borderId="17" applyNumberFormat="0" applyBorder="0" applyAlignment="0" applyProtection="0"/>
    <xf numFmtId="0" fontId="45" fillId="0" borderId="0"/>
    <xf numFmtId="0" fontId="45" fillId="0" borderId="0"/>
    <xf numFmtId="0" fontId="45" fillId="0" borderId="0"/>
    <xf numFmtId="1" fontId="45" fillId="0" borderId="0" applyFont="0" applyFill="0" applyBorder="0" applyProtection="0">
      <alignment horizontal="right"/>
    </xf>
    <xf numFmtId="1" fontId="45" fillId="0" borderId="0" applyFont="0" applyFill="0" applyBorder="0" applyProtection="0">
      <alignment horizontal="right"/>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0" borderId="0"/>
    <xf numFmtId="0" fontId="45" fillId="0" borderId="0">
      <alignment vertical="top"/>
    </xf>
    <xf numFmtId="0" fontId="45" fillId="0" borderId="0"/>
    <xf numFmtId="0" fontId="45" fillId="0" borderId="0"/>
    <xf numFmtId="0" fontId="45" fillId="0" borderId="0"/>
    <xf numFmtId="0" fontId="45" fillId="0" borderId="0"/>
    <xf numFmtId="0" fontId="45" fillId="0" borderId="0"/>
    <xf numFmtId="0" fontId="47"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5" fillId="0" borderId="0">
      <alignment vertical="top"/>
    </xf>
    <xf numFmtId="0" fontId="45" fillId="0" borderId="0">
      <alignment vertical="top"/>
    </xf>
    <xf numFmtId="0" fontId="45" fillId="27" borderId="21" applyNumberFormat="0" applyFont="0" applyAlignment="0" applyProtection="0"/>
    <xf numFmtId="169" fontId="45" fillId="0" borderId="0" applyFont="0" applyFill="0" applyBorder="0" applyProtection="0">
      <alignment horizontal="right"/>
    </xf>
    <xf numFmtId="169" fontId="45" fillId="0" borderId="0" applyFont="0" applyFill="0" applyBorder="0" applyProtection="0">
      <alignment horizontal="right"/>
    </xf>
    <xf numFmtId="10"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0" fontId="57" fillId="0" borderId="0"/>
    <xf numFmtId="0" fontId="45" fillId="0" borderId="0"/>
    <xf numFmtId="0" fontId="45" fillId="0" borderId="0"/>
    <xf numFmtId="0" fontId="57" fillId="0" borderId="0"/>
    <xf numFmtId="4" fontId="47" fillId="32" borderId="22" applyNumberFormat="0" applyProtection="0">
      <alignment vertical="center"/>
    </xf>
    <xf numFmtId="4" fontId="47" fillId="32" borderId="22" applyNumberFormat="0" applyProtection="0">
      <alignment horizontal="left" vertical="center" indent="1"/>
    </xf>
    <xf numFmtId="4" fontId="47" fillId="32" borderId="22" applyNumberFormat="0" applyProtection="0">
      <alignment horizontal="left" vertical="center" indent="1"/>
    </xf>
    <xf numFmtId="0" fontId="45" fillId="33" borderId="22" applyNumberFormat="0" applyProtection="0">
      <alignment horizontal="left" vertical="center" indent="1"/>
    </xf>
    <xf numFmtId="4" fontId="47" fillId="34" borderId="22" applyNumberFormat="0" applyProtection="0">
      <alignment horizontal="right" vertical="center"/>
    </xf>
    <xf numFmtId="4" fontId="47" fillId="35" borderId="22" applyNumberFormat="0" applyProtection="0">
      <alignment horizontal="right" vertical="center"/>
    </xf>
    <xf numFmtId="4" fontId="47" fillId="36" borderId="22" applyNumberFormat="0" applyProtection="0">
      <alignment horizontal="right" vertical="center"/>
    </xf>
    <xf numFmtId="4" fontId="47" fillId="37" borderId="22" applyNumberFormat="0" applyProtection="0">
      <alignment horizontal="right" vertical="center"/>
    </xf>
    <xf numFmtId="4" fontId="47" fillId="38" borderId="22" applyNumberFormat="0" applyProtection="0">
      <alignment horizontal="right" vertical="center"/>
    </xf>
    <xf numFmtId="4" fontId="47" fillId="39" borderId="22" applyNumberFormat="0" applyProtection="0">
      <alignment horizontal="right" vertical="center"/>
    </xf>
    <xf numFmtId="4" fontId="47" fillId="40" borderId="22" applyNumberFormat="0" applyProtection="0">
      <alignment horizontal="right" vertical="center"/>
    </xf>
    <xf numFmtId="4" fontId="47" fillId="41" borderId="22" applyNumberFormat="0" applyProtection="0">
      <alignment horizontal="right" vertical="center"/>
    </xf>
    <xf numFmtId="4" fontId="47" fillId="42" borderId="22" applyNumberFormat="0" applyProtection="0">
      <alignment horizontal="right" vertical="center"/>
    </xf>
    <xf numFmtId="4" fontId="47" fillId="44" borderId="26" applyNumberFormat="0" applyProtection="0">
      <alignment horizontal="left" vertical="center" indent="1"/>
    </xf>
    <xf numFmtId="0" fontId="45" fillId="33" borderId="22" applyNumberFormat="0" applyProtection="0">
      <alignment horizontal="left" vertical="center" indent="1"/>
    </xf>
    <xf numFmtId="4" fontId="47" fillId="44" borderId="22" applyNumberFormat="0" applyProtection="0">
      <alignment horizontal="left" vertical="center" indent="1"/>
    </xf>
    <xf numFmtId="4" fontId="47" fillId="46" borderId="22" applyNumberFormat="0" applyProtection="0">
      <alignment horizontal="left" vertical="center" indent="1"/>
    </xf>
    <xf numFmtId="0" fontId="45" fillId="46" borderId="22" applyNumberFormat="0" applyProtection="0">
      <alignment horizontal="left" vertical="center" indent="1"/>
    </xf>
    <xf numFmtId="0" fontId="45" fillId="46" borderId="22" applyNumberFormat="0" applyProtection="0">
      <alignment horizontal="left" vertical="center" indent="1"/>
    </xf>
    <xf numFmtId="0" fontId="45" fillId="31" borderId="22" applyNumberFormat="0" applyProtection="0">
      <alignment horizontal="left" vertical="center" indent="1"/>
    </xf>
    <xf numFmtId="0" fontId="45" fillId="31" borderId="22" applyNumberFormat="0" applyProtection="0">
      <alignment horizontal="left" vertical="center" indent="1"/>
    </xf>
    <xf numFmtId="0" fontId="45" fillId="23" borderId="22" applyNumberFormat="0" applyProtection="0">
      <alignment horizontal="left" vertical="center" indent="1"/>
    </xf>
    <xf numFmtId="0" fontId="45" fillId="23" borderId="22" applyNumberFormat="0" applyProtection="0">
      <alignment horizontal="left" vertical="center" indent="1"/>
    </xf>
    <xf numFmtId="0" fontId="45" fillId="33" borderId="22" applyNumberFormat="0" applyProtection="0">
      <alignment horizontal="left" vertical="center" indent="1"/>
    </xf>
    <xf numFmtId="0" fontId="45" fillId="33" borderId="22" applyNumberFormat="0" applyProtection="0">
      <alignment horizontal="left" vertical="center" indent="1"/>
    </xf>
    <xf numFmtId="4" fontId="47" fillId="25" borderId="22" applyNumberFormat="0" applyProtection="0">
      <alignment vertical="center"/>
    </xf>
    <xf numFmtId="4" fontId="47" fillId="25" borderId="22" applyNumberFormat="0" applyProtection="0">
      <alignment horizontal="left" vertical="center" indent="1"/>
    </xf>
    <xf numFmtId="4" fontId="47" fillId="25" borderId="22" applyNumberFormat="0" applyProtection="0">
      <alignment horizontal="left" vertical="center" indent="1"/>
    </xf>
    <xf numFmtId="4" fontId="47" fillId="44" borderId="22" applyNumberFormat="0" applyProtection="0">
      <alignment horizontal="right" vertical="center"/>
    </xf>
    <xf numFmtId="0" fontId="45" fillId="33" borderId="22" applyNumberFormat="0" applyProtection="0">
      <alignment horizontal="left" vertical="center" indent="1"/>
    </xf>
    <xf numFmtId="0" fontId="45" fillId="33" borderId="22" applyNumberFormat="0" applyProtection="0">
      <alignment horizontal="left" vertical="center" indent="1"/>
    </xf>
    <xf numFmtId="0" fontId="45" fillId="0" borderId="0">
      <alignment vertical="top"/>
    </xf>
    <xf numFmtId="170" fontId="57" fillId="0" borderId="0">
      <alignment wrapText="1"/>
      <protection locked="0"/>
    </xf>
    <xf numFmtId="170" fontId="57" fillId="0" borderId="0">
      <alignment wrapText="1"/>
      <protection locked="0"/>
    </xf>
    <xf numFmtId="171" fontId="57" fillId="0" borderId="0">
      <alignment wrapText="1"/>
      <protection locked="0"/>
    </xf>
    <xf numFmtId="171" fontId="57" fillId="0" borderId="0">
      <alignment wrapText="1"/>
      <protection locked="0"/>
    </xf>
    <xf numFmtId="171" fontId="57" fillId="0" borderId="0">
      <alignment wrapText="1"/>
      <protection locked="0"/>
    </xf>
    <xf numFmtId="172" fontId="57" fillId="0" borderId="0">
      <alignment wrapText="1"/>
      <protection locked="0"/>
    </xf>
    <xf numFmtId="172" fontId="57" fillId="0" borderId="0">
      <alignment wrapText="1"/>
      <protection locked="0"/>
    </xf>
    <xf numFmtId="0" fontId="57" fillId="0" borderId="14" applyFill="0" applyBorder="0" applyProtection="0">
      <alignment horizontal="left" vertical="top"/>
    </xf>
    <xf numFmtId="204" fontId="45" fillId="0" borderId="0" applyNumberFormat="0" applyFill="0" applyBorder="0">
      <alignment horizontal="left"/>
    </xf>
    <xf numFmtId="204" fontId="45" fillId="0" borderId="0" applyNumberFormat="0" applyFill="0" applyBorder="0">
      <alignment horizontal="right"/>
    </xf>
    <xf numFmtId="0" fontId="45" fillId="0" borderId="0"/>
    <xf numFmtId="0" fontId="45" fillId="0" borderId="0" applyNumberFormat="0" applyFill="0" applyBorder="0" applyProtection="0"/>
    <xf numFmtId="0" fontId="45" fillId="0" borderId="0" applyNumberFormat="0" applyFill="0" applyBorder="0" applyProtection="0"/>
    <xf numFmtId="0" fontId="45" fillId="0" borderId="0"/>
    <xf numFmtId="0" fontId="45" fillId="0" borderId="0"/>
    <xf numFmtId="0" fontId="45" fillId="0" borderId="0"/>
    <xf numFmtId="0" fontId="45" fillId="0" borderId="0"/>
    <xf numFmtId="0" fontId="57" fillId="0" borderId="0"/>
    <xf numFmtId="0" fontId="45" fillId="0" borderId="0"/>
    <xf numFmtId="0" fontId="45" fillId="0" borderId="0"/>
    <xf numFmtId="0" fontId="45" fillId="0" borderId="0"/>
    <xf numFmtId="0" fontId="45" fillId="0" borderId="0"/>
    <xf numFmtId="0" fontId="45" fillId="0" borderId="0"/>
    <xf numFmtId="0" fontId="45" fillId="0" borderId="0"/>
    <xf numFmtId="0" fontId="153" fillId="0" borderId="0" applyNumberFormat="0" applyFill="0" applyBorder="0" applyAlignment="0" applyProtection="0">
      <alignment vertical="top"/>
      <protection locked="0"/>
    </xf>
    <xf numFmtId="0" fontId="45" fillId="0" borderId="0"/>
    <xf numFmtId="0" fontId="45" fillId="0" borderId="0"/>
    <xf numFmtId="0" fontId="45" fillId="0" borderId="0"/>
    <xf numFmtId="0" fontId="154" fillId="0" borderId="0"/>
    <xf numFmtId="0" fontId="154" fillId="0" borderId="0"/>
    <xf numFmtId="0" fontId="154" fillId="0" borderId="0"/>
    <xf numFmtId="0" fontId="154" fillId="0" borderId="0"/>
    <xf numFmtId="0" fontId="43" fillId="0" borderId="0"/>
    <xf numFmtId="0" fontId="43" fillId="0" borderId="0"/>
    <xf numFmtId="0" fontId="43" fillId="0" borderId="0"/>
    <xf numFmtId="0" fontId="155" fillId="0" borderId="0"/>
    <xf numFmtId="0" fontId="42" fillId="56" borderId="0" applyNumberFormat="0" applyBorder="0" applyAlignment="0" applyProtection="0"/>
    <xf numFmtId="0" fontId="42" fillId="57"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1" borderId="0" applyNumberFormat="0" applyBorder="0" applyAlignment="0" applyProtection="0"/>
    <xf numFmtId="0" fontId="42" fillId="62" borderId="0" applyNumberFormat="0" applyBorder="0" applyAlignment="0" applyProtection="0"/>
    <xf numFmtId="0" fontId="42" fillId="63" borderId="0" applyNumberFormat="0" applyBorder="0" applyAlignment="0" applyProtection="0"/>
    <xf numFmtId="0" fontId="42" fillId="64" borderId="0" applyNumberFormat="0" applyBorder="0" applyAlignment="0" applyProtection="0"/>
    <xf numFmtId="0" fontId="42" fillId="65" borderId="0" applyNumberFormat="0" applyBorder="0" applyAlignment="0" applyProtection="0"/>
    <xf numFmtId="0" fontId="42" fillId="66" borderId="0" applyNumberFormat="0" applyBorder="0" applyAlignment="0" applyProtection="0"/>
    <xf numFmtId="0" fontId="42" fillId="67" borderId="0" applyNumberFormat="0" applyBorder="0" applyAlignment="0" applyProtection="0"/>
    <xf numFmtId="0" fontId="156" fillId="68" borderId="0" applyNumberFormat="0" applyBorder="0" applyAlignment="0" applyProtection="0"/>
    <xf numFmtId="0" fontId="156" fillId="69" borderId="0" applyNumberFormat="0" applyBorder="0" applyAlignment="0" applyProtection="0"/>
    <xf numFmtId="0" fontId="156" fillId="70" borderId="0" applyNumberFormat="0" applyBorder="0" applyAlignment="0" applyProtection="0"/>
    <xf numFmtId="0" fontId="156" fillId="71" borderId="0" applyNumberFormat="0" applyBorder="0" applyAlignment="0" applyProtection="0"/>
    <xf numFmtId="0" fontId="156" fillId="72" borderId="0" applyNumberFormat="0" applyBorder="0" applyAlignment="0" applyProtection="0"/>
    <xf numFmtId="0" fontId="156" fillId="73" borderId="0" applyNumberFormat="0" applyBorder="0" applyAlignment="0" applyProtection="0"/>
    <xf numFmtId="0" fontId="156" fillId="74" borderId="0" applyNumberFormat="0" applyBorder="0" applyAlignment="0" applyProtection="0"/>
    <xf numFmtId="0" fontId="156" fillId="75" borderId="0" applyNumberFormat="0" applyBorder="0" applyAlignment="0" applyProtection="0"/>
    <xf numFmtId="0" fontId="156" fillId="76" borderId="0" applyNumberFormat="0" applyBorder="0" applyAlignment="0" applyProtection="0"/>
    <xf numFmtId="0" fontId="156" fillId="77" borderId="0" applyNumberFormat="0" applyBorder="0" applyAlignment="0" applyProtection="0"/>
    <xf numFmtId="0" fontId="156" fillId="78" borderId="0" applyNumberFormat="0" applyBorder="0" applyAlignment="0" applyProtection="0"/>
    <xf numFmtId="0" fontId="156" fillId="79" borderId="0" applyNumberFormat="0" applyBorder="0" applyAlignment="0" applyProtection="0"/>
    <xf numFmtId="0" fontId="157" fillId="80" borderId="0" applyNumberFormat="0" applyBorder="0" applyAlignment="0" applyProtection="0"/>
    <xf numFmtId="0" fontId="158" fillId="81" borderId="80" applyNumberFormat="0" applyAlignment="0" applyProtection="0"/>
    <xf numFmtId="0" fontId="159" fillId="82" borderId="81" applyNumberFormat="0" applyAlignment="0" applyProtection="0"/>
    <xf numFmtId="0" fontId="160" fillId="0" borderId="0" applyNumberFormat="0" applyFill="0" applyBorder="0" applyAlignment="0" applyProtection="0"/>
    <xf numFmtId="0" fontId="161" fillId="83" borderId="0" applyNumberFormat="0" applyBorder="0" applyAlignment="0" applyProtection="0"/>
    <xf numFmtId="0" fontId="162" fillId="0" borderId="82" applyNumberFormat="0" applyFill="0" applyAlignment="0" applyProtection="0"/>
    <xf numFmtId="0" fontId="163" fillId="0" borderId="83" applyNumberFormat="0" applyFill="0" applyAlignment="0" applyProtection="0"/>
    <xf numFmtId="0" fontId="164" fillId="0" borderId="84" applyNumberFormat="0" applyFill="0" applyAlignment="0" applyProtection="0"/>
    <xf numFmtId="0" fontId="164" fillId="0" borderId="0" applyNumberFormat="0" applyFill="0" applyBorder="0" applyAlignment="0" applyProtection="0"/>
    <xf numFmtId="0" fontId="165" fillId="84" borderId="80" applyNumberFormat="0" applyAlignment="0" applyProtection="0"/>
    <xf numFmtId="0" fontId="166" fillId="0" borderId="85" applyNumberFormat="0" applyFill="0" applyAlignment="0" applyProtection="0"/>
    <xf numFmtId="0" fontId="167" fillId="85" borderId="0" applyNumberFormat="0" applyBorder="0" applyAlignment="0" applyProtection="0"/>
    <xf numFmtId="0" fontId="45" fillId="0" borderId="0"/>
    <xf numFmtId="0" fontId="168" fillId="0" borderId="0"/>
    <xf numFmtId="0" fontId="42" fillId="0" borderId="0"/>
    <xf numFmtId="0" fontId="155" fillId="0" borderId="0"/>
    <xf numFmtId="0" fontId="42" fillId="86" borderId="86" applyNumberFormat="0" applyFont="0" applyAlignment="0" applyProtection="0"/>
    <xf numFmtId="0" fontId="169" fillId="81" borderId="87" applyNumberFormat="0" applyAlignment="0" applyProtection="0"/>
    <xf numFmtId="0" fontId="170" fillId="0" borderId="0" applyNumberFormat="0" applyFill="0" applyBorder="0" applyAlignment="0" applyProtection="0"/>
    <xf numFmtId="0" fontId="171" fillId="0" borderId="88" applyNumberFormat="0" applyFill="0" applyAlignment="0" applyProtection="0"/>
    <xf numFmtId="0" fontId="172" fillId="0" borderId="0" applyNumberFormat="0" applyFill="0" applyBorder="0" applyAlignment="0" applyProtection="0"/>
    <xf numFmtId="0" fontId="162" fillId="0" borderId="82" applyNumberFormat="0" applyFill="0" applyAlignment="0" applyProtection="0"/>
    <xf numFmtId="0" fontId="165" fillId="84" borderId="80" applyNumberFormat="0" applyAlignment="0" applyProtection="0"/>
    <xf numFmtId="0" fontId="155" fillId="0" borderId="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62" fillId="0" borderId="82" applyNumberFormat="0" applyFill="0" applyAlignment="0" applyProtection="0"/>
    <xf numFmtId="0" fontId="165" fillId="84" borderId="80" applyNumberFormat="0" applyAlignment="0" applyProtection="0"/>
    <xf numFmtId="0" fontId="41" fillId="0" borderId="0"/>
    <xf numFmtId="0" fontId="41" fillId="86" borderId="86" applyNumberFormat="0" applyFont="0" applyAlignment="0" applyProtection="0"/>
    <xf numFmtId="0" fontId="41" fillId="0" borderId="0"/>
    <xf numFmtId="0" fontId="173" fillId="0" borderId="0"/>
    <xf numFmtId="0" fontId="40" fillId="0" borderId="0"/>
    <xf numFmtId="0" fontId="40" fillId="0" borderId="0"/>
    <xf numFmtId="0" fontId="175" fillId="0" borderId="0"/>
    <xf numFmtId="0" fontId="176" fillId="0" borderId="0"/>
    <xf numFmtId="0" fontId="39" fillId="0" borderId="0"/>
    <xf numFmtId="0" fontId="177" fillId="0" borderId="0"/>
    <xf numFmtId="0" fontId="38" fillId="0" borderId="0"/>
    <xf numFmtId="0" fontId="177" fillId="0" borderId="0"/>
    <xf numFmtId="0" fontId="177" fillId="0" borderId="0"/>
    <xf numFmtId="0" fontId="45" fillId="0" borderId="0"/>
    <xf numFmtId="0" fontId="178" fillId="0" borderId="0"/>
    <xf numFmtId="0" fontId="45" fillId="0" borderId="0"/>
    <xf numFmtId="0" fontId="45" fillId="0" borderId="0"/>
    <xf numFmtId="0" fontId="45" fillId="0" borderId="0"/>
    <xf numFmtId="0" fontId="45" fillId="0" borderId="0"/>
    <xf numFmtId="0" fontId="37" fillId="0" borderId="0"/>
    <xf numFmtId="0" fontId="179" fillId="0" borderId="0"/>
    <xf numFmtId="0" fontId="179" fillId="0" borderId="0"/>
    <xf numFmtId="0" fontId="45" fillId="0" borderId="0"/>
    <xf numFmtId="0" fontId="37" fillId="0" borderId="0"/>
    <xf numFmtId="0" fontId="179" fillId="0" borderId="0"/>
    <xf numFmtId="0" fontId="179" fillId="0" borderId="0"/>
    <xf numFmtId="0" fontId="45" fillId="0" borderId="0"/>
    <xf numFmtId="0" fontId="45" fillId="0" borderId="0"/>
    <xf numFmtId="0" fontId="36" fillId="0" borderId="0"/>
    <xf numFmtId="0" fontId="45" fillId="0" borderId="0"/>
    <xf numFmtId="0" fontId="45" fillId="0" borderId="0"/>
    <xf numFmtId="0" fontId="45" fillId="0" borderId="0"/>
    <xf numFmtId="0" fontId="45" fillId="0" borderId="0"/>
    <xf numFmtId="0" fontId="180" fillId="0" borderId="0"/>
    <xf numFmtId="0" fontId="35" fillId="0" borderId="0"/>
    <xf numFmtId="0" fontId="35" fillId="0" borderId="0"/>
    <xf numFmtId="0" fontId="35" fillId="0" borderId="0"/>
    <xf numFmtId="0" fontId="35" fillId="0" borderId="0"/>
    <xf numFmtId="0" fontId="45" fillId="0" borderId="0"/>
    <xf numFmtId="0" fontId="45" fillId="0" borderId="0"/>
    <xf numFmtId="0" fontId="182" fillId="0" borderId="0"/>
    <xf numFmtId="0" fontId="162" fillId="0" borderId="82" applyNumberFormat="0" applyFill="0" applyAlignment="0" applyProtection="0"/>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62" fillId="0" borderId="82" applyNumberFormat="0" applyFill="0" applyAlignment="0" applyProtection="0"/>
    <xf numFmtId="0" fontId="162" fillId="0" borderId="82" applyNumberFormat="0" applyFill="0" applyAlignment="0" applyProtection="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34" fillId="0" borderId="0"/>
    <xf numFmtId="0" fontId="34" fillId="86" borderId="86" applyNumberFormat="0" applyFont="0" applyAlignment="0" applyProtection="0"/>
    <xf numFmtId="0" fontId="182" fillId="0" borderId="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182" fillId="0" borderId="0"/>
    <xf numFmtId="0" fontId="182" fillId="0" borderId="0"/>
    <xf numFmtId="0" fontId="182" fillId="0" borderId="0"/>
    <xf numFmtId="0" fontId="182" fillId="0" borderId="0"/>
    <xf numFmtId="0" fontId="182" fillId="0" borderId="0"/>
    <xf numFmtId="0" fontId="182" fillId="0" borderId="0"/>
    <xf numFmtId="0" fontId="182" fillId="0" borderId="0"/>
    <xf numFmtId="0" fontId="182" fillId="0" borderId="0"/>
    <xf numFmtId="0" fontId="182" fillId="0" borderId="0"/>
    <xf numFmtId="0" fontId="182" fillId="0" borderId="0"/>
    <xf numFmtId="0" fontId="45" fillId="0" borderId="0"/>
    <xf numFmtId="0" fontId="45" fillId="0" borderId="0"/>
    <xf numFmtId="0" fontId="45" fillId="0" borderId="0"/>
    <xf numFmtId="0" fontId="33" fillId="0" borderId="0"/>
    <xf numFmtId="0" fontId="45" fillId="0" borderId="0"/>
    <xf numFmtId="0" fontId="45" fillId="0" borderId="0"/>
    <xf numFmtId="0" fontId="45" fillId="0" borderId="0"/>
    <xf numFmtId="0" fontId="45" fillId="0" borderId="0"/>
    <xf numFmtId="0" fontId="45" fillId="0" borderId="0"/>
    <xf numFmtId="0" fontId="32" fillId="0" borderId="0"/>
    <xf numFmtId="0" fontId="31" fillId="0" borderId="0"/>
    <xf numFmtId="0" fontId="183" fillId="0" borderId="0"/>
    <xf numFmtId="0" fontId="30" fillId="58"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183" fillId="0" borderId="0"/>
    <xf numFmtId="0" fontId="183" fillId="0" borderId="0"/>
    <xf numFmtId="0" fontId="30" fillId="0" borderId="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83" fillId="0" borderId="0"/>
    <xf numFmtId="0" fontId="183" fillId="0" borderId="0"/>
    <xf numFmtId="0" fontId="183" fillId="0" borderId="0"/>
    <xf numFmtId="0" fontId="183" fillId="0" borderId="0"/>
    <xf numFmtId="0" fontId="165" fillId="84" borderId="80" applyNumberFormat="0" applyAlignment="0" applyProtection="0"/>
    <xf numFmtId="0" fontId="30" fillId="0" borderId="0"/>
    <xf numFmtId="0" fontId="30" fillId="86" borderId="86" applyNumberFormat="0" applyFont="0" applyAlignment="0" applyProtection="0"/>
    <xf numFmtId="0" fontId="183" fillId="0" borderId="0"/>
    <xf numFmtId="0" fontId="165" fillId="84" borderId="80" applyNumberFormat="0" applyAlignment="0" applyProtection="0"/>
    <xf numFmtId="0" fontId="30" fillId="0" borderId="0"/>
    <xf numFmtId="0" fontId="30" fillId="0" borderId="0"/>
    <xf numFmtId="0" fontId="30" fillId="0" borderId="0"/>
    <xf numFmtId="0" fontId="30" fillId="0" borderId="0"/>
    <xf numFmtId="0" fontId="30" fillId="0" borderId="0"/>
    <xf numFmtId="0" fontId="45" fillId="0" borderId="0"/>
    <xf numFmtId="0" fontId="29" fillId="58" borderId="0" applyNumberFormat="0" applyBorder="0" applyAlignment="0" applyProtection="0"/>
    <xf numFmtId="0" fontId="29" fillId="57" borderId="0" applyNumberFormat="0" applyBorder="0" applyAlignment="0" applyProtection="0"/>
    <xf numFmtId="0" fontId="29" fillId="56" borderId="0" applyNumberFormat="0" applyBorder="0" applyAlignment="0" applyProtection="0"/>
    <xf numFmtId="0" fontId="45" fillId="0" borderId="0"/>
    <xf numFmtId="0" fontId="29" fillId="0" borderId="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0" borderId="0"/>
    <xf numFmtId="0" fontId="45" fillId="0" borderId="0"/>
    <xf numFmtId="0" fontId="165" fillId="84" borderId="80" applyNumberFormat="0" applyAlignment="0" applyProtection="0"/>
    <xf numFmtId="0" fontId="165" fillId="84" borderId="80" applyNumberFormat="0" applyAlignment="0" applyProtection="0"/>
    <xf numFmtId="0" fontId="45" fillId="0" borderId="0"/>
    <xf numFmtId="0" fontId="45" fillId="0" borderId="0"/>
    <xf numFmtId="0" fontId="29" fillId="86" borderId="86" applyNumberFormat="0" applyFont="0" applyAlignment="0" applyProtection="0"/>
    <xf numFmtId="0" fontId="45" fillId="0" borderId="0"/>
    <xf numFmtId="0" fontId="165" fillId="84" borderId="80" applyNumberFormat="0" applyAlignment="0" applyProtection="0"/>
    <xf numFmtId="0" fontId="45" fillId="0" borderId="0"/>
    <xf numFmtId="0" fontId="45" fillId="0" borderId="0"/>
    <xf numFmtId="0" fontId="29" fillId="0" borderId="0"/>
    <xf numFmtId="0" fontId="29" fillId="0" borderId="0"/>
    <xf numFmtId="0" fontId="45" fillId="0" borderId="0"/>
    <xf numFmtId="0" fontId="45" fillId="0" borderId="0"/>
    <xf numFmtId="0" fontId="45" fillId="0" borderId="0"/>
    <xf numFmtId="0" fontId="28" fillId="0" borderId="0"/>
    <xf numFmtId="0" fontId="45" fillId="0" borderId="0"/>
    <xf numFmtId="0" fontId="45" fillId="0" borderId="0"/>
    <xf numFmtId="0" fontId="45" fillId="0" borderId="0"/>
    <xf numFmtId="0" fontId="184" fillId="0" borderId="0"/>
    <xf numFmtId="0" fontId="184" fillId="0" borderId="0"/>
    <xf numFmtId="0" fontId="184" fillId="0" borderId="0"/>
    <xf numFmtId="0" fontId="27" fillId="56" borderId="0" applyNumberFormat="0" applyBorder="0" applyAlignment="0" applyProtection="0"/>
    <xf numFmtId="0" fontId="184" fillId="0" borderId="0"/>
    <xf numFmtId="0" fontId="27" fillId="0" borderId="0"/>
    <xf numFmtId="0" fontId="27" fillId="57"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184" fillId="0" borderId="0"/>
    <xf numFmtId="0" fontId="184" fillId="0" borderId="0"/>
    <xf numFmtId="0" fontId="184" fillId="0" borderId="0"/>
    <xf numFmtId="0" fontId="184" fillId="0" borderId="0"/>
    <xf numFmtId="0" fontId="27" fillId="60"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165" fillId="84" borderId="80" applyNumberFormat="0" applyAlignment="0" applyProtection="0"/>
    <xf numFmtId="0" fontId="45" fillId="0" borderId="0"/>
    <xf numFmtId="0" fontId="45" fillId="0" borderId="0"/>
    <xf numFmtId="0" fontId="45" fillId="0" borderId="0"/>
    <xf numFmtId="0" fontId="45" fillId="0" borderId="0"/>
    <xf numFmtId="0" fontId="165" fillId="84" borderId="80" applyNumberFormat="0" applyAlignment="0" applyProtection="0"/>
    <xf numFmtId="0" fontId="165" fillId="84" borderId="80" applyNumberFormat="0" applyAlignment="0" applyProtection="0"/>
    <xf numFmtId="0" fontId="27" fillId="86" borderId="86" applyNumberFormat="0" applyFont="0" applyAlignment="0" applyProtection="0"/>
    <xf numFmtId="0" fontId="184" fillId="0" borderId="0"/>
    <xf numFmtId="0" fontId="45" fillId="0" borderId="0"/>
    <xf numFmtId="0" fontId="165" fillId="84" borderId="80" applyNumberFormat="0" applyAlignment="0" applyProtection="0"/>
    <xf numFmtId="0" fontId="45" fillId="0" borderId="0"/>
    <xf numFmtId="0" fontId="45" fillId="0" borderId="0"/>
    <xf numFmtId="0" fontId="45" fillId="0" borderId="0"/>
    <xf numFmtId="0" fontId="45" fillId="0" borderId="0"/>
    <xf numFmtId="0" fontId="185" fillId="0" borderId="0"/>
    <xf numFmtId="0" fontId="26" fillId="0" borderId="0"/>
    <xf numFmtId="0" fontId="185" fillId="0" borderId="0"/>
    <xf numFmtId="0" fontId="185" fillId="0" borderId="0"/>
    <xf numFmtId="0" fontId="185" fillId="0" borderId="0"/>
    <xf numFmtId="0" fontId="185" fillId="0" borderId="0"/>
    <xf numFmtId="0" fontId="185" fillId="0" borderId="0"/>
    <xf numFmtId="0" fontId="185" fillId="0" borderId="0"/>
    <xf numFmtId="0" fontId="25" fillId="0" borderId="0"/>
    <xf numFmtId="0" fontId="24" fillId="0" borderId="0"/>
    <xf numFmtId="0" fontId="189" fillId="0" borderId="0"/>
    <xf numFmtId="0" fontId="23" fillId="0" borderId="0"/>
    <xf numFmtId="0" fontId="191" fillId="0" borderId="0" applyNumberFormat="0" applyFill="0" applyBorder="0" applyAlignment="0" applyProtection="0"/>
    <xf numFmtId="0" fontId="192" fillId="0" borderId="0"/>
    <xf numFmtId="43" fontId="44" fillId="0" borderId="0" applyFont="0" applyFill="0" applyBorder="0" applyAlignment="0" applyProtection="0"/>
    <xf numFmtId="43" fontId="23" fillId="0" borderId="0" applyFont="0" applyFill="0" applyBorder="0" applyAlignment="0" applyProtection="0"/>
    <xf numFmtId="0" fontId="147" fillId="0" borderId="0" applyNumberFormat="0" applyFill="0" applyBorder="0" applyAlignment="0" applyProtection="0">
      <alignment vertical="top"/>
      <protection locked="0"/>
    </xf>
    <xf numFmtId="0" fontId="197" fillId="0" borderId="0"/>
    <xf numFmtId="0" fontId="23" fillId="0" borderId="0"/>
    <xf numFmtId="9" fontId="197" fillId="0" borderId="0" applyFont="0" applyFill="0" applyBorder="0" applyAlignment="0" applyProtection="0"/>
    <xf numFmtId="0" fontId="193" fillId="0" borderId="0"/>
    <xf numFmtId="0" fontId="201"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65" fillId="84" borderId="80" applyNumberFormat="0" applyAlignment="0" applyProtection="0"/>
    <xf numFmtId="0" fontId="165" fillId="84" borderId="80" applyNumberFormat="0" applyAlignment="0" applyProtection="0"/>
    <xf numFmtId="0" fontId="203" fillId="8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86" borderId="86" applyNumberFormat="0" applyFont="0" applyAlignment="0" applyProtection="0"/>
    <xf numFmtId="0" fontId="22" fillId="86" borderId="86" applyNumberFormat="0" applyFont="0" applyAlignment="0" applyProtection="0"/>
    <xf numFmtId="0" fontId="202" fillId="0" borderId="0" applyNumberFormat="0" applyFill="0" applyBorder="0" applyAlignment="0" applyProtection="0"/>
    <xf numFmtId="0" fontId="201" fillId="0" borderId="0"/>
    <xf numFmtId="0" fontId="165" fillId="84" borderId="80" applyNumberFormat="0" applyAlignment="0" applyProtection="0"/>
    <xf numFmtId="0" fontId="201" fillId="0" borderId="0"/>
    <xf numFmtId="0" fontId="45" fillId="0" borderId="0"/>
    <xf numFmtId="0" fontId="21" fillId="0" borderId="0"/>
    <xf numFmtId="0" fontId="201" fillId="0" borderId="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65" fillId="84" borderId="80"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86" borderId="86" applyNumberFormat="0" applyFont="0" applyAlignment="0" applyProtection="0"/>
    <xf numFmtId="0" fontId="20" fillId="86" borderId="86" applyNumberFormat="0" applyFont="0" applyAlignment="0" applyProtection="0"/>
    <xf numFmtId="0" fontId="201" fillId="0" borderId="0"/>
    <xf numFmtId="0" fontId="165" fillId="84" borderId="80" applyNumberFormat="0" applyAlignment="0" applyProtection="0"/>
    <xf numFmtId="0" fontId="45" fillId="0" borderId="0"/>
    <xf numFmtId="0" fontId="204"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65" fillId="84" borderId="80" applyNumberFormat="0" applyAlignment="0" applyProtection="0"/>
    <xf numFmtId="0" fontId="205" fillId="0" borderId="0" applyNumberFormat="0" applyFill="0" applyBorder="0" applyAlignment="0" applyProtection="0"/>
    <xf numFmtId="0" fontId="45" fillId="0" borderId="0"/>
    <xf numFmtId="0" fontId="19" fillId="0" borderId="0"/>
    <xf numFmtId="0" fontId="19" fillId="86" borderId="86" applyNumberFormat="0" applyFont="0" applyAlignment="0" applyProtection="0"/>
    <xf numFmtId="0" fontId="206" fillId="0" borderId="0"/>
    <xf numFmtId="0" fontId="18" fillId="0" borderId="0"/>
    <xf numFmtId="0" fontId="207" fillId="0" borderId="0"/>
    <xf numFmtId="0" fontId="17" fillId="56"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17" fillId="0" borderId="0"/>
    <xf numFmtId="0" fontId="45" fillId="0" borderId="0"/>
    <xf numFmtId="0" fontId="17" fillId="86" borderId="86" applyNumberFormat="0" applyFont="0" applyAlignment="0" applyProtection="0"/>
    <xf numFmtId="0" fontId="207" fillId="0" borderId="0"/>
    <xf numFmtId="0" fontId="207" fillId="0" borderId="0"/>
    <xf numFmtId="0" fontId="165" fillId="84" borderId="80" applyNumberFormat="0" applyAlignment="0" applyProtection="0"/>
    <xf numFmtId="0" fontId="165" fillId="84" borderId="80" applyNumberFormat="0" applyAlignment="0" applyProtection="0"/>
    <xf numFmtId="0" fontId="207" fillId="0" borderId="0"/>
    <xf numFmtId="0" fontId="207" fillId="0" borderId="0"/>
    <xf numFmtId="0" fontId="207" fillId="0" borderId="0"/>
    <xf numFmtId="0" fontId="207" fillId="0" borderId="0"/>
    <xf numFmtId="0" fontId="207" fillId="0" borderId="0"/>
    <xf numFmtId="0" fontId="16" fillId="0" borderId="0"/>
    <xf numFmtId="0" fontId="208"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15" fillId="86" borderId="86" applyNumberFormat="0" applyFont="0" applyAlignment="0" applyProtection="0"/>
    <xf numFmtId="0" fontId="208" fillId="0" borderId="0"/>
    <xf numFmtId="0" fontId="165" fillId="84" borderId="80" applyNumberFormat="0" applyAlignment="0" applyProtection="0"/>
    <xf numFmtId="0" fontId="165" fillId="84" borderId="80" applyNumberFormat="0" applyAlignment="0" applyProtection="0"/>
    <xf numFmtId="0" fontId="208" fillId="0" borderId="0"/>
    <xf numFmtId="0" fontId="165" fillId="84" borderId="80" applyNumberFormat="0" applyAlignment="0" applyProtection="0"/>
    <xf numFmtId="0" fontId="165" fillId="84" borderId="80" applyNumberFormat="0" applyAlignment="0" applyProtection="0"/>
    <xf numFmtId="0" fontId="208" fillId="0" borderId="0"/>
    <xf numFmtId="0" fontId="208" fillId="0" borderId="0"/>
    <xf numFmtId="0" fontId="208" fillId="0" borderId="0"/>
    <xf numFmtId="0" fontId="208" fillId="0" borderId="0"/>
    <xf numFmtId="0" fontId="208" fillId="0" borderId="0"/>
    <xf numFmtId="0" fontId="208"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65" fillId="84" borderId="80" applyNumberFormat="0" applyAlignment="0" applyProtection="0"/>
    <xf numFmtId="0" fontId="165" fillId="84" borderId="80"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14" fillId="86" borderId="86" applyNumberFormat="0" applyFont="0" applyAlignment="0" applyProtection="0"/>
    <xf numFmtId="0" fontId="208" fillId="0" borderId="0"/>
    <xf numFmtId="0" fontId="165" fillId="84" borderId="80" applyNumberFormat="0" applyAlignment="0" applyProtection="0"/>
    <xf numFmtId="0" fontId="208" fillId="0" borderId="0"/>
    <xf numFmtId="0" fontId="45" fillId="0" borderId="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65" fillId="84" borderId="80"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13" fillId="86" borderId="86" applyNumberFormat="0" applyFont="0" applyAlignment="0" applyProtection="0"/>
    <xf numFmtId="0" fontId="45" fillId="0" borderId="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65" fillId="84" borderId="80" applyNumberForma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12" fillId="86" borderId="86" applyNumberFormat="0" applyFont="0" applyAlignment="0" applyProtection="0"/>
    <xf numFmtId="0" fontId="211"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65" fillId="84" borderId="80" applyNumberFormat="0" applyAlignment="0" applyProtection="0"/>
    <xf numFmtId="0" fontId="11" fillId="0" borderId="0"/>
    <xf numFmtId="0" fontId="11" fillId="86" borderId="86" applyNumberFormat="0" applyFont="0" applyAlignment="0" applyProtection="0"/>
    <xf numFmtId="0" fontId="212" fillId="0" borderId="0"/>
    <xf numFmtId="0" fontId="9" fillId="0" borderId="0"/>
    <xf numFmtId="0" fontId="165" fillId="84" borderId="80" applyNumberFormat="0" applyAlignment="0" applyProtection="0"/>
    <xf numFmtId="0" fontId="212" fillId="0" borderId="0"/>
    <xf numFmtId="0" fontId="165" fillId="84" borderId="80" applyNumberFormat="0" applyAlignment="0" applyProtection="0"/>
    <xf numFmtId="0" fontId="212" fillId="0" borderId="0"/>
    <xf numFmtId="0" fontId="212" fillId="0" borderId="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212" fillId="0" borderId="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86" applyNumberFormat="0" applyFont="0" applyAlignment="0" applyProtection="0"/>
    <xf numFmtId="0" fontId="9" fillId="0" borderId="0"/>
    <xf numFmtId="0" fontId="9" fillId="86" borderId="86"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86" applyNumberFormat="0" applyFont="0" applyAlignment="0" applyProtection="0"/>
    <xf numFmtId="0" fontId="9" fillId="86" borderId="86" applyNumberFormat="0" applyFont="0" applyAlignment="0" applyProtection="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212" fillId="0" borderId="0"/>
    <xf numFmtId="0" fontId="8" fillId="0" borderId="0"/>
    <xf numFmtId="0" fontId="165" fillId="84" borderId="80"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86" applyNumberFormat="0" applyFont="0" applyAlignment="0" applyProtection="0"/>
    <xf numFmtId="0" fontId="8" fillId="0" borderId="0"/>
    <xf numFmtId="0" fontId="8" fillId="86" borderId="86"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86" applyNumberFormat="0" applyFont="0" applyAlignment="0" applyProtection="0"/>
    <xf numFmtId="0" fontId="8" fillId="86" borderId="86" applyNumberFormat="0" applyFont="0" applyAlignment="0" applyProtection="0"/>
    <xf numFmtId="0" fontId="212" fillId="0" borderId="0"/>
    <xf numFmtId="0" fontId="7" fillId="0" borderId="0"/>
    <xf numFmtId="0" fontId="165" fillId="84" borderId="80" applyNumberFormat="0" applyAlignment="0" applyProtection="0"/>
    <xf numFmtId="0" fontId="165" fillId="84" borderId="80" applyNumberFormat="0" applyAlignment="0" applyProtection="0"/>
    <xf numFmtId="0" fontId="212" fillId="0" borderId="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86" borderId="86" applyNumberFormat="0" applyFont="0" applyAlignment="0" applyProtection="0"/>
    <xf numFmtId="0" fontId="7" fillId="0" borderId="0"/>
    <xf numFmtId="0" fontId="7" fillId="86" borderId="86" applyNumberFormat="0" applyFont="0" applyAlignment="0" applyProtection="0"/>
    <xf numFmtId="0" fontId="7" fillId="56" borderId="0" applyNumberFormat="0" applyBorder="0" applyAlignment="0" applyProtection="0"/>
    <xf numFmtId="0" fontId="7" fillId="62" borderId="0" applyNumberFormat="0" applyBorder="0" applyAlignment="0" applyProtection="0"/>
    <xf numFmtId="0" fontId="7" fillId="68" borderId="0" applyNumberFormat="0" applyBorder="0" applyAlignment="0" applyProtection="0"/>
    <xf numFmtId="0" fontId="7" fillId="57" borderId="0" applyNumberFormat="0" applyBorder="0" applyAlignment="0" applyProtection="0"/>
    <xf numFmtId="0" fontId="7" fillId="63" borderId="0" applyNumberFormat="0" applyBorder="0" applyAlignment="0" applyProtection="0"/>
    <xf numFmtId="0" fontId="7" fillId="69" borderId="0" applyNumberFormat="0" applyBorder="0" applyAlignment="0" applyProtection="0"/>
    <xf numFmtId="0" fontId="7" fillId="58" borderId="0" applyNumberFormat="0" applyBorder="0" applyAlignment="0" applyProtection="0"/>
    <xf numFmtId="0" fontId="7" fillId="64" borderId="0" applyNumberFormat="0" applyBorder="0" applyAlignment="0" applyProtection="0"/>
    <xf numFmtId="0" fontId="7" fillId="70" borderId="0" applyNumberFormat="0" applyBorder="0" applyAlignment="0" applyProtection="0"/>
    <xf numFmtId="0" fontId="7" fillId="59" borderId="0" applyNumberFormat="0" applyBorder="0" applyAlignment="0" applyProtection="0"/>
    <xf numFmtId="0" fontId="7" fillId="65" borderId="0" applyNumberFormat="0" applyBorder="0" applyAlignment="0" applyProtection="0"/>
    <xf numFmtId="0" fontId="7" fillId="71" borderId="0" applyNumberFormat="0" applyBorder="0" applyAlignment="0" applyProtection="0"/>
    <xf numFmtId="0" fontId="7" fillId="60" borderId="0" applyNumberFormat="0" applyBorder="0" applyAlignment="0" applyProtection="0"/>
    <xf numFmtId="0" fontId="7" fillId="66" borderId="0" applyNumberFormat="0" applyBorder="0" applyAlignment="0" applyProtection="0"/>
    <xf numFmtId="0" fontId="7" fillId="72" borderId="0" applyNumberFormat="0" applyBorder="0" applyAlignment="0" applyProtection="0"/>
    <xf numFmtId="0" fontId="7" fillId="61" borderId="0" applyNumberFormat="0" applyBorder="0" applyAlignment="0" applyProtection="0"/>
    <xf numFmtId="0" fontId="7" fillId="67"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86" borderId="86" applyNumberFormat="0" applyFont="0" applyAlignment="0" applyProtection="0"/>
    <xf numFmtId="0" fontId="7" fillId="86" borderId="86" applyNumberFormat="0" applyFont="0" applyAlignment="0" applyProtection="0"/>
    <xf numFmtId="0" fontId="165" fillId="84" borderId="80" applyNumberFormat="0" applyAlignment="0" applyProtection="0"/>
    <xf numFmtId="0" fontId="212" fillId="0" borderId="0"/>
    <xf numFmtId="0" fontId="197" fillId="0" borderId="0"/>
    <xf numFmtId="0" fontId="45"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65" fillId="84" borderId="80" applyNumberFormat="0" applyAlignment="0" applyProtection="0"/>
    <xf numFmtId="0" fontId="6" fillId="0" borderId="0"/>
    <xf numFmtId="0" fontId="6" fillId="86" borderId="86" applyNumberFormat="0" applyFont="0" applyAlignment="0" applyProtection="0"/>
    <xf numFmtId="0" fontId="5" fillId="0" borderId="0"/>
    <xf numFmtId="0" fontId="165" fillId="84" borderId="80" applyNumberFormat="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165" fillId="84" borderId="80" applyNumberFormat="0" applyAlignment="0" applyProtection="0"/>
    <xf numFmtId="0" fontId="203" fillId="8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0"/>
    <xf numFmtId="0" fontId="5" fillId="86" borderId="86" applyNumberFormat="0" applyFont="0" applyAlignment="0" applyProtection="0"/>
    <xf numFmtId="0" fontId="5" fillId="86" borderId="86" applyNumberFormat="0" applyFont="0" applyAlignment="0" applyProtection="0"/>
    <xf numFmtId="0" fontId="5" fillId="86" borderId="86" applyNumberFormat="0" applyFont="0" applyAlignment="0" applyProtection="0"/>
    <xf numFmtId="0" fontId="5" fillId="86" borderId="86" applyNumberFormat="0" applyFont="0" applyAlignment="0" applyProtection="0"/>
    <xf numFmtId="0" fontId="202" fillId="0" borderId="0" applyNumberFormat="0" applyFill="0" applyBorder="0" applyAlignment="0" applyProtection="0"/>
    <xf numFmtId="0" fontId="5" fillId="0" borderId="0"/>
    <xf numFmtId="0" fontId="165" fillId="84" borderId="80" applyNumberFormat="0" applyAlignment="0" applyProtection="0"/>
    <xf numFmtId="0" fontId="165" fillId="84" borderId="80" applyNumberFormat="0" applyAlignment="0" applyProtection="0"/>
    <xf numFmtId="0" fontId="165" fillId="84" borderId="80" applyNumberFormat="0" applyAlignment="0" applyProtection="0"/>
    <xf numFmtId="0" fontId="5" fillId="0" borderId="0"/>
    <xf numFmtId="0" fontId="5" fillId="0" borderId="0"/>
    <xf numFmtId="0" fontId="213" fillId="0" borderId="0"/>
    <xf numFmtId="0" fontId="4" fillId="0" borderId="0"/>
    <xf numFmtId="0" fontId="165" fillId="84" borderId="80" applyNumberForma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86" borderId="86" applyNumberFormat="0" applyFont="0" applyAlignment="0" applyProtection="0"/>
    <xf numFmtId="0" fontId="4" fillId="0" borderId="0"/>
    <xf numFmtId="0" fontId="4" fillId="86" borderId="86" applyNumberFormat="0" applyFont="0" applyAlignment="0" applyProtection="0"/>
    <xf numFmtId="0" fontId="4" fillId="56" borderId="0" applyNumberFormat="0" applyBorder="0" applyAlignment="0" applyProtection="0"/>
    <xf numFmtId="0" fontId="4" fillId="62" borderId="0" applyNumberFormat="0" applyBorder="0" applyAlignment="0" applyProtection="0"/>
    <xf numFmtId="0" fontId="4" fillId="68" borderId="0" applyNumberFormat="0" applyBorder="0" applyAlignment="0" applyProtection="0"/>
    <xf numFmtId="0" fontId="4" fillId="57"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58" borderId="0" applyNumberFormat="0" applyBorder="0" applyAlignment="0" applyProtection="0"/>
    <xf numFmtId="0" fontId="4" fillId="64" borderId="0" applyNumberFormat="0" applyBorder="0" applyAlignment="0" applyProtection="0"/>
    <xf numFmtId="0" fontId="4" fillId="70" borderId="0" applyNumberFormat="0" applyBorder="0" applyAlignment="0" applyProtection="0"/>
    <xf numFmtId="0" fontId="4" fillId="59" borderId="0" applyNumberFormat="0" applyBorder="0" applyAlignment="0" applyProtection="0"/>
    <xf numFmtId="0" fontId="4" fillId="65" borderId="0" applyNumberFormat="0" applyBorder="0" applyAlignment="0" applyProtection="0"/>
    <xf numFmtId="0" fontId="4" fillId="71" borderId="0" applyNumberFormat="0" applyBorder="0" applyAlignment="0" applyProtection="0"/>
    <xf numFmtId="0" fontId="4" fillId="60" borderId="0" applyNumberFormat="0" applyBorder="0" applyAlignment="0" applyProtection="0"/>
    <xf numFmtId="0" fontId="4" fillId="66" borderId="0" applyNumberFormat="0" applyBorder="0" applyAlignment="0" applyProtection="0"/>
    <xf numFmtId="0" fontId="4" fillId="72" borderId="0" applyNumberFormat="0" applyBorder="0" applyAlignment="0" applyProtection="0"/>
    <xf numFmtId="0" fontId="4" fillId="61" borderId="0" applyNumberFormat="0" applyBorder="0" applyAlignment="0" applyProtection="0"/>
    <xf numFmtId="0" fontId="4" fillId="67"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86" borderId="86" applyNumberFormat="0" applyFont="0" applyAlignment="0" applyProtection="0"/>
    <xf numFmtId="0" fontId="4" fillId="86" borderId="86" applyNumberFormat="0" applyFont="0" applyAlignment="0" applyProtection="0"/>
    <xf numFmtId="0" fontId="214" fillId="0" borderId="0"/>
    <xf numFmtId="0" fontId="3" fillId="0" borderId="0"/>
    <xf numFmtId="0" fontId="165" fillId="84" borderId="80" applyNumberForma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86" applyNumberFormat="0" applyFont="0" applyAlignment="0" applyProtection="0"/>
    <xf numFmtId="0" fontId="3" fillId="0" borderId="0"/>
    <xf numFmtId="0" fontId="3" fillId="86" borderId="86"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86" applyNumberFormat="0" applyFont="0" applyAlignment="0" applyProtection="0"/>
    <xf numFmtId="0" fontId="3" fillId="86" borderId="86" applyNumberFormat="0" applyFont="0" applyAlignment="0" applyProtection="0"/>
    <xf numFmtId="0" fontId="215" fillId="0" borderId="0"/>
    <xf numFmtId="0" fontId="2" fillId="56" borderId="0" applyNumberFormat="0" applyBorder="0" applyAlignment="0" applyProtection="0"/>
    <xf numFmtId="0" fontId="197" fillId="56" borderId="0" applyNumberFormat="0" applyBorder="0" applyAlignment="0" applyProtection="0"/>
    <xf numFmtId="0" fontId="2" fillId="57" borderId="0" applyNumberFormat="0" applyBorder="0" applyAlignment="0" applyProtection="0"/>
    <xf numFmtId="0" fontId="197" fillId="57" borderId="0" applyNumberFormat="0" applyBorder="0" applyAlignment="0" applyProtection="0"/>
    <xf numFmtId="0" fontId="2" fillId="58" borderId="0" applyNumberFormat="0" applyBorder="0" applyAlignment="0" applyProtection="0"/>
    <xf numFmtId="0" fontId="197" fillId="58" borderId="0" applyNumberFormat="0" applyBorder="0" applyAlignment="0" applyProtection="0"/>
    <xf numFmtId="0" fontId="2" fillId="59" borderId="0" applyNumberFormat="0" applyBorder="0" applyAlignment="0" applyProtection="0"/>
    <xf numFmtId="0" fontId="197" fillId="59" borderId="0" applyNumberFormat="0" applyBorder="0" applyAlignment="0" applyProtection="0"/>
    <xf numFmtId="0" fontId="2" fillId="60" borderId="0" applyNumberFormat="0" applyBorder="0" applyAlignment="0" applyProtection="0"/>
    <xf numFmtId="0" fontId="197" fillId="60" borderId="0" applyNumberFormat="0" applyBorder="0" applyAlignment="0" applyProtection="0"/>
    <xf numFmtId="0" fontId="2" fillId="61" borderId="0" applyNumberFormat="0" applyBorder="0" applyAlignment="0" applyProtection="0"/>
    <xf numFmtId="0" fontId="197" fillId="61" borderId="0" applyNumberFormat="0" applyBorder="0" applyAlignment="0" applyProtection="0"/>
    <xf numFmtId="0" fontId="2" fillId="62" borderId="0" applyNumberFormat="0" applyBorder="0" applyAlignment="0" applyProtection="0"/>
    <xf numFmtId="0" fontId="197" fillId="62" borderId="0" applyNumberFormat="0" applyBorder="0" applyAlignment="0" applyProtection="0"/>
    <xf numFmtId="0" fontId="2" fillId="63" borderId="0" applyNumberFormat="0" applyBorder="0" applyAlignment="0" applyProtection="0"/>
    <xf numFmtId="0" fontId="197" fillId="63" borderId="0" applyNumberFormat="0" applyBorder="0" applyAlignment="0" applyProtection="0"/>
    <xf numFmtId="0" fontId="2" fillId="64" borderId="0" applyNumberFormat="0" applyBorder="0" applyAlignment="0" applyProtection="0"/>
    <xf numFmtId="0" fontId="197" fillId="64" borderId="0" applyNumberFormat="0" applyBorder="0" applyAlignment="0" applyProtection="0"/>
    <xf numFmtId="0" fontId="2" fillId="65" borderId="0" applyNumberFormat="0" applyBorder="0" applyAlignment="0" applyProtection="0"/>
    <xf numFmtId="0" fontId="197" fillId="65" borderId="0" applyNumberFormat="0" applyBorder="0" applyAlignment="0" applyProtection="0"/>
    <xf numFmtId="0" fontId="2" fillId="66" borderId="0" applyNumberFormat="0" applyBorder="0" applyAlignment="0" applyProtection="0"/>
    <xf numFmtId="0" fontId="197" fillId="66" borderId="0" applyNumberFormat="0" applyBorder="0" applyAlignment="0" applyProtection="0"/>
    <xf numFmtId="0" fontId="2" fillId="67" borderId="0" applyNumberFormat="0" applyBorder="0" applyAlignment="0" applyProtection="0"/>
    <xf numFmtId="0" fontId="197" fillId="67" borderId="0" applyNumberFormat="0" applyBorder="0" applyAlignment="0" applyProtection="0"/>
    <xf numFmtId="0" fontId="197" fillId="68" borderId="0" applyNumberFormat="0" applyBorder="0" applyAlignment="0" applyProtection="0"/>
    <xf numFmtId="0" fontId="197" fillId="69" borderId="0" applyNumberFormat="0" applyBorder="0" applyAlignment="0" applyProtection="0"/>
    <xf numFmtId="0" fontId="197" fillId="70" borderId="0" applyNumberFormat="0" applyBorder="0" applyAlignment="0" applyProtection="0"/>
    <xf numFmtId="0" fontId="197" fillId="71" borderId="0" applyNumberFormat="0" applyBorder="0" applyAlignment="0" applyProtection="0"/>
    <xf numFmtId="0" fontId="197" fillId="72" borderId="0" applyNumberFormat="0" applyBorder="0" applyAlignment="0" applyProtection="0"/>
    <xf numFmtId="0" fontId="197" fillId="73" borderId="0" applyNumberFormat="0" applyBorder="0" applyAlignment="0" applyProtection="0"/>
    <xf numFmtId="0" fontId="216" fillId="74" borderId="0" applyNumberFormat="0" applyBorder="0" applyAlignment="0" applyProtection="0"/>
    <xf numFmtId="0" fontId="216" fillId="75" borderId="0" applyNumberFormat="0" applyBorder="0" applyAlignment="0" applyProtection="0"/>
    <xf numFmtId="0" fontId="216" fillId="76" borderId="0" applyNumberFormat="0" applyBorder="0" applyAlignment="0" applyProtection="0"/>
    <xf numFmtId="0" fontId="216" fillId="77" borderId="0" applyNumberFormat="0" applyBorder="0" applyAlignment="0" applyProtection="0"/>
    <xf numFmtId="0" fontId="216" fillId="78" borderId="0" applyNumberFormat="0" applyBorder="0" applyAlignment="0" applyProtection="0"/>
    <xf numFmtId="0" fontId="216" fillId="79" borderId="0" applyNumberFormat="0" applyBorder="0" applyAlignment="0" applyProtection="0"/>
    <xf numFmtId="0" fontId="217" fillId="80" borderId="0" applyNumberFormat="0" applyBorder="0" applyAlignment="0" applyProtection="0"/>
    <xf numFmtId="0" fontId="218" fillId="81" borderId="80" applyNumberFormat="0" applyAlignment="0" applyProtection="0"/>
    <xf numFmtId="0" fontId="219" fillId="82" borderId="81" applyNumberFormat="0" applyAlignment="0" applyProtection="0"/>
    <xf numFmtId="0" fontId="220" fillId="0" borderId="0" applyNumberFormat="0" applyFill="0" applyBorder="0" applyAlignment="0" applyProtection="0"/>
    <xf numFmtId="0" fontId="221" fillId="83" borderId="0" applyNumberFormat="0" applyBorder="0" applyAlignment="0" applyProtection="0"/>
    <xf numFmtId="0" fontId="222" fillId="0" borderId="82" applyNumberFormat="0" applyFill="0" applyAlignment="0" applyProtection="0"/>
    <xf numFmtId="0" fontId="223" fillId="0" borderId="83" applyNumberFormat="0" applyFill="0" applyAlignment="0" applyProtection="0"/>
    <xf numFmtId="0" fontId="224" fillId="0" borderId="84" applyNumberFormat="0" applyFill="0" applyAlignment="0" applyProtection="0"/>
    <xf numFmtId="0" fontId="224" fillId="0" borderId="0" applyNumberFormat="0" applyFill="0" applyBorder="0" applyAlignment="0" applyProtection="0"/>
    <xf numFmtId="0" fontId="165" fillId="84" borderId="80" applyNumberFormat="0" applyAlignment="0" applyProtection="0"/>
    <xf numFmtId="0" fontId="225" fillId="84" borderId="80" applyNumberFormat="0" applyAlignment="0" applyProtection="0"/>
    <xf numFmtId="0" fontId="226" fillId="0" borderId="85" applyNumberFormat="0" applyFill="0" applyAlignment="0" applyProtection="0"/>
    <xf numFmtId="0" fontId="227" fillId="85" borderId="0" applyNumberFormat="0" applyBorder="0" applyAlignment="0" applyProtection="0"/>
    <xf numFmtId="0" fontId="2" fillId="0" borderId="0"/>
    <xf numFmtId="0" fontId="197" fillId="0" borderId="0"/>
    <xf numFmtId="0" fontId="2" fillId="86" borderId="86" applyNumberFormat="0" applyFont="0" applyAlignment="0" applyProtection="0"/>
    <xf numFmtId="0" fontId="197" fillId="86" borderId="86" applyNumberFormat="0" applyFont="0" applyAlignment="0" applyProtection="0"/>
    <xf numFmtId="0" fontId="228" fillId="81" borderId="87" applyNumberFormat="0" applyAlignment="0" applyProtection="0"/>
    <xf numFmtId="0" fontId="229" fillId="0" borderId="88" applyNumberFormat="0" applyFill="0" applyAlignment="0" applyProtection="0"/>
    <xf numFmtId="0" fontId="230" fillId="0" borderId="0" applyNumberFormat="0" applyFill="0" applyBorder="0" applyAlignment="0" applyProtection="0"/>
    <xf numFmtId="0" fontId="23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65" fillId="84" borderId="80" applyNumberFormat="0" applyAlignment="0" applyProtection="0"/>
    <xf numFmtId="0" fontId="1" fillId="0" borderId="0"/>
    <xf numFmtId="0" fontId="45" fillId="0" borderId="0"/>
    <xf numFmtId="0" fontId="1" fillId="86" borderId="86" applyNumberFormat="0" applyFont="0" applyAlignment="0" applyProtection="0"/>
  </cellStyleXfs>
  <cellXfs count="442">
    <xf numFmtId="0" fontId="0" fillId="0" borderId="0" xfId="0"/>
    <xf numFmtId="0" fontId="0" fillId="55" borderId="0" xfId="0" applyFont="1" applyFill="1"/>
    <xf numFmtId="0" fontId="0" fillId="55" borderId="63" xfId="0" applyFont="1" applyFill="1" applyBorder="1"/>
    <xf numFmtId="0" fontId="0" fillId="55" borderId="64" xfId="0" applyFont="1" applyFill="1" applyBorder="1"/>
    <xf numFmtId="0" fontId="0" fillId="53" borderId="0" xfId="0" applyFont="1" applyFill="1" applyAlignment="1">
      <alignment horizontal="center"/>
    </xf>
    <xf numFmtId="0" fontId="0" fillId="55" borderId="66"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67" xfId="0" applyFont="1" applyFill="1" applyBorder="1"/>
    <xf numFmtId="0" fontId="0" fillId="55" borderId="0" xfId="0" applyFont="1" applyFill="1" applyBorder="1"/>
    <xf numFmtId="0" fontId="0" fillId="53" borderId="66" xfId="0" applyFont="1" applyFill="1" applyBorder="1" applyAlignment="1">
      <alignment horizontal="center" vertical="center" wrapText="1"/>
    </xf>
    <xf numFmtId="0" fontId="0" fillId="55" borderId="69" xfId="0" applyFont="1" applyFill="1" applyBorder="1"/>
    <xf numFmtId="0" fontId="0" fillId="55" borderId="70" xfId="0" applyFont="1" applyFill="1" applyBorder="1"/>
    <xf numFmtId="0" fontId="0" fillId="55" borderId="71" xfId="0" applyFont="1" applyFill="1" applyBorder="1"/>
    <xf numFmtId="164" fontId="0" fillId="55" borderId="0" xfId="0" applyNumberFormat="1" applyFont="1" applyFill="1" applyAlignment="1">
      <alignment horizontal="center" vertical="center"/>
    </xf>
    <xf numFmtId="0" fontId="146" fillId="55" borderId="70" xfId="0" applyFont="1" applyFill="1" applyBorder="1" applyAlignment="1">
      <alignment horizontal="center"/>
    </xf>
    <xf numFmtId="0" fontId="148" fillId="55" borderId="89" xfId="0" applyFont="1" applyFill="1" applyBorder="1"/>
    <xf numFmtId="0" fontId="0" fillId="55" borderId="61" xfId="0" applyFont="1" applyFill="1" applyBorder="1"/>
    <xf numFmtId="0" fontId="0" fillId="55" borderId="90" xfId="0" applyFont="1" applyFill="1" applyBorder="1"/>
    <xf numFmtId="0" fontId="186" fillId="55" borderId="0" xfId="0" applyFont="1" applyFill="1"/>
    <xf numFmtId="0" fontId="145"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6" xfId="0" applyNumberFormat="1" applyFont="1" applyFill="1" applyBorder="1" applyAlignment="1">
      <alignment horizontal="center" vertical="center"/>
    </xf>
    <xf numFmtId="164" fontId="146" fillId="54" borderId="0" xfId="0" applyNumberFormat="1" applyFont="1" applyFill="1" applyBorder="1" applyAlignment="1">
      <alignment horizontal="center" vertical="center"/>
    </xf>
    <xf numFmtId="164" fontId="146" fillId="54" borderId="66" xfId="0" applyNumberFormat="1" applyFont="1" applyFill="1" applyBorder="1" applyAlignment="1">
      <alignment horizontal="center" vertical="center"/>
    </xf>
    <xf numFmtId="164" fontId="200" fillId="54" borderId="0" xfId="0" applyNumberFormat="1" applyFont="1" applyFill="1" applyBorder="1" applyAlignment="1">
      <alignment horizontal="center" vertical="center"/>
    </xf>
    <xf numFmtId="0" fontId="200" fillId="55" borderId="0" xfId="0" applyFont="1" applyFill="1" applyBorder="1" applyAlignment="1">
      <alignment horizontal="center"/>
    </xf>
    <xf numFmtId="0" fontId="209" fillId="55" borderId="0" xfId="0" applyFont="1" applyFill="1" applyAlignment="1">
      <alignment vertical="center"/>
    </xf>
    <xf numFmtId="164" fontId="10" fillId="54" borderId="119" xfId="0" applyNumberFormat="1" applyFont="1" applyFill="1" applyBorder="1" applyAlignment="1">
      <alignment horizontal="center" vertical="center"/>
    </xf>
    <xf numFmtId="164" fontId="10" fillId="54" borderId="118" xfId="0" applyNumberFormat="1" applyFont="1" applyFill="1" applyBorder="1" applyAlignment="1">
      <alignment horizontal="center" vertical="center"/>
    </xf>
    <xf numFmtId="0" fontId="10" fillId="55" borderId="117" xfId="0" applyFont="1" applyFill="1" applyBorder="1" applyAlignment="1">
      <alignment horizontal="center"/>
    </xf>
    <xf numFmtId="164" fontId="10" fillId="54" borderId="0" xfId="0" applyNumberFormat="1" applyFont="1" applyFill="1" applyBorder="1" applyAlignment="1">
      <alignment horizontal="center" vertical="center"/>
    </xf>
    <xf numFmtId="164" fontId="10" fillId="54" borderId="66" xfId="0" applyNumberFormat="1" applyFont="1" applyFill="1" applyBorder="1" applyAlignment="1">
      <alignment horizontal="center" vertical="center"/>
    </xf>
    <xf numFmtId="0" fontId="10" fillId="55" borderId="70" xfId="0" applyFont="1" applyFill="1" applyBorder="1" applyAlignment="1">
      <alignment horizontal="center"/>
    </xf>
    <xf numFmtId="164" fontId="232" fillId="51" borderId="48" xfId="2" applyNumberFormat="1" applyFont="1" applyFill="1" applyBorder="1" applyAlignment="1">
      <alignment horizontal="centerContinuous" vertical="top" wrapText="1"/>
    </xf>
    <xf numFmtId="0" fontId="186" fillId="28" borderId="35" xfId="340" applyFont="1" applyFill="1" applyBorder="1"/>
    <xf numFmtId="164" fontId="232" fillId="51" borderId="49" xfId="2" applyNumberFormat="1" applyFont="1" applyFill="1" applyBorder="1" applyAlignment="1">
      <alignment horizontal="center" vertical="top" wrapText="1"/>
    </xf>
    <xf numFmtId="164" fontId="232" fillId="51" borderId="50" xfId="2" applyNumberFormat="1" applyFont="1" applyFill="1" applyBorder="1" applyAlignment="1">
      <alignment horizontal="center" vertical="top" wrapText="1"/>
    </xf>
    <xf numFmtId="0" fontId="186" fillId="28" borderId="0" xfId="340" applyFont="1" applyFill="1"/>
    <xf numFmtId="164" fontId="232" fillId="28" borderId="0" xfId="2" applyNumberFormat="1" applyFont="1" applyFill="1" applyBorder="1" applyAlignment="1">
      <alignment horizontal="centerContinuous" vertical="top" wrapText="1"/>
    </xf>
    <xf numFmtId="0" fontId="186" fillId="28" borderId="0" xfId="340" applyFont="1" applyFill="1" applyBorder="1"/>
    <xf numFmtId="164" fontId="233" fillId="51" borderId="36" xfId="2" applyNumberFormat="1" applyFont="1" applyFill="1" applyBorder="1" applyAlignment="1">
      <alignment vertical="center" wrapText="1"/>
    </xf>
    <xf numFmtId="0" fontId="186" fillId="51" borderId="0" xfId="0" applyFont="1" applyFill="1" applyBorder="1" applyAlignment="1">
      <alignment horizontal="centerContinuous" vertical="center" wrapText="1"/>
    </xf>
    <xf numFmtId="0" fontId="186" fillId="51" borderId="0" xfId="340" applyFont="1" applyFill="1" applyBorder="1" applyAlignment="1">
      <alignment vertical="center" wrapText="1"/>
    </xf>
    <xf numFmtId="0" fontId="186" fillId="51" borderId="0" xfId="0" applyFont="1" applyFill="1" applyBorder="1" applyAlignment="1">
      <alignment horizontal="center" vertical="center" wrapText="1"/>
    </xf>
    <xf numFmtId="0" fontId="186" fillId="51" borderId="37" xfId="0" applyFont="1" applyFill="1" applyBorder="1" applyAlignment="1">
      <alignment horizontal="centerContinuous" vertical="center" wrapText="1"/>
    </xf>
    <xf numFmtId="0" fontId="186" fillId="51" borderId="58" xfId="0" applyFont="1" applyFill="1" applyBorder="1" applyAlignment="1">
      <alignment horizontal="centerContinuous" vertical="center" wrapText="1"/>
    </xf>
    <xf numFmtId="0" fontId="186" fillId="51" borderId="38" xfId="0" applyFont="1" applyFill="1" applyBorder="1" applyAlignment="1">
      <alignment horizontal="centerContinuous" vertical="center" wrapText="1"/>
    </xf>
    <xf numFmtId="0" fontId="186" fillId="28" borderId="0" xfId="340" applyFont="1" applyFill="1" applyAlignment="1">
      <alignment vertical="center"/>
    </xf>
    <xf numFmtId="0" fontId="186" fillId="28" borderId="0" xfId="340" applyFont="1" applyFill="1" applyBorder="1" applyAlignment="1">
      <alignment horizontal="centerContinuous" vertical="center" wrapText="1"/>
    </xf>
    <xf numFmtId="0" fontId="186" fillId="28" borderId="0" xfId="340" applyFont="1" applyFill="1" applyBorder="1" applyAlignment="1">
      <alignment vertical="center"/>
    </xf>
    <xf numFmtId="0" fontId="186" fillId="28" borderId="0" xfId="340" applyFont="1" applyFill="1" applyBorder="1" applyAlignment="1">
      <alignment vertical="center" wrapText="1"/>
    </xf>
    <xf numFmtId="0" fontId="186" fillId="28" borderId="0" xfId="340" applyFont="1" applyFill="1" applyBorder="1" applyAlignment="1">
      <alignment horizontal="left" vertical="center"/>
    </xf>
    <xf numFmtId="164" fontId="174" fillId="51" borderId="36" xfId="2" applyNumberFormat="1" applyFont="1" applyFill="1" applyBorder="1" applyAlignment="1">
      <alignment horizontal="center" wrapText="1"/>
    </xf>
    <xf numFmtId="2" fontId="174" fillId="51" borderId="0" xfId="340" applyNumberFormat="1" applyFont="1" applyFill="1" applyBorder="1" applyAlignment="1">
      <alignment horizontal="center" wrapText="1"/>
    </xf>
    <xf numFmtId="2" fontId="174" fillId="53" borderId="0" xfId="340" applyNumberFormat="1" applyFont="1" applyFill="1" applyBorder="1" applyAlignment="1">
      <alignment horizontal="center" wrapText="1"/>
    </xf>
    <xf numFmtId="2" fontId="117" fillId="53" borderId="0" xfId="340" applyNumberFormat="1" applyFont="1" applyFill="1" applyBorder="1" applyAlignment="1">
      <alignment horizontal="center" wrapText="1"/>
    </xf>
    <xf numFmtId="0" fontId="117" fillId="53" borderId="0" xfId="340" applyFont="1" applyFill="1" applyBorder="1" applyAlignment="1">
      <alignment horizontal="center" wrapText="1"/>
    </xf>
    <xf numFmtId="2" fontId="117" fillId="51" borderId="0" xfId="340" applyNumberFormat="1" applyFont="1" applyFill="1" applyBorder="1" applyAlignment="1">
      <alignment horizontal="center" wrapText="1"/>
    </xf>
    <xf numFmtId="2" fontId="117" fillId="51" borderId="44" xfId="340" applyNumberFormat="1" applyFont="1" applyFill="1" applyBorder="1" applyAlignment="1">
      <alignment horizontal="center" wrapText="1"/>
    </xf>
    <xf numFmtId="0" fontId="186" fillId="28" borderId="0" xfId="340" applyFont="1" applyFill="1" applyAlignment="1">
      <alignment horizontal="center"/>
    </xf>
    <xf numFmtId="0" fontId="117" fillId="28" borderId="0" xfId="340" applyFont="1" applyFill="1" applyBorder="1" applyAlignment="1">
      <alignment horizontal="center" wrapText="1"/>
    </xf>
    <xf numFmtId="0" fontId="186" fillId="28" borderId="0" xfId="340" applyFont="1" applyFill="1" applyBorder="1" applyAlignment="1">
      <alignment horizontal="center"/>
    </xf>
    <xf numFmtId="0" fontId="117" fillId="28" borderId="0" xfId="340" applyFont="1" applyFill="1" applyBorder="1" applyAlignment="1">
      <alignment horizontal="center"/>
    </xf>
    <xf numFmtId="2" fontId="174" fillId="28" borderId="0" xfId="340" applyNumberFormat="1" applyFont="1" applyFill="1" applyBorder="1" applyAlignment="1">
      <alignment horizontal="center" wrapText="1"/>
    </xf>
    <xf numFmtId="164" fontId="174" fillId="51" borderId="36" xfId="2" applyNumberFormat="1" applyFont="1" applyFill="1" applyBorder="1" applyAlignment="1">
      <alignment horizontal="left" wrapText="1"/>
    </xf>
    <xf numFmtId="2" fontId="174" fillId="51" borderId="0" xfId="340" quotePrefix="1" applyNumberFormat="1" applyFont="1" applyFill="1" applyBorder="1" applyAlignment="1">
      <alignment horizontal="center" wrapText="1"/>
    </xf>
    <xf numFmtId="0" fontId="117" fillId="51" borderId="0" xfId="340" applyFont="1" applyFill="1" applyBorder="1" applyAlignment="1">
      <alignment horizontal="center" wrapText="1"/>
    </xf>
    <xf numFmtId="2" fontId="117" fillId="51" borderId="0" xfId="340" quotePrefix="1" applyNumberFormat="1" applyFont="1" applyFill="1" applyBorder="1" applyAlignment="1">
      <alignment horizontal="center" wrapText="1"/>
    </xf>
    <xf numFmtId="2" fontId="117" fillId="51" borderId="38" xfId="340" applyNumberFormat="1" applyFont="1" applyFill="1" applyBorder="1" applyAlignment="1">
      <alignment horizontal="center" wrapText="1"/>
    </xf>
    <xf numFmtId="0" fontId="117" fillId="51" borderId="0" xfId="0" applyFont="1" applyFill="1" applyBorder="1" applyAlignment="1">
      <alignment horizontal="center" vertical="center" wrapText="1"/>
    </xf>
    <xf numFmtId="0" fontId="117" fillId="51" borderId="0" xfId="0" applyFont="1" applyFill="1" applyBorder="1" applyAlignment="1">
      <alignment horizontal="centerContinuous" vertical="center" wrapText="1"/>
    </xf>
    <xf numFmtId="2" fontId="174" fillId="51" borderId="0" xfId="340" applyNumberFormat="1" applyFont="1" applyFill="1" applyBorder="1" applyAlignment="1">
      <alignment horizontal="right" wrapText="1"/>
    </xf>
    <xf numFmtId="0" fontId="117" fillId="51" borderId="0" xfId="340" applyFont="1" applyFill="1" applyBorder="1" applyAlignment="1">
      <alignment horizontal="right" wrapText="1"/>
    </xf>
    <xf numFmtId="2" fontId="174" fillId="51" borderId="38" xfId="340" applyNumberFormat="1" applyFont="1" applyFill="1" applyBorder="1" applyAlignment="1">
      <alignment horizontal="right" wrapText="1"/>
    </xf>
    <xf numFmtId="0" fontId="186" fillId="28" borderId="0" xfId="340" applyFont="1" applyFill="1" applyAlignment="1">
      <alignment horizontal="right"/>
    </xf>
    <xf numFmtId="0" fontId="117" fillId="28" borderId="0" xfId="340" applyFont="1" applyFill="1" applyBorder="1" applyAlignment="1">
      <alignment horizontal="right" wrapText="1"/>
    </xf>
    <xf numFmtId="0" fontId="186" fillId="28" borderId="0" xfId="340" applyFont="1" applyFill="1" applyBorder="1" applyAlignment="1">
      <alignment horizontal="right"/>
    </xf>
    <xf numFmtId="0" fontId="44" fillId="28" borderId="0" xfId="340" applyFont="1" applyFill="1" applyBorder="1" applyAlignment="1">
      <alignment horizontal="right" wrapText="1"/>
    </xf>
    <xf numFmtId="0" fontId="117" fillId="51" borderId="37" xfId="0" applyFont="1" applyFill="1" applyBorder="1" applyAlignment="1">
      <alignment horizontal="center" vertical="center" wrapText="1"/>
    </xf>
    <xf numFmtId="0" fontId="117" fillId="51" borderId="37" xfId="0" applyFont="1" applyFill="1" applyBorder="1" applyAlignment="1">
      <alignment horizontal="centerContinuous" vertical="center" wrapText="1"/>
    </xf>
    <xf numFmtId="2" fontId="174" fillId="51" borderId="37" xfId="340" applyNumberFormat="1" applyFont="1" applyFill="1" applyBorder="1" applyAlignment="1">
      <alignment horizontal="right" wrapText="1"/>
    </xf>
    <xf numFmtId="0" fontId="117" fillId="51" borderId="37" xfId="340" applyFont="1" applyFill="1" applyBorder="1" applyAlignment="1">
      <alignment horizontal="right" wrapText="1"/>
    </xf>
    <xf numFmtId="2" fontId="174" fillId="51" borderId="41" xfId="340" applyNumberFormat="1" applyFont="1" applyFill="1" applyBorder="1" applyAlignment="1">
      <alignment horizontal="right" wrapText="1"/>
    </xf>
    <xf numFmtId="2" fontId="174" fillId="51" borderId="40" xfId="340" applyNumberFormat="1" applyFont="1" applyFill="1" applyBorder="1" applyAlignment="1">
      <alignment horizontal="right" wrapText="1"/>
    </xf>
    <xf numFmtId="0" fontId="174" fillId="28" borderId="42" xfId="0" applyFont="1" applyFill="1" applyBorder="1" applyAlignment="1">
      <alignment horizontal="right"/>
    </xf>
    <xf numFmtId="164" fontId="117" fillId="52" borderId="0" xfId="340" applyNumberFormat="1" applyFont="1" applyFill="1" applyBorder="1" applyAlignment="1">
      <alignment horizontal="center" vertical="center" wrapText="1"/>
    </xf>
    <xf numFmtId="164" fontId="174" fillId="52" borderId="0" xfId="340" applyNumberFormat="1" applyFont="1" applyFill="1" applyBorder="1" applyAlignment="1">
      <alignment horizontal="center" vertical="center" wrapText="1"/>
    </xf>
    <xf numFmtId="164" fontId="174" fillId="28" borderId="0" xfId="2" quotePrefix="1" applyNumberFormat="1" applyFont="1" applyFill="1" applyBorder="1" applyAlignment="1">
      <alignment horizontal="center" vertical="center"/>
    </xf>
    <xf numFmtId="164" fontId="174" fillId="28" borderId="0" xfId="2" applyNumberFormat="1" applyFont="1" applyFill="1" applyBorder="1" applyAlignment="1">
      <alignment horizontal="center" vertical="center"/>
    </xf>
    <xf numFmtId="2" fontId="174" fillId="28" borderId="0" xfId="340" applyNumberFormat="1" applyFont="1" applyFill="1" applyBorder="1" applyAlignment="1">
      <alignment horizontal="center" vertical="center" wrapText="1"/>
    </xf>
    <xf numFmtId="2" fontId="174" fillId="28" borderId="0" xfId="340" applyNumberFormat="1" applyFont="1" applyFill="1" applyBorder="1" applyAlignment="1">
      <alignment horizontal="right" vertical="center" wrapText="1"/>
    </xf>
    <xf numFmtId="0" fontId="117" fillId="28" borderId="0" xfId="340" applyFont="1" applyFill="1" applyBorder="1" applyAlignment="1">
      <alignment horizontal="right" vertical="center" wrapText="1"/>
    </xf>
    <xf numFmtId="0" fontId="186" fillId="28" borderId="35" xfId="340" applyFont="1" applyFill="1" applyBorder="1" applyAlignment="1">
      <alignment vertical="center"/>
    </xf>
    <xf numFmtId="164" fontId="174" fillId="52" borderId="36" xfId="340" applyNumberFormat="1" applyFont="1" applyFill="1" applyBorder="1" applyAlignment="1">
      <alignment horizontal="center" vertical="center" wrapText="1"/>
    </xf>
    <xf numFmtId="2" fontId="174" fillId="28" borderId="38" xfId="340" applyNumberFormat="1" applyFont="1" applyFill="1" applyBorder="1" applyAlignment="1">
      <alignment horizontal="center" vertical="center" wrapText="1"/>
    </xf>
    <xf numFmtId="0" fontId="174" fillId="28" borderId="43" xfId="0" applyFont="1" applyFill="1" applyBorder="1" applyAlignment="1">
      <alignment horizontal="right"/>
    </xf>
    <xf numFmtId="164" fontId="195" fillId="54" borderId="56" xfId="2" applyNumberFormat="1" applyFont="1" applyFill="1" applyBorder="1" applyAlignment="1">
      <alignment horizontal="center" vertical="center"/>
    </xf>
    <xf numFmtId="0" fontId="186" fillId="52" borderId="0" xfId="340" applyFont="1" applyFill="1" applyAlignment="1">
      <alignment horizontal="right"/>
    </xf>
    <xf numFmtId="164" fontId="174" fillId="52" borderId="43" xfId="2" applyNumberFormat="1" applyFont="1" applyFill="1" applyBorder="1" applyAlignment="1">
      <alignment horizontal="right"/>
    </xf>
    <xf numFmtId="164" fontId="117" fillId="28" borderId="0" xfId="340" applyNumberFormat="1" applyFont="1" applyFill="1" applyBorder="1" applyAlignment="1">
      <alignment horizontal="right" wrapText="1"/>
    </xf>
    <xf numFmtId="164" fontId="117" fillId="28" borderId="0" xfId="340" applyNumberFormat="1" applyFont="1" applyFill="1" applyBorder="1" applyAlignment="1">
      <alignment horizontal="left" indent="1"/>
    </xf>
    <xf numFmtId="164" fontId="117" fillId="28" borderId="0" xfId="340" applyNumberFormat="1" applyFont="1" applyFill="1" applyBorder="1" applyAlignment="1">
      <alignment horizontal="left" wrapText="1" indent="1"/>
    </xf>
    <xf numFmtId="164" fontId="186" fillId="28" borderId="0" xfId="340" applyNumberFormat="1" applyFont="1" applyFill="1" applyBorder="1" applyAlignment="1">
      <alignment horizontal="right"/>
    </xf>
    <xf numFmtId="0" fontId="186" fillId="52" borderId="0" xfId="340" applyFont="1" applyFill="1" applyBorder="1" applyAlignment="1">
      <alignment horizontal="right"/>
    </xf>
    <xf numFmtId="164" fontId="174" fillId="28" borderId="0" xfId="0" applyNumberFormat="1" applyFont="1" applyFill="1" applyBorder="1" applyAlignment="1">
      <alignment horizontal="left" vertical="center" indent="1"/>
    </xf>
    <xf numFmtId="0" fontId="186" fillId="52" borderId="0" xfId="340" applyFont="1" applyFill="1"/>
    <xf numFmtId="2" fontId="174" fillId="28" borderId="43" xfId="340" applyNumberFormat="1" applyFont="1" applyFill="1" applyBorder="1" applyAlignment="1">
      <alignment horizontal="right" vertical="center"/>
    </xf>
    <xf numFmtId="164" fontId="174" fillId="28" borderId="0" xfId="340" applyNumberFormat="1" applyFont="1" applyFill="1" applyBorder="1" applyAlignment="1">
      <alignment horizontal="center" vertical="center"/>
    </xf>
    <xf numFmtId="164" fontId="174" fillId="28" borderId="0" xfId="358" applyNumberFormat="1" applyFont="1" applyFill="1" applyBorder="1" applyAlignment="1">
      <alignment horizontal="center" vertical="center"/>
    </xf>
    <xf numFmtId="164" fontId="117" fillId="28" borderId="0" xfId="340" applyNumberFormat="1" applyFont="1" applyFill="1" applyBorder="1" applyAlignment="1">
      <alignment horizontal="center" vertical="center"/>
    </xf>
    <xf numFmtId="164" fontId="186" fillId="28" borderId="0" xfId="340" applyNumberFormat="1" applyFont="1" applyFill="1"/>
    <xf numFmtId="164" fontId="234" fillId="28" borderId="0" xfId="2" applyNumberFormat="1" applyFont="1" applyFill="1" applyBorder="1" applyAlignment="1">
      <alignment horizontal="center" vertical="center"/>
    </xf>
    <xf numFmtId="2" fontId="174" fillId="54" borderId="43" xfId="340" applyNumberFormat="1" applyFont="1" applyFill="1" applyBorder="1" applyAlignment="1">
      <alignment horizontal="right" vertical="center"/>
    </xf>
    <xf numFmtId="164" fontId="174" fillId="54" borderId="0" xfId="340" applyNumberFormat="1" applyFont="1" applyFill="1" applyBorder="1" applyAlignment="1">
      <alignment horizontal="center" vertical="center"/>
    </xf>
    <xf numFmtId="164" fontId="174" fillId="54" borderId="0" xfId="2" applyNumberFormat="1" applyFont="1" applyFill="1" applyBorder="1" applyAlignment="1">
      <alignment horizontal="center" vertical="center"/>
    </xf>
    <xf numFmtId="164" fontId="117" fillId="54" borderId="0" xfId="340" applyNumberFormat="1" applyFont="1" applyFill="1" applyBorder="1" applyAlignment="1">
      <alignment horizontal="center" vertical="center"/>
    </xf>
    <xf numFmtId="0" fontId="186" fillId="54" borderId="35" xfId="340" applyFont="1" applyFill="1" applyBorder="1" applyAlignment="1">
      <alignment vertical="center"/>
    </xf>
    <xf numFmtId="164" fontId="186" fillId="54" borderId="0" xfId="340" applyNumberFormat="1" applyFont="1" applyFill="1"/>
    <xf numFmtId="164" fontId="117" fillId="54" borderId="0" xfId="340" applyNumberFormat="1" applyFont="1" applyFill="1" applyBorder="1" applyAlignment="1">
      <alignment horizontal="right" wrapText="1"/>
    </xf>
    <xf numFmtId="0" fontId="186" fillId="54" borderId="0" xfId="340" applyFont="1" applyFill="1" applyBorder="1"/>
    <xf numFmtId="164" fontId="117" fillId="54" borderId="0" xfId="340" applyNumberFormat="1" applyFont="1" applyFill="1" applyBorder="1" applyAlignment="1">
      <alignment horizontal="left" indent="1"/>
    </xf>
    <xf numFmtId="164" fontId="174" fillId="54" borderId="0" xfId="0" applyNumberFormat="1" applyFont="1" applyFill="1" applyBorder="1" applyAlignment="1">
      <alignment horizontal="left" vertical="center" indent="1"/>
    </xf>
    <xf numFmtId="164" fontId="186" fillId="54" borderId="0" xfId="340" applyNumberFormat="1" applyFont="1" applyFill="1" applyBorder="1" applyAlignment="1">
      <alignment horizontal="right"/>
    </xf>
    <xf numFmtId="0" fontId="186" fillId="54" borderId="0" xfId="340" applyFont="1" applyFill="1"/>
    <xf numFmtId="164" fontId="174" fillId="28" borderId="0" xfId="340" applyNumberFormat="1" applyFont="1" applyFill="1" applyBorder="1" applyAlignment="1">
      <alignment horizontal="center" vertical="center" wrapText="1"/>
    </xf>
    <xf numFmtId="178" fontId="186" fillId="54" borderId="0" xfId="527" applyNumberFormat="1" applyFont="1" applyFill="1" applyBorder="1"/>
    <xf numFmtId="164" fontId="186" fillId="54" borderId="0" xfId="340" applyNumberFormat="1" applyFont="1" applyFill="1" applyBorder="1"/>
    <xf numFmtId="2" fontId="174" fillId="54" borderId="36" xfId="340" applyNumberFormat="1" applyFont="1" applyFill="1" applyBorder="1" applyAlignment="1">
      <alignment horizontal="right" vertical="center"/>
    </xf>
    <xf numFmtId="164" fontId="117" fillId="52" borderId="96" xfId="340" applyNumberFormat="1" applyFont="1" applyFill="1" applyBorder="1" applyAlignment="1">
      <alignment horizontal="center" vertical="center" wrapText="1"/>
    </xf>
    <xf numFmtId="164" fontId="174" fillId="54" borderId="0" xfId="340" applyNumberFormat="1" applyFont="1" applyFill="1" applyBorder="1" applyAlignment="1">
      <alignment horizontal="right" wrapText="1"/>
    </xf>
    <xf numFmtId="164" fontId="174" fillId="54" borderId="0" xfId="340" applyNumberFormat="1" applyFont="1" applyFill="1" applyBorder="1"/>
    <xf numFmtId="164" fontId="174" fillId="54" borderId="0" xfId="340" applyNumberFormat="1" applyFont="1" applyFill="1" applyBorder="1" applyAlignment="1">
      <alignment horizontal="left" indent="1"/>
    </xf>
    <xf numFmtId="164" fontId="174" fillId="54" borderId="0" xfId="340" applyNumberFormat="1" applyFont="1" applyFill="1" applyBorder="1" applyAlignment="1">
      <alignment horizontal="left" vertical="center" wrapText="1" indent="1"/>
    </xf>
    <xf numFmtId="0" fontId="233" fillId="54" borderId="0" xfId="340" applyFont="1" applyFill="1"/>
    <xf numFmtId="164" fontId="174" fillId="54" borderId="0" xfId="358" applyNumberFormat="1" applyFont="1" applyFill="1" applyBorder="1" applyAlignment="1">
      <alignment horizontal="center" vertical="center"/>
    </xf>
    <xf numFmtId="164" fontId="174" fillId="28" borderId="56" xfId="340" applyNumberFormat="1" applyFont="1" applyFill="1" applyBorder="1" applyAlignment="1">
      <alignment horizontal="center" vertical="center"/>
    </xf>
    <xf numFmtId="0" fontId="233" fillId="54" borderId="38" xfId="340" applyFont="1" applyFill="1" applyBorder="1" applyAlignment="1">
      <alignment vertical="center"/>
    </xf>
    <xf numFmtId="2" fontId="174" fillId="54" borderId="0" xfId="2" applyNumberFormat="1" applyFont="1" applyFill="1" applyBorder="1" applyAlignment="1">
      <alignment horizontal="center" vertical="center"/>
    </xf>
    <xf numFmtId="43" fontId="235" fillId="54" borderId="0" xfId="531" applyNumberFormat="1" applyFont="1" applyFill="1" applyBorder="1"/>
    <xf numFmtId="164" fontId="236" fillId="54" borderId="0" xfId="340" applyNumberFormat="1" applyFont="1" applyFill="1" applyBorder="1" applyAlignment="1">
      <alignment horizontal="left" indent="1"/>
    </xf>
    <xf numFmtId="164" fontId="237" fillId="54" borderId="0" xfId="340" applyNumberFormat="1" applyFont="1" applyFill="1" applyBorder="1" applyAlignment="1">
      <alignment horizontal="left" indent="1"/>
    </xf>
    <xf numFmtId="164" fontId="236" fillId="54" borderId="0" xfId="340" applyNumberFormat="1" applyFont="1" applyFill="1" applyBorder="1" applyAlignment="1">
      <alignment horizontal="left" vertical="center" wrapText="1" indent="1"/>
    </xf>
    <xf numFmtId="1" fontId="233" fillId="54" borderId="38" xfId="340" applyNumberFormat="1" applyFont="1" applyFill="1" applyBorder="1" applyAlignment="1">
      <alignment vertical="center"/>
    </xf>
    <xf numFmtId="164" fontId="174" fillId="28" borderId="96" xfId="2" applyNumberFormat="1" applyFont="1" applyFill="1" applyBorder="1" applyAlignment="1">
      <alignment horizontal="center" vertical="center"/>
    </xf>
    <xf numFmtId="164" fontId="117" fillId="52" borderId="56" xfId="340" applyNumberFormat="1" applyFont="1" applyFill="1" applyBorder="1" applyAlignment="1">
      <alignment horizontal="center" vertical="center" wrapText="1"/>
    </xf>
    <xf numFmtId="164" fontId="174" fillId="54" borderId="36" xfId="2" applyNumberFormat="1" applyFont="1" applyFill="1" applyBorder="1" applyAlignment="1">
      <alignment horizontal="center" vertical="center"/>
    </xf>
    <xf numFmtId="164" fontId="174" fillId="54" borderId="56" xfId="2" applyNumberFormat="1" applyFont="1" applyFill="1" applyBorder="1" applyAlignment="1">
      <alignment horizontal="center" vertical="center"/>
    </xf>
    <xf numFmtId="2" fontId="195" fillId="54" borderId="36" xfId="340" applyNumberFormat="1" applyFont="1" applyFill="1" applyBorder="1" applyAlignment="1">
      <alignment horizontal="right" vertical="center"/>
    </xf>
    <xf numFmtId="164" fontId="238" fillId="54" borderId="0" xfId="2" applyNumberFormat="1" applyFont="1" applyFill="1" applyBorder="1" applyAlignment="1">
      <alignment horizontal="center" vertical="center"/>
    </xf>
    <xf numFmtId="0" fontId="186" fillId="54" borderId="59" xfId="340" applyFont="1" applyFill="1" applyBorder="1"/>
    <xf numFmtId="0" fontId="186" fillId="54" borderId="56" xfId="340" applyFont="1" applyFill="1" applyBorder="1"/>
    <xf numFmtId="2" fontId="174" fillId="54" borderId="94" xfId="340" applyNumberFormat="1" applyFont="1" applyFill="1" applyBorder="1" applyAlignment="1">
      <alignment horizontal="right" vertical="center"/>
    </xf>
    <xf numFmtId="164" fontId="174" fillId="54" borderId="0" xfId="340" applyNumberFormat="1" applyFont="1" applyFill="1" applyBorder="1" applyAlignment="1">
      <alignment horizontal="center" vertical="center" wrapText="1"/>
    </xf>
    <xf numFmtId="164" fontId="174" fillId="54" borderId="56" xfId="340" applyNumberFormat="1" applyFont="1" applyFill="1" applyBorder="1" applyAlignment="1">
      <alignment horizontal="center" vertical="center"/>
    </xf>
    <xf numFmtId="1" fontId="233" fillId="54" borderId="56" xfId="340" applyNumberFormat="1" applyFont="1" applyFill="1" applyBorder="1" applyAlignment="1">
      <alignment vertical="center"/>
    </xf>
    <xf numFmtId="2" fontId="195" fillId="54" borderId="94" xfId="340" applyNumberFormat="1" applyFont="1" applyFill="1" applyBorder="1" applyAlignment="1">
      <alignment horizontal="right" vertical="center"/>
    </xf>
    <xf numFmtId="164" fontId="174" fillId="54" borderId="59" xfId="2" applyNumberFormat="1" applyFont="1" applyFill="1" applyBorder="1" applyAlignment="1">
      <alignment horizontal="center" vertical="center"/>
    </xf>
    <xf numFmtId="43" fontId="186" fillId="54" borderId="0" xfId="531" applyFont="1" applyFill="1"/>
    <xf numFmtId="178" fontId="235" fillId="54" borderId="0" xfId="340" applyNumberFormat="1" applyFont="1" applyFill="1" applyBorder="1"/>
    <xf numFmtId="2" fontId="195" fillId="54" borderId="91" xfId="340" applyNumberFormat="1" applyFont="1" applyFill="1" applyBorder="1" applyAlignment="1">
      <alignment horizontal="right" vertical="center"/>
    </xf>
    <xf numFmtId="178" fontId="186" fillId="54" borderId="0" xfId="527" applyNumberFormat="1" applyFont="1" applyFill="1"/>
    <xf numFmtId="2" fontId="174" fillId="54" borderId="107" xfId="340" applyNumberFormat="1" applyFont="1" applyFill="1" applyBorder="1" applyAlignment="1">
      <alignment horizontal="right" vertical="center"/>
    </xf>
    <xf numFmtId="164" fontId="174" fillId="54" borderId="120" xfId="2" applyNumberFormat="1" applyFont="1" applyFill="1" applyBorder="1" applyAlignment="1">
      <alignment horizontal="center" vertical="center"/>
    </xf>
    <xf numFmtId="164" fontId="174" fillId="54" borderId="131" xfId="2" applyNumberFormat="1" applyFont="1" applyFill="1" applyBorder="1" applyAlignment="1">
      <alignment horizontal="center" vertical="center"/>
    </xf>
    <xf numFmtId="2" fontId="195" fillId="54" borderId="122" xfId="2" applyNumberFormat="1" applyFont="1" applyFill="1" applyBorder="1" applyAlignment="1">
      <alignment horizontal="center" vertical="center"/>
    </xf>
    <xf numFmtId="164" fontId="195" fillId="54" borderId="123" xfId="2" applyNumberFormat="1" applyFont="1" applyFill="1" applyBorder="1" applyAlignment="1">
      <alignment horizontal="center" vertical="center"/>
    </xf>
    <xf numFmtId="2" fontId="238" fillId="54" borderId="91" xfId="340" applyNumberFormat="1" applyFont="1" applyFill="1" applyBorder="1" applyAlignment="1">
      <alignment horizontal="right" vertical="center"/>
    </xf>
    <xf numFmtId="164" fontId="238" fillId="28" borderId="114" xfId="2" applyNumberFormat="1" applyFont="1" applyFill="1" applyBorder="1" applyAlignment="1">
      <alignment horizontal="center" vertical="center"/>
    </xf>
    <xf numFmtId="164" fontId="238" fillId="28" borderId="115" xfId="2" applyNumberFormat="1" applyFont="1" applyFill="1" applyBorder="1" applyAlignment="1">
      <alignment horizontal="center" vertical="center"/>
    </xf>
    <xf numFmtId="164" fontId="238" fillId="54" borderId="115" xfId="2" applyNumberFormat="1" applyFont="1" applyFill="1" applyBorder="1" applyAlignment="1">
      <alignment horizontal="center" vertical="center"/>
    </xf>
    <xf numFmtId="164" fontId="238" fillId="54" borderId="115" xfId="340" applyNumberFormat="1" applyFont="1" applyFill="1" applyBorder="1" applyAlignment="1">
      <alignment horizontal="center" vertical="center" wrapText="1"/>
    </xf>
    <xf numFmtId="164" fontId="174" fillId="54" borderId="115" xfId="340" applyNumberFormat="1" applyFont="1" applyFill="1" applyBorder="1" applyAlignment="1">
      <alignment horizontal="center" vertical="center"/>
    </xf>
    <xf numFmtId="164" fontId="238" fillId="54" borderId="130" xfId="340" applyNumberFormat="1" applyFont="1" applyFill="1" applyBorder="1" applyAlignment="1">
      <alignment horizontal="center" vertical="center" wrapText="1"/>
    </xf>
    <xf numFmtId="164" fontId="238" fillId="54" borderId="115" xfId="340" applyNumberFormat="1" applyFont="1" applyFill="1" applyBorder="1" applyAlignment="1">
      <alignment horizontal="center" vertical="center"/>
    </xf>
    <xf numFmtId="164" fontId="238" fillId="54" borderId="116" xfId="340" applyNumberFormat="1" applyFont="1" applyFill="1" applyBorder="1" applyAlignment="1">
      <alignment horizontal="center" vertical="center"/>
    </xf>
    <xf numFmtId="164" fontId="238" fillId="54" borderId="36" xfId="340" applyNumberFormat="1" applyFont="1" applyFill="1" applyBorder="1" applyAlignment="1">
      <alignment horizontal="center" vertical="center"/>
    </xf>
    <xf numFmtId="164" fontId="238" fillId="54" borderId="0" xfId="340" applyNumberFormat="1" applyFont="1" applyFill="1" applyBorder="1" applyAlignment="1">
      <alignment horizontal="center" vertical="center"/>
    </xf>
    <xf numFmtId="2" fontId="238" fillId="54" borderId="0" xfId="340" applyNumberFormat="1" applyFont="1" applyFill="1" applyBorder="1" applyAlignment="1">
      <alignment horizontal="center" vertical="center"/>
    </xf>
    <xf numFmtId="164" fontId="238" fillId="54" borderId="56" xfId="340" applyNumberFormat="1" applyFont="1" applyFill="1" applyBorder="1" applyAlignment="1">
      <alignment horizontal="center" vertical="center"/>
    </xf>
    <xf numFmtId="164" fontId="238" fillId="28" borderId="96" xfId="2" applyNumberFormat="1" applyFont="1" applyFill="1" applyBorder="1" applyAlignment="1">
      <alignment horizontal="center" vertical="center"/>
    </xf>
    <xf numFmtId="164" fontId="238" fillId="28" borderId="0" xfId="2" applyNumberFormat="1" applyFont="1" applyFill="1" applyBorder="1" applyAlignment="1">
      <alignment horizontal="center" vertical="center"/>
    </xf>
    <xf numFmtId="164" fontId="238" fillId="54" borderId="0" xfId="340" applyNumberFormat="1" applyFont="1" applyFill="1" applyBorder="1" applyAlignment="1">
      <alignment horizontal="center" vertical="center" wrapText="1"/>
    </xf>
    <xf numFmtId="1" fontId="233" fillId="54" borderId="0" xfId="340" applyNumberFormat="1" applyFont="1" applyFill="1" applyBorder="1" applyAlignment="1">
      <alignment vertical="center"/>
    </xf>
    <xf numFmtId="164" fontId="238" fillId="54" borderId="41" xfId="340" applyNumberFormat="1" applyFont="1" applyFill="1" applyBorder="1" applyAlignment="1">
      <alignment horizontal="center" vertical="center"/>
    </xf>
    <xf numFmtId="164" fontId="238" fillId="54" borderId="37" xfId="340" applyNumberFormat="1" applyFont="1" applyFill="1" applyBorder="1" applyAlignment="1">
      <alignment horizontal="center" vertical="center"/>
    </xf>
    <xf numFmtId="2" fontId="238" fillId="54" borderId="37" xfId="340" applyNumberFormat="1" applyFont="1" applyFill="1" applyBorder="1" applyAlignment="1">
      <alignment horizontal="center" vertical="center"/>
    </xf>
    <xf numFmtId="164" fontId="238" fillId="54" borderId="72" xfId="340" applyNumberFormat="1" applyFont="1" applyFill="1" applyBorder="1" applyAlignment="1">
      <alignment horizontal="center" vertical="center"/>
    </xf>
    <xf numFmtId="2" fontId="174" fillId="54" borderId="42" xfId="2" applyNumberFormat="1" applyFont="1" applyFill="1" applyBorder="1" applyAlignment="1">
      <alignment horizontal="left" vertical="top" wrapText="1"/>
    </xf>
    <xf numFmtId="0" fontId="186" fillId="54" borderId="57" xfId="340" applyFont="1" applyFill="1" applyBorder="1"/>
    <xf numFmtId="0" fontId="144" fillId="54" borderId="59" xfId="0" applyFont="1" applyFill="1" applyBorder="1" applyAlignment="1">
      <alignment wrapText="1"/>
    </xf>
    <xf numFmtId="0" fontId="144" fillId="54" borderId="0" xfId="0" applyFont="1" applyFill="1" applyBorder="1" applyAlignment="1">
      <alignment wrapText="1"/>
    </xf>
    <xf numFmtId="0" fontId="144" fillId="54" borderId="56" xfId="0" applyFont="1" applyFill="1" applyBorder="1" applyAlignment="1">
      <alignment wrapText="1"/>
    </xf>
    <xf numFmtId="164" fontId="117" fillId="54" borderId="0" xfId="340" applyNumberFormat="1" applyFont="1" applyFill="1" applyBorder="1"/>
    <xf numFmtId="0" fontId="186" fillId="28" borderId="43" xfId="340" applyFont="1" applyFill="1" applyBorder="1"/>
    <xf numFmtId="0" fontId="186" fillId="28" borderId="56" xfId="340" applyFont="1" applyFill="1" applyBorder="1"/>
    <xf numFmtId="16" fontId="186" fillId="28" borderId="43" xfId="340" applyNumberFormat="1" applyFont="1" applyFill="1" applyBorder="1"/>
    <xf numFmtId="0" fontId="174" fillId="28" borderId="0" xfId="0" applyFont="1" applyFill="1" applyBorder="1" applyAlignment="1">
      <alignment vertical="center"/>
    </xf>
    <xf numFmtId="0" fontId="186" fillId="28" borderId="38" xfId="340" applyFont="1" applyFill="1" applyBorder="1"/>
    <xf numFmtId="16" fontId="186" fillId="28" borderId="92" xfId="340" applyNumberFormat="1" applyFont="1" applyFill="1" applyBorder="1"/>
    <xf numFmtId="0" fontId="174" fillId="52" borderId="46" xfId="0" applyFont="1" applyFill="1" applyBorder="1" applyAlignment="1">
      <alignment vertical="center"/>
    </xf>
    <xf numFmtId="0" fontId="186" fillId="28" borderId="46" xfId="340" applyFont="1" applyFill="1" applyBorder="1"/>
    <xf numFmtId="0" fontId="186" fillId="28" borderId="47" xfId="340" applyFont="1" applyFill="1" applyBorder="1"/>
    <xf numFmtId="16" fontId="186" fillId="28" borderId="0" xfId="340" applyNumberFormat="1" applyFont="1" applyFill="1"/>
    <xf numFmtId="2" fontId="174" fillId="28" borderId="35" xfId="340" applyNumberFormat="1" applyFont="1" applyFill="1" applyBorder="1" applyAlignment="1">
      <alignment horizontal="right" wrapText="1"/>
    </xf>
    <xf numFmtId="164" fontId="232" fillId="51" borderId="45" xfId="2" applyNumberFormat="1" applyFont="1" applyFill="1" applyBorder="1" applyAlignment="1">
      <alignment vertical="top" wrapText="1"/>
    </xf>
    <xf numFmtId="164" fontId="232" fillId="51" borderId="46" xfId="2" applyNumberFormat="1" applyFont="1" applyFill="1" applyBorder="1" applyAlignment="1">
      <alignment vertical="top" wrapText="1"/>
    </xf>
    <xf numFmtId="164" fontId="232" fillId="51" borderId="102" xfId="2" applyNumberFormat="1" applyFont="1" applyFill="1" applyBorder="1" applyAlignment="1">
      <alignment vertical="top" wrapText="1"/>
    </xf>
    <xf numFmtId="0" fontId="186" fillId="52" borderId="0" xfId="340" applyFont="1" applyFill="1" applyAlignment="1">
      <alignment vertical="center"/>
    </xf>
    <xf numFmtId="0" fontId="186" fillId="51" borderId="55" xfId="0" applyFont="1" applyFill="1" applyBorder="1" applyAlignment="1">
      <alignment horizontal="centerContinuous" vertical="center" wrapText="1"/>
    </xf>
    <xf numFmtId="0" fontId="186" fillId="51" borderId="36" xfId="340" applyFont="1" applyFill="1" applyBorder="1" applyAlignment="1">
      <alignment vertical="center" wrapText="1"/>
    </xf>
    <xf numFmtId="0" fontId="186" fillId="51" borderId="56" xfId="340" applyFont="1" applyFill="1" applyBorder="1" applyAlignment="1">
      <alignment vertical="center" wrapText="1"/>
    </xf>
    <xf numFmtId="0" fontId="186" fillId="54" borderId="0" xfId="340" applyFont="1" applyFill="1" applyAlignment="1">
      <alignment vertical="center"/>
    </xf>
    <xf numFmtId="0" fontId="186" fillId="51" borderId="53" xfId="0" applyFont="1" applyFill="1" applyBorder="1" applyAlignment="1">
      <alignment horizontal="center" vertical="center" wrapText="1"/>
    </xf>
    <xf numFmtId="164" fontId="174" fillId="53" borderId="41" xfId="2" applyNumberFormat="1" applyFont="1" applyFill="1" applyBorder="1" applyAlignment="1">
      <alignment horizontal="center" wrapText="1"/>
    </xf>
    <xf numFmtId="2" fontId="174" fillId="53" borderId="37" xfId="340" applyNumberFormat="1" applyFont="1" applyFill="1" applyBorder="1" applyAlignment="1">
      <alignment horizontal="center" wrapText="1"/>
    </xf>
    <xf numFmtId="2" fontId="117" fillId="53" borderId="60" xfId="340" applyNumberFormat="1" applyFont="1" applyFill="1" applyBorder="1" applyAlignment="1">
      <alignment horizontal="center" wrapText="1"/>
    </xf>
    <xf numFmtId="0" fontId="117" fillId="53" borderId="37" xfId="340" applyFont="1" applyFill="1" applyBorder="1" applyAlignment="1">
      <alignment horizontal="center" wrapText="1"/>
    </xf>
    <xf numFmtId="2" fontId="174" fillId="54" borderId="35" xfId="340" applyNumberFormat="1" applyFont="1" applyFill="1" applyBorder="1" applyAlignment="1">
      <alignment horizontal="right" wrapText="1"/>
    </xf>
    <xf numFmtId="2" fontId="117" fillId="53" borderId="41" xfId="340" applyNumberFormat="1" applyFont="1" applyFill="1" applyBorder="1" applyAlignment="1">
      <alignment horizontal="center" wrapText="1"/>
    </xf>
    <xf numFmtId="2" fontId="117" fillId="53" borderId="72" xfId="340" applyNumberFormat="1" applyFont="1" applyFill="1" applyBorder="1" applyAlignment="1">
      <alignment horizontal="center" wrapText="1"/>
    </xf>
    <xf numFmtId="0" fontId="186" fillId="54" borderId="0" xfId="340" applyFont="1" applyFill="1" applyAlignment="1">
      <alignment horizontal="center"/>
    </xf>
    <xf numFmtId="0" fontId="174" fillId="28" borderId="43" xfId="0" quotePrefix="1" applyFont="1" applyFill="1" applyBorder="1" applyAlignment="1">
      <alignment horizontal="right"/>
    </xf>
    <xf numFmtId="164" fontId="117" fillId="52" borderId="38" xfId="340" applyNumberFormat="1" applyFont="1" applyFill="1" applyBorder="1" applyAlignment="1">
      <alignment horizontal="center" vertical="center" wrapText="1"/>
    </xf>
    <xf numFmtId="2" fontId="174" fillId="28" borderId="38" xfId="340" applyNumberFormat="1" applyFont="1" applyFill="1" applyBorder="1" applyAlignment="1">
      <alignment horizontal="right" vertical="center" wrapText="1"/>
    </xf>
    <xf numFmtId="164" fontId="174" fillId="52" borderId="61" xfId="340" applyNumberFormat="1" applyFont="1" applyFill="1" applyBorder="1" applyAlignment="1">
      <alignment horizontal="center" vertical="center" wrapText="1"/>
    </xf>
    <xf numFmtId="164" fontId="117" fillId="52" borderId="78" xfId="340" applyNumberFormat="1" applyFont="1" applyFill="1" applyBorder="1" applyAlignment="1">
      <alignment horizontal="center" vertical="center" wrapText="1"/>
    </xf>
    <xf numFmtId="0" fontId="186" fillId="54" borderId="0" xfId="340" applyFont="1" applyFill="1" applyAlignment="1">
      <alignment horizontal="right"/>
    </xf>
    <xf numFmtId="164" fontId="174" fillId="52" borderId="38" xfId="340" applyNumberFormat="1" applyFont="1" applyFill="1" applyBorder="1" applyAlignment="1">
      <alignment horizontal="center" vertical="center" wrapText="1"/>
    </xf>
    <xf numFmtId="164" fontId="174" fillId="28" borderId="38" xfId="340" applyNumberFormat="1" applyFont="1" applyFill="1" applyBorder="1" applyAlignment="1">
      <alignment horizontal="center" vertical="center"/>
    </xf>
    <xf numFmtId="164" fontId="174" fillId="28" borderId="36" xfId="2" applyNumberFormat="1" applyFont="1" applyFill="1" applyBorder="1" applyAlignment="1">
      <alignment horizontal="center" vertical="center"/>
    </xf>
    <xf numFmtId="2" fontId="195" fillId="54" borderId="43" xfId="340" applyNumberFormat="1" applyFont="1" applyFill="1" applyBorder="1" applyAlignment="1">
      <alignment horizontal="right" vertical="center"/>
    </xf>
    <xf numFmtId="164" fontId="174" fillId="52" borderId="59" xfId="340" applyNumberFormat="1" applyFont="1" applyFill="1" applyBorder="1" applyAlignment="1">
      <alignment horizontal="center" vertical="center" wrapText="1"/>
    </xf>
    <xf numFmtId="164" fontId="195" fillId="52" borderId="0" xfId="340" applyNumberFormat="1" applyFont="1" applyFill="1" applyBorder="1" applyAlignment="1">
      <alignment horizontal="center" vertical="center" wrapText="1"/>
    </xf>
    <xf numFmtId="164" fontId="174" fillId="54" borderId="77" xfId="340" applyNumberFormat="1" applyFont="1" applyFill="1" applyBorder="1" applyAlignment="1">
      <alignment horizontal="center" vertical="center"/>
    </xf>
    <xf numFmtId="164" fontId="174" fillId="54" borderId="38" xfId="340" applyNumberFormat="1" applyFont="1" applyFill="1" applyBorder="1" applyAlignment="1">
      <alignment horizontal="center" vertical="center"/>
    </xf>
    <xf numFmtId="2" fontId="174" fillId="54" borderId="100" xfId="340" applyNumberFormat="1" applyFont="1" applyFill="1" applyBorder="1" applyAlignment="1">
      <alignment horizontal="right" vertical="center"/>
    </xf>
    <xf numFmtId="164" fontId="174" fillId="54" borderId="109" xfId="340" applyNumberFormat="1" applyFont="1" applyFill="1" applyBorder="1" applyAlignment="1">
      <alignment horizontal="center" vertical="center"/>
    </xf>
    <xf numFmtId="164" fontId="174" fillId="54" borderId="110" xfId="340" applyNumberFormat="1" applyFont="1" applyFill="1" applyBorder="1" applyAlignment="1">
      <alignment horizontal="center" vertical="center"/>
    </xf>
    <xf numFmtId="164" fontId="117" fillId="52" borderId="131" xfId="340" applyNumberFormat="1" applyFont="1" applyFill="1" applyBorder="1" applyAlignment="1">
      <alignment horizontal="center" vertical="center" wrapText="1"/>
    </xf>
    <xf numFmtId="164" fontId="174" fillId="54" borderId="125" xfId="340" applyNumberFormat="1" applyFont="1" applyFill="1" applyBorder="1" applyAlignment="1">
      <alignment horizontal="center" vertical="center"/>
    </xf>
    <xf numFmtId="164" fontId="174" fillId="54" borderId="127" xfId="340" applyNumberFormat="1" applyFont="1" applyFill="1" applyBorder="1" applyAlignment="1">
      <alignment horizontal="center" vertical="center"/>
    </xf>
    <xf numFmtId="164" fontId="174" fillId="54" borderId="124" xfId="340" applyNumberFormat="1" applyFont="1" applyFill="1" applyBorder="1" applyAlignment="1">
      <alignment horizontal="center" vertical="center"/>
    </xf>
    <xf numFmtId="164" fontId="174" fillId="52" borderId="120" xfId="340" applyNumberFormat="1" applyFont="1" applyFill="1" applyBorder="1" applyAlignment="1">
      <alignment horizontal="center" vertical="center" wrapText="1"/>
    </xf>
    <xf numFmtId="164" fontId="174" fillId="52" borderId="131" xfId="340" applyNumberFormat="1" applyFont="1" applyFill="1" applyBorder="1" applyAlignment="1">
      <alignment horizontal="center" vertical="center" wrapText="1"/>
    </xf>
    <xf numFmtId="2" fontId="235" fillId="54" borderId="43" xfId="340" applyNumberFormat="1" applyFont="1" applyFill="1" applyBorder="1" applyAlignment="1">
      <alignment horizontal="right" vertical="center"/>
    </xf>
    <xf numFmtId="164" fontId="235" fillId="54" borderId="77" xfId="340" applyNumberFormat="1" applyFont="1" applyFill="1" applyBorder="1" applyAlignment="1">
      <alignment horizontal="center" vertical="center"/>
    </xf>
    <xf numFmtId="164" fontId="235" fillId="54" borderId="0" xfId="340" applyNumberFormat="1" applyFont="1" applyFill="1" applyBorder="1" applyAlignment="1">
      <alignment horizontal="center" vertical="center"/>
    </xf>
    <xf numFmtId="164" fontId="235" fillId="54" borderId="130" xfId="340" applyNumberFormat="1" applyFont="1" applyFill="1" applyBorder="1" applyAlignment="1">
      <alignment horizontal="center" vertical="center"/>
    </xf>
    <xf numFmtId="164" fontId="235" fillId="54" borderId="128" xfId="340" applyNumberFormat="1" applyFont="1" applyFill="1" applyBorder="1" applyAlignment="1">
      <alignment horizontal="center" vertical="center"/>
    </xf>
    <xf numFmtId="164" fontId="235" fillId="54" borderId="38" xfId="340" applyNumberFormat="1" applyFont="1" applyFill="1" applyBorder="1" applyAlignment="1">
      <alignment horizontal="center" vertical="center"/>
    </xf>
    <xf numFmtId="164" fontId="238" fillId="52" borderId="36" xfId="340" applyNumberFormat="1" applyFont="1" applyFill="1" applyBorder="1" applyAlignment="1">
      <alignment horizontal="center" vertical="center" wrapText="1"/>
    </xf>
    <xf numFmtId="164" fontId="238" fillId="52" borderId="0" xfId="340" applyNumberFormat="1" applyFont="1" applyFill="1" applyBorder="1" applyAlignment="1">
      <alignment horizontal="center" vertical="center" wrapText="1"/>
    </xf>
    <xf numFmtId="164" fontId="238" fillId="52" borderId="129" xfId="340" applyNumberFormat="1" applyFont="1" applyFill="1" applyBorder="1" applyAlignment="1">
      <alignment horizontal="center" vertical="center" wrapText="1"/>
    </xf>
    <xf numFmtId="165" fontId="174" fillId="54" borderId="38" xfId="340" applyNumberFormat="1" applyFont="1" applyFill="1" applyBorder="1" applyAlignment="1">
      <alignment horizontal="center" vertical="center"/>
    </xf>
    <xf numFmtId="164" fontId="238" fillId="52" borderId="38" xfId="340" applyNumberFormat="1" applyFont="1" applyFill="1" applyBorder="1" applyAlignment="1">
      <alignment horizontal="center" vertical="center" wrapText="1"/>
    </xf>
    <xf numFmtId="2" fontId="235" fillId="54" borderId="104" xfId="340" applyNumberFormat="1" applyFont="1" applyFill="1" applyBorder="1" applyAlignment="1">
      <alignment horizontal="right" vertical="center"/>
    </xf>
    <xf numFmtId="164" fontId="235" fillId="54" borderId="97" xfId="340" applyNumberFormat="1" applyFont="1" applyFill="1" applyBorder="1" applyAlignment="1">
      <alignment horizontal="center" vertical="center"/>
    </xf>
    <xf numFmtId="164" fontId="235" fillId="54" borderId="37" xfId="340" applyNumberFormat="1" applyFont="1" applyFill="1" applyBorder="1" applyAlignment="1">
      <alignment horizontal="center" vertical="center"/>
    </xf>
    <xf numFmtId="164" fontId="235" fillId="54" borderId="40" xfId="340" applyNumberFormat="1" applyFont="1" applyFill="1" applyBorder="1" applyAlignment="1">
      <alignment horizontal="center" vertical="center"/>
    </xf>
    <xf numFmtId="164" fontId="238" fillId="52" borderId="41" xfId="340" applyNumberFormat="1" applyFont="1" applyFill="1" applyBorder="1" applyAlignment="1">
      <alignment horizontal="center" vertical="center" wrapText="1"/>
    </xf>
    <xf numFmtId="164" fontId="238" fillId="52" borderId="37" xfId="340" applyNumberFormat="1" applyFont="1" applyFill="1" applyBorder="1" applyAlignment="1">
      <alignment horizontal="center" vertical="center" wrapText="1"/>
    </xf>
    <xf numFmtId="164" fontId="238" fillId="52" borderId="40" xfId="340" applyNumberFormat="1" applyFont="1" applyFill="1" applyBorder="1" applyAlignment="1">
      <alignment horizontal="center" vertical="center" wrapText="1"/>
    </xf>
    <xf numFmtId="2" fontId="174" fillId="28" borderId="36" xfId="2" applyNumberFormat="1" applyFont="1" applyFill="1" applyBorder="1" applyAlignment="1">
      <alignment vertical="center" wrapText="1"/>
    </xf>
    <xf numFmtId="0" fontId="240" fillId="28" borderId="38" xfId="0" applyFont="1" applyFill="1" applyBorder="1" applyAlignment="1">
      <alignment horizontal="left" vertical="center"/>
    </xf>
    <xf numFmtId="0" fontId="144" fillId="28" borderId="0" xfId="0" applyFont="1" applyFill="1" applyBorder="1" applyAlignment="1">
      <alignment vertical="center" wrapText="1"/>
    </xf>
    <xf numFmtId="0" fontId="144" fillId="28" borderId="56" xfId="0" applyFont="1" applyFill="1" applyBorder="1" applyAlignment="1">
      <alignment vertical="center" wrapText="1"/>
    </xf>
    <xf numFmtId="0" fontId="240" fillId="28" borderId="0" xfId="0" applyFont="1" applyFill="1" applyBorder="1" applyAlignment="1">
      <alignment vertical="center"/>
    </xf>
    <xf numFmtId="0" fontId="144" fillId="28" borderId="38" xfId="0" applyFont="1" applyFill="1" applyBorder="1" applyAlignment="1">
      <alignment vertical="center" wrapText="1"/>
    </xf>
    <xf numFmtId="205" fontId="174" fillId="54" borderId="38" xfId="340" applyNumberFormat="1" applyFont="1" applyFill="1" applyBorder="1" applyAlignment="1">
      <alignment horizontal="center" vertical="center"/>
    </xf>
    <xf numFmtId="0" fontId="174" fillId="54" borderId="38" xfId="0" applyFont="1" applyFill="1" applyBorder="1" applyAlignment="1">
      <alignment vertical="center"/>
    </xf>
    <xf numFmtId="0" fontId="117" fillId="28" borderId="38" xfId="340" applyFont="1" applyFill="1" applyBorder="1" applyAlignment="1">
      <alignment horizontal="left" vertical="center"/>
    </xf>
    <xf numFmtId="0" fontId="117" fillId="28" borderId="45" xfId="340" applyFont="1" applyFill="1" applyBorder="1" applyAlignment="1">
      <alignment vertical="center"/>
    </xf>
    <xf numFmtId="0" fontId="144" fillId="52" borderId="46" xfId="0" applyFont="1" applyFill="1" applyBorder="1" applyAlignment="1">
      <alignment vertical="center" wrapText="1"/>
    </xf>
    <xf numFmtId="0" fontId="144" fillId="52" borderId="47" xfId="0" applyFont="1" applyFill="1" applyBorder="1" applyAlignment="1">
      <alignment vertical="center" wrapText="1"/>
    </xf>
    <xf numFmtId="0" fontId="186" fillId="54" borderId="35" xfId="340" applyFont="1" applyFill="1" applyBorder="1"/>
    <xf numFmtId="164" fontId="232" fillId="54" borderId="0" xfId="2" applyNumberFormat="1" applyFont="1" applyFill="1" applyBorder="1" applyAlignment="1">
      <alignment horizontal="centerContinuous" vertical="top" wrapText="1"/>
    </xf>
    <xf numFmtId="164" fontId="233" fillId="51" borderId="0" xfId="2" applyNumberFormat="1" applyFont="1" applyFill="1" applyBorder="1" applyAlignment="1">
      <alignment horizontal="centerContinuous" vertical="center" wrapText="1"/>
    </xf>
    <xf numFmtId="0" fontId="186" fillId="54" borderId="0" xfId="340" applyFont="1" applyFill="1" applyBorder="1" applyAlignment="1">
      <alignment vertical="center" wrapText="1"/>
    </xf>
    <xf numFmtId="0" fontId="186" fillId="54" borderId="0" xfId="340" applyFont="1" applyFill="1" applyBorder="1" applyAlignment="1">
      <alignment horizontal="centerContinuous" vertical="center" wrapText="1"/>
    </xf>
    <xf numFmtId="0" fontId="186" fillId="54" borderId="0" xfId="340" applyFont="1" applyFill="1" applyBorder="1" applyAlignment="1">
      <alignment vertical="center"/>
    </xf>
    <xf numFmtId="0" fontId="186" fillId="54" borderId="38" xfId="340" applyFont="1" applyFill="1" applyBorder="1"/>
    <xf numFmtId="0" fontId="186" fillId="51" borderId="39" xfId="0" applyFont="1" applyFill="1" applyBorder="1" applyAlignment="1">
      <alignment horizontal="centerContinuous" vertical="center" wrapText="1"/>
    </xf>
    <xf numFmtId="0" fontId="186" fillId="54" borderId="0" xfId="340" applyFont="1" applyFill="1" applyBorder="1" applyAlignment="1">
      <alignment horizontal="left" vertical="center"/>
    </xf>
    <xf numFmtId="0" fontId="209" fillId="54" borderId="0" xfId="340" applyFont="1" applyFill="1" applyAlignment="1">
      <alignment horizontal="center"/>
    </xf>
    <xf numFmtId="2" fontId="117" fillId="53" borderId="61" xfId="340" applyNumberFormat="1" applyFont="1" applyFill="1" applyBorder="1" applyAlignment="1">
      <alignment horizontal="center" wrapText="1"/>
    </xf>
    <xf numFmtId="2" fontId="117" fillId="53" borderId="52" xfId="340" applyNumberFormat="1" applyFont="1" applyFill="1" applyBorder="1" applyAlignment="1">
      <alignment horizontal="center"/>
    </xf>
    <xf numFmtId="0" fontId="186" fillId="54" borderId="36" xfId="340" applyFont="1" applyFill="1" applyBorder="1" applyAlignment="1">
      <alignment horizontal="center"/>
    </xf>
    <xf numFmtId="2" fontId="174" fillId="54" borderId="0" xfId="340" applyNumberFormat="1" applyFont="1" applyFill="1" applyBorder="1" applyAlignment="1">
      <alignment horizontal="center" wrapText="1"/>
    </xf>
    <xf numFmtId="0" fontId="117" fillId="54" borderId="0" xfId="340" applyFont="1" applyFill="1" applyBorder="1" applyAlignment="1">
      <alignment horizontal="center" wrapText="1"/>
    </xf>
    <xf numFmtId="0" fontId="186" fillId="54" borderId="0" xfId="340" applyFont="1" applyFill="1" applyBorder="1" applyAlignment="1">
      <alignment horizontal="center"/>
    </xf>
    <xf numFmtId="0" fontId="117" fillId="54" borderId="0" xfId="340" applyFont="1" applyFill="1" applyBorder="1" applyAlignment="1">
      <alignment horizontal="center"/>
    </xf>
    <xf numFmtId="164" fontId="117" fillId="52" borderId="105" xfId="340" applyNumberFormat="1" applyFont="1" applyFill="1" applyBorder="1" applyAlignment="1">
      <alignment horizontal="center" vertical="center" wrapText="1"/>
    </xf>
    <xf numFmtId="164" fontId="117" fillId="52" borderId="106" xfId="340" applyNumberFormat="1" applyFont="1" applyFill="1" applyBorder="1" applyAlignment="1">
      <alignment horizontal="center" vertical="center" wrapText="1"/>
    </xf>
    <xf numFmtId="164" fontId="117" fillId="52" borderId="132" xfId="340" applyNumberFormat="1" applyFont="1" applyFill="1" applyBorder="1" applyAlignment="1">
      <alignment horizontal="center" vertical="center" wrapText="1"/>
    </xf>
    <xf numFmtId="164" fontId="117" fillId="52" borderId="44" xfId="340" applyNumberFormat="1" applyFont="1" applyFill="1" applyBorder="1" applyAlignment="1">
      <alignment horizontal="center" vertical="center" wrapText="1"/>
    </xf>
    <xf numFmtId="0" fontId="186" fillId="54" borderId="38" xfId="340" applyFont="1" applyFill="1" applyBorder="1" applyAlignment="1">
      <alignment vertical="center"/>
    </xf>
    <xf numFmtId="164" fontId="174" fillId="28" borderId="38" xfId="340" applyNumberFormat="1" applyFont="1" applyFill="1" applyBorder="1" applyAlignment="1">
      <alignment horizontal="center" vertical="center" wrapText="1"/>
    </xf>
    <xf numFmtId="0" fontId="117" fillId="54" borderId="0" xfId="340" applyFont="1" applyFill="1" applyBorder="1" applyAlignment="1">
      <alignment horizontal="right" wrapText="1"/>
    </xf>
    <xf numFmtId="0" fontId="186" fillId="54" borderId="0" xfId="340" applyFont="1" applyFill="1" applyBorder="1" applyAlignment="1">
      <alignment horizontal="right"/>
    </xf>
    <xf numFmtId="0" fontId="44" fillId="54" borderId="0" xfId="340" applyFont="1" applyFill="1" applyBorder="1" applyAlignment="1">
      <alignment horizontal="right" wrapText="1"/>
    </xf>
    <xf numFmtId="164" fontId="117" fillId="54" borderId="0" xfId="340" applyNumberFormat="1" applyFont="1" applyFill="1" applyBorder="1" applyAlignment="1">
      <alignment horizontal="left" wrapText="1" indent="1"/>
    </xf>
    <xf numFmtId="164" fontId="235" fillId="54" borderId="0" xfId="340" applyNumberFormat="1" applyFont="1" applyFill="1" applyBorder="1"/>
    <xf numFmtId="0" fontId="174" fillId="54" borderId="38" xfId="340" applyFont="1" applyFill="1" applyBorder="1" applyAlignment="1">
      <alignment vertical="center"/>
    </xf>
    <xf numFmtId="164" fontId="174" fillId="28" borderId="35" xfId="2" applyNumberFormat="1" applyFont="1" applyFill="1" applyBorder="1" applyAlignment="1">
      <alignment horizontal="center" vertical="center"/>
    </xf>
    <xf numFmtId="164" fontId="174" fillId="28" borderId="35" xfId="340" applyNumberFormat="1" applyFont="1" applyFill="1" applyBorder="1" applyAlignment="1">
      <alignment horizontal="center" vertical="center" wrapText="1"/>
    </xf>
    <xf numFmtId="0" fontId="196" fillId="54" borderId="0" xfId="340" applyFont="1" applyFill="1" applyBorder="1" applyAlignment="1">
      <alignment vertical="center"/>
    </xf>
    <xf numFmtId="164" fontId="195" fillId="28" borderId="59" xfId="340" applyNumberFormat="1" applyFont="1" applyFill="1" applyBorder="1" applyAlignment="1">
      <alignment horizontal="center" vertical="center" wrapText="1"/>
    </xf>
    <xf numFmtId="2" fontId="195" fillId="28" borderId="36" xfId="340" applyNumberFormat="1" applyFont="1" applyFill="1" applyBorder="1" applyAlignment="1">
      <alignment horizontal="right" vertical="center"/>
    </xf>
    <xf numFmtId="164" fontId="195" fillId="28" borderId="77" xfId="340" applyNumberFormat="1" applyFont="1" applyFill="1" applyBorder="1" applyAlignment="1">
      <alignment horizontal="center" vertical="center"/>
    </xf>
    <xf numFmtId="164" fontId="195" fillId="28" borderId="0" xfId="340" applyNumberFormat="1" applyFont="1" applyFill="1" applyBorder="1" applyAlignment="1">
      <alignment horizontal="center" vertical="center"/>
    </xf>
    <xf numFmtId="164" fontId="195" fillId="28" borderId="38" xfId="340" applyNumberFormat="1" applyFont="1" applyFill="1" applyBorder="1" applyAlignment="1">
      <alignment horizontal="center" vertical="center"/>
    </xf>
    <xf numFmtId="0" fontId="196" fillId="54" borderId="35" xfId="340" applyFont="1" applyFill="1" applyBorder="1" applyAlignment="1">
      <alignment vertical="center"/>
    </xf>
    <xf numFmtId="164" fontId="195" fillId="28" borderId="35" xfId="340" applyNumberFormat="1" applyFont="1" applyFill="1" applyBorder="1" applyAlignment="1">
      <alignment horizontal="center" vertical="center" wrapText="1"/>
    </xf>
    <xf numFmtId="2" fontId="174" fillId="28" borderId="113" xfId="340" applyNumberFormat="1" applyFont="1" applyFill="1" applyBorder="1" applyAlignment="1">
      <alignment horizontal="right" vertical="center"/>
    </xf>
    <xf numFmtId="164" fontId="174" fillId="28" borderId="109" xfId="340" applyNumberFormat="1" applyFont="1" applyFill="1" applyBorder="1" applyAlignment="1">
      <alignment horizontal="center" vertical="center"/>
    </xf>
    <xf numFmtId="164" fontId="174" fillId="28" borderId="110" xfId="340" applyNumberFormat="1" applyFont="1" applyFill="1" applyBorder="1" applyAlignment="1">
      <alignment horizontal="center" vertical="center"/>
    </xf>
    <xf numFmtId="164" fontId="117" fillId="52" borderId="126" xfId="340" applyNumberFormat="1" applyFont="1" applyFill="1" applyBorder="1" applyAlignment="1">
      <alignment horizontal="center" vertical="center" wrapText="1"/>
    </xf>
    <xf numFmtId="164" fontId="174" fillId="28" borderId="99" xfId="340" applyNumberFormat="1" applyFont="1" applyFill="1" applyBorder="1" applyAlignment="1">
      <alignment horizontal="center" vertical="center"/>
    </xf>
    <xf numFmtId="164" fontId="174" fillId="28" borderId="121" xfId="340" applyNumberFormat="1" applyFont="1" applyFill="1" applyBorder="1" applyAlignment="1">
      <alignment horizontal="center" vertical="center" wrapText="1"/>
    </xf>
    <xf numFmtId="2" fontId="235" fillId="28" borderId="36" xfId="340" applyNumberFormat="1" applyFont="1" applyFill="1" applyBorder="1" applyAlignment="1">
      <alignment horizontal="right" vertical="center"/>
    </xf>
    <xf numFmtId="164" fontId="235" fillId="28" borderId="77" xfId="340" applyNumberFormat="1" applyFont="1" applyFill="1" applyBorder="1" applyAlignment="1">
      <alignment horizontal="center" vertical="center"/>
    </xf>
    <xf numFmtId="164" fontId="235" fillId="28" borderId="0" xfId="340" applyNumberFormat="1" applyFont="1" applyFill="1" applyBorder="1" applyAlignment="1">
      <alignment horizontal="center" vertical="center"/>
    </xf>
    <xf numFmtId="164" fontId="235" fillId="28" borderId="130" xfId="340" applyNumberFormat="1" applyFont="1" applyFill="1" applyBorder="1" applyAlignment="1">
      <alignment horizontal="center" vertical="center"/>
    </xf>
    <xf numFmtId="164" fontId="235" fillId="28" borderId="38" xfId="340" applyNumberFormat="1" applyFont="1" applyFill="1" applyBorder="1" applyAlignment="1">
      <alignment horizontal="center" vertical="center"/>
    </xf>
    <xf numFmtId="164" fontId="238" fillId="28" borderId="38" xfId="340" applyNumberFormat="1" applyFont="1" applyFill="1" applyBorder="1" applyAlignment="1">
      <alignment horizontal="center" vertical="center" wrapText="1"/>
    </xf>
    <xf numFmtId="164" fontId="238" fillId="28" borderId="35" xfId="340" applyNumberFormat="1" applyFont="1" applyFill="1" applyBorder="1" applyAlignment="1">
      <alignment horizontal="center" vertical="center" wrapText="1"/>
    </xf>
    <xf numFmtId="2" fontId="235" fillId="28" borderId="43" xfId="340" applyNumberFormat="1" applyFont="1" applyFill="1" applyBorder="1" applyAlignment="1">
      <alignment horizontal="right" vertical="center"/>
    </xf>
    <xf numFmtId="2" fontId="235" fillId="28" borderId="104" xfId="340" applyNumberFormat="1" applyFont="1" applyFill="1" applyBorder="1" applyAlignment="1">
      <alignment horizontal="right" vertical="center"/>
    </xf>
    <xf numFmtId="164" fontId="235" fillId="28" borderId="97" xfId="340" applyNumberFormat="1" applyFont="1" applyFill="1" applyBorder="1" applyAlignment="1">
      <alignment horizontal="center" vertical="center"/>
    </xf>
    <xf numFmtId="164" fontId="235" fillId="28" borderId="37" xfId="340" applyNumberFormat="1" applyFont="1" applyFill="1" applyBorder="1" applyAlignment="1">
      <alignment horizontal="center" vertical="center"/>
    </xf>
    <xf numFmtId="164" fontId="235" fillId="28" borderId="55" xfId="340" applyNumberFormat="1" applyFont="1" applyFill="1" applyBorder="1" applyAlignment="1">
      <alignment horizontal="center" vertical="center"/>
    </xf>
    <xf numFmtId="164" fontId="235" fillId="28" borderId="40" xfId="340" applyNumberFormat="1" applyFont="1" applyFill="1" applyBorder="1" applyAlignment="1">
      <alignment horizontal="center" vertical="center"/>
    </xf>
    <xf numFmtId="164" fontId="238" fillId="28" borderId="98" xfId="340" applyNumberFormat="1" applyFont="1" applyFill="1" applyBorder="1" applyAlignment="1">
      <alignment horizontal="center" vertical="center" wrapText="1"/>
    </xf>
    <xf numFmtId="2" fontId="174" fillId="28" borderId="36" xfId="2" applyNumberFormat="1" applyFont="1" applyFill="1" applyBorder="1" applyAlignment="1">
      <alignment horizontal="left" vertical="top" wrapText="1"/>
    </xf>
    <xf numFmtId="0" fontId="144" fillId="52" borderId="38" xfId="0" applyFont="1" applyFill="1" applyBorder="1" applyAlignment="1">
      <alignment wrapText="1"/>
    </xf>
    <xf numFmtId="0" fontId="186" fillId="28" borderId="36" xfId="340" applyFont="1" applyFill="1" applyBorder="1"/>
    <xf numFmtId="16" fontId="186" fillId="28" borderId="36" xfId="340" applyNumberFormat="1" applyFont="1" applyFill="1" applyBorder="1"/>
    <xf numFmtId="16" fontId="186" fillId="28" borderId="45" xfId="340" applyNumberFormat="1" applyFont="1" applyFill="1" applyBorder="1"/>
    <xf numFmtId="164" fontId="232" fillId="51" borderId="74" xfId="2" applyNumberFormat="1" applyFont="1" applyFill="1" applyBorder="1" applyAlignment="1">
      <alignment horizontal="centerContinuous" vertical="top" wrapText="1"/>
    </xf>
    <xf numFmtId="164" fontId="233" fillId="51" borderId="59" xfId="2" applyNumberFormat="1" applyFont="1" applyFill="1" applyBorder="1" applyAlignment="1">
      <alignment vertical="center" wrapText="1"/>
    </xf>
    <xf numFmtId="0" fontId="186" fillId="51" borderId="56" xfId="0" applyFont="1" applyFill="1" applyBorder="1" applyAlignment="1">
      <alignment horizontal="centerContinuous" vertical="center" wrapText="1"/>
    </xf>
    <xf numFmtId="164" fontId="174" fillId="51" borderId="59" xfId="2" applyNumberFormat="1" applyFont="1" applyFill="1" applyBorder="1" applyAlignment="1">
      <alignment horizontal="center" wrapText="1"/>
    </xf>
    <xf numFmtId="2" fontId="174" fillId="53" borderId="56" xfId="340" applyNumberFormat="1" applyFont="1" applyFill="1" applyBorder="1" applyAlignment="1">
      <alignment horizontal="center" wrapText="1"/>
    </xf>
    <xf numFmtId="164" fontId="174" fillId="51" borderId="59" xfId="2" applyNumberFormat="1" applyFont="1" applyFill="1" applyBorder="1" applyAlignment="1">
      <alignment horizontal="left" wrapText="1"/>
    </xf>
    <xf numFmtId="2" fontId="174" fillId="51" borderId="56" xfId="340" applyNumberFormat="1" applyFont="1" applyFill="1" applyBorder="1" applyAlignment="1">
      <alignment horizontal="center" wrapText="1"/>
    </xf>
    <xf numFmtId="164" fontId="174" fillId="51" borderId="59" xfId="2" applyNumberFormat="1" applyFont="1" applyFill="1" applyBorder="1" applyAlignment="1">
      <alignment vertical="center" wrapText="1"/>
    </xf>
    <xf numFmtId="0" fontId="187" fillId="51" borderId="0" xfId="0" applyFont="1" applyFill="1" applyBorder="1" applyAlignment="1">
      <alignment horizontal="center" vertical="center" wrapText="1"/>
    </xf>
    <xf numFmtId="0" fontId="117" fillId="51" borderId="56" xfId="0" applyFont="1" applyFill="1" applyBorder="1" applyAlignment="1">
      <alignment horizontal="center" vertical="center" wrapText="1"/>
    </xf>
    <xf numFmtId="0" fontId="117" fillId="51" borderId="72" xfId="0" applyFont="1" applyFill="1" applyBorder="1" applyAlignment="1">
      <alignment horizontal="center" vertical="center" wrapText="1"/>
    </xf>
    <xf numFmtId="2" fontId="174" fillId="54" borderId="73" xfId="340" applyNumberFormat="1" applyFont="1" applyFill="1" applyBorder="1" applyAlignment="1">
      <alignment horizontal="right" vertical="center"/>
    </xf>
    <xf numFmtId="164" fontId="117" fillId="54" borderId="0" xfId="340" applyNumberFormat="1" applyFont="1" applyFill="1" applyBorder="1" applyAlignment="1">
      <alignment horizontal="center" vertical="center" wrapText="1"/>
    </xf>
    <xf numFmtId="164" fontId="174" fillId="54" borderId="56" xfId="358" applyNumberFormat="1" applyFont="1" applyFill="1" applyBorder="1" applyAlignment="1">
      <alignment horizontal="center" vertical="center"/>
    </xf>
    <xf numFmtId="0" fontId="233" fillId="54" borderId="0" xfId="340" applyFont="1" applyFill="1" applyBorder="1"/>
    <xf numFmtId="2" fontId="174" fillId="54" borderId="103" xfId="340" applyNumberFormat="1" applyFont="1" applyFill="1" applyBorder="1" applyAlignment="1">
      <alignment horizontal="right" vertical="center"/>
    </xf>
    <xf numFmtId="2" fontId="238" fillId="54" borderId="94" xfId="340" applyNumberFormat="1" applyFont="1" applyFill="1" applyBorder="1" applyAlignment="1">
      <alignment horizontal="right" vertical="center"/>
    </xf>
    <xf numFmtId="164" fontId="238" fillId="28" borderId="116" xfId="2" applyNumberFormat="1" applyFont="1" applyFill="1" applyBorder="1" applyAlignment="1">
      <alignment horizontal="center" vertical="center"/>
    </xf>
    <xf numFmtId="164" fontId="238" fillId="28" borderId="56" xfId="2" applyNumberFormat="1" applyFont="1" applyFill="1" applyBorder="1" applyAlignment="1">
      <alignment horizontal="center" vertical="center"/>
    </xf>
    <xf numFmtId="2" fontId="238" fillId="54" borderId="93" xfId="340" applyNumberFormat="1" applyFont="1" applyFill="1" applyBorder="1" applyAlignment="1">
      <alignment horizontal="right" vertical="center"/>
    </xf>
    <xf numFmtId="164" fontId="238" fillId="28" borderId="111" xfId="2" applyNumberFormat="1" applyFont="1" applyFill="1" applyBorder="1" applyAlignment="1">
      <alignment horizontal="center" vertical="center"/>
    </xf>
    <xf numFmtId="164" fontId="238" fillId="28" borderId="55" xfId="2" applyNumberFormat="1" applyFont="1" applyFill="1" applyBorder="1" applyAlignment="1">
      <alignment horizontal="center" vertical="center"/>
    </xf>
    <xf numFmtId="164" fontId="238" fillId="28" borderId="133" xfId="2" applyNumberFormat="1" applyFont="1" applyFill="1" applyBorder="1" applyAlignment="1">
      <alignment horizontal="center" vertical="center"/>
    </xf>
    <xf numFmtId="164" fontId="238" fillId="54" borderId="55" xfId="2" applyNumberFormat="1" applyFont="1" applyFill="1" applyBorder="1" applyAlignment="1">
      <alignment horizontal="center" vertical="center"/>
    </xf>
    <xf numFmtId="164" fontId="238" fillId="28" borderId="112" xfId="2" applyNumberFormat="1" applyFont="1" applyFill="1" applyBorder="1" applyAlignment="1">
      <alignment horizontal="center" vertical="center"/>
    </xf>
    <xf numFmtId="2" fontId="174" fillId="54" borderId="94" xfId="2" applyNumberFormat="1" applyFont="1" applyFill="1" applyBorder="1" applyAlignment="1">
      <alignment horizontal="left" vertical="top" wrapText="1"/>
    </xf>
    <xf numFmtId="0" fontId="186" fillId="28" borderId="94" xfId="340" applyFont="1" applyFill="1" applyBorder="1"/>
    <xf numFmtId="0" fontId="44" fillId="0" borderId="0" xfId="0" applyFont="1" applyFill="1" applyBorder="1" applyAlignment="1">
      <alignment vertical="center"/>
    </xf>
    <xf numFmtId="0" fontId="44" fillId="0" borderId="0" xfId="0" applyFont="1" applyBorder="1" applyAlignment="1">
      <alignment vertical="center"/>
    </xf>
    <xf numFmtId="0" fontId="174" fillId="54" borderId="0" xfId="0" applyFont="1" applyFill="1" applyBorder="1" applyAlignment="1">
      <alignment vertical="center"/>
    </xf>
    <xf numFmtId="0" fontId="44" fillId="54" borderId="0" xfId="0" applyFont="1" applyFill="1" applyBorder="1" applyAlignment="1">
      <alignment vertical="center"/>
    </xf>
    <xf numFmtId="16" fontId="186" fillId="28" borderId="95" xfId="340" applyNumberFormat="1" applyFont="1" applyFill="1" applyBorder="1"/>
    <xf numFmtId="0" fontId="174" fillId="28" borderId="63" xfId="0" applyFont="1" applyFill="1" applyBorder="1" applyAlignment="1">
      <alignment vertical="center"/>
    </xf>
    <xf numFmtId="0" fontId="186" fillId="28" borderId="63" xfId="340" applyFont="1" applyFill="1" applyBorder="1"/>
    <xf numFmtId="0" fontId="186" fillId="28" borderId="79" xfId="340" applyFont="1" applyFill="1" applyBorder="1"/>
    <xf numFmtId="0" fontId="147" fillId="55" borderId="0" xfId="528" applyFont="1" applyFill="1" applyAlignment="1">
      <alignment vertical="top"/>
    </xf>
    <xf numFmtId="164" fontId="10" fillId="55" borderId="0" xfId="0" applyNumberFormat="1" applyFont="1" applyFill="1" applyBorder="1" applyAlignment="1">
      <alignment horizontal="center" vertical="center"/>
    </xf>
    <xf numFmtId="0" fontId="10" fillId="55" borderId="0" xfId="0" applyFont="1" applyFill="1" applyBorder="1" applyAlignment="1">
      <alignment horizontal="center"/>
    </xf>
    <xf numFmtId="0" fontId="10" fillId="55" borderId="108" xfId="0" applyFont="1" applyFill="1" applyBorder="1" applyAlignment="1">
      <alignment horizontal="center"/>
    </xf>
    <xf numFmtId="0" fontId="241" fillId="28" borderId="0" xfId="0" applyFont="1" applyFill="1"/>
    <xf numFmtId="0" fontId="141" fillId="28" borderId="0" xfId="0" applyFont="1" applyFill="1"/>
    <xf numFmtId="0" fontId="0" fillId="28" borderId="0" xfId="0" applyFont="1" applyFill="1"/>
    <xf numFmtId="0" fontId="242" fillId="28" borderId="17" xfId="0" applyFont="1" applyFill="1" applyBorder="1"/>
    <xf numFmtId="0" fontId="141"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74" fillId="51" borderId="36" xfId="2" applyNumberFormat="1" applyFont="1" applyFill="1" applyBorder="1" applyAlignment="1">
      <alignment horizontal="left" vertical="center" wrapText="1"/>
    </xf>
    <xf numFmtId="0" fontId="186" fillId="28" borderId="41" xfId="340" applyFont="1" applyFill="1" applyBorder="1" applyAlignment="1">
      <alignment horizontal="left" vertical="center" wrapText="1"/>
    </xf>
    <xf numFmtId="0" fontId="186" fillId="51" borderId="54" xfId="340" applyFont="1" applyFill="1" applyBorder="1" applyAlignment="1">
      <alignment horizontal="center" vertical="center" wrapText="1"/>
    </xf>
    <xf numFmtId="0" fontId="186" fillId="51" borderId="53" xfId="340" applyFont="1" applyFill="1" applyBorder="1" applyAlignment="1">
      <alignment horizontal="center" vertical="center" wrapText="1"/>
    </xf>
    <xf numFmtId="0" fontId="186" fillId="51" borderId="39" xfId="340" applyFont="1" applyFill="1" applyBorder="1" applyAlignment="1">
      <alignment horizontal="center" vertical="center" wrapText="1"/>
    </xf>
    <xf numFmtId="0" fontId="117" fillId="28" borderId="0" xfId="340" applyFont="1" applyFill="1" applyBorder="1" applyAlignment="1">
      <alignment horizontal="left" vertical="center"/>
    </xf>
    <xf numFmtId="164" fontId="232" fillId="51" borderId="49" xfId="2" applyNumberFormat="1" applyFont="1" applyFill="1" applyBorder="1" applyAlignment="1">
      <alignment horizontal="center" vertical="center" wrapText="1"/>
    </xf>
    <xf numFmtId="164" fontId="232" fillId="51" borderId="50" xfId="2" applyNumberFormat="1" applyFont="1" applyFill="1" applyBorder="1" applyAlignment="1">
      <alignment horizontal="center" vertical="center" wrapText="1"/>
    </xf>
    <xf numFmtId="0" fontId="174" fillId="54" borderId="106" xfId="0" applyFont="1" applyFill="1" applyBorder="1" applyAlignment="1">
      <alignment vertical="center"/>
    </xf>
    <xf numFmtId="0" fontId="174" fillId="54" borderId="44" xfId="0" applyFont="1" applyFill="1" applyBorder="1" applyAlignment="1">
      <alignment vertical="center"/>
    </xf>
    <xf numFmtId="0" fontId="186" fillId="51" borderId="55" xfId="0" applyFont="1" applyFill="1" applyBorder="1" applyAlignment="1">
      <alignment horizontal="center" vertical="center" wrapText="1"/>
    </xf>
    <xf numFmtId="0" fontId="44" fillId="0" borderId="55" xfId="0" applyFont="1" applyBorder="1" applyAlignment="1">
      <alignment horizontal="center" vertical="center" wrapText="1"/>
    </xf>
    <xf numFmtId="0" fontId="186" fillId="54" borderId="0" xfId="340" applyFont="1" applyFill="1" applyBorder="1" applyAlignment="1">
      <alignment horizontal="left" vertical="center"/>
    </xf>
    <xf numFmtId="0" fontId="186" fillId="51" borderId="62" xfId="0" applyFont="1" applyFill="1" applyBorder="1" applyAlignment="1">
      <alignment horizontal="center" vertical="center" wrapText="1"/>
    </xf>
    <xf numFmtId="0" fontId="186" fillId="51" borderId="53" xfId="0" applyFont="1" applyFill="1" applyBorder="1" applyAlignment="1">
      <alignment horizontal="center" vertical="center" wrapText="1"/>
    </xf>
    <xf numFmtId="0" fontId="186" fillId="51" borderId="39" xfId="0" applyFont="1" applyFill="1" applyBorder="1" applyAlignment="1">
      <alignment horizontal="center" vertical="center" wrapText="1"/>
    </xf>
    <xf numFmtId="164" fontId="232" fillId="51" borderId="46" xfId="2" applyNumberFormat="1" applyFont="1" applyFill="1" applyBorder="1" applyAlignment="1">
      <alignment horizontal="center" vertical="top" wrapText="1"/>
    </xf>
    <xf numFmtId="164" fontId="232" fillId="51" borderId="47" xfId="2" applyNumberFormat="1" applyFont="1" applyFill="1" applyBorder="1" applyAlignment="1">
      <alignment horizontal="center" vertical="top" wrapText="1"/>
    </xf>
    <xf numFmtId="0" fontId="186" fillId="51" borderId="101" xfId="340" applyFont="1" applyFill="1" applyBorder="1" applyAlignment="1">
      <alignment horizontal="center" vertical="center" wrapText="1"/>
    </xf>
    <xf numFmtId="0" fontId="174" fillId="54" borderId="0" xfId="0" applyFont="1" applyFill="1" applyBorder="1" applyAlignment="1">
      <alignment vertical="center"/>
    </xf>
    <xf numFmtId="0" fontId="240" fillId="28" borderId="0" xfId="0" applyFont="1" applyFill="1" applyBorder="1" applyAlignment="1">
      <alignment horizontal="left" vertical="center"/>
    </xf>
    <xf numFmtId="164" fontId="232" fillId="51" borderId="46" xfId="2" applyNumberFormat="1" applyFont="1" applyFill="1" applyBorder="1" applyAlignment="1">
      <alignment horizontal="center" vertical="center" wrapText="1"/>
    </xf>
    <xf numFmtId="164" fontId="232" fillId="51" borderId="47" xfId="2" applyNumberFormat="1" applyFont="1" applyFill="1" applyBorder="1" applyAlignment="1">
      <alignment horizontal="center" vertical="center" wrapText="1"/>
    </xf>
    <xf numFmtId="0" fontId="186" fillId="51" borderId="0" xfId="0" applyFont="1" applyFill="1" applyBorder="1" applyAlignment="1">
      <alignment horizontal="center" vertical="center" wrapText="1"/>
    </xf>
    <xf numFmtId="0" fontId="186" fillId="51" borderId="62" xfId="0" applyFont="1" applyFill="1" applyBorder="1" applyAlignment="1">
      <alignment horizontal="center" vertical="center"/>
    </xf>
    <xf numFmtId="0" fontId="186" fillId="51" borderId="132" xfId="0" applyFont="1" applyFill="1" applyBorder="1" applyAlignment="1">
      <alignment horizontal="center" vertical="center" wrapText="1"/>
    </xf>
    <xf numFmtId="0" fontId="44" fillId="0" borderId="132" xfId="0" applyFont="1" applyBorder="1" applyAlignment="1">
      <alignment horizontal="center" vertical="center" wrapText="1"/>
    </xf>
    <xf numFmtId="164" fontId="232" fillId="51" borderId="75" xfId="2" applyNumberFormat="1" applyFont="1" applyFill="1" applyBorder="1" applyAlignment="1">
      <alignment horizontal="center" vertical="center" wrapText="1"/>
    </xf>
    <xf numFmtId="164" fontId="232" fillId="51" borderId="76" xfId="2" applyNumberFormat="1" applyFont="1" applyFill="1" applyBorder="1" applyAlignment="1">
      <alignment horizontal="center" vertical="center" wrapText="1"/>
    </xf>
    <xf numFmtId="0" fontId="44" fillId="0" borderId="0" xfId="0" applyFont="1" applyBorder="1" applyAlignment="1">
      <alignment vertical="center"/>
    </xf>
    <xf numFmtId="0" fontId="148" fillId="55" borderId="70" xfId="0" applyFont="1" applyFill="1" applyBorder="1" applyAlignment="1">
      <alignment horizontal="left" wrapText="1"/>
    </xf>
    <xf numFmtId="0" fontId="148" fillId="55" borderId="0" xfId="0" applyFont="1" applyFill="1" applyBorder="1" applyAlignment="1">
      <alignment horizontal="left" wrapText="1"/>
    </xf>
    <xf numFmtId="0" fontId="148" fillId="55" borderId="66" xfId="0" applyFont="1" applyFill="1" applyBorder="1" applyAlignment="1">
      <alignment horizontal="left" wrapText="1"/>
    </xf>
    <xf numFmtId="0" fontId="190" fillId="0" borderId="0" xfId="0" applyFont="1" applyFill="1"/>
    <xf numFmtId="0" fontId="196" fillId="54" borderId="0" xfId="525" applyFont="1" applyFill="1" applyAlignment="1">
      <alignment horizontal="left" vertical="center" wrapText="1"/>
    </xf>
    <xf numFmtId="0" fontId="117" fillId="55" borderId="0" xfId="0" applyFont="1" applyFill="1" applyAlignment="1">
      <alignment horizontal="left" vertical="center" wrapText="1"/>
    </xf>
    <xf numFmtId="0" fontId="0" fillId="53" borderId="65" xfId="0" applyFont="1" applyFill="1" applyBorder="1" applyAlignment="1">
      <alignment horizontal="center"/>
    </xf>
    <xf numFmtId="0" fontId="0" fillId="53" borderId="68" xfId="0" applyFont="1" applyFill="1" applyBorder="1" applyAlignment="1">
      <alignment horizontal="center"/>
    </xf>
    <xf numFmtId="0" fontId="144" fillId="55" borderId="63" xfId="0" applyFont="1" applyFill="1" applyBorder="1" applyAlignment="1">
      <alignment horizontal="left" vertical="center" wrapText="1" indent="1"/>
    </xf>
    <xf numFmtId="0" fontId="144" fillId="55" borderId="69" xfId="0" applyFont="1" applyFill="1" applyBorder="1" applyAlignment="1">
      <alignment horizontal="left" vertical="center" wrapText="1" indent="1"/>
    </xf>
    <xf numFmtId="0" fontId="188" fillId="55" borderId="70" xfId="0" applyFont="1" applyFill="1" applyBorder="1" applyAlignment="1">
      <alignment horizontal="left" wrapText="1" indent="1"/>
    </xf>
    <xf numFmtId="0" fontId="188" fillId="55" borderId="0" xfId="0" applyFont="1" applyFill="1" applyBorder="1" applyAlignment="1">
      <alignment horizontal="left" wrapText="1" indent="1"/>
    </xf>
    <xf numFmtId="0" fontId="188" fillId="55" borderId="66" xfId="0" applyFont="1" applyFill="1" applyBorder="1" applyAlignment="1">
      <alignment horizontal="left" wrapText="1" indent="1"/>
    </xf>
    <xf numFmtId="0" fontId="144" fillId="55" borderId="70" xfId="0" applyFont="1" applyFill="1" applyBorder="1" applyAlignment="1">
      <alignment horizontal="left" vertical="center" wrapText="1" indent="1"/>
    </xf>
    <xf numFmtId="0" fontId="144" fillId="55" borderId="0" xfId="0" applyFont="1" applyFill="1" applyBorder="1" applyAlignment="1">
      <alignment horizontal="left" vertical="center" wrapText="1" indent="1"/>
    </xf>
    <xf numFmtId="0" fontId="144" fillId="55" borderId="66" xfId="0" applyFont="1" applyFill="1" applyBorder="1" applyAlignment="1">
      <alignment horizontal="left" vertical="center" wrapText="1" indent="1"/>
    </xf>
    <xf numFmtId="0" fontId="199" fillId="55" borderId="70" xfId="0" applyFont="1" applyFill="1" applyBorder="1" applyAlignment="1">
      <alignment horizontal="left" wrapText="1" indent="1"/>
    </xf>
    <xf numFmtId="0" fontId="199" fillId="55" borderId="0" xfId="0" applyFont="1" applyFill="1" applyBorder="1" applyAlignment="1">
      <alignment horizontal="left" wrapText="1" indent="1"/>
    </xf>
    <xf numFmtId="0" fontId="199" fillId="55" borderId="66" xfId="0" applyFont="1" applyFill="1" applyBorder="1" applyAlignment="1">
      <alignment horizontal="left" wrapText="1" indent="1"/>
    </xf>
    <xf numFmtId="0" fontId="243"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2166">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2" xfId="990" xr:uid="{9F2D39F2-7C61-4347-8E3A-B7827B1BC9AE}"/>
    <cellStyle name="20% - Accent1 2 2 10" xfId="1962" xr:uid="{9A139A93-148E-4C8F-937D-DF7F924862B9}"/>
    <cellStyle name="20% - Accent1 2 2 11" xfId="2050" xr:uid="{28E486D1-AA25-472A-B222-FD18F4C76BC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3" xfId="717" xr:uid="{00000000-0005-0000-0000-000040000000}"/>
    <cellStyle name="20% - Accent1 3 10" xfId="1961" xr:uid="{7889DC83-10CC-49D5-BE20-FFB5E138E18E}"/>
    <cellStyle name="20% - Accent1 3 11" xfId="2049" xr:uid="{14E48EBF-E581-4F1F-99CF-DB44903B2813}"/>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2" xfId="992" xr:uid="{8712E92F-F0A0-44DC-B46F-8E38E1E4A46B}"/>
    <cellStyle name="20% - Accent2 2 2 10" xfId="1964" xr:uid="{200D0F6D-88EA-493A-A0D0-AF8C7D1F0114}"/>
    <cellStyle name="20% - Accent2 2 2 11" xfId="2052" xr:uid="{C12DF936-3CF1-4A39-8909-0B097B667E4E}"/>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3" xfId="718" xr:uid="{00000000-0005-0000-0000-000048000000}"/>
    <cellStyle name="20% - Accent2 3 10" xfId="1963" xr:uid="{4277C36A-F6C1-464A-AC98-1089F7C8F297}"/>
    <cellStyle name="20% - Accent2 3 11" xfId="2051" xr:uid="{DE604E3F-0153-4420-BB8A-E59EFB01EEC5}"/>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2" xfId="994" xr:uid="{0A994866-E1D4-493A-B97A-8DBE2A2820EA}"/>
    <cellStyle name="20% - Accent3 2 2 10" xfId="1966" xr:uid="{8B8A2F36-3D7D-43BF-B27E-6EC336E5D57A}"/>
    <cellStyle name="20% - Accent3 2 2 11" xfId="2054" xr:uid="{BE41E3EF-9490-44A2-88C8-6F4068D5FD70}"/>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3" xfId="719" xr:uid="{00000000-0005-0000-0000-000050000000}"/>
    <cellStyle name="20% - Accent3 3 10" xfId="1965" xr:uid="{8339902B-294E-43F2-93C0-D635E876E12B}"/>
    <cellStyle name="20% - Accent3 3 11" xfId="2053" xr:uid="{635002E8-6C99-4896-BB21-123A03931019}"/>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2" xfId="996" xr:uid="{BE7A9687-F70B-426C-809E-44EAA9ECE410}"/>
    <cellStyle name="20% - Accent4 2 2 10" xfId="1968" xr:uid="{A92D7837-9113-48B7-B4CE-39E709D6C94A}"/>
    <cellStyle name="20% - Accent4 2 2 11" xfId="2056" xr:uid="{588FA506-B41E-4C5E-A1F0-348FCE2C2E5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3" xfId="720" xr:uid="{00000000-0005-0000-0000-000058000000}"/>
    <cellStyle name="20% - Accent4 3 10" xfId="1967" xr:uid="{9B513C20-0A96-4170-84BF-63D6056CC28B}"/>
    <cellStyle name="20% - Accent4 3 11" xfId="2055" xr:uid="{E1A05C7E-E282-4E92-BE18-42B685F2D56A}"/>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2" xfId="998" xr:uid="{E535CEA2-5DB0-424A-A75A-6CC418DF7ACC}"/>
    <cellStyle name="20% - Accent5 2 2 10" xfId="1970" xr:uid="{C16900D2-D938-49F1-B1A6-23385A937B12}"/>
    <cellStyle name="20% - Accent5 2 2 11" xfId="2058" xr:uid="{58905D2C-30AD-4179-9FCE-DA852E0E31CD}"/>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3" xfId="721" xr:uid="{00000000-0005-0000-0000-000060000000}"/>
    <cellStyle name="20% - Accent5 3 10" xfId="1969" xr:uid="{371C12B9-6399-4DAF-A99D-DD2DC1194B4D}"/>
    <cellStyle name="20% - Accent5 3 11" xfId="2057" xr:uid="{3E7F149E-5C02-49B8-BADD-19B4DA584C54}"/>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2" xfId="1000" xr:uid="{4B8946F0-10C1-4715-BC01-71667FBCDA44}"/>
    <cellStyle name="20% - Accent6 2 2 10" xfId="1972" xr:uid="{5D7D9A47-19E2-46C7-814D-9BA1EFC3F315}"/>
    <cellStyle name="20% - Accent6 2 2 11" xfId="2060" xr:uid="{530FDA66-3378-410D-B403-9AA7FD45D696}"/>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3" xfId="722" xr:uid="{00000000-0005-0000-0000-000068000000}"/>
    <cellStyle name="20% - Accent6 3 10" xfId="1971" xr:uid="{B9453003-B9C1-488D-8611-5B355DF5D43C}"/>
    <cellStyle name="20% - Accent6 3 11" xfId="2059" xr:uid="{1A50101E-F497-4557-9B77-B822AEB04120}"/>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2" xfId="1002" xr:uid="{DEF2CA37-DE95-4685-B6C8-AF1AE346D48A}"/>
    <cellStyle name="40% - Accent1 2 2 10" xfId="1974" xr:uid="{FFEA8B54-65B5-43BB-8292-73CE441580D0}"/>
    <cellStyle name="40% - Accent1 2 2 11" xfId="2062" xr:uid="{C173D924-EEBD-4197-AF15-549E1E2C40CB}"/>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3" xfId="723" xr:uid="{00000000-0005-0000-0000-000074000000}"/>
    <cellStyle name="40% - Accent1 3 10" xfId="1973" xr:uid="{0ECB086A-912F-4214-9434-DE2901FCDD4A}"/>
    <cellStyle name="40% - Accent1 3 11" xfId="2061" xr:uid="{50046162-6703-4417-BC0B-1C6B2D0A9F1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2" xfId="1004" xr:uid="{6875B2D1-3962-4591-9578-65878FD71B63}"/>
    <cellStyle name="40% - Accent2 2 2 10" xfId="1976" xr:uid="{EE55A0DF-E02D-4935-B650-BD70F7B31E81}"/>
    <cellStyle name="40% - Accent2 2 2 11" xfId="2064" xr:uid="{1DDF04F7-38C9-4F77-9614-87B1EDF4EE6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3" xfId="724" xr:uid="{00000000-0005-0000-0000-00007C000000}"/>
    <cellStyle name="40% - Accent2 3 10" xfId="1975" xr:uid="{CC88953D-EAD7-457C-8FBC-A4F91F4FD282}"/>
    <cellStyle name="40% - Accent2 3 11" xfId="2063" xr:uid="{13A221F6-8989-465A-A680-EEB5985EA2C1}"/>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2" xfId="1006" xr:uid="{9B490E2D-3CC0-4110-A373-C3CDA4D0ECC5}"/>
    <cellStyle name="40% - Accent3 2 2 10" xfId="1978" xr:uid="{9D05191A-00AF-4FD2-ACCD-B00639118435}"/>
    <cellStyle name="40% - Accent3 2 2 11" xfId="2066" xr:uid="{7E1AD40D-E80D-46D5-8313-E748A1C1F2D7}"/>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3" xfId="725" xr:uid="{00000000-0005-0000-0000-000084000000}"/>
    <cellStyle name="40% - Accent3 3 10" xfId="1977" xr:uid="{A0BE0AEE-CF26-44E6-B2D7-FD8E84BA191F}"/>
    <cellStyle name="40% - Accent3 3 11" xfId="2065" xr:uid="{37F8F24D-77AD-4657-9B93-1F3EAF5666C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2" xfId="1008" xr:uid="{7AA25175-F4B9-41C2-809A-6E7E0B531B9C}"/>
    <cellStyle name="40% - Accent4 2 2 10" xfId="1980" xr:uid="{8A072D38-5F1A-4E94-9E78-87CE3F9D3C36}"/>
    <cellStyle name="40% - Accent4 2 2 11" xfId="2068" xr:uid="{6105ED9F-AE56-4E26-865D-DD0422CB2B41}"/>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3" xfId="726" xr:uid="{00000000-0005-0000-0000-00008C000000}"/>
    <cellStyle name="40% - Accent4 3 10" xfId="1979" xr:uid="{3A4E6714-9FCA-4303-8522-C1B74D97787E}"/>
    <cellStyle name="40% - Accent4 3 11" xfId="2067" xr:uid="{76804A9D-E859-4DCD-AF11-34D51F733A52}"/>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2" xfId="1010" xr:uid="{1E624747-1A50-413D-82F2-FFB35D2C13B0}"/>
    <cellStyle name="40% - Accent5 2 2 10" xfId="1982" xr:uid="{3303F5EF-8E44-4342-8082-9E59C74BBEFE}"/>
    <cellStyle name="40% - Accent5 2 2 11" xfId="2070" xr:uid="{A39040BC-DDAB-44F2-82F5-DF2AAC2EA84F}"/>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3" xfId="727" xr:uid="{00000000-0005-0000-0000-000094000000}"/>
    <cellStyle name="40% - Accent5 3 10" xfId="1981" xr:uid="{063A10C4-C3BD-442C-8A45-F3616C873824}"/>
    <cellStyle name="40% - Accent5 3 11" xfId="2069" xr:uid="{3CCF2CED-4465-459B-949E-2CAEC54A79E2}"/>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2" xfId="1012" xr:uid="{201D2325-5A32-4711-92A8-24B8AB32BCBE}"/>
    <cellStyle name="40% - Accent6 2 2 10" xfId="1984" xr:uid="{1F664AB6-A1E1-498C-A56F-6432C1D786EE}"/>
    <cellStyle name="40% - Accent6 2 2 11" xfId="2072" xr:uid="{B4CDBFAE-BBC4-450F-8F08-B16494740F23}"/>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3" xfId="728" xr:uid="{00000000-0005-0000-0000-00009C000000}"/>
    <cellStyle name="40% - Accent6 3 10" xfId="1983" xr:uid="{F822CF8B-775F-478F-9F77-40F9835C5B68}"/>
    <cellStyle name="40% - Accent6 3 11" xfId="2071" xr:uid="{F0EFDF5B-7C9A-4346-B6FB-B8116DF06BAB}"/>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2" xfId="1014" xr:uid="{3376BDEC-5994-4DA9-AFE9-C56CFC078243}"/>
    <cellStyle name="60% - Accent1 2 2 10" xfId="1986" xr:uid="{4A0036E1-B890-4F54-A77F-DCA2649E57B2}"/>
    <cellStyle name="60% - Accent1 2 2 11" xfId="2074" xr:uid="{591B1618-4A45-4FD0-84A7-11A594F73670}"/>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2" xfId="1016" xr:uid="{23D623F9-83DD-4C69-B8A7-F21BFF86C9DE}"/>
    <cellStyle name="60% - Accent2 2 2 10" xfId="1988" xr:uid="{3A34AFE0-2B1C-4CC9-B4CA-256F2EA5EDA5}"/>
    <cellStyle name="60% - Accent2 2 2 11" xfId="2076" xr:uid="{907CD119-008D-47D6-849B-62ADF23E3F58}"/>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2" xfId="1018" xr:uid="{2E423C15-CA62-400E-BE03-20C155F898B4}"/>
    <cellStyle name="60% - Accent3 2 2 10" xfId="1990" xr:uid="{5C6EB901-8E95-4C15-8912-6FA8C6D35C15}"/>
    <cellStyle name="60% - Accent3 2 2 11" xfId="2078" xr:uid="{F2041C53-95F2-4435-BF63-8FD45D2AF779}"/>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2" xfId="1020" xr:uid="{9494CDF5-F128-43DE-A789-94150060136F}"/>
    <cellStyle name="60% - Accent4 2 2 10" xfId="1992" xr:uid="{4FF0B6EC-2C86-41F9-9094-051FB56F48F4}"/>
    <cellStyle name="60% - Accent4 2 2 11" xfId="2080" xr:uid="{CE1D64EC-A18A-4610-8869-0C40F2C69F26}"/>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2" xfId="1022" xr:uid="{8B026352-7AC9-490C-9B97-5D2F5C63CD23}"/>
    <cellStyle name="60% - Accent5 2 2 10" xfId="1994" xr:uid="{597392C0-5706-43E8-8FDA-0C2E9A13781D}"/>
    <cellStyle name="60% - Accent5 2 2 11" xfId="2082" xr:uid="{3E0483BA-0EB6-4984-9530-6E1B67241D59}"/>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2" xfId="1024" xr:uid="{62328171-5980-42E9-A9AA-93F4DF8BA4A4}"/>
    <cellStyle name="60% - Accent6 2 2 10" xfId="1996" xr:uid="{1B4D34F9-DD41-44FC-A9F7-A635EBA22DF5}"/>
    <cellStyle name="60% - Accent6 2 2 11" xfId="2084" xr:uid="{31A38F5D-86E2-42A3-8A8A-03FCB712B6FB}"/>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2" xfId="629" xr:uid="{00000000-0005-0000-0000-00007E020000}"/>
    <cellStyle name="Normal 4 2 2 10" xfId="1998" xr:uid="{AA8A6773-CF4B-4ABD-9C3A-1F8E07C6DD3B}"/>
    <cellStyle name="Normal 4 2 2 11" xfId="2086" xr:uid="{A1438C8E-BDDF-489A-8F78-DB1CF74D0AFD}"/>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2" xfId="529" xr:uid="{00000000-0005-0000-0000-000093020000}"/>
    <cellStyle name="Normal 5 2 10" xfId="1999" xr:uid="{D3A9A99C-C23F-44E8-985D-BAC104B5949D}"/>
    <cellStyle name="Normal 5 2 11" xfId="2087" xr:uid="{254C6A29-0ECA-4B1B-90B6-2967B5F462FF}"/>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2" xfId="631" xr:uid="{00000000-0005-0000-0000-00009F020000}"/>
    <cellStyle name="Normal 6 2 10" xfId="2000" xr:uid="{E8C81AEF-0D00-4D73-8F17-533CE3F23D66}"/>
    <cellStyle name="Normal 6 2 11" xfId="2088" xr:uid="{F7A4BDB9-F600-4BA6-8D23-F2B779637CC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2" xfId="632" xr:uid="{00000000-0005-0000-0000-0000AB020000}"/>
    <cellStyle name="Normal 7 2 10" xfId="2001" xr:uid="{06AB66A6-CC51-4B19-9FB4-4E7D85ADAE54}"/>
    <cellStyle name="Normal 7 2 11" xfId="2089" xr:uid="{6E445075-1AAC-4D76-ABC6-1ED3FC0C406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2" xfId="1085" xr:uid="{0B4A6660-EC35-4B3F-A796-1229916C2EF4}"/>
    <cellStyle name="Note 3 2 10" xfId="2003" xr:uid="{6BD666CC-BE4D-4123-818B-0E9F6CD5618A}"/>
    <cellStyle name="Note 3 2 11" xfId="2091" xr:uid="{B09C448C-1568-4C41-B4A7-884D8817CD54}"/>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37.402022811549884</c:v>
                </c:pt>
                <c:pt idx="39">
                  <c:v>36.207476737907236</c:v>
                </c:pt>
                <c:pt idx="40">
                  <c:v>35.523373200039259</c:v>
                </c:pt>
                <c:pt idx="41">
                  <c:v>34.75420259905416</c:v>
                </c:pt>
                <c:pt idx="42">
                  <c:v>33.900307840817455</c:v>
                </c:pt>
                <c:pt idx="43">
                  <c:v>33.454839394210154</c:v>
                </c:pt>
                <c:pt idx="44">
                  <c:v>32.059462348857508</c:v>
                </c:pt>
                <c:pt idx="45">
                  <c:v>31.244198562073311</c:v>
                </c:pt>
                <c:pt idx="46">
                  <c:v>32.18895817490494</c:v>
                </c:pt>
                <c:pt idx="47">
                  <c:v>33.16625146321698</c:v>
                </c:pt>
                <c:pt idx="48">
                  <c:v>32.499728726751883</c:v>
                </c:pt>
                <c:pt idx="49">
                  <c:v>34.629574152030656</c:v>
                </c:pt>
                <c:pt idx="50">
                  <c:v>35.157844921300303</c:v>
                </c:pt>
                <c:pt idx="51">
                  <c:v>35.822805507013243</c:v>
                </c:pt>
                <c:pt idx="52">
                  <c:v>36.512269891866339</c:v>
                </c:pt>
                <c:pt idx="53">
                  <c:v>35.83028958756919</c:v>
                </c:pt>
                <c:pt idx="54">
                  <c:v>34.638222331047992</c:v>
                </c:pt>
                <c:pt idx="55">
                  <c:v>35.466183037731383</c:v>
                </c:pt>
                <c:pt idx="56">
                  <c:v>36.044027767326078</c:v>
                </c:pt>
                <c:pt idx="57">
                  <c:v>36.698234722229081</c:v>
                </c:pt>
                <c:pt idx="58">
                  <c:v>37.168924578891236</c:v>
                </c:pt>
                <c:pt idx="59">
                  <c:v>37.39812060374679</c:v>
                </c:pt>
                <c:pt idx="60">
                  <c:v>36.095993692904329</c:v>
                </c:pt>
                <c:pt idx="61">
                  <c:v>36.138206891590904</c:v>
                </c:pt>
                <c:pt idx="62">
                  <c:v>37.025585705571181</c:v>
                </c:pt>
                <c:pt idx="63">
                  <c:v>37.342073242157149</c:v>
                </c:pt>
                <c:pt idx="64">
                  <c:v>36.870493276973392</c:v>
                </c:pt>
                <c:pt idx="65">
                  <c:v>36.758815712810303</c:v>
                </c:pt>
                <c:pt idx="66">
                  <c:v>36.783381074157887</c:v>
                </c:pt>
                <c:pt idx="67">
                  <c:v>36.971067750116454</c:v>
                </c:pt>
                <c:pt idx="68">
                  <c:v>37.522999793901981</c:v>
                </c:pt>
                <c:pt idx="69">
                  <c:v>37.188489847570622</c:v>
                </c:pt>
                <c:pt idx="70">
                  <c:v>37.389823787066803</c:v>
                </c:pt>
                <c:pt idx="71">
                  <c:v>36.886196491081122</c:v>
                </c:pt>
                <c:pt idx="72">
                  <c:v>38.012521318085987</c:v>
                </c:pt>
                <c:pt idx="73">
                  <c:v>39.016689811678631</c:v>
                </c:pt>
                <c:pt idx="74">
                  <c:v>40.427734037959553</c:v>
                </c:pt>
                <c:pt idx="75">
                  <c:v>39.947752567449889</c:v>
                </c:pt>
                <c:pt idx="76">
                  <c:v>40.810622570349828</c:v>
                </c:pt>
                <c:pt idx="77">
                  <c:v>41.677033258060128</c:v>
                </c:pt>
                <c:pt idx="78">
                  <c:v>42.182638509268472</c:v>
                </c:pt>
                <c:pt idx="79">
                  <c:v>42.495645530764264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39.322024217500569</c:v>
                </c:pt>
                <c:pt idx="39">
                  <c:v>37.200175297183506</c:v>
                </c:pt>
                <c:pt idx="40">
                  <c:v>34.554163570336925</c:v>
                </c:pt>
                <c:pt idx="41">
                  <c:v>34.773914080197109</c:v>
                </c:pt>
                <c:pt idx="42">
                  <c:v>34.976720641815731</c:v>
                </c:pt>
                <c:pt idx="43">
                  <c:v>36.772499329878485</c:v>
                </c:pt>
                <c:pt idx="44">
                  <c:v>38.331427488818669</c:v>
                </c:pt>
                <c:pt idx="45">
                  <c:v>37.79952018038562</c:v>
                </c:pt>
                <c:pt idx="46">
                  <c:v>37.533323193916345</c:v>
                </c:pt>
                <c:pt idx="47">
                  <c:v>37.268453850078849</c:v>
                </c:pt>
                <c:pt idx="48">
                  <c:v>35.638251698170528</c:v>
                </c:pt>
                <c:pt idx="49">
                  <c:v>35.69717431664364</c:v>
                </c:pt>
                <c:pt idx="50">
                  <c:v>35.153686678375749</c:v>
                </c:pt>
                <c:pt idx="51">
                  <c:v>34.752081385996568</c:v>
                </c:pt>
                <c:pt idx="52">
                  <c:v>35.057359378238154</c:v>
                </c:pt>
                <c:pt idx="53">
                  <c:v>36.332822209668301</c:v>
                </c:pt>
                <c:pt idx="54">
                  <c:v>37.556830214151468</c:v>
                </c:pt>
                <c:pt idx="55">
                  <c:v>38.919189911056172</c:v>
                </c:pt>
                <c:pt idx="56">
                  <c:v>39.930693445531176</c:v>
                </c:pt>
                <c:pt idx="57">
                  <c:v>39.937620600993924</c:v>
                </c:pt>
                <c:pt idx="58">
                  <c:v>39.968040477576189</c:v>
                </c:pt>
                <c:pt idx="59">
                  <c:v>40.316140659666303</c:v>
                </c:pt>
                <c:pt idx="60">
                  <c:v>43.485352616806665</c:v>
                </c:pt>
                <c:pt idx="61">
                  <c:v>46.440911788355763</c:v>
                </c:pt>
                <c:pt idx="62">
                  <c:v>45.717501227099014</c:v>
                </c:pt>
                <c:pt idx="63">
                  <c:v>44.553394484008308</c:v>
                </c:pt>
                <c:pt idx="64">
                  <c:v>44.046416385417601</c:v>
                </c:pt>
                <c:pt idx="65">
                  <c:v>42.495258759998734</c:v>
                </c:pt>
                <c:pt idx="66">
                  <c:v>42.02886418073119</c:v>
                </c:pt>
                <c:pt idx="67">
                  <c:v>41.195486776046792</c:v>
                </c:pt>
                <c:pt idx="68">
                  <c:v>40.38657035515903</c:v>
                </c:pt>
                <c:pt idx="69">
                  <c:v>40.03558210184066</c:v>
                </c:pt>
                <c:pt idx="70">
                  <c:v>39.454896012609041</c:v>
                </c:pt>
                <c:pt idx="71">
                  <c:v>39.593960193521163</c:v>
                </c:pt>
                <c:pt idx="72">
                  <c:v>53.089563777766266</c:v>
                </c:pt>
                <c:pt idx="73">
                  <c:v>44.187567741498441</c:v>
                </c:pt>
                <c:pt idx="74">
                  <c:v>45.241938065666723</c:v>
                </c:pt>
                <c:pt idx="75">
                  <c:v>44.725315416047998</c:v>
                </c:pt>
                <c:pt idx="76">
                  <c:v>45.340160349770095</c:v>
                </c:pt>
                <c:pt idx="77">
                  <c:v>45.255877228699873</c:v>
                </c:pt>
                <c:pt idx="78">
                  <c:v>45.074047908591602</c:v>
                </c:pt>
                <c:pt idx="79">
                  <c:v>44.77415121129625</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05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Y168"/>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40"/>
    <col min="2" max="2" width="10.42578125" style="40" bestFit="1" customWidth="1"/>
    <col min="3" max="3" width="12.85546875" style="40" customWidth="1"/>
    <col min="4" max="4" width="13.42578125" style="40" customWidth="1"/>
    <col min="5" max="5" width="13.5703125" style="40" customWidth="1"/>
    <col min="6" max="6" width="12.85546875" style="40" customWidth="1"/>
    <col min="7" max="7" width="13.5703125" style="40" bestFit="1" customWidth="1"/>
    <col min="8" max="9" width="12.85546875" style="40" customWidth="1"/>
    <col min="10" max="10" width="2.42578125" style="40" customWidth="1"/>
    <col min="11" max="15" width="12.85546875" style="40" customWidth="1"/>
    <col min="16" max="16" width="2.140625" style="40" customWidth="1"/>
    <col min="17" max="18" width="13" style="40" customWidth="1"/>
    <col min="19" max="19" width="2.140625" style="40" customWidth="1"/>
    <col min="20" max="20" width="15.85546875" style="40" customWidth="1"/>
    <col min="21" max="21" width="15.85546875" style="40" bestFit="1" customWidth="1"/>
    <col min="22" max="22" width="15.85546875" style="40" customWidth="1"/>
    <col min="23" max="23" width="2.5703125" style="40" customWidth="1"/>
    <col min="24" max="26" width="15.85546875" style="40" customWidth="1"/>
    <col min="27" max="28" width="15.85546875" style="40" bestFit="1" customWidth="1"/>
    <col min="29" max="29" width="15.85546875" style="40" customWidth="1"/>
    <col min="30" max="30" width="2.42578125" style="40" customWidth="1"/>
    <col min="31" max="32" width="13.140625" style="40" customWidth="1"/>
    <col min="33" max="33" width="11.85546875" style="40" bestFit="1" customWidth="1"/>
    <col min="34" max="34" width="13.140625" style="40" customWidth="1"/>
    <col min="35" max="36" width="9" style="40" customWidth="1"/>
    <col min="37" max="37" width="10.85546875" style="40" customWidth="1"/>
    <col min="38" max="49" width="9" style="40" customWidth="1"/>
    <col min="50" max="16384" width="9.140625" style="40"/>
  </cols>
  <sheetData>
    <row r="1" spans="2:51" ht="29.25" customHeight="1" thickBot="1">
      <c r="B1" s="36"/>
      <c r="C1" s="393" t="s">
        <v>88</v>
      </c>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4"/>
      <c r="AD1" s="37"/>
      <c r="AE1" s="38"/>
      <c r="AF1" s="38"/>
      <c r="AG1" s="38"/>
      <c r="AH1" s="39"/>
      <c r="AJ1" s="41"/>
      <c r="AK1" s="42"/>
      <c r="AL1" s="42"/>
      <c r="AM1" s="42"/>
      <c r="AN1" s="42"/>
      <c r="AO1" s="42"/>
      <c r="AP1" s="42"/>
      <c r="AQ1" s="42"/>
      <c r="AR1" s="42"/>
      <c r="AS1" s="42"/>
      <c r="AT1" s="42"/>
      <c r="AU1" s="42"/>
      <c r="AV1" s="42"/>
      <c r="AW1" s="42"/>
      <c r="AX1" s="42"/>
      <c r="AY1" s="42"/>
    </row>
    <row r="2" spans="2:51" s="50" customFormat="1" ht="15.75" customHeight="1">
      <c r="B2" s="43"/>
      <c r="C2" s="44"/>
      <c r="D2" s="44"/>
      <c r="E2" s="44"/>
      <c r="F2" s="44"/>
      <c r="G2" s="44"/>
      <c r="H2" s="44"/>
      <c r="I2" s="44"/>
      <c r="J2" s="45"/>
      <c r="K2" s="46"/>
      <c r="L2" s="46"/>
      <c r="M2" s="46"/>
      <c r="N2" s="46"/>
      <c r="O2" s="46"/>
      <c r="P2" s="45"/>
      <c r="Q2" s="45"/>
      <c r="R2" s="45"/>
      <c r="S2" s="45"/>
      <c r="T2" s="47"/>
      <c r="U2" s="47"/>
      <c r="V2" s="48"/>
      <c r="W2" s="45"/>
      <c r="X2" s="45"/>
      <c r="Y2" s="45"/>
      <c r="Z2" s="45"/>
      <c r="AA2" s="44"/>
      <c r="AB2" s="44"/>
      <c r="AC2" s="44"/>
      <c r="AD2" s="37"/>
      <c r="AE2" s="45"/>
      <c r="AF2" s="45"/>
      <c r="AG2" s="44"/>
      <c r="AH2" s="49"/>
      <c r="AJ2" s="51"/>
      <c r="AK2" s="52"/>
      <c r="AL2" s="52"/>
      <c r="AM2" s="52"/>
      <c r="AN2" s="52"/>
      <c r="AO2" s="52"/>
      <c r="AP2" s="399"/>
      <c r="AQ2" s="399"/>
      <c r="AR2" s="399"/>
      <c r="AS2" s="399"/>
      <c r="AT2" s="52"/>
      <c r="AU2" s="52"/>
      <c r="AV2" s="52"/>
      <c r="AW2" s="52"/>
      <c r="AX2" s="52"/>
      <c r="AY2" s="52"/>
    </row>
    <row r="3" spans="2:51" s="50" customFormat="1" ht="15.75" customHeight="1">
      <c r="B3" s="43"/>
      <c r="C3" s="400" t="s">
        <v>71</v>
      </c>
      <c r="D3" s="400"/>
      <c r="E3" s="400"/>
      <c r="F3" s="400"/>
      <c r="G3" s="400"/>
      <c r="H3" s="400"/>
      <c r="I3" s="400"/>
      <c r="J3" s="45"/>
      <c r="K3" s="397" t="s">
        <v>68</v>
      </c>
      <c r="L3" s="397"/>
      <c r="M3" s="397"/>
      <c r="N3" s="397"/>
      <c r="O3" s="398"/>
      <c r="P3" s="45"/>
      <c r="Q3" s="400" t="s">
        <v>112</v>
      </c>
      <c r="R3" s="400"/>
      <c r="S3" s="45"/>
      <c r="T3" s="397" t="s">
        <v>74</v>
      </c>
      <c r="U3" s="397"/>
      <c r="V3" s="397"/>
      <c r="W3" s="45"/>
      <c r="X3" s="401" t="s">
        <v>305</v>
      </c>
      <c r="Y3" s="401"/>
      <c r="Z3" s="401"/>
      <c r="AA3" s="401"/>
      <c r="AB3" s="401"/>
      <c r="AC3" s="402"/>
      <c r="AD3" s="37"/>
      <c r="AE3" s="389" t="s">
        <v>85</v>
      </c>
      <c r="AF3" s="390"/>
      <c r="AG3" s="390"/>
      <c r="AH3" s="391"/>
      <c r="AJ3" s="53"/>
      <c r="AK3" s="52"/>
      <c r="AL3" s="52"/>
      <c r="AM3" s="52"/>
      <c r="AN3" s="52"/>
      <c r="AO3" s="52"/>
      <c r="AP3" s="54"/>
      <c r="AQ3" s="54"/>
      <c r="AR3" s="54"/>
      <c r="AS3" s="54"/>
      <c r="AT3" s="52"/>
      <c r="AU3" s="52"/>
      <c r="AV3" s="52"/>
      <c r="AW3" s="52"/>
      <c r="AX3" s="52"/>
      <c r="AY3" s="52"/>
    </row>
    <row r="4" spans="2:51" s="62" customFormat="1" ht="80.25" customHeight="1">
      <c r="B4" s="55"/>
      <c r="C4" s="56" t="s">
        <v>3</v>
      </c>
      <c r="D4" s="56" t="s">
        <v>8</v>
      </c>
      <c r="E4" s="56" t="s">
        <v>5</v>
      </c>
      <c r="F4" s="56" t="s">
        <v>6</v>
      </c>
      <c r="G4" s="56" t="s">
        <v>62</v>
      </c>
      <c r="H4" s="56" t="s">
        <v>7</v>
      </c>
      <c r="I4" s="57" t="s">
        <v>180</v>
      </c>
      <c r="J4" s="57"/>
      <c r="K4" s="57" t="s">
        <v>169</v>
      </c>
      <c r="L4" s="57" t="s">
        <v>70</v>
      </c>
      <c r="M4" s="57" t="s">
        <v>76</v>
      </c>
      <c r="N4" s="57" t="s">
        <v>1</v>
      </c>
      <c r="O4" s="57" t="s">
        <v>0</v>
      </c>
      <c r="P4" s="57"/>
      <c r="Q4" s="57" t="s">
        <v>168</v>
      </c>
      <c r="R4" s="57" t="s">
        <v>324</v>
      </c>
      <c r="S4" s="57"/>
      <c r="T4" s="58" t="s">
        <v>72</v>
      </c>
      <c r="U4" s="58" t="s">
        <v>2</v>
      </c>
      <c r="V4" s="58" t="s">
        <v>178</v>
      </c>
      <c r="W4" s="59"/>
      <c r="X4" s="57" t="s">
        <v>4</v>
      </c>
      <c r="Y4" s="57" t="s">
        <v>306</v>
      </c>
      <c r="Z4" s="57" t="s">
        <v>325</v>
      </c>
      <c r="AA4" s="58" t="s">
        <v>311</v>
      </c>
      <c r="AB4" s="60" t="s">
        <v>312</v>
      </c>
      <c r="AC4" s="60" t="s">
        <v>313</v>
      </c>
      <c r="AD4" s="37"/>
      <c r="AE4" s="60" t="s">
        <v>115</v>
      </c>
      <c r="AF4" s="60" t="s">
        <v>217</v>
      </c>
      <c r="AG4" s="60" t="s">
        <v>163</v>
      </c>
      <c r="AH4" s="61" t="s">
        <v>322</v>
      </c>
      <c r="AJ4" s="63"/>
      <c r="AK4" s="64"/>
      <c r="AL4" s="65"/>
      <c r="AM4" s="65"/>
      <c r="AN4" s="65"/>
      <c r="AO4" s="65"/>
      <c r="AP4" s="66"/>
      <c r="AQ4" s="63"/>
      <c r="AR4" s="66"/>
      <c r="AS4" s="63"/>
      <c r="AT4" s="64"/>
      <c r="AU4" s="64"/>
      <c r="AV4" s="64"/>
      <c r="AW4" s="64"/>
      <c r="AX4" s="64"/>
      <c r="AY4" s="64"/>
    </row>
    <row r="5" spans="2:51" s="62" customFormat="1" ht="40.5" customHeight="1">
      <c r="B5" s="67" t="s">
        <v>81</v>
      </c>
      <c r="C5" s="56" t="s">
        <v>78</v>
      </c>
      <c r="D5" s="56" t="s">
        <v>164</v>
      </c>
      <c r="E5" s="56" t="s">
        <v>79</v>
      </c>
      <c r="F5" s="68" t="s">
        <v>161</v>
      </c>
      <c r="G5" s="68" t="s">
        <v>162</v>
      </c>
      <c r="H5" s="56"/>
      <c r="I5" s="56"/>
      <c r="J5" s="56"/>
      <c r="K5" s="56"/>
      <c r="L5" s="56" t="s">
        <v>304</v>
      </c>
      <c r="M5" s="56"/>
      <c r="N5" s="56"/>
      <c r="O5" s="68" t="s">
        <v>175</v>
      </c>
      <c r="P5" s="56"/>
      <c r="Q5" s="68" t="s">
        <v>174</v>
      </c>
      <c r="R5" s="60"/>
      <c r="S5" s="56"/>
      <c r="T5" s="60" t="s">
        <v>152</v>
      </c>
      <c r="U5" s="60" t="s">
        <v>75</v>
      </c>
      <c r="V5" s="60" t="s">
        <v>179</v>
      </c>
      <c r="W5" s="69"/>
      <c r="X5" s="56" t="s">
        <v>90</v>
      </c>
      <c r="Y5" s="56" t="s">
        <v>276</v>
      </c>
      <c r="Z5" s="56"/>
      <c r="AA5" s="70" t="s">
        <v>176</v>
      </c>
      <c r="AB5" s="60"/>
      <c r="AC5" s="60" t="s">
        <v>182</v>
      </c>
      <c r="AD5" s="37"/>
      <c r="AE5" s="60" t="s">
        <v>111</v>
      </c>
      <c r="AF5" s="60" t="s">
        <v>111</v>
      </c>
      <c r="AG5" s="60"/>
      <c r="AH5" s="71" t="s">
        <v>145</v>
      </c>
      <c r="AJ5" s="63"/>
      <c r="AK5" s="64"/>
      <c r="AL5" s="65"/>
      <c r="AM5" s="65"/>
      <c r="AN5" s="65"/>
      <c r="AO5" s="65"/>
      <c r="AP5" s="66"/>
      <c r="AQ5" s="63"/>
      <c r="AR5" s="66"/>
      <c r="AS5" s="63"/>
      <c r="AT5" s="64"/>
      <c r="AU5" s="64"/>
      <c r="AV5" s="64"/>
      <c r="AW5" s="64"/>
      <c r="AX5" s="64"/>
      <c r="AY5" s="64"/>
    </row>
    <row r="6" spans="2:51" s="77" customFormat="1">
      <c r="B6" s="387" t="s">
        <v>82</v>
      </c>
      <c r="C6" s="72" t="s">
        <v>63</v>
      </c>
      <c r="D6" s="72" t="s">
        <v>64</v>
      </c>
      <c r="E6" s="72" t="s">
        <v>65</v>
      </c>
      <c r="F6" s="72" t="s">
        <v>66</v>
      </c>
      <c r="G6" s="72" t="s">
        <v>67</v>
      </c>
      <c r="H6" s="72"/>
      <c r="I6" s="72"/>
      <c r="J6" s="73"/>
      <c r="K6" s="74"/>
      <c r="L6" s="74"/>
      <c r="M6" s="74"/>
      <c r="N6" s="74"/>
      <c r="O6" s="72"/>
      <c r="P6" s="74"/>
      <c r="Q6" s="72"/>
      <c r="R6" s="72"/>
      <c r="S6" s="74"/>
      <c r="T6" s="74"/>
      <c r="U6" s="74"/>
      <c r="V6" s="74"/>
      <c r="W6" s="75"/>
      <c r="X6" s="75"/>
      <c r="Y6" s="75"/>
      <c r="Z6" s="75"/>
      <c r="AA6" s="74"/>
      <c r="AB6" s="74"/>
      <c r="AC6" s="74"/>
      <c r="AD6" s="37"/>
      <c r="AE6" s="74"/>
      <c r="AF6" s="74"/>
      <c r="AG6" s="74"/>
      <c r="AH6" s="76"/>
      <c r="AJ6" s="78"/>
      <c r="AK6" s="79"/>
      <c r="AL6" s="79"/>
      <c r="AM6" s="79"/>
      <c r="AN6" s="79"/>
      <c r="AO6" s="79"/>
      <c r="AP6" s="80"/>
      <c r="AQ6" s="80"/>
      <c r="AR6" s="80"/>
      <c r="AS6" s="80"/>
      <c r="AT6" s="79"/>
      <c r="AU6" s="79"/>
      <c r="AV6" s="79"/>
      <c r="AW6" s="79"/>
      <c r="AX6" s="79"/>
      <c r="AY6" s="79"/>
    </row>
    <row r="7" spans="2:51" s="77" customFormat="1">
      <c r="B7" s="388"/>
      <c r="C7" s="81"/>
      <c r="D7" s="81" t="s">
        <v>80</v>
      </c>
      <c r="E7" s="81"/>
      <c r="F7" s="81"/>
      <c r="G7" s="81"/>
      <c r="H7" s="81" t="s">
        <v>73</v>
      </c>
      <c r="I7" s="81"/>
      <c r="J7" s="82"/>
      <c r="K7" s="83"/>
      <c r="L7" s="83"/>
      <c r="M7" s="83"/>
      <c r="N7" s="83"/>
      <c r="O7" s="81" t="s">
        <v>69</v>
      </c>
      <c r="P7" s="83"/>
      <c r="Q7" s="81" t="s">
        <v>170</v>
      </c>
      <c r="R7" s="81"/>
      <c r="S7" s="83"/>
      <c r="T7" s="83"/>
      <c r="U7" s="83"/>
      <c r="V7" s="83"/>
      <c r="W7" s="84"/>
      <c r="X7" s="84"/>
      <c r="Y7" s="84"/>
      <c r="Z7" s="84"/>
      <c r="AA7" s="83"/>
      <c r="AB7" s="83"/>
      <c r="AC7" s="83"/>
      <c r="AD7" s="37"/>
      <c r="AE7" s="85"/>
      <c r="AF7" s="83"/>
      <c r="AG7" s="83"/>
      <c r="AH7" s="86"/>
      <c r="AJ7" s="78"/>
      <c r="AK7" s="79"/>
      <c r="AL7" s="79"/>
      <c r="AM7" s="79"/>
      <c r="AN7" s="79"/>
      <c r="AO7" s="79"/>
      <c r="AP7" s="80"/>
      <c r="AQ7" s="80"/>
      <c r="AR7" s="80"/>
      <c r="AS7" s="80"/>
      <c r="AT7" s="79"/>
      <c r="AU7" s="79"/>
      <c r="AV7" s="79"/>
      <c r="AW7" s="79"/>
      <c r="AX7" s="79"/>
      <c r="AY7" s="79"/>
    </row>
    <row r="8" spans="2:51" s="77" customFormat="1">
      <c r="B8" s="87" t="s">
        <v>92</v>
      </c>
      <c r="C8" s="88">
        <v>3.6480000000000001</v>
      </c>
      <c r="D8" s="88">
        <v>4.2770000000000001</v>
      </c>
      <c r="E8" s="88">
        <v>3.734</v>
      </c>
      <c r="F8" s="88">
        <v>0.41199999999999998</v>
      </c>
      <c r="G8" s="88">
        <v>0.13100000000000001</v>
      </c>
      <c r="H8" s="88">
        <v>0.54300000000000004</v>
      </c>
      <c r="I8" s="88">
        <v>3.5470000000000002</v>
      </c>
      <c r="J8" s="89"/>
      <c r="K8" s="90" t="s">
        <v>116</v>
      </c>
      <c r="L8" s="91">
        <v>-6.6000000000000003E-2</v>
      </c>
      <c r="M8" s="90" t="s">
        <v>116</v>
      </c>
      <c r="N8" s="90" t="s">
        <v>116</v>
      </c>
      <c r="O8" s="90">
        <v>0.629</v>
      </c>
      <c r="P8" s="91"/>
      <c r="Q8" s="91">
        <v>0.217</v>
      </c>
      <c r="R8" s="92"/>
      <c r="S8" s="93"/>
      <c r="T8" s="89">
        <v>0.439</v>
      </c>
      <c r="U8" s="89">
        <v>0.629</v>
      </c>
      <c r="V8" s="89">
        <v>0.504</v>
      </c>
      <c r="W8" s="94"/>
      <c r="X8" s="94"/>
      <c r="Y8" s="94"/>
      <c r="Z8" s="94"/>
      <c r="AA8" s="89">
        <v>0.63200000000000001</v>
      </c>
      <c r="AB8" s="92" t="s">
        <v>116</v>
      </c>
      <c r="AC8" s="92" t="s">
        <v>116</v>
      </c>
      <c r="AD8" s="95"/>
      <c r="AE8" s="96" t="s">
        <v>116</v>
      </c>
      <c r="AF8" s="92" t="s">
        <v>116</v>
      </c>
      <c r="AG8" s="92" t="s">
        <v>116</v>
      </c>
      <c r="AH8" s="97" t="s">
        <v>116</v>
      </c>
      <c r="AJ8" s="78"/>
      <c r="AK8" s="79"/>
      <c r="AL8" s="79"/>
      <c r="AM8" s="79"/>
      <c r="AN8" s="79"/>
      <c r="AO8" s="79"/>
      <c r="AP8" s="80"/>
      <c r="AQ8" s="80"/>
      <c r="AR8" s="80"/>
      <c r="AS8" s="80"/>
      <c r="AT8" s="79"/>
      <c r="AU8" s="79"/>
      <c r="AV8" s="79"/>
      <c r="AW8" s="79"/>
      <c r="AX8" s="79"/>
      <c r="AY8" s="79"/>
    </row>
    <row r="9" spans="2:51" s="77" customFormat="1">
      <c r="B9" s="98" t="s">
        <v>93</v>
      </c>
      <c r="C9" s="88">
        <v>3.9489999999999998</v>
      </c>
      <c r="D9" s="88">
        <v>4.0279999999999996</v>
      </c>
      <c r="E9" s="88">
        <v>3.4489999999999998</v>
      </c>
      <c r="F9" s="88">
        <v>0.371</v>
      </c>
      <c r="G9" s="88">
        <v>0.20799999999999999</v>
      </c>
      <c r="H9" s="88">
        <v>0.57899999999999996</v>
      </c>
      <c r="I9" s="88">
        <v>3.7170000000000001</v>
      </c>
      <c r="J9" s="89"/>
      <c r="K9" s="90" t="s">
        <v>116</v>
      </c>
      <c r="L9" s="91">
        <v>0.42799999999999999</v>
      </c>
      <c r="M9" s="90" t="s">
        <v>116</v>
      </c>
      <c r="N9" s="90" t="s">
        <v>116</v>
      </c>
      <c r="O9" s="90">
        <v>7.9000000000000001E-2</v>
      </c>
      <c r="P9" s="91"/>
      <c r="Q9" s="91">
        <v>-0.29199999999999998</v>
      </c>
      <c r="R9" s="92"/>
      <c r="S9" s="93"/>
      <c r="T9" s="89">
        <v>-0.19700000000000001</v>
      </c>
      <c r="U9" s="89">
        <v>7.9000000000000001E-2</v>
      </c>
      <c r="V9" s="89">
        <v>0.52700000000000002</v>
      </c>
      <c r="W9" s="94"/>
      <c r="X9" s="94"/>
      <c r="Y9" s="94"/>
      <c r="Z9" s="94"/>
      <c r="AA9" s="89">
        <v>0.11899999999999999</v>
      </c>
      <c r="AB9" s="92" t="s">
        <v>116</v>
      </c>
      <c r="AC9" s="92" t="s">
        <v>116</v>
      </c>
      <c r="AD9" s="95"/>
      <c r="AE9" s="96" t="s">
        <v>116</v>
      </c>
      <c r="AF9" s="92" t="s">
        <v>116</v>
      </c>
      <c r="AG9" s="92" t="s">
        <v>116</v>
      </c>
      <c r="AH9" s="97" t="s">
        <v>116</v>
      </c>
      <c r="AJ9" s="78"/>
      <c r="AK9" s="79"/>
      <c r="AL9" s="79"/>
      <c r="AM9" s="79"/>
      <c r="AN9" s="79"/>
      <c r="AO9" s="79"/>
      <c r="AP9" s="80"/>
      <c r="AQ9" s="80"/>
      <c r="AR9" s="80"/>
      <c r="AS9" s="80"/>
      <c r="AT9" s="79"/>
      <c r="AU9" s="79"/>
      <c r="AV9" s="79"/>
      <c r="AW9" s="79"/>
      <c r="AX9" s="79"/>
      <c r="AY9" s="79"/>
    </row>
    <row r="10" spans="2:51" s="77" customFormat="1">
      <c r="B10" s="98" t="s">
        <v>94</v>
      </c>
      <c r="C10" s="88">
        <v>4.9059999999999997</v>
      </c>
      <c r="D10" s="88">
        <v>4.41</v>
      </c>
      <c r="E10" s="88">
        <v>3.7970000000000002</v>
      </c>
      <c r="F10" s="88">
        <v>0.30099999999999999</v>
      </c>
      <c r="G10" s="88">
        <v>0.312</v>
      </c>
      <c r="H10" s="88">
        <v>0.61299999999999999</v>
      </c>
      <c r="I10" s="88">
        <v>4.2510000000000003</v>
      </c>
      <c r="J10" s="89"/>
      <c r="K10" s="90" t="s">
        <v>116</v>
      </c>
      <c r="L10" s="91">
        <v>0.879</v>
      </c>
      <c r="M10" s="90" t="s">
        <v>116</v>
      </c>
      <c r="N10" s="90" t="s">
        <v>116</v>
      </c>
      <c r="O10" s="90">
        <v>-0.496</v>
      </c>
      <c r="P10" s="91"/>
      <c r="Q10" s="91">
        <v>-0.79700000000000004</v>
      </c>
      <c r="R10" s="92"/>
      <c r="S10" s="93"/>
      <c r="T10" s="89">
        <v>-0.67700000000000005</v>
      </c>
      <c r="U10" s="89">
        <v>-0.496</v>
      </c>
      <c r="V10" s="89">
        <v>0.52</v>
      </c>
      <c r="W10" s="94"/>
      <c r="X10" s="94"/>
      <c r="Y10" s="94"/>
      <c r="Z10" s="94"/>
      <c r="AA10" s="89">
        <v>-0.434</v>
      </c>
      <c r="AB10" s="92" t="s">
        <v>116</v>
      </c>
      <c r="AC10" s="92" t="s">
        <v>116</v>
      </c>
      <c r="AD10" s="95"/>
      <c r="AE10" s="89">
        <v>11.425000000000001</v>
      </c>
      <c r="AF10" s="92" t="s">
        <v>116</v>
      </c>
      <c r="AG10" s="92" t="s">
        <v>116</v>
      </c>
      <c r="AH10" s="97" t="s">
        <v>116</v>
      </c>
      <c r="AJ10" s="78"/>
      <c r="AK10" s="79"/>
      <c r="AL10" s="79"/>
      <c r="AM10" s="79"/>
      <c r="AN10" s="79"/>
      <c r="AO10" s="79"/>
      <c r="AP10" s="80"/>
      <c r="AQ10" s="80"/>
      <c r="AR10" s="80"/>
      <c r="AS10" s="80"/>
      <c r="AT10" s="79"/>
      <c r="AU10" s="79"/>
      <c r="AV10" s="79"/>
      <c r="AW10" s="79"/>
      <c r="AX10" s="79"/>
      <c r="AY10" s="79"/>
    </row>
    <row r="11" spans="2:51" s="77" customFormat="1">
      <c r="B11" s="98" t="s">
        <v>95</v>
      </c>
      <c r="C11" s="88">
        <v>5.2690000000000001</v>
      </c>
      <c r="D11" s="88">
        <v>4.6820000000000004</v>
      </c>
      <c r="E11" s="88">
        <v>3.9889999999999999</v>
      </c>
      <c r="F11" s="88">
        <v>0.36399999999999999</v>
      </c>
      <c r="G11" s="88">
        <v>0.32900000000000001</v>
      </c>
      <c r="H11" s="88">
        <v>0.69299999999999995</v>
      </c>
      <c r="I11" s="88">
        <v>4.4939999999999998</v>
      </c>
      <c r="J11" s="89"/>
      <c r="K11" s="90" t="s">
        <v>116</v>
      </c>
      <c r="L11" s="91">
        <v>0.95799999999999996</v>
      </c>
      <c r="M11" s="90" t="s">
        <v>116</v>
      </c>
      <c r="N11" s="90" t="s">
        <v>116</v>
      </c>
      <c r="O11" s="90">
        <v>-0.58699999999999997</v>
      </c>
      <c r="P11" s="91"/>
      <c r="Q11" s="91">
        <v>-0.95099999999999996</v>
      </c>
      <c r="R11" s="92"/>
      <c r="S11" s="93"/>
      <c r="T11" s="89">
        <v>-0.79400000000000004</v>
      </c>
      <c r="U11" s="89">
        <v>-0.58699999999999997</v>
      </c>
      <c r="V11" s="89">
        <v>0.51900000000000002</v>
      </c>
      <c r="W11" s="94"/>
      <c r="X11" s="94"/>
      <c r="Y11" s="94"/>
      <c r="Z11" s="94"/>
      <c r="AA11" s="89">
        <v>-0.51500000000000001</v>
      </c>
      <c r="AB11" s="92" t="s">
        <v>116</v>
      </c>
      <c r="AC11" s="92" t="s">
        <v>116</v>
      </c>
      <c r="AD11" s="95"/>
      <c r="AE11" s="89">
        <v>12.169</v>
      </c>
      <c r="AF11" s="92" t="s">
        <v>116</v>
      </c>
      <c r="AG11" s="92" t="s">
        <v>116</v>
      </c>
      <c r="AH11" s="97" t="s">
        <v>116</v>
      </c>
      <c r="AJ11" s="78"/>
      <c r="AK11" s="79"/>
      <c r="AL11" s="79"/>
      <c r="AM11" s="79"/>
      <c r="AN11" s="79"/>
      <c r="AO11" s="79"/>
      <c r="AP11" s="80"/>
      <c r="AQ11" s="80"/>
      <c r="AR11" s="80"/>
      <c r="AS11" s="80"/>
      <c r="AT11" s="79"/>
      <c r="AU11" s="79"/>
      <c r="AV11" s="79"/>
      <c r="AW11" s="79"/>
      <c r="AX11" s="79"/>
      <c r="AY11" s="79"/>
    </row>
    <row r="12" spans="2:51" s="77" customFormat="1">
      <c r="B12" s="98" t="s">
        <v>96</v>
      </c>
      <c r="C12" s="88">
        <v>5.4580000000000002</v>
      </c>
      <c r="D12" s="88">
        <v>4.992</v>
      </c>
      <c r="E12" s="88">
        <v>4.157</v>
      </c>
      <c r="F12" s="88">
        <v>0.47899999999999998</v>
      </c>
      <c r="G12" s="88">
        <v>0.35599999999999998</v>
      </c>
      <c r="H12" s="88">
        <v>0.83499999999999996</v>
      </c>
      <c r="I12" s="88">
        <v>4.5960000000000001</v>
      </c>
      <c r="J12" s="89"/>
      <c r="K12" s="90" t="s">
        <v>116</v>
      </c>
      <c r="L12" s="91">
        <v>0.82399999999999995</v>
      </c>
      <c r="M12" s="90" t="s">
        <v>116</v>
      </c>
      <c r="N12" s="90" t="s">
        <v>116</v>
      </c>
      <c r="O12" s="90">
        <v>-0.46600000000000003</v>
      </c>
      <c r="P12" s="91"/>
      <c r="Q12" s="91">
        <v>-0.94499999999999995</v>
      </c>
      <c r="R12" s="92"/>
      <c r="S12" s="93"/>
      <c r="T12" s="89">
        <v>-0.745</v>
      </c>
      <c r="U12" s="89">
        <v>-0.46600000000000003</v>
      </c>
      <c r="V12" s="89">
        <v>0.53100000000000003</v>
      </c>
      <c r="W12" s="94"/>
      <c r="X12" s="94"/>
      <c r="Y12" s="94"/>
      <c r="Z12" s="94"/>
      <c r="AA12" s="89">
        <v>-0.41699999999999998</v>
      </c>
      <c r="AB12" s="92" t="s">
        <v>116</v>
      </c>
      <c r="AC12" s="92" t="s">
        <v>116</v>
      </c>
      <c r="AD12" s="95"/>
      <c r="AE12" s="89">
        <v>12.74</v>
      </c>
      <c r="AF12" s="92" t="s">
        <v>116</v>
      </c>
      <c r="AG12" s="92" t="s">
        <v>116</v>
      </c>
      <c r="AH12" s="97" t="s">
        <v>116</v>
      </c>
      <c r="AJ12" s="78"/>
      <c r="AK12" s="79"/>
      <c r="AL12" s="79"/>
      <c r="AM12" s="79"/>
      <c r="AN12" s="79"/>
      <c r="AO12" s="79"/>
      <c r="AP12" s="80"/>
      <c r="AQ12" s="80"/>
      <c r="AR12" s="80"/>
      <c r="AS12" s="80"/>
      <c r="AT12" s="79"/>
      <c r="AU12" s="79"/>
      <c r="AV12" s="79"/>
      <c r="AW12" s="79"/>
      <c r="AX12" s="79"/>
      <c r="AY12" s="79"/>
    </row>
    <row r="13" spans="2:51" s="77" customFormat="1">
      <c r="B13" s="98" t="s">
        <v>97</v>
      </c>
      <c r="C13" s="88">
        <v>5.883</v>
      </c>
      <c r="D13" s="88">
        <v>5.8140000000000001</v>
      </c>
      <c r="E13" s="88">
        <v>4.62</v>
      </c>
      <c r="F13" s="88">
        <v>0.77800000000000002</v>
      </c>
      <c r="G13" s="88">
        <v>0.41599999999999998</v>
      </c>
      <c r="H13" s="88">
        <v>1.194</v>
      </c>
      <c r="I13" s="88">
        <v>4.9749999999999996</v>
      </c>
      <c r="J13" s="89"/>
      <c r="K13" s="90" t="s">
        <v>116</v>
      </c>
      <c r="L13" s="91">
        <v>0.48799999999999999</v>
      </c>
      <c r="M13" s="90" t="s">
        <v>116</v>
      </c>
      <c r="N13" s="90" t="s">
        <v>116</v>
      </c>
      <c r="O13" s="90">
        <v>-6.9000000000000006E-2</v>
      </c>
      <c r="P13" s="91"/>
      <c r="Q13" s="91">
        <v>-0.84699999999999998</v>
      </c>
      <c r="R13" s="92"/>
      <c r="S13" s="93"/>
      <c r="T13" s="89">
        <v>-0.38400000000000001</v>
      </c>
      <c r="U13" s="89">
        <v>-6.9000000000000006E-2</v>
      </c>
      <c r="V13" s="89">
        <v>0.57899999999999996</v>
      </c>
      <c r="W13" s="94"/>
      <c r="X13" s="94"/>
      <c r="Y13" s="94"/>
      <c r="Z13" s="94"/>
      <c r="AA13" s="89">
        <v>-1E-3</v>
      </c>
      <c r="AB13" s="92" t="s">
        <v>116</v>
      </c>
      <c r="AC13" s="92" t="s">
        <v>116</v>
      </c>
      <c r="AD13" s="95"/>
      <c r="AE13" s="89">
        <v>14.303000000000001</v>
      </c>
      <c r="AF13" s="92" t="s">
        <v>116</v>
      </c>
      <c r="AG13" s="92" t="s">
        <v>116</v>
      </c>
      <c r="AH13" s="97" t="s">
        <v>116</v>
      </c>
      <c r="AJ13" s="78"/>
      <c r="AK13" s="79"/>
      <c r="AL13" s="79"/>
      <c r="AM13" s="79"/>
      <c r="AN13" s="79"/>
      <c r="AO13" s="79"/>
      <c r="AP13" s="80"/>
      <c r="AQ13" s="80"/>
      <c r="AR13" s="80"/>
      <c r="AS13" s="80"/>
      <c r="AT13" s="79"/>
      <c r="AU13" s="79"/>
      <c r="AV13" s="79"/>
      <c r="AW13" s="79"/>
      <c r="AX13" s="79"/>
      <c r="AY13" s="79"/>
    </row>
    <row r="14" spans="2:51" s="77" customFormat="1">
      <c r="B14" s="98" t="s">
        <v>98</v>
      </c>
      <c r="C14" s="88">
        <v>6.2030000000000003</v>
      </c>
      <c r="D14" s="88">
        <v>6.4119999999999999</v>
      </c>
      <c r="E14" s="88">
        <v>5.0549999999999997</v>
      </c>
      <c r="F14" s="88">
        <v>0.89700000000000002</v>
      </c>
      <c r="G14" s="88">
        <v>0.46</v>
      </c>
      <c r="H14" s="88">
        <v>1.357</v>
      </c>
      <c r="I14" s="88">
        <v>5.2750000000000004</v>
      </c>
      <c r="J14" s="89"/>
      <c r="K14" s="90" t="s">
        <v>116</v>
      </c>
      <c r="L14" s="91">
        <v>0.29699999999999999</v>
      </c>
      <c r="M14" s="90" t="s">
        <v>116</v>
      </c>
      <c r="N14" s="90" t="s">
        <v>116</v>
      </c>
      <c r="O14" s="90">
        <v>0.20899999999999999</v>
      </c>
      <c r="P14" s="91"/>
      <c r="Q14" s="91">
        <v>-0.68799999999999994</v>
      </c>
      <c r="R14" s="92"/>
      <c r="S14" s="93"/>
      <c r="T14" s="89">
        <v>-0.3</v>
      </c>
      <c r="U14" s="89">
        <v>0.20899999999999999</v>
      </c>
      <c r="V14" s="89">
        <v>0.63400000000000001</v>
      </c>
      <c r="W14" s="94"/>
      <c r="X14" s="94"/>
      <c r="Y14" s="94"/>
      <c r="Z14" s="94"/>
      <c r="AA14" s="89">
        <v>0.154</v>
      </c>
      <c r="AB14" s="92" t="s">
        <v>116</v>
      </c>
      <c r="AC14" s="92" t="s">
        <v>116</v>
      </c>
      <c r="AD14" s="95"/>
      <c r="AE14" s="89">
        <v>15.536</v>
      </c>
      <c r="AF14" s="92" t="s">
        <v>116</v>
      </c>
      <c r="AG14" s="92" t="s">
        <v>116</v>
      </c>
      <c r="AH14" s="97" t="s">
        <v>116</v>
      </c>
      <c r="AJ14" s="78"/>
      <c r="AK14" s="79"/>
      <c r="AL14" s="79"/>
      <c r="AM14" s="79"/>
      <c r="AN14" s="79"/>
      <c r="AO14" s="79"/>
      <c r="AP14" s="80"/>
      <c r="AQ14" s="80"/>
      <c r="AR14" s="80"/>
      <c r="AS14" s="80"/>
      <c r="AT14" s="79"/>
      <c r="AU14" s="79"/>
      <c r="AV14" s="79"/>
      <c r="AW14" s="79"/>
      <c r="AX14" s="79"/>
      <c r="AY14" s="79"/>
    </row>
    <row r="15" spans="2:51" s="77" customFormat="1">
      <c r="B15" s="98" t="s">
        <v>99</v>
      </c>
      <c r="C15" s="88">
        <v>6.34</v>
      </c>
      <c r="D15" s="88">
        <v>6.758</v>
      </c>
      <c r="E15" s="88">
        <v>5.2729999999999997</v>
      </c>
      <c r="F15" s="88">
        <v>1.0109999999999999</v>
      </c>
      <c r="G15" s="88">
        <v>0.47399999999999998</v>
      </c>
      <c r="H15" s="88">
        <v>1.4850000000000001</v>
      </c>
      <c r="I15" s="88">
        <v>5.29</v>
      </c>
      <c r="J15" s="89"/>
      <c r="K15" s="90" t="s">
        <v>116</v>
      </c>
      <c r="L15" s="91">
        <v>7.5999999999999998E-2</v>
      </c>
      <c r="M15" s="90" t="s">
        <v>116</v>
      </c>
      <c r="N15" s="90" t="s">
        <v>116</v>
      </c>
      <c r="O15" s="90">
        <v>0.41799999999999998</v>
      </c>
      <c r="P15" s="91"/>
      <c r="Q15" s="91">
        <v>-0.59299999999999997</v>
      </c>
      <c r="R15" s="92"/>
      <c r="S15" s="93"/>
      <c r="T15" s="89">
        <v>-0.158</v>
      </c>
      <c r="U15" s="89">
        <v>0.41799999999999998</v>
      </c>
      <c r="V15" s="89">
        <v>0.65700000000000003</v>
      </c>
      <c r="W15" s="94"/>
      <c r="X15" s="94"/>
      <c r="Y15" s="94"/>
      <c r="Z15" s="94"/>
      <c r="AA15" s="89">
        <v>0.29399999999999998</v>
      </c>
      <c r="AB15" s="92" t="s">
        <v>116</v>
      </c>
      <c r="AC15" s="92" t="s">
        <v>116</v>
      </c>
      <c r="AD15" s="95"/>
      <c r="AE15" s="89">
        <v>16.684999999999999</v>
      </c>
      <c r="AF15" s="92" t="s">
        <v>116</v>
      </c>
      <c r="AG15" s="92" t="s">
        <v>116</v>
      </c>
      <c r="AH15" s="97" t="s">
        <v>116</v>
      </c>
      <c r="AJ15" s="78"/>
      <c r="AK15" s="79"/>
      <c r="AL15" s="79"/>
      <c r="AM15" s="79"/>
      <c r="AN15" s="79"/>
      <c r="AO15" s="79"/>
      <c r="AP15" s="80"/>
      <c r="AQ15" s="80"/>
      <c r="AR15" s="80"/>
      <c r="AS15" s="80"/>
      <c r="AT15" s="79"/>
      <c r="AU15" s="79"/>
      <c r="AV15" s="79"/>
      <c r="AW15" s="79"/>
      <c r="AX15" s="79"/>
      <c r="AY15" s="79"/>
    </row>
    <row r="16" spans="2:51" s="77" customFormat="1">
      <c r="B16" s="98" t="s">
        <v>100</v>
      </c>
      <c r="C16" s="88">
        <v>6.5940000000000003</v>
      </c>
      <c r="D16" s="88">
        <v>6.851</v>
      </c>
      <c r="E16" s="88">
        <v>5.4779999999999998</v>
      </c>
      <c r="F16" s="88">
        <v>0.874</v>
      </c>
      <c r="G16" s="88">
        <v>0.499</v>
      </c>
      <c r="H16" s="88">
        <v>1.373</v>
      </c>
      <c r="I16" s="88">
        <v>5.4409999999999998</v>
      </c>
      <c r="J16" s="89"/>
      <c r="K16" s="90" t="s">
        <v>116</v>
      </c>
      <c r="L16" s="91">
        <v>0.19</v>
      </c>
      <c r="M16" s="90" t="s">
        <v>116</v>
      </c>
      <c r="N16" s="90" t="s">
        <v>116</v>
      </c>
      <c r="O16" s="90">
        <v>0.25700000000000001</v>
      </c>
      <c r="P16" s="91"/>
      <c r="Q16" s="91">
        <v>-0.61699999999999999</v>
      </c>
      <c r="R16" s="92"/>
      <c r="S16" s="93"/>
      <c r="T16" s="89">
        <v>-0.307</v>
      </c>
      <c r="U16" s="89">
        <v>0.25700000000000001</v>
      </c>
      <c r="V16" s="89">
        <v>0.65600000000000003</v>
      </c>
      <c r="W16" s="94"/>
      <c r="X16" s="94"/>
      <c r="Y16" s="94"/>
      <c r="Z16" s="94"/>
      <c r="AA16" s="89">
        <v>0.113</v>
      </c>
      <c r="AB16" s="92" t="s">
        <v>116</v>
      </c>
      <c r="AC16" s="92" t="s">
        <v>116</v>
      </c>
      <c r="AD16" s="95"/>
      <c r="AE16" s="89">
        <v>17.600999999999999</v>
      </c>
      <c r="AF16" s="92" t="s">
        <v>116</v>
      </c>
      <c r="AG16" s="92" t="s">
        <v>116</v>
      </c>
      <c r="AH16" s="97" t="s">
        <v>116</v>
      </c>
      <c r="AJ16" s="78"/>
      <c r="AK16" s="79"/>
      <c r="AL16" s="79"/>
      <c r="AM16" s="79"/>
      <c r="AN16" s="79"/>
      <c r="AO16" s="79"/>
      <c r="AP16" s="80"/>
      <c r="AQ16" s="80"/>
      <c r="AR16" s="80"/>
      <c r="AS16" s="80"/>
      <c r="AT16" s="79"/>
      <c r="AU16" s="79"/>
      <c r="AV16" s="79"/>
      <c r="AW16" s="79"/>
      <c r="AX16" s="79"/>
      <c r="AY16" s="79"/>
    </row>
    <row r="17" spans="1:51" s="77" customFormat="1">
      <c r="B17" s="98" t="s">
        <v>101</v>
      </c>
      <c r="C17" s="88">
        <v>7.04</v>
      </c>
      <c r="D17" s="88">
        <v>7.0019999999999998</v>
      </c>
      <c r="E17" s="88">
        <v>5.6109999999999998</v>
      </c>
      <c r="F17" s="88">
        <v>0.84399999999999997</v>
      </c>
      <c r="G17" s="88">
        <v>0.54700000000000004</v>
      </c>
      <c r="H17" s="88">
        <v>1.391</v>
      </c>
      <c r="I17" s="88">
        <v>5.8029999999999999</v>
      </c>
      <c r="J17" s="89"/>
      <c r="K17" s="90" t="s">
        <v>116</v>
      </c>
      <c r="L17" s="91">
        <v>0.53900000000000003</v>
      </c>
      <c r="M17" s="90" t="s">
        <v>116</v>
      </c>
      <c r="N17" s="90" t="s">
        <v>116</v>
      </c>
      <c r="O17" s="90">
        <v>-3.7999999999999999E-2</v>
      </c>
      <c r="P17" s="91"/>
      <c r="Q17" s="91">
        <v>-0.88200000000000001</v>
      </c>
      <c r="R17" s="92"/>
      <c r="S17" s="93"/>
      <c r="T17" s="89">
        <v>-0.55600000000000005</v>
      </c>
      <c r="U17" s="89">
        <v>-3.7999999999999999E-2</v>
      </c>
      <c r="V17" s="89">
        <v>0.74199999999999999</v>
      </c>
      <c r="W17" s="94"/>
      <c r="X17" s="94"/>
      <c r="Y17" s="94"/>
      <c r="Z17" s="94"/>
      <c r="AA17" s="89">
        <v>-0.108</v>
      </c>
      <c r="AB17" s="92" t="s">
        <v>116</v>
      </c>
      <c r="AC17" s="92" t="s">
        <v>116</v>
      </c>
      <c r="AD17" s="95"/>
      <c r="AE17" s="89">
        <v>19.565000000000001</v>
      </c>
      <c r="AF17" s="92" t="s">
        <v>116</v>
      </c>
      <c r="AG17" s="92" t="s">
        <v>116</v>
      </c>
      <c r="AH17" s="99">
        <v>3.3002538656819755</v>
      </c>
      <c r="AJ17" s="78"/>
      <c r="AK17" s="79"/>
      <c r="AL17" s="79"/>
      <c r="AM17" s="79"/>
      <c r="AN17" s="79"/>
      <c r="AO17" s="79"/>
      <c r="AP17" s="80"/>
      <c r="AQ17" s="80"/>
      <c r="AR17" s="80"/>
      <c r="AS17" s="80"/>
      <c r="AT17" s="79"/>
      <c r="AU17" s="79"/>
      <c r="AV17" s="79"/>
      <c r="AW17" s="79"/>
      <c r="AX17" s="79"/>
      <c r="AY17" s="79"/>
    </row>
    <row r="18" spans="1:51" s="77" customFormat="1">
      <c r="B18" s="98" t="s">
        <v>102</v>
      </c>
      <c r="C18" s="88">
        <v>7.5279999999999996</v>
      </c>
      <c r="D18" s="88">
        <v>7.61</v>
      </c>
      <c r="E18" s="88">
        <v>6.1130000000000004</v>
      </c>
      <c r="F18" s="88">
        <v>0.89900000000000002</v>
      </c>
      <c r="G18" s="88">
        <v>0.59799999999999998</v>
      </c>
      <c r="H18" s="88">
        <v>1.4970000000000001</v>
      </c>
      <c r="I18" s="88">
        <v>6.19</v>
      </c>
      <c r="J18" s="89"/>
      <c r="K18" s="90" t="s">
        <v>116</v>
      </c>
      <c r="L18" s="91">
        <v>0.39100000000000001</v>
      </c>
      <c r="M18" s="90" t="s">
        <v>116</v>
      </c>
      <c r="N18" s="90" t="s">
        <v>116</v>
      </c>
      <c r="O18" s="90">
        <v>8.2000000000000003E-2</v>
      </c>
      <c r="P18" s="91"/>
      <c r="Q18" s="91">
        <v>-0.81699999999999995</v>
      </c>
      <c r="R18" s="92"/>
      <c r="S18" s="93"/>
      <c r="T18" s="89">
        <v>-0.38</v>
      </c>
      <c r="U18" s="89">
        <v>8.2000000000000003E-2</v>
      </c>
      <c r="V18" s="89">
        <v>0.73099999999999998</v>
      </c>
      <c r="W18" s="94"/>
      <c r="X18" s="94"/>
      <c r="Y18" s="94"/>
      <c r="Z18" s="94"/>
      <c r="AA18" s="89">
        <v>3.2000000000000001E-2</v>
      </c>
      <c r="AB18" s="92" t="s">
        <v>116</v>
      </c>
      <c r="AC18" s="92" t="s">
        <v>116</v>
      </c>
      <c r="AD18" s="95"/>
      <c r="AE18" s="89">
        <v>21.149000000000001</v>
      </c>
      <c r="AF18" s="89">
        <v>21.795999999999999</v>
      </c>
      <c r="AG18" s="92" t="s">
        <v>116</v>
      </c>
      <c r="AH18" s="99">
        <v>3.507962150934687</v>
      </c>
      <c r="AJ18" s="78"/>
      <c r="AK18" s="79"/>
      <c r="AL18" s="79"/>
      <c r="AM18" s="79"/>
      <c r="AN18" s="79"/>
      <c r="AO18" s="79"/>
      <c r="AP18" s="80"/>
      <c r="AQ18" s="80"/>
      <c r="AR18" s="80"/>
      <c r="AS18" s="80"/>
      <c r="AT18" s="79"/>
      <c r="AU18" s="79"/>
      <c r="AV18" s="79"/>
      <c r="AW18" s="79"/>
      <c r="AX18" s="79"/>
      <c r="AY18" s="79"/>
    </row>
    <row r="19" spans="1:51" s="77" customFormat="1">
      <c r="B19" s="98" t="s">
        <v>103</v>
      </c>
      <c r="C19" s="88">
        <v>7.9160000000000004</v>
      </c>
      <c r="D19" s="88">
        <v>7.9219999999999997</v>
      </c>
      <c r="E19" s="88">
        <v>6.3879999999999999</v>
      </c>
      <c r="F19" s="88">
        <v>0.89200000000000002</v>
      </c>
      <c r="G19" s="88">
        <v>0.64200000000000002</v>
      </c>
      <c r="H19" s="88">
        <v>1.534</v>
      </c>
      <c r="I19" s="88">
        <v>6.5090000000000003</v>
      </c>
      <c r="J19" s="89"/>
      <c r="K19" s="90" t="s">
        <v>116</v>
      </c>
      <c r="L19" s="91">
        <v>0.501</v>
      </c>
      <c r="M19" s="90" t="s">
        <v>116</v>
      </c>
      <c r="N19" s="90" t="s">
        <v>116</v>
      </c>
      <c r="O19" s="90">
        <v>6.0000000000000001E-3</v>
      </c>
      <c r="P19" s="91"/>
      <c r="Q19" s="91">
        <v>-0.88600000000000001</v>
      </c>
      <c r="R19" s="92"/>
      <c r="S19" s="93"/>
      <c r="T19" s="89">
        <v>-0.46800000000000003</v>
      </c>
      <c r="U19" s="89">
        <v>6.0000000000000001E-3</v>
      </c>
      <c r="V19" s="89">
        <v>0.76900000000000002</v>
      </c>
      <c r="W19" s="94"/>
      <c r="X19" s="94"/>
      <c r="Y19" s="94"/>
      <c r="Z19" s="94"/>
      <c r="AA19" s="89">
        <v>-9.8000000000000004E-2</v>
      </c>
      <c r="AB19" s="92" t="s">
        <v>116</v>
      </c>
      <c r="AC19" s="92" t="s">
        <v>116</v>
      </c>
      <c r="AD19" s="95"/>
      <c r="AE19" s="89">
        <v>22.498999999999999</v>
      </c>
      <c r="AF19" s="89">
        <v>22.995999999999999</v>
      </c>
      <c r="AG19" s="92" t="s">
        <v>116</v>
      </c>
      <c r="AH19" s="99">
        <v>3.6695130394645741</v>
      </c>
      <c r="AJ19" s="78"/>
      <c r="AK19" s="79"/>
      <c r="AL19" s="79"/>
      <c r="AM19" s="79"/>
      <c r="AN19" s="79"/>
      <c r="AO19" s="79"/>
      <c r="AP19" s="80"/>
      <c r="AQ19" s="80"/>
      <c r="AR19" s="80"/>
      <c r="AS19" s="80"/>
      <c r="AT19" s="79"/>
      <c r="AU19" s="79"/>
      <c r="AV19" s="79"/>
      <c r="AW19" s="79"/>
      <c r="AX19" s="79"/>
      <c r="AY19" s="79"/>
    </row>
    <row r="20" spans="1:51" s="77" customFormat="1">
      <c r="B20" s="98" t="s">
        <v>104</v>
      </c>
      <c r="C20" s="88">
        <v>8.3190000000000008</v>
      </c>
      <c r="D20" s="88">
        <v>8.39</v>
      </c>
      <c r="E20" s="88">
        <v>6.766</v>
      </c>
      <c r="F20" s="88">
        <v>0.95099999999999996</v>
      </c>
      <c r="G20" s="88">
        <v>0.67300000000000004</v>
      </c>
      <c r="H20" s="88">
        <v>1.6240000000000001</v>
      </c>
      <c r="I20" s="88">
        <v>6.8920000000000003</v>
      </c>
      <c r="J20" s="89"/>
      <c r="K20" s="90" t="s">
        <v>116</v>
      </c>
      <c r="L20" s="91">
        <v>0.54600000000000004</v>
      </c>
      <c r="M20" s="90" t="s">
        <v>116</v>
      </c>
      <c r="N20" s="90" t="s">
        <v>116</v>
      </c>
      <c r="O20" s="90">
        <v>7.0999999999999994E-2</v>
      </c>
      <c r="P20" s="91"/>
      <c r="Q20" s="91">
        <v>-0.88</v>
      </c>
      <c r="R20" s="92"/>
      <c r="S20" s="93"/>
      <c r="T20" s="89">
        <v>-0.52</v>
      </c>
      <c r="U20" s="89">
        <v>7.0999999999999994E-2</v>
      </c>
      <c r="V20" s="89">
        <v>0.79300000000000004</v>
      </c>
      <c r="W20" s="94"/>
      <c r="X20" s="94"/>
      <c r="Y20" s="94"/>
      <c r="Z20" s="94"/>
      <c r="AA20" s="89">
        <v>-0.17</v>
      </c>
      <c r="AB20" s="92" t="s">
        <v>116</v>
      </c>
      <c r="AC20" s="92" t="s">
        <v>116</v>
      </c>
      <c r="AD20" s="95"/>
      <c r="AE20" s="89">
        <v>23.324999999999999</v>
      </c>
      <c r="AF20" s="89">
        <v>23.946999999999999</v>
      </c>
      <c r="AG20" s="92" t="s">
        <v>116</v>
      </c>
      <c r="AH20" s="99">
        <v>3.7849065312716359</v>
      </c>
      <c r="AJ20" s="78"/>
      <c r="AK20" s="79"/>
      <c r="AL20" s="79"/>
      <c r="AM20" s="79"/>
      <c r="AN20" s="79"/>
      <c r="AO20" s="79"/>
      <c r="AP20" s="80"/>
      <c r="AQ20" s="80"/>
      <c r="AR20" s="80"/>
      <c r="AS20" s="80"/>
      <c r="AT20" s="79"/>
      <c r="AU20" s="79"/>
      <c r="AV20" s="79"/>
      <c r="AW20" s="79"/>
      <c r="AX20" s="79"/>
      <c r="AY20" s="79"/>
    </row>
    <row r="21" spans="1:51" s="77" customFormat="1">
      <c r="B21" s="98" t="s">
        <v>105</v>
      </c>
      <c r="C21" s="88">
        <v>8.3719999999999999</v>
      </c>
      <c r="D21" s="88">
        <v>8.9410000000000007</v>
      </c>
      <c r="E21" s="88">
        <v>7.2320000000000002</v>
      </c>
      <c r="F21" s="88">
        <v>1.024</v>
      </c>
      <c r="G21" s="88">
        <v>0.68500000000000005</v>
      </c>
      <c r="H21" s="88">
        <v>1.7090000000000001</v>
      </c>
      <c r="I21" s="88">
        <v>7.0720000000000001</v>
      </c>
      <c r="J21" s="89"/>
      <c r="K21" s="90" t="s">
        <v>116</v>
      </c>
      <c r="L21" s="91">
        <v>0.36299999999999999</v>
      </c>
      <c r="M21" s="90" t="s">
        <v>116</v>
      </c>
      <c r="N21" s="90" t="s">
        <v>116</v>
      </c>
      <c r="O21" s="90">
        <v>0.56899999999999995</v>
      </c>
      <c r="P21" s="91"/>
      <c r="Q21" s="91">
        <v>-0.45500000000000002</v>
      </c>
      <c r="R21" s="92"/>
      <c r="S21" s="93"/>
      <c r="T21" s="89">
        <v>-0.28199999999999997</v>
      </c>
      <c r="U21" s="89">
        <v>0.56899999999999995</v>
      </c>
      <c r="V21" s="89">
        <v>0.81899999999999995</v>
      </c>
      <c r="W21" s="94"/>
      <c r="X21" s="94"/>
      <c r="Y21" s="94"/>
      <c r="Z21" s="94"/>
      <c r="AA21" s="89">
        <v>5.7000000000000002E-2</v>
      </c>
      <c r="AB21" s="92" t="s">
        <v>116</v>
      </c>
      <c r="AC21" s="92" t="s">
        <v>116</v>
      </c>
      <c r="AD21" s="95"/>
      <c r="AE21" s="89">
        <v>24.861999999999998</v>
      </c>
      <c r="AF21" s="89">
        <v>25.777999999999999</v>
      </c>
      <c r="AG21" s="92" t="s">
        <v>116</v>
      </c>
      <c r="AH21" s="99">
        <v>3.7849065312716359</v>
      </c>
      <c r="AJ21" s="78"/>
      <c r="AK21" s="79"/>
      <c r="AL21" s="79"/>
      <c r="AM21" s="79"/>
      <c r="AN21" s="79"/>
      <c r="AO21" s="79"/>
      <c r="AP21" s="80"/>
      <c r="AQ21" s="80"/>
      <c r="AR21" s="80"/>
      <c r="AS21" s="80"/>
      <c r="AT21" s="79"/>
      <c r="AU21" s="79"/>
      <c r="AV21" s="79"/>
      <c r="AW21" s="79"/>
      <c r="AX21" s="79"/>
      <c r="AY21" s="79"/>
    </row>
    <row r="22" spans="1:51" s="77" customFormat="1">
      <c r="B22" s="98" t="s">
        <v>106</v>
      </c>
      <c r="C22" s="88">
        <v>8.9130000000000003</v>
      </c>
      <c r="D22" s="88">
        <v>9.5749999999999993</v>
      </c>
      <c r="E22" s="88">
        <v>7.7670000000000003</v>
      </c>
      <c r="F22" s="88">
        <v>1.0660000000000001</v>
      </c>
      <c r="G22" s="88">
        <v>0.74199999999999999</v>
      </c>
      <c r="H22" s="88">
        <v>1.8080000000000001</v>
      </c>
      <c r="I22" s="88">
        <v>7.4290000000000003</v>
      </c>
      <c r="J22" s="89"/>
      <c r="K22" s="90" t="s">
        <v>116</v>
      </c>
      <c r="L22" s="91">
        <v>0.36699999999999999</v>
      </c>
      <c r="M22" s="90" t="s">
        <v>116</v>
      </c>
      <c r="N22" s="90" t="s">
        <v>116</v>
      </c>
      <c r="O22" s="90">
        <v>0.66200000000000003</v>
      </c>
      <c r="P22" s="91"/>
      <c r="Q22" s="91">
        <v>-0.40400000000000003</v>
      </c>
      <c r="R22" s="92"/>
      <c r="S22" s="93"/>
      <c r="T22" s="89">
        <v>-0.21099999999999999</v>
      </c>
      <c r="U22" s="89">
        <v>0.66200000000000003</v>
      </c>
      <c r="V22" s="89">
        <v>0.88700000000000001</v>
      </c>
      <c r="W22" s="94"/>
      <c r="X22" s="94"/>
      <c r="Y22" s="94"/>
      <c r="Z22" s="94"/>
      <c r="AA22" s="89">
        <v>0.16800000000000001</v>
      </c>
      <c r="AB22" s="92" t="s">
        <v>116</v>
      </c>
      <c r="AC22" s="92" t="s">
        <v>116</v>
      </c>
      <c r="AD22" s="95"/>
      <c r="AE22" s="89">
        <v>26.628</v>
      </c>
      <c r="AF22" s="89">
        <v>27.568999999999999</v>
      </c>
      <c r="AG22" s="92" t="s">
        <v>116</v>
      </c>
      <c r="AH22" s="99">
        <v>3.8310639279944603</v>
      </c>
      <c r="AJ22" s="78"/>
      <c r="AK22" s="79"/>
      <c r="AL22" s="79"/>
      <c r="AM22" s="79"/>
      <c r="AN22" s="79"/>
      <c r="AO22" s="79"/>
      <c r="AP22" s="80"/>
      <c r="AQ22" s="80"/>
      <c r="AR22" s="80"/>
      <c r="AS22" s="80"/>
      <c r="AT22" s="79"/>
      <c r="AU22" s="79"/>
      <c r="AV22" s="79"/>
      <c r="AW22" s="79"/>
      <c r="AX22" s="79"/>
      <c r="AY22" s="79"/>
    </row>
    <row r="23" spans="1:51" s="77" customFormat="1">
      <c r="B23" s="98" t="s">
        <v>107</v>
      </c>
      <c r="C23" s="88">
        <v>9.98</v>
      </c>
      <c r="D23" s="88">
        <v>10.59</v>
      </c>
      <c r="E23" s="88">
        <v>8.4860000000000007</v>
      </c>
      <c r="F23" s="88">
        <v>1.2390000000000001</v>
      </c>
      <c r="G23" s="88">
        <v>0.86499999999999999</v>
      </c>
      <c r="H23" s="88">
        <v>2.1040000000000001</v>
      </c>
      <c r="I23" s="88">
        <v>8.4</v>
      </c>
      <c r="J23" s="89"/>
      <c r="K23" s="90" t="s">
        <v>116</v>
      </c>
      <c r="L23" s="91">
        <v>0.50800000000000001</v>
      </c>
      <c r="M23" s="90" t="s">
        <v>116</v>
      </c>
      <c r="N23" s="90" t="s">
        <v>116</v>
      </c>
      <c r="O23" s="90">
        <v>0.61</v>
      </c>
      <c r="P23" s="91"/>
      <c r="Q23" s="91">
        <v>-0.629</v>
      </c>
      <c r="R23" s="92"/>
      <c r="S23" s="93"/>
      <c r="T23" s="89">
        <v>-0.47</v>
      </c>
      <c r="U23" s="89">
        <v>0.61</v>
      </c>
      <c r="V23" s="89">
        <v>0.94899999999999995</v>
      </c>
      <c r="W23" s="94"/>
      <c r="X23" s="94"/>
      <c r="Y23" s="94"/>
      <c r="Z23" s="94"/>
      <c r="AA23" s="89">
        <v>4.7E-2</v>
      </c>
      <c r="AB23" s="92" t="s">
        <v>116</v>
      </c>
      <c r="AC23" s="92" t="s">
        <v>116</v>
      </c>
      <c r="AD23" s="95"/>
      <c r="AE23" s="89">
        <v>28.128</v>
      </c>
      <c r="AF23" s="89">
        <v>28.832000000000001</v>
      </c>
      <c r="AG23" s="92" t="s">
        <v>116</v>
      </c>
      <c r="AH23" s="99">
        <v>3.9926148165243487</v>
      </c>
      <c r="AJ23" s="78"/>
      <c r="AK23" s="79"/>
      <c r="AL23" s="79"/>
      <c r="AM23" s="79"/>
      <c r="AN23" s="79"/>
      <c r="AO23" s="79"/>
      <c r="AP23" s="80"/>
      <c r="AQ23" s="80"/>
      <c r="AR23" s="80"/>
      <c r="AS23" s="80"/>
      <c r="AT23" s="79"/>
      <c r="AU23" s="79"/>
      <c r="AV23" s="79"/>
      <c r="AW23" s="79"/>
      <c r="AX23" s="79"/>
      <c r="AY23" s="79"/>
    </row>
    <row r="24" spans="1:51" s="77" customFormat="1">
      <c r="B24" s="98" t="s">
        <v>108</v>
      </c>
      <c r="C24" s="88">
        <v>10.449</v>
      </c>
      <c r="D24" s="88">
        <v>10.987</v>
      </c>
      <c r="E24" s="88">
        <v>8.8079999999999998</v>
      </c>
      <c r="F24" s="88">
        <v>1.258</v>
      </c>
      <c r="G24" s="88">
        <v>0.92100000000000004</v>
      </c>
      <c r="H24" s="88">
        <v>2.1789999999999998</v>
      </c>
      <c r="I24" s="88">
        <v>8.7309999999999999</v>
      </c>
      <c r="J24" s="89"/>
      <c r="K24" s="90" t="s">
        <v>116</v>
      </c>
      <c r="L24" s="91">
        <v>0.55000000000000004</v>
      </c>
      <c r="M24" s="90" t="s">
        <v>116</v>
      </c>
      <c r="N24" s="90" t="s">
        <v>116</v>
      </c>
      <c r="O24" s="90">
        <v>0.53800000000000003</v>
      </c>
      <c r="P24" s="91"/>
      <c r="Q24" s="91">
        <v>-0.72</v>
      </c>
      <c r="R24" s="92"/>
      <c r="S24" s="93"/>
      <c r="T24" s="89">
        <v>-0.38400000000000001</v>
      </c>
      <c r="U24" s="89">
        <v>0.64600000000000002</v>
      </c>
      <c r="V24" s="89">
        <v>0.93500000000000005</v>
      </c>
      <c r="W24" s="94"/>
      <c r="X24" s="94"/>
      <c r="Y24" s="94"/>
      <c r="Z24" s="94"/>
      <c r="AA24" s="89">
        <v>6.7000000000000004E-2</v>
      </c>
      <c r="AB24" s="92" t="s">
        <v>116</v>
      </c>
      <c r="AC24" s="92" t="s">
        <v>116</v>
      </c>
      <c r="AD24" s="95"/>
      <c r="AE24" s="89">
        <v>29.44</v>
      </c>
      <c r="AF24" s="89">
        <v>30.376000000000001</v>
      </c>
      <c r="AG24" s="92" t="s">
        <v>116</v>
      </c>
      <c r="AH24" s="99">
        <v>4.1080083083314101</v>
      </c>
      <c r="AJ24" s="78"/>
      <c r="AK24" s="79"/>
      <c r="AL24" s="79"/>
      <c r="AM24" s="79"/>
      <c r="AN24" s="79"/>
      <c r="AO24" s="79"/>
      <c r="AP24" s="80"/>
      <c r="AQ24" s="80"/>
      <c r="AR24" s="80"/>
      <c r="AS24" s="80"/>
      <c r="AT24" s="79"/>
      <c r="AU24" s="79"/>
      <c r="AV24" s="79"/>
      <c r="AW24" s="79"/>
      <c r="AX24" s="79"/>
      <c r="AY24" s="79"/>
    </row>
    <row r="25" spans="1:51" s="77" customFormat="1">
      <c r="B25" s="98" t="s">
        <v>109</v>
      </c>
      <c r="C25" s="88">
        <v>11.055999999999999</v>
      </c>
      <c r="D25" s="88">
        <v>11.919</v>
      </c>
      <c r="E25" s="88">
        <v>9.15</v>
      </c>
      <c r="F25" s="88">
        <v>1.7669999999999999</v>
      </c>
      <c r="G25" s="88">
        <v>1.002</v>
      </c>
      <c r="H25" s="88">
        <v>2.7690000000000001</v>
      </c>
      <c r="I25" s="88">
        <v>9.16</v>
      </c>
      <c r="J25" s="89"/>
      <c r="K25" s="90" t="s">
        <v>116</v>
      </c>
      <c r="L25" s="91">
        <v>0.28899999999999998</v>
      </c>
      <c r="M25" s="90" t="s">
        <v>116</v>
      </c>
      <c r="N25" s="90" t="s">
        <v>116</v>
      </c>
      <c r="O25" s="90">
        <v>0.86299999999999999</v>
      </c>
      <c r="P25" s="91"/>
      <c r="Q25" s="91">
        <v>-0.90400000000000003</v>
      </c>
      <c r="R25" s="92"/>
      <c r="S25" s="93"/>
      <c r="T25" s="89">
        <v>0.30299999999999999</v>
      </c>
      <c r="U25" s="89">
        <v>0.98899999999999999</v>
      </c>
      <c r="V25" s="89">
        <v>0.98399999999999999</v>
      </c>
      <c r="W25" s="94"/>
      <c r="X25" s="94"/>
      <c r="Y25" s="94"/>
      <c r="Z25" s="94"/>
      <c r="AA25" s="89">
        <v>0.77300000000000002</v>
      </c>
      <c r="AB25" s="92" t="s">
        <v>116</v>
      </c>
      <c r="AC25" s="92" t="s">
        <v>116</v>
      </c>
      <c r="AD25" s="95"/>
      <c r="AE25" s="89">
        <v>31.913</v>
      </c>
      <c r="AF25" s="89">
        <v>33.329000000000001</v>
      </c>
      <c r="AG25" s="92" t="s">
        <v>116</v>
      </c>
      <c r="AH25" s="99">
        <v>4.2003231017770588</v>
      </c>
      <c r="AJ25" s="78"/>
      <c r="AK25" s="79"/>
      <c r="AL25" s="79"/>
      <c r="AM25" s="79"/>
      <c r="AN25" s="79"/>
      <c r="AO25" s="79"/>
      <c r="AP25" s="80"/>
      <c r="AQ25" s="80"/>
      <c r="AR25" s="80"/>
      <c r="AS25" s="80"/>
      <c r="AT25" s="79"/>
      <c r="AU25" s="79"/>
      <c r="AV25" s="79"/>
      <c r="AW25" s="79"/>
      <c r="AX25" s="79"/>
      <c r="AY25" s="79"/>
    </row>
    <row r="26" spans="1:51" s="77" customFormat="1">
      <c r="B26" s="98" t="s">
        <v>110</v>
      </c>
      <c r="C26" s="88">
        <v>12.257</v>
      </c>
      <c r="D26" s="88">
        <v>12.907999999999999</v>
      </c>
      <c r="E26" s="88">
        <v>9.7240000000000002</v>
      </c>
      <c r="F26" s="88">
        <v>2.0960000000000001</v>
      </c>
      <c r="G26" s="88">
        <v>1.0880000000000001</v>
      </c>
      <c r="H26" s="88">
        <v>3.1840000000000002</v>
      </c>
      <c r="I26" s="88">
        <v>10.137</v>
      </c>
      <c r="J26" s="89"/>
      <c r="K26" s="90" t="s">
        <v>116</v>
      </c>
      <c r="L26" s="91">
        <v>0.53900000000000003</v>
      </c>
      <c r="M26" s="90" t="s">
        <v>116</v>
      </c>
      <c r="N26" s="90" t="s">
        <v>116</v>
      </c>
      <c r="O26" s="90">
        <v>0.65100000000000002</v>
      </c>
      <c r="P26" s="91"/>
      <c r="Q26" s="91">
        <v>-1.4450000000000001</v>
      </c>
      <c r="R26" s="92"/>
      <c r="S26" s="93"/>
      <c r="T26" s="89">
        <v>0.32600000000000001</v>
      </c>
      <c r="U26" s="89">
        <v>0.91400000000000003</v>
      </c>
      <c r="V26" s="89">
        <v>0.98599999999999999</v>
      </c>
      <c r="W26" s="94"/>
      <c r="X26" s="94"/>
      <c r="Y26" s="94"/>
      <c r="Z26" s="94"/>
      <c r="AA26" s="89">
        <v>3.1E-2</v>
      </c>
      <c r="AB26" s="92" t="s">
        <v>116</v>
      </c>
      <c r="AC26" s="92" t="s">
        <v>116</v>
      </c>
      <c r="AD26" s="95"/>
      <c r="AE26" s="89">
        <v>34.844000000000001</v>
      </c>
      <c r="AF26" s="89">
        <v>36.152999999999999</v>
      </c>
      <c r="AG26" s="92" t="s">
        <v>116</v>
      </c>
      <c r="AH26" s="99">
        <v>4.384952688668359</v>
      </c>
      <c r="AJ26" s="78"/>
      <c r="AK26" s="79"/>
      <c r="AL26" s="79"/>
      <c r="AM26" s="79"/>
      <c r="AN26" s="79"/>
      <c r="AO26" s="79"/>
      <c r="AP26" s="80"/>
      <c r="AQ26" s="80"/>
      <c r="AR26" s="80"/>
      <c r="AS26" s="80"/>
      <c r="AT26" s="79"/>
      <c r="AU26" s="79"/>
      <c r="AV26" s="79"/>
      <c r="AW26" s="79"/>
      <c r="AX26" s="79"/>
      <c r="AY26" s="79"/>
    </row>
    <row r="27" spans="1:51" s="100" customFormat="1" ht="15.75" customHeight="1">
      <c r="B27" s="101" t="s">
        <v>9</v>
      </c>
      <c r="C27" s="88">
        <v>13.846</v>
      </c>
      <c r="D27" s="88">
        <v>14.417</v>
      </c>
      <c r="E27" s="88">
        <v>10.965999999999999</v>
      </c>
      <c r="F27" s="88">
        <v>2.2509999999999999</v>
      </c>
      <c r="G27" s="88">
        <v>1.2</v>
      </c>
      <c r="H27" s="88">
        <v>3.4510000000000001</v>
      </c>
      <c r="I27" s="88">
        <v>11.497999999999999</v>
      </c>
      <c r="J27" s="89"/>
      <c r="K27" s="90" t="s">
        <v>116</v>
      </c>
      <c r="L27" s="91">
        <v>0.66200000000000003</v>
      </c>
      <c r="M27" s="90" t="s">
        <v>116</v>
      </c>
      <c r="N27" s="90" t="s">
        <v>116</v>
      </c>
      <c r="O27" s="90">
        <v>0.57099999999999995</v>
      </c>
      <c r="P27" s="91"/>
      <c r="Q27" s="91">
        <v>-1.68</v>
      </c>
      <c r="R27" s="92"/>
      <c r="S27" s="89"/>
      <c r="T27" s="89">
        <v>0.46899999999999997</v>
      </c>
      <c r="U27" s="89">
        <v>0.92200000000000004</v>
      </c>
      <c r="V27" s="89">
        <v>1.014</v>
      </c>
      <c r="W27" s="88"/>
      <c r="X27" s="88"/>
      <c r="Y27" s="88"/>
      <c r="Z27" s="88"/>
      <c r="AA27" s="89">
        <v>0.45700000000000002</v>
      </c>
      <c r="AB27" s="92" t="s">
        <v>116</v>
      </c>
      <c r="AC27" s="92" t="s">
        <v>116</v>
      </c>
      <c r="AD27" s="95"/>
      <c r="AE27" s="89">
        <v>37.451000000000001</v>
      </c>
      <c r="AF27" s="89">
        <v>38.744</v>
      </c>
      <c r="AG27" s="92" t="s">
        <v>116</v>
      </c>
      <c r="AH27" s="99">
        <v>4.6157396722824835</v>
      </c>
      <c r="AI27" s="77"/>
      <c r="AJ27" s="102"/>
      <c r="AK27" s="79"/>
      <c r="AL27" s="79"/>
      <c r="AM27" s="103"/>
      <c r="AN27" s="103"/>
      <c r="AO27" s="103"/>
      <c r="AP27" s="104"/>
      <c r="AQ27" s="104"/>
      <c r="AR27" s="104"/>
      <c r="AS27" s="104"/>
      <c r="AT27" s="105"/>
      <c r="AU27" s="79"/>
      <c r="AV27" s="79"/>
      <c r="AW27" s="79"/>
      <c r="AX27" s="106"/>
      <c r="AY27" s="106"/>
    </row>
    <row r="28" spans="1:51" s="100" customFormat="1" ht="15.75" customHeight="1">
      <c r="B28" s="101" t="s">
        <v>10</v>
      </c>
      <c r="C28" s="88">
        <v>15.037000000000001</v>
      </c>
      <c r="D28" s="88">
        <v>15.994</v>
      </c>
      <c r="E28" s="88">
        <v>11.958</v>
      </c>
      <c r="F28" s="88">
        <v>2.6970000000000001</v>
      </c>
      <c r="G28" s="88">
        <v>1.339</v>
      </c>
      <c r="H28" s="88">
        <v>4.0359999999999996</v>
      </c>
      <c r="I28" s="88">
        <v>12.541</v>
      </c>
      <c r="J28" s="89"/>
      <c r="K28" s="90" t="s">
        <v>116</v>
      </c>
      <c r="L28" s="91">
        <v>0.38</v>
      </c>
      <c r="M28" s="90" t="s">
        <v>116</v>
      </c>
      <c r="N28" s="90" t="s">
        <v>116</v>
      </c>
      <c r="O28" s="90">
        <v>0.95699999999999996</v>
      </c>
      <c r="P28" s="91"/>
      <c r="Q28" s="91">
        <v>-1.74</v>
      </c>
      <c r="R28" s="92"/>
      <c r="S28" s="89"/>
      <c r="T28" s="89">
        <v>0.74299999999999999</v>
      </c>
      <c r="U28" s="89">
        <v>1.1659999999999999</v>
      </c>
      <c r="V28" s="89">
        <v>1.115</v>
      </c>
      <c r="W28" s="88"/>
      <c r="X28" s="88"/>
      <c r="Y28" s="88"/>
      <c r="Z28" s="88"/>
      <c r="AA28" s="89">
        <v>3.2000000000000001E-2</v>
      </c>
      <c r="AB28" s="92" t="s">
        <v>116</v>
      </c>
      <c r="AC28" s="92" t="s">
        <v>116</v>
      </c>
      <c r="AD28" s="95"/>
      <c r="AE28" s="89">
        <v>39.939</v>
      </c>
      <c r="AF28" s="89">
        <v>41.139000000000003</v>
      </c>
      <c r="AG28" s="92" t="s">
        <v>116</v>
      </c>
      <c r="AH28" s="99">
        <v>4.8465266558966071</v>
      </c>
      <c r="AI28" s="77"/>
      <c r="AJ28" s="102"/>
      <c r="AK28" s="79"/>
      <c r="AL28" s="79"/>
      <c r="AM28" s="103"/>
      <c r="AN28" s="103"/>
      <c r="AO28" s="103"/>
      <c r="AP28" s="107"/>
      <c r="AQ28" s="107"/>
      <c r="AR28" s="107"/>
      <c r="AS28" s="107"/>
      <c r="AT28" s="105"/>
      <c r="AU28" s="79"/>
      <c r="AV28" s="79"/>
      <c r="AW28" s="79"/>
      <c r="AX28" s="106"/>
      <c r="AY28" s="106"/>
    </row>
    <row r="29" spans="1:51" s="100" customFormat="1" ht="15.75" customHeight="1">
      <c r="B29" s="101" t="s">
        <v>11</v>
      </c>
      <c r="C29" s="88">
        <v>16.614999999999998</v>
      </c>
      <c r="D29" s="88">
        <v>18.251999999999999</v>
      </c>
      <c r="E29" s="88">
        <v>13.419</v>
      </c>
      <c r="F29" s="88">
        <v>3.3860000000000001</v>
      </c>
      <c r="G29" s="88">
        <v>1.4470000000000001</v>
      </c>
      <c r="H29" s="88">
        <v>4.8330000000000002</v>
      </c>
      <c r="I29" s="88">
        <v>13.861000000000001</v>
      </c>
      <c r="J29" s="89"/>
      <c r="K29" s="90" t="s">
        <v>116</v>
      </c>
      <c r="L29" s="91">
        <v>-7.8E-2</v>
      </c>
      <c r="M29" s="90" t="s">
        <v>116</v>
      </c>
      <c r="N29" s="90" t="s">
        <v>116</v>
      </c>
      <c r="O29" s="90">
        <v>1.637</v>
      </c>
      <c r="P29" s="91"/>
      <c r="Q29" s="91">
        <v>-1.7490000000000001</v>
      </c>
      <c r="R29" s="92"/>
      <c r="S29" s="89"/>
      <c r="T29" s="89">
        <v>1.3740000000000001</v>
      </c>
      <c r="U29" s="89">
        <v>2.0209999999999999</v>
      </c>
      <c r="V29" s="89">
        <v>1.224</v>
      </c>
      <c r="W29" s="88"/>
      <c r="X29" s="88"/>
      <c r="Y29" s="88"/>
      <c r="Z29" s="88"/>
      <c r="AA29" s="89">
        <v>0.63100000000000001</v>
      </c>
      <c r="AB29" s="92" t="s">
        <v>116</v>
      </c>
      <c r="AC29" s="92" t="s">
        <v>116</v>
      </c>
      <c r="AD29" s="95"/>
      <c r="AE29" s="89">
        <v>42.497999999999998</v>
      </c>
      <c r="AF29" s="89">
        <v>44.377000000000002</v>
      </c>
      <c r="AG29" s="92" t="s">
        <v>116</v>
      </c>
      <c r="AH29" s="99">
        <v>5.0080775444264942</v>
      </c>
      <c r="AI29" s="77"/>
      <c r="AJ29" s="102"/>
      <c r="AK29" s="79"/>
      <c r="AL29" s="79"/>
      <c r="AM29" s="103"/>
      <c r="AN29" s="103"/>
      <c r="AO29" s="103"/>
      <c r="AP29" s="107"/>
      <c r="AQ29" s="107"/>
      <c r="AR29" s="107"/>
      <c r="AS29" s="107"/>
      <c r="AT29" s="105"/>
      <c r="AU29" s="79"/>
      <c r="AV29" s="79"/>
      <c r="AW29" s="79"/>
      <c r="AX29" s="106"/>
      <c r="AY29" s="106"/>
    </row>
    <row r="30" spans="1:51" s="100" customFormat="1" ht="15.75" customHeight="1">
      <c r="B30" s="101" t="s">
        <v>12</v>
      </c>
      <c r="C30" s="88">
        <v>19.082999999999998</v>
      </c>
      <c r="D30" s="88">
        <v>19.353000000000002</v>
      </c>
      <c r="E30" s="88">
        <v>14.465</v>
      </c>
      <c r="F30" s="88">
        <v>3.2320000000000002</v>
      </c>
      <c r="G30" s="88">
        <v>1.6559999999999999</v>
      </c>
      <c r="H30" s="88">
        <v>4.8879999999999999</v>
      </c>
      <c r="I30" s="88">
        <v>15.814</v>
      </c>
      <c r="J30" s="89"/>
      <c r="K30" s="90" t="s">
        <v>116</v>
      </c>
      <c r="L30" s="91">
        <v>1.3879999999999999</v>
      </c>
      <c r="M30" s="90" t="s">
        <v>116</v>
      </c>
      <c r="N30" s="90" t="s">
        <v>116</v>
      </c>
      <c r="O30" s="90">
        <v>0.27</v>
      </c>
      <c r="P30" s="91"/>
      <c r="Q30" s="91">
        <v>-2.9620000000000002</v>
      </c>
      <c r="R30" s="92"/>
      <c r="S30" s="89"/>
      <c r="T30" s="89">
        <v>-0.29199999999999998</v>
      </c>
      <c r="U30" s="89">
        <v>0.376</v>
      </c>
      <c r="V30" s="89">
        <v>1.302</v>
      </c>
      <c r="W30" s="88"/>
      <c r="X30" s="88"/>
      <c r="Y30" s="88"/>
      <c r="Z30" s="88"/>
      <c r="AA30" s="89">
        <v>-0.313</v>
      </c>
      <c r="AB30" s="92" t="s">
        <v>116</v>
      </c>
      <c r="AC30" s="92" t="s">
        <v>116</v>
      </c>
      <c r="AD30" s="95"/>
      <c r="AE30" s="89">
        <v>46.753</v>
      </c>
      <c r="AF30" s="89">
        <v>48.686</v>
      </c>
      <c r="AG30" s="92" t="s">
        <v>116</v>
      </c>
      <c r="AH30" s="99">
        <v>5.2157858296792066</v>
      </c>
      <c r="AI30" s="77"/>
      <c r="AJ30" s="102"/>
      <c r="AK30" s="79"/>
      <c r="AL30" s="79"/>
      <c r="AM30" s="103"/>
      <c r="AN30" s="103"/>
      <c r="AO30" s="103"/>
      <c r="AP30" s="107"/>
      <c r="AQ30" s="107"/>
      <c r="AR30" s="107"/>
      <c r="AS30" s="107"/>
      <c r="AT30" s="105"/>
      <c r="AU30" s="79"/>
      <c r="AV30" s="79"/>
      <c r="AW30" s="79"/>
      <c r="AX30" s="106"/>
      <c r="AY30" s="106"/>
    </row>
    <row r="31" spans="1:51" s="100" customFormat="1" ht="15.75" customHeight="1">
      <c r="B31" s="101" t="s">
        <v>13</v>
      </c>
      <c r="C31" s="88">
        <v>21.279</v>
      </c>
      <c r="D31" s="88">
        <v>20.407</v>
      </c>
      <c r="E31" s="88">
        <v>15.404999999999999</v>
      </c>
      <c r="F31" s="88">
        <v>3.137</v>
      </c>
      <c r="G31" s="88">
        <v>1.865</v>
      </c>
      <c r="H31" s="88">
        <v>5.0019999999999998</v>
      </c>
      <c r="I31" s="88">
        <v>17.863</v>
      </c>
      <c r="J31" s="89"/>
      <c r="K31" s="90" t="s">
        <v>116</v>
      </c>
      <c r="L31" s="91">
        <v>2.6139999999999999</v>
      </c>
      <c r="M31" s="90" t="s">
        <v>116</v>
      </c>
      <c r="N31" s="90" t="s">
        <v>116</v>
      </c>
      <c r="O31" s="90">
        <v>-0.872</v>
      </c>
      <c r="P31" s="91"/>
      <c r="Q31" s="91">
        <v>-4.0090000000000003</v>
      </c>
      <c r="R31" s="92"/>
      <c r="S31" s="89"/>
      <c r="T31" s="89">
        <v>-1.081</v>
      </c>
      <c r="U31" s="89">
        <v>-0.76800000000000002</v>
      </c>
      <c r="V31" s="89">
        <v>1.3140000000000001</v>
      </c>
      <c r="W31" s="88"/>
      <c r="X31" s="88"/>
      <c r="Y31" s="88"/>
      <c r="Z31" s="88"/>
      <c r="AA31" s="89">
        <v>-0.189</v>
      </c>
      <c r="AB31" s="92" t="s">
        <v>116</v>
      </c>
      <c r="AC31" s="92" t="s">
        <v>116</v>
      </c>
      <c r="AD31" s="95"/>
      <c r="AE31" s="89">
        <v>50.834000000000003</v>
      </c>
      <c r="AF31" s="89">
        <v>54.079000000000001</v>
      </c>
      <c r="AG31" s="92" t="s">
        <v>116</v>
      </c>
      <c r="AH31" s="99">
        <v>5.6081237018232173</v>
      </c>
      <c r="AI31" s="77"/>
      <c r="AJ31" s="102"/>
      <c r="AK31" s="79"/>
      <c r="AL31" s="79"/>
      <c r="AM31" s="103"/>
      <c r="AN31" s="103"/>
      <c r="AO31" s="103"/>
      <c r="AP31" s="107"/>
      <c r="AQ31" s="107"/>
      <c r="AR31" s="107"/>
      <c r="AS31" s="107"/>
      <c r="AT31" s="105"/>
      <c r="AU31" s="79"/>
      <c r="AV31" s="79"/>
      <c r="AW31" s="79"/>
      <c r="AX31" s="106"/>
      <c r="AY31" s="106"/>
    </row>
    <row r="32" spans="1:51">
      <c r="A32" s="108"/>
      <c r="B32" s="109" t="s">
        <v>14</v>
      </c>
      <c r="C32" s="88">
        <v>23.117000000000001</v>
      </c>
      <c r="D32" s="88">
        <v>22.794</v>
      </c>
      <c r="E32" s="88">
        <v>17.05</v>
      </c>
      <c r="F32" s="88">
        <v>3.6240000000000001</v>
      </c>
      <c r="G32" s="88">
        <v>2.12</v>
      </c>
      <c r="H32" s="88">
        <v>5.7439999999999998</v>
      </c>
      <c r="I32" s="88">
        <v>19.457000000000001</v>
      </c>
      <c r="J32" s="110"/>
      <c r="K32" s="90" t="s">
        <v>116</v>
      </c>
      <c r="L32" s="91">
        <v>2.1080000000000001</v>
      </c>
      <c r="M32" s="90" t="s">
        <v>116</v>
      </c>
      <c r="N32" s="90" t="s">
        <v>116</v>
      </c>
      <c r="O32" s="90">
        <v>-0.32300000000000001</v>
      </c>
      <c r="P32" s="91"/>
      <c r="Q32" s="91">
        <v>-3.9470000000000001</v>
      </c>
      <c r="R32" s="92"/>
      <c r="S32" s="111"/>
      <c r="T32" s="89">
        <v>-0.13300000000000001</v>
      </c>
      <c r="U32" s="89">
        <v>0.65500000000000003</v>
      </c>
      <c r="V32" s="89">
        <v>1.3440000000000001</v>
      </c>
      <c r="W32" s="112"/>
      <c r="X32" s="112"/>
      <c r="Y32" s="112"/>
      <c r="Z32" s="112"/>
      <c r="AA32" s="89">
        <v>-1.1080000000000001</v>
      </c>
      <c r="AB32" s="92" t="s">
        <v>116</v>
      </c>
      <c r="AC32" s="92" t="s">
        <v>116</v>
      </c>
      <c r="AD32" s="95"/>
      <c r="AE32" s="89">
        <v>57.698</v>
      </c>
      <c r="AF32" s="89">
        <v>61.131</v>
      </c>
      <c r="AG32" s="92" t="s">
        <v>116</v>
      </c>
      <c r="AH32" s="99">
        <v>6.162012462497116</v>
      </c>
      <c r="AJ32" s="102"/>
      <c r="AK32" s="42"/>
      <c r="AL32" s="42"/>
      <c r="AM32" s="103"/>
      <c r="AN32" s="103"/>
      <c r="AO32" s="103"/>
      <c r="AP32" s="107"/>
      <c r="AQ32" s="107"/>
      <c r="AR32" s="107"/>
      <c r="AS32" s="107"/>
      <c r="AT32" s="105"/>
      <c r="AU32" s="42"/>
      <c r="AV32" s="42"/>
      <c r="AW32" s="42"/>
      <c r="AX32" s="42"/>
      <c r="AY32" s="42"/>
    </row>
    <row r="33" spans="1:51">
      <c r="A33" s="108"/>
      <c r="B33" s="109" t="s">
        <v>15</v>
      </c>
      <c r="C33" s="88">
        <v>24.78</v>
      </c>
      <c r="D33" s="88">
        <v>25.414000000000001</v>
      </c>
      <c r="E33" s="88">
        <v>19.495000000000001</v>
      </c>
      <c r="F33" s="88">
        <v>3.47</v>
      </c>
      <c r="G33" s="88">
        <v>2.4489999999999998</v>
      </c>
      <c r="H33" s="88">
        <v>5.9189999999999996</v>
      </c>
      <c r="I33" s="88">
        <v>20.707999999999998</v>
      </c>
      <c r="J33" s="110"/>
      <c r="K33" s="90" t="s">
        <v>116</v>
      </c>
      <c r="L33" s="91">
        <v>1.276</v>
      </c>
      <c r="M33" s="90" t="s">
        <v>116</v>
      </c>
      <c r="N33" s="90" t="s">
        <v>116</v>
      </c>
      <c r="O33" s="90">
        <v>0.63400000000000001</v>
      </c>
      <c r="P33" s="91"/>
      <c r="Q33" s="91">
        <v>-2.8359999999999999</v>
      </c>
      <c r="R33" s="92"/>
      <c r="S33" s="91"/>
      <c r="T33" s="89">
        <v>0.48799999999999999</v>
      </c>
      <c r="U33" s="89">
        <v>0.85</v>
      </c>
      <c r="V33" s="89">
        <v>1.544</v>
      </c>
      <c r="W33" s="112"/>
      <c r="X33" s="112"/>
      <c r="Y33" s="112"/>
      <c r="Z33" s="112"/>
      <c r="AA33" s="89">
        <v>-0.40699999999999997</v>
      </c>
      <c r="AB33" s="92" t="s">
        <v>116</v>
      </c>
      <c r="AC33" s="92" t="s">
        <v>116</v>
      </c>
      <c r="AD33" s="95"/>
      <c r="AE33" s="89">
        <v>64.537000000000006</v>
      </c>
      <c r="AF33" s="89">
        <v>68.070999999999998</v>
      </c>
      <c r="AG33" s="92" t="s">
        <v>116</v>
      </c>
      <c r="AH33" s="99">
        <v>6.6235864297253633</v>
      </c>
      <c r="AJ33" s="102"/>
      <c r="AK33" s="42"/>
      <c r="AL33" s="42"/>
      <c r="AM33" s="103"/>
      <c r="AN33" s="103"/>
      <c r="AO33" s="103"/>
      <c r="AP33" s="107"/>
      <c r="AQ33" s="107"/>
      <c r="AR33" s="107"/>
      <c r="AS33" s="107"/>
      <c r="AT33" s="105"/>
      <c r="AU33" s="42"/>
      <c r="AV33" s="42"/>
      <c r="AW33" s="42"/>
      <c r="AX33" s="42"/>
      <c r="AY33" s="42"/>
    </row>
    <row r="34" spans="1:51">
      <c r="A34" s="108"/>
      <c r="B34" s="109" t="s">
        <v>16</v>
      </c>
      <c r="C34" s="88">
        <v>26.524000000000001</v>
      </c>
      <c r="D34" s="88">
        <v>28.437000000000001</v>
      </c>
      <c r="E34" s="88">
        <v>22.036000000000001</v>
      </c>
      <c r="F34" s="88">
        <v>3.6339999999999999</v>
      </c>
      <c r="G34" s="88">
        <v>2.7669999999999999</v>
      </c>
      <c r="H34" s="88">
        <v>6.4009999999999998</v>
      </c>
      <c r="I34" s="88">
        <v>22.053000000000001</v>
      </c>
      <c r="J34" s="110"/>
      <c r="K34" s="90" t="s">
        <v>116</v>
      </c>
      <c r="L34" s="91">
        <v>0.11</v>
      </c>
      <c r="M34" s="90" t="s">
        <v>116</v>
      </c>
      <c r="N34" s="90" t="s">
        <v>116</v>
      </c>
      <c r="O34" s="90">
        <v>1.913</v>
      </c>
      <c r="P34" s="91"/>
      <c r="Q34" s="91">
        <v>-1.7210000000000001</v>
      </c>
      <c r="R34" s="92"/>
      <c r="S34" s="91"/>
      <c r="T34" s="89">
        <v>1.9079999999999999</v>
      </c>
      <c r="U34" s="89">
        <v>2.4489999999999998</v>
      </c>
      <c r="V34" s="89">
        <v>1.726</v>
      </c>
      <c r="W34" s="112"/>
      <c r="X34" s="112"/>
      <c r="Y34" s="112"/>
      <c r="Z34" s="112"/>
      <c r="AA34" s="89">
        <v>1.4530000000000001</v>
      </c>
      <c r="AB34" s="92" t="s">
        <v>116</v>
      </c>
      <c r="AC34" s="92" t="s">
        <v>116</v>
      </c>
      <c r="AD34" s="95"/>
      <c r="AE34" s="89">
        <v>73.843000000000004</v>
      </c>
      <c r="AF34" s="89">
        <v>79.12</v>
      </c>
      <c r="AG34" s="110">
        <v>2.5446863580414503</v>
      </c>
      <c r="AH34" s="99">
        <v>7.200553888760675</v>
      </c>
      <c r="AI34" s="113"/>
      <c r="AJ34" s="102"/>
      <c r="AK34" s="42"/>
      <c r="AL34" s="42"/>
      <c r="AM34" s="103"/>
      <c r="AN34" s="103"/>
      <c r="AO34" s="103"/>
      <c r="AP34" s="107"/>
      <c r="AQ34" s="107"/>
      <c r="AR34" s="107"/>
      <c r="AS34" s="107"/>
      <c r="AT34" s="105"/>
      <c r="AU34" s="42"/>
      <c r="AV34" s="42"/>
      <c r="AW34" s="42"/>
      <c r="AX34" s="42"/>
      <c r="AY34" s="42"/>
    </row>
    <row r="35" spans="1:51">
      <c r="A35" s="108"/>
      <c r="B35" s="109" t="s">
        <v>17</v>
      </c>
      <c r="C35" s="88">
        <v>29.974</v>
      </c>
      <c r="D35" s="88">
        <v>33.356999999999999</v>
      </c>
      <c r="E35" s="88">
        <v>25.684000000000001</v>
      </c>
      <c r="F35" s="88">
        <v>4.3449999999999998</v>
      </c>
      <c r="G35" s="88">
        <v>3.3279999999999998</v>
      </c>
      <c r="H35" s="88">
        <v>7.673</v>
      </c>
      <c r="I35" s="88">
        <v>24.687999999999999</v>
      </c>
      <c r="J35" s="110"/>
      <c r="K35" s="90" t="s">
        <v>116</v>
      </c>
      <c r="L35" s="91">
        <v>-0.871</v>
      </c>
      <c r="M35" s="90" t="s">
        <v>116</v>
      </c>
      <c r="N35" s="90" t="s">
        <v>116</v>
      </c>
      <c r="O35" s="90">
        <v>3.383</v>
      </c>
      <c r="P35" s="91"/>
      <c r="Q35" s="91">
        <v>-0.96199999999999997</v>
      </c>
      <c r="R35" s="92"/>
      <c r="S35" s="91"/>
      <c r="T35" s="89">
        <v>2.1349999999999998</v>
      </c>
      <c r="U35" s="89">
        <v>4.3710000000000004</v>
      </c>
      <c r="V35" s="89">
        <v>2.0169999999999999</v>
      </c>
      <c r="W35" s="112"/>
      <c r="X35" s="112"/>
      <c r="Y35" s="112"/>
      <c r="Z35" s="112"/>
      <c r="AA35" s="89">
        <v>3.0339999999999998</v>
      </c>
      <c r="AB35" s="92" t="s">
        <v>116</v>
      </c>
      <c r="AC35" s="92" t="s">
        <v>116</v>
      </c>
      <c r="AD35" s="95"/>
      <c r="AE35" s="89">
        <v>82.736999999999995</v>
      </c>
      <c r="AF35" s="89">
        <v>88.688999999999993</v>
      </c>
      <c r="AG35" s="110">
        <v>6.5394315949810444</v>
      </c>
      <c r="AH35" s="99">
        <v>7.8467574428802216</v>
      </c>
      <c r="AI35" s="113"/>
      <c r="AJ35" s="102"/>
      <c r="AK35" s="42"/>
      <c r="AL35" s="42"/>
      <c r="AM35" s="103"/>
      <c r="AN35" s="103"/>
      <c r="AO35" s="103"/>
      <c r="AP35" s="107"/>
      <c r="AQ35" s="107"/>
      <c r="AR35" s="107"/>
      <c r="AS35" s="107"/>
      <c r="AT35" s="105"/>
      <c r="AU35" s="42"/>
      <c r="AV35" s="42"/>
      <c r="AW35" s="42"/>
      <c r="AX35" s="42"/>
      <c r="AY35" s="42"/>
    </row>
    <row r="36" spans="1:51">
      <c r="B36" s="109" t="s">
        <v>18</v>
      </c>
      <c r="C36" s="88">
        <v>38.302999999999997</v>
      </c>
      <c r="D36" s="88">
        <v>43.895000000000003</v>
      </c>
      <c r="E36" s="88">
        <v>34.139000000000003</v>
      </c>
      <c r="F36" s="88">
        <v>5.4260000000000002</v>
      </c>
      <c r="G36" s="88">
        <v>4.33</v>
      </c>
      <c r="H36" s="88">
        <v>9.7560000000000002</v>
      </c>
      <c r="I36" s="88">
        <v>31.902000000000001</v>
      </c>
      <c r="J36" s="110"/>
      <c r="K36" s="90" t="s">
        <v>116</v>
      </c>
      <c r="L36" s="91">
        <v>-2.2549999999999999</v>
      </c>
      <c r="M36" s="90" t="s">
        <v>116</v>
      </c>
      <c r="N36" s="90" t="s">
        <v>116</v>
      </c>
      <c r="O36" s="90">
        <v>5.5919999999999996</v>
      </c>
      <c r="P36" s="114"/>
      <c r="Q36" s="91">
        <v>0.16600000000000001</v>
      </c>
      <c r="R36" s="92"/>
      <c r="S36" s="114"/>
      <c r="T36" s="89">
        <v>5.0940000000000003</v>
      </c>
      <c r="U36" s="89">
        <v>7.9870000000000001</v>
      </c>
      <c r="V36" s="89">
        <v>2.3719999999999999</v>
      </c>
      <c r="W36" s="112"/>
      <c r="X36" s="112">
        <v>52.1</v>
      </c>
      <c r="Y36" s="112"/>
      <c r="Z36" s="112"/>
      <c r="AA36" s="89">
        <v>3.371</v>
      </c>
      <c r="AB36" s="92" t="s">
        <v>116</v>
      </c>
      <c r="AC36" s="110">
        <v>53.67</v>
      </c>
      <c r="AD36" s="95"/>
      <c r="AE36" s="89">
        <v>98.039000000000001</v>
      </c>
      <c r="AF36" s="89">
        <v>108.961</v>
      </c>
      <c r="AG36" s="110">
        <v>3.1047807042479647</v>
      </c>
      <c r="AH36" s="99">
        <v>9.4161089314562645</v>
      </c>
      <c r="AI36" s="113"/>
      <c r="AJ36" s="102"/>
      <c r="AK36" s="42"/>
      <c r="AL36" s="42"/>
      <c r="AM36" s="103"/>
      <c r="AN36" s="103"/>
      <c r="AO36" s="103"/>
      <c r="AP36" s="107"/>
      <c r="AQ36" s="107"/>
      <c r="AR36" s="107"/>
      <c r="AS36" s="107"/>
      <c r="AT36" s="105"/>
      <c r="AU36" s="42"/>
      <c r="AV36" s="42"/>
      <c r="AW36" s="42"/>
      <c r="AX36" s="42"/>
      <c r="AY36" s="42"/>
    </row>
    <row r="37" spans="1:51">
      <c r="B37" s="109" t="s">
        <v>19</v>
      </c>
      <c r="C37" s="88">
        <v>48.481999999999999</v>
      </c>
      <c r="D37" s="88">
        <v>56.133000000000003</v>
      </c>
      <c r="E37" s="88">
        <v>43.92</v>
      </c>
      <c r="F37" s="88">
        <v>6.72</v>
      </c>
      <c r="G37" s="88">
        <v>5.4930000000000003</v>
      </c>
      <c r="H37" s="88">
        <v>12.212999999999999</v>
      </c>
      <c r="I37" s="88">
        <v>40.305999999999997</v>
      </c>
      <c r="J37" s="110"/>
      <c r="K37" s="91">
        <v>0.63222566325608676</v>
      </c>
      <c r="L37" s="91">
        <v>-3.6219999999999999</v>
      </c>
      <c r="M37" s="91">
        <v>-3.3232256632560873</v>
      </c>
      <c r="N37" s="91">
        <v>7.3522256632560863</v>
      </c>
      <c r="O37" s="90">
        <v>7.6509999999999998</v>
      </c>
      <c r="P37" s="114"/>
      <c r="Q37" s="91">
        <v>0.93100000000000005</v>
      </c>
      <c r="R37" s="92"/>
      <c r="S37" s="114"/>
      <c r="T37" s="89">
        <v>8.7530000000000001</v>
      </c>
      <c r="U37" s="89">
        <v>10.281000000000001</v>
      </c>
      <c r="V37" s="89">
        <v>3.109</v>
      </c>
      <c r="X37" s="112">
        <v>64.7</v>
      </c>
      <c r="Y37" s="112"/>
      <c r="Z37" s="112"/>
      <c r="AA37" s="89">
        <v>5.09</v>
      </c>
      <c r="AB37" s="110">
        <v>4.7912256632560863</v>
      </c>
      <c r="AC37" s="110">
        <v>65.638000000000005</v>
      </c>
      <c r="AD37" s="95"/>
      <c r="AE37" s="89">
        <v>120.68</v>
      </c>
      <c r="AF37" s="89">
        <v>130.97499999999999</v>
      </c>
      <c r="AG37" s="110">
        <v>-1.7370636518415679</v>
      </c>
      <c r="AH37" s="99">
        <v>11.700900069236093</v>
      </c>
      <c r="AI37" s="113"/>
      <c r="AJ37" s="102"/>
      <c r="AK37" s="42"/>
      <c r="AL37" s="42"/>
      <c r="AM37" s="103"/>
      <c r="AN37" s="103"/>
      <c r="AO37" s="103"/>
      <c r="AP37" s="107"/>
      <c r="AQ37" s="107"/>
      <c r="AR37" s="107"/>
      <c r="AS37" s="107"/>
      <c r="AT37" s="105"/>
      <c r="AU37" s="42"/>
      <c r="AV37" s="42"/>
      <c r="AW37" s="42"/>
      <c r="AX37" s="42"/>
      <c r="AY37" s="42"/>
    </row>
    <row r="38" spans="1:51">
      <c r="B38" s="109" t="s">
        <v>20</v>
      </c>
      <c r="C38" s="88">
        <v>57.128</v>
      </c>
      <c r="D38" s="88">
        <v>64.132000000000005</v>
      </c>
      <c r="E38" s="88">
        <v>51.265999999999998</v>
      </c>
      <c r="F38" s="88">
        <v>6.399</v>
      </c>
      <c r="G38" s="88">
        <v>6.4669999999999996</v>
      </c>
      <c r="H38" s="88">
        <v>12.866</v>
      </c>
      <c r="I38" s="88">
        <v>46.542999999999999</v>
      </c>
      <c r="J38" s="110"/>
      <c r="K38" s="91">
        <v>-0.34155782058296463</v>
      </c>
      <c r="L38" s="91">
        <v>-1.857</v>
      </c>
      <c r="M38" s="91">
        <v>-0.91044217941703542</v>
      </c>
      <c r="N38" s="91">
        <v>6.057442179417035</v>
      </c>
      <c r="O38" s="90">
        <v>7.0039999999999996</v>
      </c>
      <c r="P38" s="91"/>
      <c r="Q38" s="91">
        <v>0.60499999999999998</v>
      </c>
      <c r="R38" s="92"/>
      <c r="S38" s="91"/>
      <c r="T38" s="89">
        <v>5.8390000000000004</v>
      </c>
      <c r="U38" s="89">
        <v>8.2460000000000004</v>
      </c>
      <c r="V38" s="89">
        <v>4.0789999999999997</v>
      </c>
      <c r="W38" s="112"/>
      <c r="X38" s="112">
        <v>73.599999999999994</v>
      </c>
      <c r="Y38" s="112"/>
      <c r="Z38" s="112"/>
      <c r="AA38" s="89">
        <v>5.14</v>
      </c>
      <c r="AB38" s="110">
        <v>4.1934421794170351</v>
      </c>
      <c r="AC38" s="110">
        <v>75.991</v>
      </c>
      <c r="AD38" s="95"/>
      <c r="AE38" s="89">
        <v>141.863</v>
      </c>
      <c r="AF38" s="89">
        <v>153.75700000000001</v>
      </c>
      <c r="AG38" s="110">
        <v>-0.63964204746912723</v>
      </c>
      <c r="AH38" s="99">
        <v>13.339487652896375</v>
      </c>
      <c r="AI38" s="113"/>
      <c r="AJ38" s="102"/>
      <c r="AK38" s="42"/>
      <c r="AL38" s="42"/>
      <c r="AM38" s="103"/>
      <c r="AN38" s="103"/>
      <c r="AO38" s="103"/>
      <c r="AP38" s="107"/>
      <c r="AQ38" s="107"/>
      <c r="AR38" s="107"/>
      <c r="AS38" s="107"/>
      <c r="AT38" s="105"/>
      <c r="AU38" s="42"/>
      <c r="AV38" s="42"/>
      <c r="AW38" s="42"/>
      <c r="AX38" s="42"/>
      <c r="AY38" s="42"/>
    </row>
    <row r="39" spans="1:51">
      <c r="B39" s="109" t="s">
        <v>21</v>
      </c>
      <c r="C39" s="88">
        <v>63.759</v>
      </c>
      <c r="D39" s="88">
        <v>70.183000000000007</v>
      </c>
      <c r="E39" s="88">
        <v>57.555</v>
      </c>
      <c r="F39" s="88">
        <v>5.2329999999999997</v>
      </c>
      <c r="G39" s="88">
        <v>7.3949999999999996</v>
      </c>
      <c r="H39" s="88">
        <v>12.628</v>
      </c>
      <c r="I39" s="88">
        <v>52.515999999999998</v>
      </c>
      <c r="J39" s="110"/>
      <c r="K39" s="91">
        <v>0.58995495757778516</v>
      </c>
      <c r="L39" s="91">
        <v>-0.53600000000000003</v>
      </c>
      <c r="M39" s="91">
        <v>6.5045042422214677E-2</v>
      </c>
      <c r="N39" s="91">
        <v>5.8229549575777835</v>
      </c>
      <c r="O39" s="90">
        <v>6.4240000000000004</v>
      </c>
      <c r="P39" s="91"/>
      <c r="Q39" s="91">
        <v>1.1910000000000001</v>
      </c>
      <c r="R39" s="92"/>
      <c r="S39" s="91"/>
      <c r="T39" s="89">
        <v>4.6779999999999999</v>
      </c>
      <c r="U39" s="89">
        <v>5.5679999999999996</v>
      </c>
      <c r="V39" s="89">
        <v>4.907</v>
      </c>
      <c r="W39" s="112"/>
      <c r="X39" s="112">
        <v>79.5</v>
      </c>
      <c r="Y39" s="112"/>
      <c r="Z39" s="112"/>
      <c r="AA39" s="89">
        <v>5.3490000000000002</v>
      </c>
      <c r="AB39" s="110">
        <v>4.747954957577786</v>
      </c>
      <c r="AC39" s="110">
        <v>86.356999999999999</v>
      </c>
      <c r="AD39" s="95"/>
      <c r="AE39" s="89">
        <v>165.822</v>
      </c>
      <c r="AF39" s="89">
        <v>179.06800000000001</v>
      </c>
      <c r="AG39" s="110">
        <v>-0.46907116695174766</v>
      </c>
      <c r="AH39" s="99">
        <v>15.185783521809368</v>
      </c>
      <c r="AI39" s="113"/>
      <c r="AJ39" s="102"/>
      <c r="AK39" s="42"/>
      <c r="AL39" s="42"/>
      <c r="AM39" s="103"/>
      <c r="AN39" s="103"/>
      <c r="AO39" s="103"/>
      <c r="AP39" s="107"/>
      <c r="AQ39" s="107"/>
      <c r="AR39" s="107"/>
      <c r="AS39" s="107"/>
      <c r="AT39" s="105"/>
      <c r="AU39" s="42"/>
      <c r="AV39" s="42"/>
      <c r="AW39" s="42"/>
      <c r="AX39" s="42"/>
      <c r="AY39" s="42"/>
    </row>
    <row r="40" spans="1:51">
      <c r="B40" s="109" t="s">
        <v>22</v>
      </c>
      <c r="C40" s="88">
        <v>70.983999999999995</v>
      </c>
      <c r="D40" s="88">
        <v>79.668999999999997</v>
      </c>
      <c r="E40" s="88">
        <v>66.070999999999998</v>
      </c>
      <c r="F40" s="88">
        <v>5.2430000000000003</v>
      </c>
      <c r="G40" s="88">
        <v>8.3550000000000004</v>
      </c>
      <c r="H40" s="88">
        <v>13.598000000000001</v>
      </c>
      <c r="I40" s="88">
        <v>58.432000000000002</v>
      </c>
      <c r="J40" s="110"/>
      <c r="K40" s="91">
        <v>4.7609294948317009</v>
      </c>
      <c r="L40" s="91">
        <v>-2.0270000000000001</v>
      </c>
      <c r="M40" s="91">
        <v>-3.3459294948317004</v>
      </c>
      <c r="N40" s="91">
        <v>10.003929494831702</v>
      </c>
      <c r="O40" s="90">
        <v>8.6850000000000005</v>
      </c>
      <c r="P40" s="91"/>
      <c r="Q40" s="91">
        <v>3.4420000000000002</v>
      </c>
      <c r="R40" s="92"/>
      <c r="S40" s="91"/>
      <c r="T40" s="89">
        <v>7.7549999999999999</v>
      </c>
      <c r="U40" s="89">
        <v>9.0289999999999999</v>
      </c>
      <c r="V40" s="89">
        <v>5.8559999999999999</v>
      </c>
      <c r="W40" s="112"/>
      <c r="X40" s="112">
        <v>88.6</v>
      </c>
      <c r="Y40" s="112"/>
      <c r="Z40" s="112"/>
      <c r="AA40" s="89">
        <v>7.24</v>
      </c>
      <c r="AB40" s="110">
        <v>8.5589294948317018</v>
      </c>
      <c r="AC40" s="110">
        <v>96.730999999999995</v>
      </c>
      <c r="AD40" s="95"/>
      <c r="AE40" s="89">
        <v>192.02600000000001</v>
      </c>
      <c r="AF40" s="89">
        <v>209.684</v>
      </c>
      <c r="AG40" s="110">
        <v>1.561327335508581</v>
      </c>
      <c r="AH40" s="99">
        <v>16.916685898915304</v>
      </c>
      <c r="AI40" s="113"/>
      <c r="AJ40" s="102"/>
      <c r="AK40" s="42"/>
      <c r="AL40" s="42"/>
      <c r="AM40" s="103"/>
      <c r="AN40" s="103"/>
      <c r="AO40" s="103"/>
      <c r="AP40" s="107"/>
      <c r="AQ40" s="107"/>
      <c r="AR40" s="107"/>
      <c r="AS40" s="107"/>
      <c r="AT40" s="105"/>
      <c r="AU40" s="42"/>
      <c r="AV40" s="42"/>
      <c r="AW40" s="42"/>
      <c r="AX40" s="42"/>
      <c r="AY40" s="42"/>
    </row>
    <row r="41" spans="1:51">
      <c r="B41" s="109" t="s">
        <v>23</v>
      </c>
      <c r="C41" s="88">
        <v>86.677000000000007</v>
      </c>
      <c r="D41" s="88">
        <v>95.222999999999999</v>
      </c>
      <c r="E41" s="88">
        <v>79.491</v>
      </c>
      <c r="F41" s="88">
        <v>5.8760000000000003</v>
      </c>
      <c r="G41" s="88">
        <v>9.8559999999999999</v>
      </c>
      <c r="H41" s="88">
        <v>15.731999999999999</v>
      </c>
      <c r="I41" s="88">
        <v>72.543000000000006</v>
      </c>
      <c r="J41" s="110"/>
      <c r="K41" s="91">
        <v>3.2812592605344144</v>
      </c>
      <c r="L41" s="91">
        <v>-0.16200000000000001</v>
      </c>
      <c r="M41" s="91">
        <v>-0.77325926053441396</v>
      </c>
      <c r="N41" s="91">
        <v>9.1572592605344152</v>
      </c>
      <c r="O41" s="90">
        <v>8.5459999999999994</v>
      </c>
      <c r="P41" s="91"/>
      <c r="Q41" s="91">
        <v>2.67</v>
      </c>
      <c r="R41" s="92"/>
      <c r="S41" s="91"/>
      <c r="T41" s="89">
        <v>8.0640000000000001</v>
      </c>
      <c r="U41" s="89">
        <v>9.7230000000000008</v>
      </c>
      <c r="V41" s="89">
        <v>7.5869999999999997</v>
      </c>
      <c r="W41" s="112"/>
      <c r="X41" s="112">
        <v>98.2</v>
      </c>
      <c r="Y41" s="112"/>
      <c r="Z41" s="112"/>
      <c r="AA41" s="89">
        <v>6.0720000000000001</v>
      </c>
      <c r="AB41" s="110">
        <v>6.6832592605344141</v>
      </c>
      <c r="AC41" s="110">
        <v>107.499</v>
      </c>
      <c r="AD41" s="95"/>
      <c r="AE41" s="89">
        <v>232.16800000000001</v>
      </c>
      <c r="AF41" s="89">
        <v>250.84700000000001</v>
      </c>
      <c r="AG41" s="110">
        <v>-9.7964602465713146E-2</v>
      </c>
      <c r="AH41" s="99">
        <v>19.77844449573044</v>
      </c>
      <c r="AI41" s="113"/>
      <c r="AJ41" s="102"/>
      <c r="AK41" s="42"/>
      <c r="AL41" s="42"/>
      <c r="AM41" s="103"/>
      <c r="AN41" s="103"/>
      <c r="AO41" s="103"/>
      <c r="AP41" s="107"/>
      <c r="AQ41" s="107"/>
      <c r="AR41" s="107"/>
      <c r="AS41" s="107"/>
      <c r="AT41" s="105"/>
      <c r="AU41" s="42"/>
      <c r="AV41" s="42"/>
      <c r="AW41" s="42"/>
      <c r="AX41" s="42"/>
      <c r="AY41" s="42"/>
    </row>
    <row r="42" spans="1:51">
      <c r="B42" s="109" t="s">
        <v>24</v>
      </c>
      <c r="C42" s="88">
        <v>102.98399999999999</v>
      </c>
      <c r="D42" s="88">
        <v>114.521</v>
      </c>
      <c r="E42" s="88">
        <v>96.635999999999996</v>
      </c>
      <c r="F42" s="88">
        <v>6.0179999999999998</v>
      </c>
      <c r="G42" s="88">
        <v>11.867000000000001</v>
      </c>
      <c r="H42" s="88">
        <v>17.885000000000002</v>
      </c>
      <c r="I42" s="88">
        <v>85.908000000000001</v>
      </c>
      <c r="J42" s="110"/>
      <c r="K42" s="91">
        <v>1.7058322677189055</v>
      </c>
      <c r="L42" s="91">
        <v>-1.4890000000000001</v>
      </c>
      <c r="M42" s="91">
        <v>2.324167732281095</v>
      </c>
      <c r="N42" s="91">
        <v>7.7238322677189082</v>
      </c>
      <c r="O42" s="90">
        <v>11.537000000000001</v>
      </c>
      <c r="P42" s="91"/>
      <c r="Q42" s="91">
        <v>5.5190000000000001</v>
      </c>
      <c r="R42" s="92"/>
      <c r="S42" s="91"/>
      <c r="T42" s="89">
        <v>12.497</v>
      </c>
      <c r="U42" s="89">
        <v>12.266999999999999</v>
      </c>
      <c r="V42" s="89">
        <v>9.1630000000000003</v>
      </c>
      <c r="W42" s="112"/>
      <c r="X42" s="112">
        <v>113.8</v>
      </c>
      <c r="Y42" s="112"/>
      <c r="Z42" s="112"/>
      <c r="AA42" s="89">
        <v>8.9529999999999994</v>
      </c>
      <c r="AB42" s="110">
        <v>5.139832267718905</v>
      </c>
      <c r="AC42" s="110">
        <v>126.22199999999999</v>
      </c>
      <c r="AD42" s="95"/>
      <c r="AE42" s="89">
        <v>267.048</v>
      </c>
      <c r="AF42" s="89">
        <v>281.65899999999999</v>
      </c>
      <c r="AG42" s="110">
        <v>-2.8166061756407594</v>
      </c>
      <c r="AH42" s="99">
        <v>23.540272328640661</v>
      </c>
      <c r="AI42" s="113"/>
      <c r="AJ42" s="102"/>
      <c r="AK42" s="42"/>
      <c r="AL42" s="42"/>
      <c r="AM42" s="103"/>
      <c r="AN42" s="103"/>
      <c r="AO42" s="103"/>
      <c r="AP42" s="107"/>
      <c r="AQ42" s="107"/>
      <c r="AR42" s="107"/>
      <c r="AS42" s="107"/>
      <c r="AT42" s="105"/>
      <c r="AU42" s="42"/>
      <c r="AV42" s="42"/>
      <c r="AW42" s="42"/>
      <c r="AX42" s="42"/>
      <c r="AY42" s="42"/>
    </row>
    <row r="43" spans="1:51">
      <c r="B43" s="109" t="s">
        <v>25</v>
      </c>
      <c r="C43" s="88">
        <v>121.922</v>
      </c>
      <c r="D43" s="88">
        <v>127.92100000000001</v>
      </c>
      <c r="E43" s="88">
        <v>110.587</v>
      </c>
      <c r="F43" s="88">
        <v>4.3680000000000003</v>
      </c>
      <c r="G43" s="88">
        <v>12.965999999999999</v>
      </c>
      <c r="H43" s="88">
        <v>17.334</v>
      </c>
      <c r="I43" s="88">
        <v>101.48</v>
      </c>
      <c r="J43" s="110"/>
      <c r="K43" s="91">
        <v>-4.7545555109290909</v>
      </c>
      <c r="L43" s="91">
        <v>5.7460000000000004</v>
      </c>
      <c r="M43" s="91">
        <v>12.13155551092909</v>
      </c>
      <c r="N43" s="91">
        <v>-0.38655551092909002</v>
      </c>
      <c r="O43" s="90">
        <v>5.9989999999999997</v>
      </c>
      <c r="P43" s="91"/>
      <c r="Q43" s="91">
        <v>1.631</v>
      </c>
      <c r="R43" s="92"/>
      <c r="S43" s="91"/>
      <c r="T43" s="89">
        <v>7.6349999999999998</v>
      </c>
      <c r="U43" s="89">
        <v>8.6720000000000006</v>
      </c>
      <c r="V43" s="89">
        <v>11.231999999999999</v>
      </c>
      <c r="W43" s="112"/>
      <c r="X43" s="112">
        <v>125.2</v>
      </c>
      <c r="Y43" s="112"/>
      <c r="Z43" s="112"/>
      <c r="AA43" s="89">
        <v>8.3179999999999996</v>
      </c>
      <c r="AB43" s="110">
        <v>1.9324444890709098</v>
      </c>
      <c r="AC43" s="110">
        <v>133.648</v>
      </c>
      <c r="AD43" s="95"/>
      <c r="AE43" s="89">
        <v>297.71899999999999</v>
      </c>
      <c r="AF43" s="89">
        <v>312.28399999999999</v>
      </c>
      <c r="AG43" s="110">
        <v>-3.1630101961365638</v>
      </c>
      <c r="AH43" s="99">
        <v>26.009693053311793</v>
      </c>
      <c r="AI43" s="113"/>
      <c r="AJ43" s="102"/>
      <c r="AK43" s="42"/>
      <c r="AL43" s="42"/>
      <c r="AM43" s="103"/>
      <c r="AN43" s="103"/>
      <c r="AO43" s="103"/>
      <c r="AP43" s="107"/>
      <c r="AQ43" s="107"/>
      <c r="AR43" s="107"/>
      <c r="AS43" s="107"/>
      <c r="AT43" s="105"/>
      <c r="AU43" s="42"/>
      <c r="AV43" s="42"/>
      <c r="AW43" s="42"/>
      <c r="AX43" s="42"/>
      <c r="AY43" s="42"/>
    </row>
    <row r="44" spans="1:51">
      <c r="B44" s="109" t="s">
        <v>26</v>
      </c>
      <c r="C44" s="88">
        <v>132.87899999999999</v>
      </c>
      <c r="D44" s="88">
        <v>141.42099999999999</v>
      </c>
      <c r="E44" s="88">
        <v>121.43600000000001</v>
      </c>
      <c r="F44" s="88">
        <v>6.3369999999999997</v>
      </c>
      <c r="G44" s="88">
        <v>13.648</v>
      </c>
      <c r="H44" s="88">
        <v>19.984999999999999</v>
      </c>
      <c r="I44" s="88">
        <v>110.42100000000001</v>
      </c>
      <c r="J44" s="110"/>
      <c r="K44" s="91">
        <v>-4.2959982189530184</v>
      </c>
      <c r="L44" s="91">
        <v>3.3660000000000001</v>
      </c>
      <c r="M44" s="91">
        <v>9.8669982189530181</v>
      </c>
      <c r="N44" s="91">
        <v>2.0410017810469805</v>
      </c>
      <c r="O44" s="90">
        <v>8.5419999999999998</v>
      </c>
      <c r="P44" s="91"/>
      <c r="Q44" s="91">
        <v>2.2050000000000001</v>
      </c>
      <c r="R44" s="92"/>
      <c r="S44" s="91"/>
      <c r="T44" s="89">
        <v>12.819000000000001</v>
      </c>
      <c r="U44" s="89">
        <v>8.9979999999999993</v>
      </c>
      <c r="V44" s="89">
        <v>12.087</v>
      </c>
      <c r="W44" s="112"/>
      <c r="X44" s="112">
        <v>132.5</v>
      </c>
      <c r="Y44" s="112"/>
      <c r="Z44" s="112"/>
      <c r="AA44" s="89">
        <v>8.7050000000000001</v>
      </c>
      <c r="AB44" s="110">
        <v>2.2040017810469816</v>
      </c>
      <c r="AC44" s="110">
        <v>142.88900000000001</v>
      </c>
      <c r="AD44" s="95"/>
      <c r="AE44" s="89">
        <v>326.89400000000001</v>
      </c>
      <c r="AF44" s="89">
        <v>342.17700000000002</v>
      </c>
      <c r="AG44" s="110">
        <v>-2.7122309426549811</v>
      </c>
      <c r="AH44" s="99">
        <v>27.925225017309025</v>
      </c>
      <c r="AI44" s="113"/>
      <c r="AJ44" s="102"/>
      <c r="AK44" s="42"/>
      <c r="AL44" s="42"/>
      <c r="AM44" s="103"/>
      <c r="AN44" s="103"/>
      <c r="AO44" s="103"/>
      <c r="AP44" s="107"/>
      <c r="AQ44" s="107"/>
      <c r="AR44" s="107"/>
      <c r="AS44" s="107"/>
      <c r="AT44" s="105"/>
      <c r="AU44" s="42"/>
      <c r="AV44" s="42"/>
      <c r="AW44" s="42"/>
      <c r="AX44" s="42"/>
      <c r="AY44" s="42"/>
    </row>
    <row r="45" spans="1:51">
      <c r="B45" s="109" t="s">
        <v>27</v>
      </c>
      <c r="C45" s="88">
        <v>141.36099999999999</v>
      </c>
      <c r="D45" s="88">
        <v>153.16300000000001</v>
      </c>
      <c r="E45" s="88">
        <v>131.02699999999999</v>
      </c>
      <c r="F45" s="88">
        <v>7.83</v>
      </c>
      <c r="G45" s="88">
        <v>14.305999999999999</v>
      </c>
      <c r="H45" s="88">
        <v>22.135999999999999</v>
      </c>
      <c r="I45" s="88">
        <v>118.31</v>
      </c>
      <c r="J45" s="110"/>
      <c r="K45" s="91">
        <v>-0.62789631459603801</v>
      </c>
      <c r="L45" s="91">
        <v>0.58099999999999996</v>
      </c>
      <c r="M45" s="91">
        <v>5.1808963145960378</v>
      </c>
      <c r="N45" s="91">
        <v>7.2021036854039631</v>
      </c>
      <c r="O45" s="90">
        <v>11.802</v>
      </c>
      <c r="P45" s="91"/>
      <c r="Q45" s="91">
        <v>3.972</v>
      </c>
      <c r="R45" s="92"/>
      <c r="S45" s="91"/>
      <c r="T45" s="89">
        <v>12.288</v>
      </c>
      <c r="U45" s="89">
        <v>9.7949999999999999</v>
      </c>
      <c r="V45" s="89">
        <v>13.225</v>
      </c>
      <c r="W45" s="112"/>
      <c r="X45" s="112">
        <v>143.6</v>
      </c>
      <c r="Y45" s="112"/>
      <c r="Z45" s="112"/>
      <c r="AA45" s="89">
        <v>11.76</v>
      </c>
      <c r="AB45" s="110">
        <v>7.1601036854039632</v>
      </c>
      <c r="AC45" s="110">
        <v>155.148</v>
      </c>
      <c r="AD45" s="95"/>
      <c r="AE45" s="89">
        <v>357.53199999999998</v>
      </c>
      <c r="AF45" s="89">
        <v>369.35700000000003</v>
      </c>
      <c r="AG45" s="110">
        <v>-1.4882458676803174</v>
      </c>
      <c r="AH45" s="99">
        <v>29.240710823909527</v>
      </c>
      <c r="AI45" s="113"/>
      <c r="AJ45" s="102"/>
      <c r="AK45" s="42"/>
      <c r="AL45" s="42"/>
      <c r="AM45" s="103"/>
      <c r="AN45" s="103"/>
      <c r="AO45" s="103"/>
      <c r="AP45" s="107"/>
      <c r="AQ45" s="107"/>
      <c r="AR45" s="107"/>
      <c r="AS45" s="107"/>
      <c r="AT45" s="105"/>
      <c r="AU45" s="42"/>
      <c r="AV45" s="42"/>
      <c r="AW45" s="42"/>
      <c r="AX45" s="42"/>
      <c r="AY45" s="42"/>
    </row>
    <row r="46" spans="1:51">
      <c r="B46" s="109" t="s">
        <v>28</v>
      </c>
      <c r="C46" s="88">
        <v>151.36500000000001</v>
      </c>
      <c r="D46" s="88">
        <v>163.9</v>
      </c>
      <c r="E46" s="88">
        <v>141.81899999999999</v>
      </c>
      <c r="F46" s="88">
        <v>7.468</v>
      </c>
      <c r="G46" s="88">
        <v>14.613</v>
      </c>
      <c r="H46" s="88">
        <v>22.081</v>
      </c>
      <c r="I46" s="88">
        <v>129.74700000000001</v>
      </c>
      <c r="J46" s="110"/>
      <c r="K46" s="91">
        <v>3.2017754807746623</v>
      </c>
      <c r="L46" s="91">
        <v>1.42</v>
      </c>
      <c r="M46" s="91">
        <v>3.2852245192253382</v>
      </c>
      <c r="N46" s="91">
        <v>10.669775480774662</v>
      </c>
      <c r="O46" s="90">
        <v>12.535</v>
      </c>
      <c r="P46" s="91"/>
      <c r="Q46" s="91">
        <v>5.0670000000000002</v>
      </c>
      <c r="R46" s="92"/>
      <c r="S46" s="91"/>
      <c r="T46" s="89">
        <v>10.273999999999999</v>
      </c>
      <c r="U46" s="89">
        <v>10.259</v>
      </c>
      <c r="V46" s="89">
        <v>14.72</v>
      </c>
      <c r="W46" s="112"/>
      <c r="X46" s="112">
        <v>157</v>
      </c>
      <c r="Y46" s="112"/>
      <c r="Z46" s="112"/>
      <c r="AA46" s="89">
        <v>11.057</v>
      </c>
      <c r="AB46" s="110">
        <v>9.1917754807746626</v>
      </c>
      <c r="AC46" s="110">
        <v>166.482</v>
      </c>
      <c r="AD46" s="95"/>
      <c r="AE46" s="89">
        <v>385.44099999999997</v>
      </c>
      <c r="AF46" s="89">
        <v>405.28199999999998</v>
      </c>
      <c r="AG46" s="110">
        <v>-0.37254083932752319</v>
      </c>
      <c r="AH46" s="99">
        <v>30.971613201015458</v>
      </c>
      <c r="AI46" s="113"/>
      <c r="AJ46" s="102"/>
      <c r="AK46" s="42"/>
      <c r="AL46" s="42"/>
      <c r="AM46" s="103"/>
      <c r="AN46" s="103"/>
      <c r="AO46" s="103"/>
      <c r="AP46" s="107"/>
      <c r="AQ46" s="107"/>
      <c r="AR46" s="107"/>
      <c r="AS46" s="107"/>
      <c r="AT46" s="105"/>
      <c r="AU46" s="42"/>
      <c r="AV46" s="42"/>
      <c r="AW46" s="42"/>
      <c r="AX46" s="42"/>
      <c r="AY46" s="42"/>
    </row>
    <row r="47" spans="1:51">
      <c r="B47" s="109" t="s">
        <v>29</v>
      </c>
      <c r="C47" s="88">
        <v>162.245</v>
      </c>
      <c r="D47" s="88">
        <v>171.279</v>
      </c>
      <c r="E47" s="88">
        <v>150.56100000000001</v>
      </c>
      <c r="F47" s="88">
        <v>6.3310000000000004</v>
      </c>
      <c r="G47" s="88">
        <v>14.387</v>
      </c>
      <c r="H47" s="88">
        <v>20.718</v>
      </c>
      <c r="I47" s="88">
        <v>138.577</v>
      </c>
      <c r="J47" s="110"/>
      <c r="K47" s="91">
        <v>2.6349629851817764</v>
      </c>
      <c r="L47" s="91">
        <v>5.5510000000000002</v>
      </c>
      <c r="M47" s="91">
        <v>5.6190370148182236</v>
      </c>
      <c r="N47" s="91">
        <v>8.9659629851817755</v>
      </c>
      <c r="O47" s="90">
        <v>9.0340000000000007</v>
      </c>
      <c r="P47" s="91"/>
      <c r="Q47" s="91">
        <v>2.7029999999999998</v>
      </c>
      <c r="R47" s="92"/>
      <c r="S47" s="91"/>
      <c r="T47" s="89">
        <v>11.114000000000001</v>
      </c>
      <c r="U47" s="89">
        <v>5.7389999999999999</v>
      </c>
      <c r="V47" s="89">
        <v>16.600999999999999</v>
      </c>
      <c r="W47" s="112"/>
      <c r="X47" s="112">
        <v>162.5</v>
      </c>
      <c r="Y47" s="112"/>
      <c r="Z47" s="112"/>
      <c r="AA47" s="89">
        <v>9.6489999999999991</v>
      </c>
      <c r="AB47" s="110">
        <v>9.5809629851817757</v>
      </c>
      <c r="AC47" s="110">
        <v>179.28299999999999</v>
      </c>
      <c r="AD47" s="95"/>
      <c r="AE47" s="89">
        <v>423.31900000000002</v>
      </c>
      <c r="AF47" s="89">
        <v>437.94499999999999</v>
      </c>
      <c r="AG47" s="110">
        <v>0.1168717758042289</v>
      </c>
      <c r="AH47" s="99">
        <v>32.633279483037157</v>
      </c>
      <c r="AI47" s="113"/>
      <c r="AJ47" s="102"/>
      <c r="AK47" s="42"/>
      <c r="AL47" s="42"/>
      <c r="AM47" s="103"/>
      <c r="AN47" s="103"/>
      <c r="AO47" s="103"/>
      <c r="AP47" s="107"/>
      <c r="AQ47" s="107"/>
      <c r="AR47" s="107"/>
      <c r="AS47" s="107"/>
      <c r="AT47" s="105"/>
      <c r="AU47" s="42"/>
      <c r="AV47" s="42"/>
      <c r="AW47" s="42"/>
      <c r="AX47" s="42"/>
      <c r="AY47" s="42"/>
    </row>
    <row r="48" spans="1:51">
      <c r="B48" s="109" t="s">
        <v>30</v>
      </c>
      <c r="C48" s="88">
        <v>170.25700000000001</v>
      </c>
      <c r="D48" s="88">
        <v>178.99700000000001</v>
      </c>
      <c r="E48" s="88">
        <v>158.88999999999999</v>
      </c>
      <c r="F48" s="88">
        <v>4.2469999999999999</v>
      </c>
      <c r="G48" s="88">
        <v>15.86</v>
      </c>
      <c r="H48" s="88">
        <v>20.106999999999999</v>
      </c>
      <c r="I48" s="88">
        <v>147.97900000000001</v>
      </c>
      <c r="J48" s="110"/>
      <c r="K48" s="91">
        <v>5.1904166381675614</v>
      </c>
      <c r="L48" s="91">
        <v>6.1790000000000003</v>
      </c>
      <c r="M48" s="91">
        <v>5.4815833618324383</v>
      </c>
      <c r="N48" s="91">
        <v>9.4374166381675622</v>
      </c>
      <c r="O48" s="90">
        <v>8.74</v>
      </c>
      <c r="P48" s="91"/>
      <c r="Q48" s="91">
        <v>4.4930000000000003</v>
      </c>
      <c r="R48" s="92"/>
      <c r="S48" s="91"/>
      <c r="T48" s="89">
        <v>10.433</v>
      </c>
      <c r="U48" s="89">
        <v>3.6869999999999998</v>
      </c>
      <c r="V48" s="89">
        <v>17.36</v>
      </c>
      <c r="W48" s="112"/>
      <c r="X48" s="112">
        <v>167.8</v>
      </c>
      <c r="Y48" s="112"/>
      <c r="Z48" s="112"/>
      <c r="AA48" s="89">
        <v>9.7140000000000004</v>
      </c>
      <c r="AB48" s="110">
        <v>10.411416638167559</v>
      </c>
      <c r="AC48" s="110">
        <v>190.684</v>
      </c>
      <c r="AD48" s="95"/>
      <c r="AE48" s="89">
        <v>455.20800000000003</v>
      </c>
      <c r="AF48" s="89">
        <v>481.57600000000002</v>
      </c>
      <c r="AG48" s="110">
        <v>0.25966797750785497</v>
      </c>
      <c r="AH48" s="99">
        <v>33.948765289637663</v>
      </c>
      <c r="AI48" s="113"/>
      <c r="AJ48" s="102"/>
      <c r="AK48" s="42"/>
      <c r="AL48" s="42"/>
      <c r="AM48" s="103"/>
      <c r="AN48" s="103"/>
      <c r="AO48" s="103"/>
      <c r="AP48" s="107"/>
      <c r="AQ48" s="107"/>
      <c r="AR48" s="107"/>
      <c r="AS48" s="107"/>
      <c r="AT48" s="105"/>
      <c r="AU48" s="42"/>
      <c r="AV48" s="42"/>
      <c r="AW48" s="42"/>
      <c r="AX48" s="42"/>
      <c r="AY48" s="42"/>
    </row>
    <row r="49" spans="2:51">
      <c r="B49" s="109" t="s">
        <v>31</v>
      </c>
      <c r="C49" s="88">
        <v>185.06800000000001</v>
      </c>
      <c r="D49" s="88">
        <v>190.142</v>
      </c>
      <c r="E49" s="88">
        <v>170.15899999999999</v>
      </c>
      <c r="F49" s="88">
        <v>1.4970000000000001</v>
      </c>
      <c r="G49" s="88">
        <v>18.486000000000001</v>
      </c>
      <c r="H49" s="88">
        <v>19.983000000000001</v>
      </c>
      <c r="I49" s="88">
        <v>161.99700000000001</v>
      </c>
      <c r="J49" s="110"/>
      <c r="K49" s="91">
        <v>9.5002175485863809</v>
      </c>
      <c r="L49" s="91">
        <v>10.189</v>
      </c>
      <c r="M49" s="91">
        <v>4.2657824514136182</v>
      </c>
      <c r="N49" s="91">
        <v>10.997217548586381</v>
      </c>
      <c r="O49" s="90">
        <v>5.0739999999999998</v>
      </c>
      <c r="P49" s="91"/>
      <c r="Q49" s="91">
        <v>3.577</v>
      </c>
      <c r="R49" s="92"/>
      <c r="S49" s="91"/>
      <c r="T49" s="89">
        <v>1.1990000000000001</v>
      </c>
      <c r="U49" s="89">
        <v>-3.2309999999999999</v>
      </c>
      <c r="V49" s="89">
        <v>18.605</v>
      </c>
      <c r="W49" s="112"/>
      <c r="X49" s="112">
        <v>167.4</v>
      </c>
      <c r="Y49" s="112"/>
      <c r="Z49" s="112"/>
      <c r="AA49" s="89">
        <v>6.2880000000000003</v>
      </c>
      <c r="AB49" s="110">
        <v>12.211217548586381</v>
      </c>
      <c r="AC49" s="110">
        <v>200.91499999999999</v>
      </c>
      <c r="AD49" s="95"/>
      <c r="AE49" s="89">
        <v>511.13200000000001</v>
      </c>
      <c r="AF49" s="89">
        <v>540.49199999999996</v>
      </c>
      <c r="AG49" s="110">
        <v>2.2138188660570233</v>
      </c>
      <c r="AH49" s="99">
        <v>35.933533348719138</v>
      </c>
      <c r="AI49" s="113"/>
      <c r="AJ49" s="102"/>
      <c r="AK49" s="42"/>
      <c r="AL49" s="42"/>
      <c r="AM49" s="103"/>
      <c r="AN49" s="103"/>
      <c r="AO49" s="103"/>
      <c r="AP49" s="107"/>
      <c r="AQ49" s="107"/>
      <c r="AR49" s="107"/>
      <c r="AS49" s="107"/>
      <c r="AT49" s="105"/>
      <c r="AU49" s="42"/>
      <c r="AV49" s="42"/>
      <c r="AW49" s="42"/>
      <c r="AX49" s="42"/>
      <c r="AY49" s="42"/>
    </row>
    <row r="50" spans="2:51">
      <c r="B50" s="109" t="s">
        <v>32</v>
      </c>
      <c r="C50" s="88">
        <v>202.685</v>
      </c>
      <c r="D50" s="88">
        <v>197.155</v>
      </c>
      <c r="E50" s="88">
        <v>177.05099999999999</v>
      </c>
      <c r="F50" s="88">
        <v>0.315</v>
      </c>
      <c r="G50" s="88">
        <v>19.789000000000001</v>
      </c>
      <c r="H50" s="88">
        <v>20.103999999999999</v>
      </c>
      <c r="I50" s="88">
        <v>177.70099999999999</v>
      </c>
      <c r="J50" s="110"/>
      <c r="K50" s="91">
        <v>6.0128788855598412</v>
      </c>
      <c r="L50" s="91">
        <v>20.646999999999998</v>
      </c>
      <c r="M50" s="91">
        <v>8.7891211144401602</v>
      </c>
      <c r="N50" s="91">
        <v>6.3278788855598416</v>
      </c>
      <c r="O50" s="90">
        <v>-5.53</v>
      </c>
      <c r="P50" s="91"/>
      <c r="Q50" s="91">
        <v>-5.8449999999999998</v>
      </c>
      <c r="R50" s="92"/>
      <c r="S50" s="91"/>
      <c r="T50" s="89">
        <v>-6.9589999999999996</v>
      </c>
      <c r="U50" s="89">
        <v>-14.504</v>
      </c>
      <c r="V50" s="89">
        <v>19.170000000000002</v>
      </c>
      <c r="W50" s="112"/>
      <c r="X50" s="112">
        <v>153.69999999999999</v>
      </c>
      <c r="Y50" s="112"/>
      <c r="Z50" s="112"/>
      <c r="AA50" s="89">
        <v>-3.3730000000000002</v>
      </c>
      <c r="AB50" s="110">
        <v>8.4848788855598407</v>
      </c>
      <c r="AC50" s="110">
        <v>195.244</v>
      </c>
      <c r="AD50" s="95"/>
      <c r="AE50" s="89">
        <v>570.56799999999998</v>
      </c>
      <c r="AF50" s="89">
        <v>600.06500000000005</v>
      </c>
      <c r="AG50" s="110">
        <v>3.2709897786146414</v>
      </c>
      <c r="AH50" s="99">
        <v>38.402954073390262</v>
      </c>
      <c r="AI50" s="113"/>
      <c r="AJ50" s="102"/>
      <c r="AK50" s="42"/>
      <c r="AL50" s="42"/>
      <c r="AM50" s="103"/>
      <c r="AN50" s="103"/>
      <c r="AO50" s="103"/>
      <c r="AP50" s="107"/>
      <c r="AQ50" s="107"/>
      <c r="AR50" s="107"/>
      <c r="AS50" s="107"/>
      <c r="AT50" s="105"/>
      <c r="AU50" s="42"/>
      <c r="AV50" s="42"/>
      <c r="AW50" s="42"/>
      <c r="AX50" s="42"/>
      <c r="AY50" s="42"/>
    </row>
    <row r="51" spans="2:51" ht="15" customHeight="1">
      <c r="B51" s="109" t="s">
        <v>33</v>
      </c>
      <c r="C51" s="88">
        <v>218.63</v>
      </c>
      <c r="D51" s="88">
        <v>218.75399999999999</v>
      </c>
      <c r="E51" s="88">
        <v>192.22300000000001</v>
      </c>
      <c r="F51" s="88">
        <v>4.9089999999999998</v>
      </c>
      <c r="G51" s="88">
        <v>21.622</v>
      </c>
      <c r="H51" s="88">
        <v>26.530999999999999</v>
      </c>
      <c r="I51" s="88">
        <v>193.24299999999999</v>
      </c>
      <c r="J51" s="110"/>
      <c r="K51" s="91">
        <v>3.8068299559228826</v>
      </c>
      <c r="L51" s="91">
        <v>14.349</v>
      </c>
      <c r="M51" s="91">
        <v>5.7571700440771165</v>
      </c>
      <c r="N51" s="91">
        <v>8.7158299559228816</v>
      </c>
      <c r="O51" s="90">
        <v>0.124</v>
      </c>
      <c r="P51" s="91"/>
      <c r="Q51" s="91">
        <v>-4.7850000000000001</v>
      </c>
      <c r="R51" s="92"/>
      <c r="S51" s="91"/>
      <c r="T51" s="89">
        <v>-4.5750000000000002</v>
      </c>
      <c r="U51" s="89">
        <v>-6.99</v>
      </c>
      <c r="V51" s="89">
        <v>20.021000000000001</v>
      </c>
      <c r="W51" s="112"/>
      <c r="X51" s="112">
        <v>151.9</v>
      </c>
      <c r="Y51" s="112"/>
      <c r="Z51" s="112"/>
      <c r="AA51" s="89">
        <v>2.9569999999999999</v>
      </c>
      <c r="AB51" s="110">
        <v>11.548829955922882</v>
      </c>
      <c r="AC51" s="110">
        <v>186.65799999999999</v>
      </c>
      <c r="AD51" s="95"/>
      <c r="AE51" s="89">
        <v>629.07500000000005</v>
      </c>
      <c r="AF51" s="89">
        <v>658.46</v>
      </c>
      <c r="AG51" s="110">
        <v>1.4231798008055865</v>
      </c>
      <c r="AH51" s="99">
        <v>41.472420955458105</v>
      </c>
      <c r="AI51" s="113"/>
      <c r="AJ51" s="102"/>
      <c r="AK51" s="42"/>
      <c r="AL51" s="42"/>
      <c r="AM51" s="103"/>
      <c r="AN51" s="103"/>
      <c r="AO51" s="103"/>
      <c r="AP51" s="107"/>
      <c r="AQ51" s="107"/>
      <c r="AR51" s="107"/>
      <c r="AS51" s="107"/>
      <c r="AT51" s="105"/>
      <c r="AU51" s="42"/>
      <c r="AV51" s="42"/>
      <c r="AW51" s="42"/>
      <c r="AX51" s="42"/>
      <c r="AY51" s="42"/>
    </row>
    <row r="52" spans="2:51">
      <c r="B52" s="109" t="s">
        <v>34</v>
      </c>
      <c r="C52" s="88">
        <v>230.37700000000001</v>
      </c>
      <c r="D52" s="88">
        <v>237.69200000000001</v>
      </c>
      <c r="E52" s="88">
        <v>209.589</v>
      </c>
      <c r="F52" s="88">
        <v>6.6740000000000004</v>
      </c>
      <c r="G52" s="88">
        <v>21.428999999999998</v>
      </c>
      <c r="H52" s="88">
        <v>28.103000000000002</v>
      </c>
      <c r="I52" s="88">
        <v>206.55799999999999</v>
      </c>
      <c r="J52" s="110"/>
      <c r="K52" s="91">
        <v>-0.88727754009956383</v>
      </c>
      <c r="L52" s="91">
        <v>6.8419999999999996</v>
      </c>
      <c r="M52" s="91">
        <v>8.3702775400995648</v>
      </c>
      <c r="N52" s="91">
        <v>5.786722459900437</v>
      </c>
      <c r="O52" s="90">
        <v>7.3150000000000004</v>
      </c>
      <c r="P52" s="91"/>
      <c r="Q52" s="91">
        <v>0.64100000000000001</v>
      </c>
      <c r="R52" s="92"/>
      <c r="S52" s="91"/>
      <c r="T52" s="89">
        <v>-2.6349999999999998</v>
      </c>
      <c r="U52" s="89">
        <v>-0.85099999999999998</v>
      </c>
      <c r="V52" s="89">
        <v>19.79</v>
      </c>
      <c r="W52" s="112"/>
      <c r="X52" s="112">
        <v>151.1</v>
      </c>
      <c r="Y52" s="112"/>
      <c r="Z52" s="112"/>
      <c r="AA52" s="89">
        <v>9.4380000000000006</v>
      </c>
      <c r="AB52" s="110">
        <v>7.9097224599004363</v>
      </c>
      <c r="AC52" s="110">
        <v>188.31899999999999</v>
      </c>
      <c r="AD52" s="95"/>
      <c r="AE52" s="89">
        <v>679.572</v>
      </c>
      <c r="AF52" s="89">
        <v>697.27</v>
      </c>
      <c r="AG52" s="110">
        <v>-1.019048409082679</v>
      </c>
      <c r="AH52" s="99">
        <v>44.957304408031391</v>
      </c>
      <c r="AI52" s="113"/>
      <c r="AJ52" s="102"/>
      <c r="AK52" s="42"/>
      <c r="AL52" s="42"/>
      <c r="AM52" s="103"/>
      <c r="AN52" s="103"/>
      <c r="AO52" s="103"/>
      <c r="AP52" s="107"/>
      <c r="AQ52" s="107"/>
      <c r="AR52" s="107"/>
      <c r="AS52" s="107"/>
      <c r="AT52" s="105"/>
      <c r="AU52" s="42"/>
      <c r="AV52" s="42"/>
      <c r="AW52" s="42"/>
      <c r="AX52" s="42"/>
      <c r="AY52" s="42"/>
    </row>
    <row r="53" spans="2:51">
      <c r="B53" s="109" t="s">
        <v>35</v>
      </c>
      <c r="C53" s="88">
        <v>239.63300000000001</v>
      </c>
      <c r="D53" s="88">
        <v>263.39699999999999</v>
      </c>
      <c r="E53" s="88">
        <v>233.67500000000001</v>
      </c>
      <c r="F53" s="88">
        <v>9.0660000000000007</v>
      </c>
      <c r="G53" s="88">
        <v>20.655999999999999</v>
      </c>
      <c r="H53" s="88">
        <v>29.722000000000001</v>
      </c>
      <c r="I53" s="88">
        <v>216.75</v>
      </c>
      <c r="J53" s="110"/>
      <c r="K53" s="91">
        <v>4.7791404055037203</v>
      </c>
      <c r="L53" s="91">
        <v>-10.999000000000001</v>
      </c>
      <c r="M53" s="91">
        <v>-1.08014040550372</v>
      </c>
      <c r="N53" s="91">
        <v>13.845140405503718</v>
      </c>
      <c r="O53" s="90">
        <v>23.763999999999999</v>
      </c>
      <c r="P53" s="91"/>
      <c r="Q53" s="91">
        <v>14.698</v>
      </c>
      <c r="R53" s="92"/>
      <c r="S53" s="91"/>
      <c r="T53" s="89">
        <v>13.02</v>
      </c>
      <c r="U53" s="89">
        <v>13.753</v>
      </c>
      <c r="V53" s="89">
        <v>17.954000000000001</v>
      </c>
      <c r="W53" s="112"/>
      <c r="X53" s="112">
        <v>165.8</v>
      </c>
      <c r="Y53" s="112"/>
      <c r="Z53" s="112"/>
      <c r="AA53" s="89">
        <v>23.641999999999999</v>
      </c>
      <c r="AB53" s="110">
        <v>13.723140405503724</v>
      </c>
      <c r="AC53" s="110">
        <v>204.68299999999999</v>
      </c>
      <c r="AD53" s="95"/>
      <c r="AE53" s="89">
        <v>716.28800000000001</v>
      </c>
      <c r="AF53" s="89">
        <v>726.62300000000005</v>
      </c>
      <c r="AG53" s="110">
        <v>-2.3618978122783716</v>
      </c>
      <c r="AH53" s="99">
        <v>47.703669513039458</v>
      </c>
      <c r="AI53" s="113"/>
      <c r="AJ53" s="102"/>
      <c r="AK53" s="42"/>
      <c r="AL53" s="42"/>
      <c r="AM53" s="103"/>
      <c r="AN53" s="103"/>
      <c r="AO53" s="103"/>
      <c r="AP53" s="107"/>
      <c r="AQ53" s="107"/>
      <c r="AR53" s="107"/>
      <c r="AS53" s="107"/>
      <c r="AT53" s="105"/>
      <c r="AU53" s="42"/>
      <c r="AV53" s="42"/>
      <c r="AW53" s="42"/>
      <c r="AX53" s="42"/>
      <c r="AY53" s="42"/>
    </row>
    <row r="54" spans="2:51">
      <c r="B54" s="109" t="s">
        <v>36</v>
      </c>
      <c r="C54" s="88">
        <v>236.905</v>
      </c>
      <c r="D54" s="88">
        <v>283.25200000000001</v>
      </c>
      <c r="E54" s="88">
        <v>254.584</v>
      </c>
      <c r="F54" s="88">
        <v>7.819</v>
      </c>
      <c r="G54" s="88">
        <v>20.849</v>
      </c>
      <c r="H54" s="88">
        <v>28.667999999999999</v>
      </c>
      <c r="I54" s="88">
        <v>214.79599999999999</v>
      </c>
      <c r="J54" s="110"/>
      <c r="K54" s="91">
        <v>26.374009080079471</v>
      </c>
      <c r="L54" s="91">
        <v>-31.83</v>
      </c>
      <c r="M54" s="91">
        <v>-19.676009080079471</v>
      </c>
      <c r="N54" s="91">
        <v>34.193009080079463</v>
      </c>
      <c r="O54" s="90">
        <v>46.347000000000001</v>
      </c>
      <c r="P54" s="91"/>
      <c r="Q54" s="91">
        <v>38.527999999999999</v>
      </c>
      <c r="R54" s="92"/>
      <c r="S54" s="91"/>
      <c r="T54" s="89">
        <v>36.201000000000001</v>
      </c>
      <c r="U54" s="89">
        <v>36.152999999999999</v>
      </c>
      <c r="V54" s="89">
        <v>18.879000000000001</v>
      </c>
      <c r="W54" s="112"/>
      <c r="X54" s="112">
        <v>201.9</v>
      </c>
      <c r="Y54" s="112"/>
      <c r="Z54" s="112"/>
      <c r="AA54" s="89">
        <v>45.783000000000001</v>
      </c>
      <c r="AB54" s="110">
        <v>33.62900908007947</v>
      </c>
      <c r="AC54" s="110">
        <v>248.64599999999999</v>
      </c>
      <c r="AD54" s="95"/>
      <c r="AE54" s="89">
        <v>738.95500000000004</v>
      </c>
      <c r="AF54" s="89">
        <v>758.97400000000005</v>
      </c>
      <c r="AG54" s="110">
        <v>-2.3447486042252104</v>
      </c>
      <c r="AH54" s="99">
        <v>49.019155319639971</v>
      </c>
      <c r="AI54" s="113"/>
      <c r="AJ54" s="102"/>
      <c r="AK54" s="42"/>
      <c r="AL54" s="42"/>
      <c r="AM54" s="103"/>
      <c r="AN54" s="103"/>
      <c r="AO54" s="103"/>
      <c r="AP54" s="107"/>
      <c r="AQ54" s="107"/>
      <c r="AR54" s="107"/>
      <c r="AS54" s="107"/>
      <c r="AT54" s="105"/>
      <c r="AU54" s="42"/>
      <c r="AV54" s="42"/>
      <c r="AW54" s="42"/>
      <c r="AX54" s="42"/>
      <c r="AY54" s="42"/>
    </row>
    <row r="55" spans="2:51">
      <c r="B55" s="109" t="s">
        <v>37</v>
      </c>
      <c r="C55" s="88">
        <v>244.708</v>
      </c>
      <c r="D55" s="88">
        <v>296.05</v>
      </c>
      <c r="E55" s="88">
        <v>268.66000000000003</v>
      </c>
      <c r="F55" s="88">
        <v>6.1529999999999996</v>
      </c>
      <c r="G55" s="88">
        <v>21.236999999999998</v>
      </c>
      <c r="H55" s="88">
        <v>27.39</v>
      </c>
      <c r="I55" s="88">
        <v>221.792</v>
      </c>
      <c r="J55" s="110"/>
      <c r="K55" s="91">
        <v>35.004783987170157</v>
      </c>
      <c r="L55" s="91">
        <v>-34.418999999999997</v>
      </c>
      <c r="M55" s="91">
        <v>-24.23478398717015</v>
      </c>
      <c r="N55" s="91">
        <v>41.157783987170156</v>
      </c>
      <c r="O55" s="90">
        <v>51.341999999999999</v>
      </c>
      <c r="P55" s="91"/>
      <c r="Q55" s="91">
        <v>45.189</v>
      </c>
      <c r="R55" s="92"/>
      <c r="S55" s="91"/>
      <c r="T55" s="89">
        <v>49.62</v>
      </c>
      <c r="U55" s="89">
        <v>46.107999999999997</v>
      </c>
      <c r="V55" s="89">
        <v>20.562000000000001</v>
      </c>
      <c r="W55" s="112"/>
      <c r="X55" s="112">
        <v>249.8</v>
      </c>
      <c r="Y55" s="112"/>
      <c r="Z55" s="112"/>
      <c r="AA55" s="89">
        <v>51.267000000000003</v>
      </c>
      <c r="AB55" s="110">
        <v>41.08278398717016</v>
      </c>
      <c r="AC55" s="110">
        <v>298.71499999999997</v>
      </c>
      <c r="AD55" s="95"/>
      <c r="AE55" s="89">
        <v>783.21100000000001</v>
      </c>
      <c r="AF55" s="89">
        <v>803.41600000000005</v>
      </c>
      <c r="AG55" s="110">
        <v>-1.6627320644633916</v>
      </c>
      <c r="AH55" s="99">
        <v>50.403877221324713</v>
      </c>
      <c r="AI55" s="113"/>
      <c r="AJ55" s="102"/>
      <c r="AK55" s="42"/>
      <c r="AL55" s="42"/>
      <c r="AM55" s="103"/>
      <c r="AN55" s="103"/>
      <c r="AO55" s="103"/>
      <c r="AP55" s="107"/>
      <c r="AQ55" s="107"/>
      <c r="AR55" s="107"/>
      <c r="AS55" s="107"/>
      <c r="AT55" s="105"/>
      <c r="AU55" s="42"/>
      <c r="AV55" s="42"/>
      <c r="AW55" s="42"/>
      <c r="AX55" s="42"/>
      <c r="AY55" s="42"/>
    </row>
    <row r="56" spans="2:51" s="126" customFormat="1">
      <c r="B56" s="115" t="s">
        <v>38</v>
      </c>
      <c r="C56" s="88">
        <v>264.553</v>
      </c>
      <c r="D56" s="88">
        <v>308.47699999999998</v>
      </c>
      <c r="E56" s="88">
        <v>280.35599999999999</v>
      </c>
      <c r="F56" s="88">
        <v>6.72</v>
      </c>
      <c r="G56" s="88">
        <v>21.401</v>
      </c>
      <c r="H56" s="88">
        <v>28.120999999999999</v>
      </c>
      <c r="I56" s="88">
        <v>240.98</v>
      </c>
      <c r="J56" s="116"/>
      <c r="K56" s="91">
        <v>32.60777363590686</v>
      </c>
      <c r="L56" s="91">
        <v>-24.140999999999998</v>
      </c>
      <c r="M56" s="91">
        <v>-19.544773635906861</v>
      </c>
      <c r="N56" s="91">
        <v>39.327773635906858</v>
      </c>
      <c r="O56" s="90">
        <v>43.923999999999999</v>
      </c>
      <c r="P56" s="117"/>
      <c r="Q56" s="91">
        <v>37.204000000000001</v>
      </c>
      <c r="R56" s="92"/>
      <c r="S56" s="117"/>
      <c r="T56" s="89">
        <v>39.026000000000003</v>
      </c>
      <c r="U56" s="89">
        <v>36.743000000000002</v>
      </c>
      <c r="V56" s="89">
        <v>23.177</v>
      </c>
      <c r="W56" s="118"/>
      <c r="X56" s="112">
        <v>290</v>
      </c>
      <c r="Y56" s="112"/>
      <c r="Z56" s="112"/>
      <c r="AA56" s="89">
        <v>45.823999999999998</v>
      </c>
      <c r="AB56" s="110">
        <v>41.227773635906857</v>
      </c>
      <c r="AC56" s="110">
        <v>339.93099999999998</v>
      </c>
      <c r="AD56" s="119"/>
      <c r="AE56" s="89">
        <v>821.875</v>
      </c>
      <c r="AF56" s="89">
        <v>841.75099999999998</v>
      </c>
      <c r="AG56" s="110">
        <v>-0.45338050996354412</v>
      </c>
      <c r="AH56" s="99">
        <v>51.234710362335569</v>
      </c>
      <c r="AI56" s="120"/>
      <c r="AJ56" s="121"/>
      <c r="AK56" s="122"/>
      <c r="AL56" s="122"/>
      <c r="AM56" s="123"/>
      <c r="AN56" s="123"/>
      <c r="AO56" s="123"/>
      <c r="AP56" s="124"/>
      <c r="AQ56" s="124"/>
      <c r="AR56" s="124"/>
      <c r="AS56" s="124"/>
      <c r="AT56" s="125"/>
      <c r="AU56" s="122"/>
      <c r="AV56" s="122"/>
      <c r="AW56" s="122"/>
      <c r="AX56" s="122"/>
      <c r="AY56" s="122"/>
    </row>
    <row r="57" spans="2:51" s="126" customFormat="1">
      <c r="B57" s="115" t="s">
        <v>39</v>
      </c>
      <c r="C57" s="88">
        <v>287.3</v>
      </c>
      <c r="D57" s="88">
        <v>322.83499999999998</v>
      </c>
      <c r="E57" s="88">
        <v>294.28899999999999</v>
      </c>
      <c r="F57" s="88">
        <v>6.61</v>
      </c>
      <c r="G57" s="88">
        <v>21.936</v>
      </c>
      <c r="H57" s="88">
        <v>28.545999999999999</v>
      </c>
      <c r="I57" s="88">
        <v>260.55799999999999</v>
      </c>
      <c r="J57" s="116"/>
      <c r="K57" s="91">
        <v>25.013069650610678</v>
      </c>
      <c r="L57" s="91">
        <v>-12.762</v>
      </c>
      <c r="M57" s="91">
        <v>-8.8500696506106813</v>
      </c>
      <c r="N57" s="91">
        <v>31.623069650610692</v>
      </c>
      <c r="O57" s="90">
        <v>35.534999999999997</v>
      </c>
      <c r="P57" s="117"/>
      <c r="Q57" s="91">
        <v>28.925000000000001</v>
      </c>
      <c r="R57" s="92"/>
      <c r="S57" s="117"/>
      <c r="T57" s="89">
        <v>35.338000000000001</v>
      </c>
      <c r="U57" s="89">
        <v>31.538</v>
      </c>
      <c r="V57" s="89">
        <v>26.530999999999999</v>
      </c>
      <c r="W57" s="118"/>
      <c r="X57" s="112">
        <v>322.10000000000002</v>
      </c>
      <c r="Y57" s="112"/>
      <c r="Z57" s="112"/>
      <c r="AA57" s="89">
        <v>37.363</v>
      </c>
      <c r="AB57" s="110">
        <v>33.451069650610684</v>
      </c>
      <c r="AC57" s="110">
        <v>377.35500000000002</v>
      </c>
      <c r="AD57" s="119"/>
      <c r="AE57" s="89">
        <v>866.24199999999996</v>
      </c>
      <c r="AF57" s="89">
        <v>895.79899999999998</v>
      </c>
      <c r="AG57" s="110">
        <v>-0.72184351947045644</v>
      </c>
      <c r="AH57" s="99">
        <v>52.873297945995844</v>
      </c>
      <c r="AI57" s="120"/>
      <c r="AJ57" s="121"/>
      <c r="AK57" s="122"/>
      <c r="AL57" s="122"/>
      <c r="AM57" s="123"/>
      <c r="AN57" s="123"/>
      <c r="AO57" s="123"/>
      <c r="AP57" s="124"/>
      <c r="AQ57" s="124"/>
      <c r="AR57" s="124"/>
      <c r="AS57" s="124"/>
      <c r="AT57" s="125"/>
      <c r="AU57" s="122"/>
      <c r="AV57" s="122"/>
      <c r="AW57" s="122"/>
      <c r="AX57" s="122"/>
      <c r="AY57" s="122"/>
    </row>
    <row r="58" spans="2:51" s="126" customFormat="1">
      <c r="B58" s="115" t="s">
        <v>40</v>
      </c>
      <c r="C58" s="88">
        <v>299.51100000000002</v>
      </c>
      <c r="D58" s="88">
        <v>328.435</v>
      </c>
      <c r="E58" s="88">
        <v>303.46699999999998</v>
      </c>
      <c r="F58" s="88">
        <v>3.2989999999999999</v>
      </c>
      <c r="G58" s="88">
        <v>21.669</v>
      </c>
      <c r="H58" s="88">
        <v>24.968</v>
      </c>
      <c r="I58" s="88">
        <v>273.89299999999997</v>
      </c>
      <c r="J58" s="116"/>
      <c r="K58" s="91">
        <v>23.429937128520937</v>
      </c>
      <c r="L58" s="91">
        <v>-4.718</v>
      </c>
      <c r="M58" s="91">
        <v>-2.5229371285209372</v>
      </c>
      <c r="N58" s="91">
        <v>26.728937128520943</v>
      </c>
      <c r="O58" s="90">
        <v>28.923999999999999</v>
      </c>
      <c r="P58" s="117"/>
      <c r="Q58" s="91">
        <v>25.625</v>
      </c>
      <c r="R58" s="92"/>
      <c r="S58" s="117"/>
      <c r="T58" s="89">
        <v>25.105</v>
      </c>
      <c r="U58" s="89">
        <v>22.620999999999999</v>
      </c>
      <c r="V58" s="89">
        <v>27.991</v>
      </c>
      <c r="W58" s="118"/>
      <c r="X58" s="112">
        <v>347</v>
      </c>
      <c r="Y58" s="112"/>
      <c r="Z58" s="112"/>
      <c r="AA58" s="89">
        <v>30.835000000000001</v>
      </c>
      <c r="AB58" s="110">
        <v>28.639937128520934</v>
      </c>
      <c r="AC58" s="110">
        <v>408.60899999999998</v>
      </c>
      <c r="AD58" s="119"/>
      <c r="AE58" s="89">
        <v>921.58</v>
      </c>
      <c r="AF58" s="89">
        <v>945.75599999999997</v>
      </c>
      <c r="AG58" s="110">
        <v>-0.18763206018617951</v>
      </c>
      <c r="AH58" s="99">
        <v>54.650357719824605</v>
      </c>
      <c r="AI58" s="120"/>
      <c r="AJ58" s="121"/>
      <c r="AK58" s="122"/>
      <c r="AL58" s="122"/>
      <c r="AM58" s="123"/>
      <c r="AN58" s="123"/>
      <c r="AO58" s="123"/>
      <c r="AP58" s="124"/>
      <c r="AQ58" s="124"/>
      <c r="AR58" s="124"/>
      <c r="AS58" s="124"/>
      <c r="AT58" s="125"/>
      <c r="AU58" s="122"/>
      <c r="AV58" s="122"/>
      <c r="AW58" s="122"/>
      <c r="AX58" s="122"/>
      <c r="AY58" s="122"/>
    </row>
    <row r="59" spans="2:51" s="126" customFormat="1">
      <c r="B59" s="115" t="s">
        <v>41</v>
      </c>
      <c r="C59" s="88">
        <v>334.06700000000001</v>
      </c>
      <c r="D59" s="88">
        <v>344.36599999999999</v>
      </c>
      <c r="E59" s="88">
        <v>317.214</v>
      </c>
      <c r="F59" s="88">
        <v>4.8049999999999997</v>
      </c>
      <c r="G59" s="88">
        <v>22.347000000000001</v>
      </c>
      <c r="H59" s="88">
        <v>27.152000000000001</v>
      </c>
      <c r="I59" s="88">
        <v>301.03899999999999</v>
      </c>
      <c r="J59" s="116"/>
      <c r="K59" s="91">
        <v>10.972356233332969</v>
      </c>
      <c r="L59" s="91">
        <v>15.192</v>
      </c>
      <c r="M59" s="91">
        <v>9.7136437666670297</v>
      </c>
      <c r="N59" s="91">
        <v>15.777356233332968</v>
      </c>
      <c r="O59" s="90">
        <v>10.298999999999999</v>
      </c>
      <c r="P59" s="117"/>
      <c r="Q59" s="91">
        <v>5.4939999999999998</v>
      </c>
      <c r="R59" s="92"/>
      <c r="S59" s="117"/>
      <c r="T59" s="89">
        <v>3.5430000000000001</v>
      </c>
      <c r="U59" s="89">
        <v>0.90100000000000002</v>
      </c>
      <c r="V59" s="89">
        <v>29.82</v>
      </c>
      <c r="W59" s="118"/>
      <c r="X59" s="112">
        <v>360.4</v>
      </c>
      <c r="Y59" s="112">
        <v>361.2</v>
      </c>
      <c r="Z59" s="112"/>
      <c r="AA59" s="89">
        <v>9.5960000000000001</v>
      </c>
      <c r="AB59" s="110">
        <v>15.074356233332965</v>
      </c>
      <c r="AC59" s="110">
        <v>412.27800000000002</v>
      </c>
      <c r="AD59" s="119"/>
      <c r="AE59" s="89">
        <v>964.68700000000001</v>
      </c>
      <c r="AF59" s="89">
        <v>983.43399999999997</v>
      </c>
      <c r="AG59" s="110">
        <v>1.2108318349521903</v>
      </c>
      <c r="AH59" s="99">
        <v>54.673436418186014</v>
      </c>
      <c r="AI59" s="120"/>
      <c r="AJ59" s="121"/>
      <c r="AK59" s="122"/>
      <c r="AL59" s="122"/>
      <c r="AM59" s="123"/>
      <c r="AN59" s="123"/>
      <c r="AO59" s="123"/>
      <c r="AP59" s="124"/>
      <c r="AQ59" s="124"/>
      <c r="AR59" s="124"/>
      <c r="AS59" s="124"/>
      <c r="AT59" s="125"/>
      <c r="AU59" s="122"/>
      <c r="AV59" s="122"/>
      <c r="AW59" s="122"/>
      <c r="AX59" s="122"/>
      <c r="AY59" s="122"/>
    </row>
    <row r="60" spans="2:51" s="126" customFormat="1">
      <c r="B60" s="115" t="s">
        <v>42</v>
      </c>
      <c r="C60" s="88">
        <v>355.10899999999998</v>
      </c>
      <c r="D60" s="88">
        <v>355.06700000000001</v>
      </c>
      <c r="E60" s="88">
        <v>326.88299999999998</v>
      </c>
      <c r="F60" s="88">
        <v>5.173</v>
      </c>
      <c r="G60" s="88">
        <v>23.010999999999999</v>
      </c>
      <c r="H60" s="88">
        <v>28.184000000000001</v>
      </c>
      <c r="I60" s="88">
        <v>321.166</v>
      </c>
      <c r="J60" s="116"/>
      <c r="K60" s="91">
        <v>1.8890816189936417</v>
      </c>
      <c r="L60" s="91">
        <v>25.071999999999999</v>
      </c>
      <c r="M60" s="91">
        <v>17.967918381006356</v>
      </c>
      <c r="N60" s="91">
        <v>7.0620816189936431</v>
      </c>
      <c r="O60" s="90">
        <v>-4.2000000000000003E-2</v>
      </c>
      <c r="P60" s="117"/>
      <c r="Q60" s="91">
        <v>-5.2149999999999999</v>
      </c>
      <c r="R60" s="92"/>
      <c r="S60" s="117"/>
      <c r="T60" s="89">
        <v>-4.5449999999999999</v>
      </c>
      <c r="U60" s="89">
        <v>-7.6879999999999997</v>
      </c>
      <c r="V60" s="89">
        <v>29.442</v>
      </c>
      <c r="W60" s="118"/>
      <c r="X60" s="112">
        <v>363.1</v>
      </c>
      <c r="Y60" s="112">
        <v>364</v>
      </c>
      <c r="Z60" s="112"/>
      <c r="AA60" s="89">
        <v>-1.226</v>
      </c>
      <c r="AB60" s="110">
        <v>5.8780816189936429</v>
      </c>
      <c r="AC60" s="110">
        <v>415.12099999999998</v>
      </c>
      <c r="AD60" s="119"/>
      <c r="AE60" s="89">
        <v>1010.042</v>
      </c>
      <c r="AF60" s="89">
        <v>1033.415</v>
      </c>
      <c r="AG60" s="110">
        <v>0.92235760542949352</v>
      </c>
      <c r="AH60" s="99">
        <v>55.411954765751204</v>
      </c>
      <c r="AI60" s="120"/>
      <c r="AJ60" s="121"/>
      <c r="AK60" s="122"/>
      <c r="AL60" s="122"/>
      <c r="AM60" s="123"/>
      <c r="AN60" s="123"/>
      <c r="AO60" s="123"/>
      <c r="AP60" s="124"/>
      <c r="AQ60" s="124"/>
      <c r="AR60" s="124"/>
      <c r="AS60" s="124"/>
      <c r="AT60" s="125"/>
      <c r="AU60" s="122"/>
      <c r="AV60" s="122"/>
      <c r="AW60" s="122"/>
      <c r="AX60" s="122"/>
      <c r="AY60" s="122"/>
    </row>
    <row r="61" spans="2:51" s="126" customFormat="1">
      <c r="B61" s="115" t="s">
        <v>43</v>
      </c>
      <c r="C61" s="88">
        <v>379.03</v>
      </c>
      <c r="D61" s="88">
        <v>367.70100000000002</v>
      </c>
      <c r="E61" s="88">
        <v>338.59800000000001</v>
      </c>
      <c r="F61" s="88">
        <v>4.9119999999999999</v>
      </c>
      <c r="G61" s="88">
        <v>24.190999999999999</v>
      </c>
      <c r="H61" s="88">
        <v>29.103000000000002</v>
      </c>
      <c r="I61" s="88">
        <v>344.32299999999998</v>
      </c>
      <c r="J61" s="116"/>
      <c r="K61" s="91">
        <v>-9.6627736902357579</v>
      </c>
      <c r="L61" s="91">
        <v>33.438000000000002</v>
      </c>
      <c r="M61" s="91">
        <v>26.859773690235759</v>
      </c>
      <c r="N61" s="91">
        <v>-4.7507736902357545</v>
      </c>
      <c r="O61" s="90">
        <v>-11.329000000000001</v>
      </c>
      <c r="P61" s="117"/>
      <c r="Q61" s="91">
        <v>-16.241</v>
      </c>
      <c r="R61" s="127">
        <v>299.65899999999999</v>
      </c>
      <c r="S61" s="117"/>
      <c r="T61" s="89">
        <v>-9.1370000000000005</v>
      </c>
      <c r="U61" s="89">
        <v>-8.76</v>
      </c>
      <c r="V61" s="89">
        <v>25.899000000000001</v>
      </c>
      <c r="W61" s="118"/>
      <c r="X61" s="112">
        <v>353.3</v>
      </c>
      <c r="Y61" s="112">
        <v>354.4</v>
      </c>
      <c r="Z61" s="112">
        <v>357.32600000000002</v>
      </c>
      <c r="AA61" s="89">
        <v>-11.237</v>
      </c>
      <c r="AB61" s="110">
        <v>-4.6587736902357566</v>
      </c>
      <c r="AC61" s="110">
        <v>408.327</v>
      </c>
      <c r="AD61" s="119"/>
      <c r="AE61" s="89">
        <v>1058.069</v>
      </c>
      <c r="AF61" s="89">
        <v>1087.5039999999999</v>
      </c>
      <c r="AG61" s="110">
        <v>0.87449690546190983</v>
      </c>
      <c r="AH61" s="99">
        <v>56.150473113316416</v>
      </c>
      <c r="AI61" s="120"/>
      <c r="AJ61" s="121"/>
      <c r="AK61" s="122"/>
      <c r="AL61" s="122"/>
      <c r="AM61" s="123"/>
      <c r="AN61" s="123"/>
      <c r="AO61" s="123"/>
      <c r="AP61" s="124"/>
      <c r="AQ61" s="124"/>
      <c r="AR61" s="124"/>
      <c r="AS61" s="124"/>
      <c r="AT61" s="125"/>
      <c r="AU61" s="122"/>
      <c r="AV61" s="122"/>
      <c r="AW61" s="122"/>
      <c r="AX61" s="122"/>
      <c r="AY61" s="122"/>
    </row>
    <row r="62" spans="2:51" s="126" customFormat="1">
      <c r="B62" s="115" t="s">
        <v>44</v>
      </c>
      <c r="C62" s="88">
        <v>406.98</v>
      </c>
      <c r="D62" s="88">
        <v>390.76299999999998</v>
      </c>
      <c r="E62" s="88">
        <v>361.06599999999997</v>
      </c>
      <c r="F62" s="88">
        <v>4.5110000000000001</v>
      </c>
      <c r="G62" s="88">
        <v>25.186</v>
      </c>
      <c r="H62" s="88">
        <v>29.696999999999999</v>
      </c>
      <c r="I62" s="88">
        <v>368.48399999999998</v>
      </c>
      <c r="J62" s="116"/>
      <c r="K62" s="91">
        <v>-11.698380854741265</v>
      </c>
      <c r="L62" s="91">
        <v>37.487000000000002</v>
      </c>
      <c r="M62" s="91">
        <v>28.45738085474127</v>
      </c>
      <c r="N62" s="91">
        <v>-7.1873808547412654</v>
      </c>
      <c r="O62" s="90">
        <v>-16.216999999999999</v>
      </c>
      <c r="P62" s="117"/>
      <c r="Q62" s="91">
        <v>-20.728000000000002</v>
      </c>
      <c r="R62" s="127">
        <v>306.70100000000002</v>
      </c>
      <c r="S62" s="117"/>
      <c r="T62" s="89">
        <v>-35.569000000000003</v>
      </c>
      <c r="U62" s="89">
        <v>-38.027999999999999</v>
      </c>
      <c r="V62" s="89">
        <v>26.890999999999998</v>
      </c>
      <c r="W62" s="118"/>
      <c r="X62" s="112">
        <v>322</v>
      </c>
      <c r="Y62" s="112">
        <v>323.2</v>
      </c>
      <c r="Z62" s="112">
        <v>375.24200000000002</v>
      </c>
      <c r="AA62" s="89">
        <v>-15.45</v>
      </c>
      <c r="AB62" s="110">
        <v>-6.420380854741266</v>
      </c>
      <c r="AC62" s="110">
        <v>398.36500000000001</v>
      </c>
      <c r="AD62" s="119"/>
      <c r="AE62" s="89">
        <v>1114.6389999999999</v>
      </c>
      <c r="AF62" s="89">
        <v>1138.6500000000001</v>
      </c>
      <c r="AG62" s="110">
        <v>1.2703884276154733</v>
      </c>
      <c r="AH62" s="99">
        <v>56.704361873990308</v>
      </c>
      <c r="AI62" s="120"/>
      <c r="AJ62" s="121"/>
      <c r="AK62" s="122"/>
      <c r="AL62" s="122"/>
      <c r="AM62" s="123"/>
      <c r="AN62" s="123"/>
      <c r="AO62" s="123"/>
      <c r="AP62" s="124"/>
      <c r="AQ62" s="124"/>
      <c r="AR62" s="124"/>
      <c r="AS62" s="124"/>
      <c r="AT62" s="125"/>
      <c r="AU62" s="122"/>
      <c r="AV62" s="122"/>
      <c r="AW62" s="122"/>
      <c r="AX62" s="122"/>
      <c r="AY62" s="122"/>
    </row>
    <row r="63" spans="2:51" s="126" customFormat="1">
      <c r="B63" s="115" t="s">
        <v>45</v>
      </c>
      <c r="C63" s="88">
        <v>412.89499999999998</v>
      </c>
      <c r="D63" s="88">
        <v>418.68599999999998</v>
      </c>
      <c r="E63" s="88">
        <v>379.71499999999997</v>
      </c>
      <c r="F63" s="88">
        <v>12.641</v>
      </c>
      <c r="G63" s="88">
        <v>26.33</v>
      </c>
      <c r="H63" s="88">
        <v>38.970999999999997</v>
      </c>
      <c r="I63" s="88">
        <v>374.52699999999999</v>
      </c>
      <c r="J63" s="116"/>
      <c r="K63" s="91">
        <v>0.10580179476258252</v>
      </c>
      <c r="L63" s="91">
        <v>13.8</v>
      </c>
      <c r="M63" s="91">
        <v>6.8441982052374186</v>
      </c>
      <c r="N63" s="91">
        <v>12.746801794762581</v>
      </c>
      <c r="O63" s="90">
        <v>5.7910000000000004</v>
      </c>
      <c r="P63" s="117"/>
      <c r="Q63" s="91">
        <v>-6.85</v>
      </c>
      <c r="R63" s="127">
        <v>333.73899999999998</v>
      </c>
      <c r="S63" s="117"/>
      <c r="T63" s="89">
        <v>2.7709999999999999</v>
      </c>
      <c r="U63" s="89">
        <v>3.9950000000000001</v>
      </c>
      <c r="V63" s="89">
        <v>23.015000000000001</v>
      </c>
      <c r="W63" s="118"/>
      <c r="X63" s="112">
        <v>330.6</v>
      </c>
      <c r="Y63" s="112">
        <v>331.8</v>
      </c>
      <c r="Z63" s="112">
        <v>407.63099999999997</v>
      </c>
      <c r="AA63" s="89">
        <v>5</v>
      </c>
      <c r="AB63" s="110">
        <v>11.955801794762584</v>
      </c>
      <c r="AC63" s="110">
        <v>397.654</v>
      </c>
      <c r="AD63" s="119"/>
      <c r="AE63" s="89">
        <v>1152.3630000000001</v>
      </c>
      <c r="AF63" s="89">
        <v>1176</v>
      </c>
      <c r="AG63" s="110">
        <v>0.69906870587446535</v>
      </c>
      <c r="AH63" s="99">
        <v>57.673667205169629</v>
      </c>
      <c r="AI63" s="120"/>
      <c r="AJ63" s="121"/>
      <c r="AK63" s="122"/>
      <c r="AL63" s="122"/>
      <c r="AM63" s="123"/>
      <c r="AN63" s="123"/>
      <c r="AO63" s="123"/>
      <c r="AP63" s="124"/>
      <c r="AQ63" s="124"/>
      <c r="AR63" s="124"/>
      <c r="AS63" s="124"/>
      <c r="AT63" s="125"/>
      <c r="AU63" s="122"/>
      <c r="AV63" s="122"/>
      <c r="AW63" s="122"/>
      <c r="AX63" s="122"/>
      <c r="AY63" s="122"/>
    </row>
    <row r="64" spans="2:51" s="126" customFormat="1">
      <c r="B64" s="115" t="s">
        <v>46</v>
      </c>
      <c r="C64" s="88">
        <v>418.72899999999998</v>
      </c>
      <c r="D64" s="88">
        <v>454.01100000000002</v>
      </c>
      <c r="E64" s="88">
        <v>408.35300000000001</v>
      </c>
      <c r="F64" s="88">
        <v>17.466000000000001</v>
      </c>
      <c r="G64" s="88">
        <v>28.192</v>
      </c>
      <c r="H64" s="88">
        <v>45.658000000000001</v>
      </c>
      <c r="I64" s="88">
        <v>380.16399999999999</v>
      </c>
      <c r="J64" s="116"/>
      <c r="K64" s="91">
        <v>19.950778482310962</v>
      </c>
      <c r="L64" s="91">
        <v>-15.326000000000001</v>
      </c>
      <c r="M64" s="91">
        <v>-17.46077848231096</v>
      </c>
      <c r="N64" s="91">
        <v>37.41677848231096</v>
      </c>
      <c r="O64" s="90">
        <v>35.281999999999996</v>
      </c>
      <c r="P64" s="117"/>
      <c r="Q64" s="91">
        <v>17.815999999999999</v>
      </c>
      <c r="R64" s="127">
        <v>388.404</v>
      </c>
      <c r="S64" s="117"/>
      <c r="T64" s="89">
        <v>21.751000000000001</v>
      </c>
      <c r="U64" s="89">
        <v>23.382000000000001</v>
      </c>
      <c r="V64" s="89">
        <v>21.748000000000001</v>
      </c>
      <c r="W64" s="118"/>
      <c r="X64" s="112">
        <v>369.2</v>
      </c>
      <c r="Y64" s="112">
        <v>370.3</v>
      </c>
      <c r="Z64" s="112">
        <v>459.57499999999999</v>
      </c>
      <c r="AA64" s="89">
        <v>30.498000000000001</v>
      </c>
      <c r="AB64" s="110">
        <v>32.632778482310961</v>
      </c>
      <c r="AC64" s="110">
        <v>422.005</v>
      </c>
      <c r="AD64" s="119"/>
      <c r="AE64" s="89">
        <v>1208.864</v>
      </c>
      <c r="AF64" s="89">
        <v>1239.0719999999999</v>
      </c>
      <c r="AG64" s="110">
        <v>7.3560052775912529E-2</v>
      </c>
      <c r="AH64" s="99">
        <v>58.966074313408733</v>
      </c>
      <c r="AI64" s="120"/>
      <c r="AJ64" s="121"/>
      <c r="AK64" s="122"/>
      <c r="AL64" s="122"/>
      <c r="AM64" s="123"/>
      <c r="AN64" s="123"/>
      <c r="AO64" s="123"/>
      <c r="AP64" s="124"/>
      <c r="AQ64" s="124"/>
      <c r="AR64" s="124"/>
      <c r="AS64" s="124"/>
      <c r="AT64" s="125"/>
      <c r="AU64" s="122"/>
      <c r="AV64" s="122"/>
      <c r="AW64" s="122"/>
      <c r="AX64" s="122"/>
      <c r="AY64" s="122"/>
    </row>
    <row r="65" spans="1:51" s="126" customFormat="1">
      <c r="B65" s="115" t="s">
        <v>47</v>
      </c>
      <c r="C65" s="88">
        <v>451.34300000000002</v>
      </c>
      <c r="D65" s="88">
        <v>495.286</v>
      </c>
      <c r="E65" s="88">
        <v>445.37599999999998</v>
      </c>
      <c r="F65" s="88">
        <v>21.535</v>
      </c>
      <c r="G65" s="88">
        <v>28.375</v>
      </c>
      <c r="H65" s="88">
        <v>49.91</v>
      </c>
      <c r="I65" s="88">
        <v>411.702</v>
      </c>
      <c r="J65" s="116"/>
      <c r="K65" s="91">
        <v>25.037592383303284</v>
      </c>
      <c r="L65" s="91">
        <v>-21.545999999999999</v>
      </c>
      <c r="M65" s="91">
        <v>-24.175592383303282</v>
      </c>
      <c r="N65" s="91">
        <v>46.572592383303281</v>
      </c>
      <c r="O65" s="90">
        <v>43.942999999999998</v>
      </c>
      <c r="P65" s="117"/>
      <c r="Q65" s="91">
        <v>22.408000000000001</v>
      </c>
      <c r="R65" s="127">
        <v>409.01400000000001</v>
      </c>
      <c r="S65" s="117"/>
      <c r="T65" s="89">
        <v>39.390999999999998</v>
      </c>
      <c r="U65" s="89">
        <v>39.984999999999999</v>
      </c>
      <c r="V65" s="89">
        <v>23.221</v>
      </c>
      <c r="W65" s="118"/>
      <c r="X65" s="112">
        <v>404.5</v>
      </c>
      <c r="Y65" s="112">
        <v>405.9</v>
      </c>
      <c r="Z65" s="112">
        <v>494.28800000000001</v>
      </c>
      <c r="AA65" s="89">
        <v>37.652000000000001</v>
      </c>
      <c r="AB65" s="110">
        <v>40.281592383303277</v>
      </c>
      <c r="AC65" s="110">
        <v>467.67500000000001</v>
      </c>
      <c r="AD65" s="119"/>
      <c r="AE65" s="89">
        <v>1272.6010000000001</v>
      </c>
      <c r="AF65" s="89">
        <v>1307.5989999999999</v>
      </c>
      <c r="AG65" s="110">
        <v>0.38383864068281015</v>
      </c>
      <c r="AH65" s="99">
        <v>60.304638818370648</v>
      </c>
      <c r="AI65" s="120"/>
      <c r="AJ65" s="121"/>
      <c r="AK65" s="122"/>
      <c r="AL65" s="122"/>
      <c r="AM65" s="123"/>
      <c r="AN65" s="123"/>
      <c r="AO65" s="123"/>
      <c r="AP65" s="124"/>
      <c r="AQ65" s="124"/>
      <c r="AR65" s="124"/>
      <c r="AS65" s="124"/>
      <c r="AT65" s="125"/>
      <c r="AU65" s="122"/>
      <c r="AV65" s="122"/>
      <c r="AW65" s="122"/>
      <c r="AX65" s="122"/>
      <c r="AY65" s="122"/>
    </row>
    <row r="66" spans="1:51" s="126" customFormat="1">
      <c r="B66" s="115" t="s">
        <v>48</v>
      </c>
      <c r="C66" s="88">
        <v>483.76600000000002</v>
      </c>
      <c r="D66" s="88">
        <v>535.93100000000004</v>
      </c>
      <c r="E66" s="88">
        <v>478.62700000000001</v>
      </c>
      <c r="F66" s="88">
        <v>27.46</v>
      </c>
      <c r="G66" s="88">
        <v>29.844000000000001</v>
      </c>
      <c r="H66" s="88">
        <v>57.304000000000002</v>
      </c>
      <c r="I66" s="88">
        <v>442.16500000000002</v>
      </c>
      <c r="J66" s="116"/>
      <c r="K66" s="91">
        <v>28.975574775969697</v>
      </c>
      <c r="L66" s="91">
        <v>-27.969000000000001</v>
      </c>
      <c r="M66" s="91">
        <v>-32.239574775969693</v>
      </c>
      <c r="N66" s="91">
        <v>56.435574775969705</v>
      </c>
      <c r="O66" s="90">
        <v>52.164999999999999</v>
      </c>
      <c r="P66" s="117"/>
      <c r="Q66" s="91">
        <v>24.704999999999998</v>
      </c>
      <c r="R66" s="127">
        <v>459.69499999999999</v>
      </c>
      <c r="S66" s="117"/>
      <c r="T66" s="89">
        <v>41.110999999999997</v>
      </c>
      <c r="U66" s="89">
        <v>42.363999999999997</v>
      </c>
      <c r="V66" s="89">
        <v>25.885000000000002</v>
      </c>
      <c r="W66" s="118"/>
      <c r="X66" s="112">
        <v>460.9</v>
      </c>
      <c r="Y66" s="112">
        <v>462.4</v>
      </c>
      <c r="Z66" s="112">
        <v>517.89599999999996</v>
      </c>
      <c r="AA66" s="89">
        <v>44.683</v>
      </c>
      <c r="AB66" s="110">
        <v>48.953574775969699</v>
      </c>
      <c r="AC66" s="110">
        <v>525.61800000000005</v>
      </c>
      <c r="AD66" s="119"/>
      <c r="AE66" s="89">
        <v>1342.153</v>
      </c>
      <c r="AF66" s="89">
        <v>1377.3340000000001</v>
      </c>
      <c r="AG66" s="110">
        <v>0.48284128705937113</v>
      </c>
      <c r="AH66" s="99">
        <v>62.104777290560818</v>
      </c>
      <c r="AI66" s="120"/>
      <c r="AJ66" s="121"/>
      <c r="AK66" s="122"/>
      <c r="AL66" s="122"/>
      <c r="AM66" s="123"/>
      <c r="AN66" s="123"/>
      <c r="AO66" s="123"/>
      <c r="AP66" s="124"/>
      <c r="AQ66" s="124"/>
      <c r="AR66" s="124"/>
      <c r="AS66" s="124"/>
      <c r="AT66" s="125"/>
      <c r="AU66" s="122"/>
      <c r="AV66" s="122"/>
      <c r="AW66" s="122"/>
      <c r="AX66" s="122"/>
      <c r="AY66" s="122"/>
    </row>
    <row r="67" spans="1:51" s="126" customFormat="1">
      <c r="B67" s="115" t="s">
        <v>49</v>
      </c>
      <c r="C67" s="88">
        <v>520.53399999999999</v>
      </c>
      <c r="D67" s="88">
        <v>566.48199999999997</v>
      </c>
      <c r="E67" s="88">
        <v>508.00799999999998</v>
      </c>
      <c r="F67" s="88">
        <v>26.271000000000001</v>
      </c>
      <c r="G67" s="88">
        <v>32.203000000000003</v>
      </c>
      <c r="H67" s="88">
        <v>58.473999999999997</v>
      </c>
      <c r="I67" s="88">
        <v>473.17</v>
      </c>
      <c r="J67" s="116"/>
      <c r="K67" s="91">
        <v>23.301616701883319</v>
      </c>
      <c r="L67" s="91">
        <v>-20.558</v>
      </c>
      <c r="M67" s="91">
        <v>-24.182616701883319</v>
      </c>
      <c r="N67" s="91">
        <v>49.572616701883319</v>
      </c>
      <c r="O67" s="90">
        <v>45.948</v>
      </c>
      <c r="P67" s="117"/>
      <c r="Q67" s="91">
        <v>19.677</v>
      </c>
      <c r="R67" s="127">
        <v>471.42099999999999</v>
      </c>
      <c r="S67" s="117"/>
      <c r="T67" s="89">
        <v>43.04</v>
      </c>
      <c r="U67" s="89">
        <v>43.04</v>
      </c>
      <c r="V67" s="89">
        <v>27.797000000000001</v>
      </c>
      <c r="W67" s="116"/>
      <c r="X67" s="112">
        <v>499.4</v>
      </c>
      <c r="Y67" s="112">
        <v>501.6</v>
      </c>
      <c r="Z67" s="112">
        <v>514.23199999999997</v>
      </c>
      <c r="AA67" s="89">
        <v>42.091999999999999</v>
      </c>
      <c r="AB67" s="110">
        <v>45.716616701883325</v>
      </c>
      <c r="AC67" s="110">
        <v>574.74400000000003</v>
      </c>
      <c r="AD67" s="119"/>
      <c r="AE67" s="89">
        <v>1418.4169999999999</v>
      </c>
      <c r="AF67" s="89">
        <v>1455.5</v>
      </c>
      <c r="AG67" s="110">
        <v>0.31794262507422538</v>
      </c>
      <c r="AH67" s="99">
        <v>63.812600969305336</v>
      </c>
      <c r="AI67" s="120"/>
      <c r="AJ67" s="121"/>
      <c r="AK67" s="122"/>
      <c r="AL67" s="122"/>
      <c r="AM67" s="123"/>
      <c r="AN67" s="123"/>
      <c r="AO67" s="123"/>
      <c r="AP67" s="124"/>
      <c r="AQ67" s="124"/>
      <c r="AR67" s="124"/>
      <c r="AS67" s="124"/>
      <c r="AT67" s="125"/>
      <c r="AU67" s="122"/>
      <c r="AV67" s="122"/>
      <c r="AW67" s="122"/>
      <c r="AX67" s="122"/>
      <c r="AY67" s="122"/>
    </row>
    <row r="68" spans="1:51" s="126" customFormat="1">
      <c r="B68" s="115" t="s">
        <v>50</v>
      </c>
      <c r="C68" s="88">
        <v>552.42499999999995</v>
      </c>
      <c r="D68" s="88">
        <v>594.02700000000004</v>
      </c>
      <c r="E68" s="88">
        <v>532.822</v>
      </c>
      <c r="F68" s="88">
        <v>26.995999999999999</v>
      </c>
      <c r="G68" s="88">
        <v>34.209000000000003</v>
      </c>
      <c r="H68" s="88">
        <v>61.204999999999998</v>
      </c>
      <c r="I68" s="88">
        <v>502.32499999999999</v>
      </c>
      <c r="J68" s="116"/>
      <c r="K68" s="91">
        <v>15.609434930407728</v>
      </c>
      <c r="L68" s="91">
        <v>-13.651</v>
      </c>
      <c r="M68" s="91">
        <v>-14.654434930407731</v>
      </c>
      <c r="N68" s="91">
        <v>42.605434930407718</v>
      </c>
      <c r="O68" s="90">
        <v>41.601999999999997</v>
      </c>
      <c r="P68" s="117"/>
      <c r="Q68" s="91">
        <v>14.606</v>
      </c>
      <c r="R68" s="127">
        <v>494.65199999999999</v>
      </c>
      <c r="S68" s="117"/>
      <c r="T68" s="89">
        <v>37.442</v>
      </c>
      <c r="U68" s="89">
        <v>35.755000000000003</v>
      </c>
      <c r="V68" s="89">
        <v>30.763000000000002</v>
      </c>
      <c r="W68" s="116"/>
      <c r="X68" s="112">
        <v>535.20000000000005</v>
      </c>
      <c r="Y68" s="112">
        <v>537.20000000000005</v>
      </c>
      <c r="Z68" s="112">
        <v>539.23099999999999</v>
      </c>
      <c r="AA68" s="89">
        <v>38.695</v>
      </c>
      <c r="AB68" s="110">
        <v>39.698434930407728</v>
      </c>
      <c r="AC68" s="110">
        <v>618.02099999999996</v>
      </c>
      <c r="AD68" s="119"/>
      <c r="AE68" s="89">
        <v>1486.2550000000001</v>
      </c>
      <c r="AF68" s="89">
        <v>1523.82</v>
      </c>
      <c r="AG68" s="110">
        <v>7.8515864301000604E-3</v>
      </c>
      <c r="AH68" s="99">
        <v>65.52042464804984</v>
      </c>
      <c r="AI68" s="120"/>
      <c r="AJ68" s="121"/>
      <c r="AK68" s="122"/>
      <c r="AL68" s="122"/>
      <c r="AM68" s="123"/>
      <c r="AN68" s="123"/>
      <c r="AO68" s="123"/>
      <c r="AP68" s="124"/>
      <c r="AQ68" s="124"/>
      <c r="AR68" s="124"/>
      <c r="AS68" s="124"/>
      <c r="AT68" s="125"/>
      <c r="AU68" s="122"/>
      <c r="AV68" s="122"/>
      <c r="AW68" s="122"/>
      <c r="AX68" s="122"/>
      <c r="AY68" s="122"/>
    </row>
    <row r="69" spans="1:51" s="126" customFormat="1">
      <c r="B69" s="115" t="s">
        <v>51</v>
      </c>
      <c r="C69" s="88">
        <v>585.58799999999997</v>
      </c>
      <c r="D69" s="88">
        <v>631.279</v>
      </c>
      <c r="E69" s="88">
        <v>566.70299999999997</v>
      </c>
      <c r="F69" s="88">
        <v>28.067</v>
      </c>
      <c r="G69" s="88">
        <v>36.509</v>
      </c>
      <c r="H69" s="88">
        <v>64.575999999999993</v>
      </c>
      <c r="I69" s="88">
        <v>528.84400000000005</v>
      </c>
      <c r="J69" s="116"/>
      <c r="K69" s="91">
        <v>23.003038801525655</v>
      </c>
      <c r="L69" s="91">
        <v>-17.823</v>
      </c>
      <c r="M69" s="91">
        <v>-23.202038801525649</v>
      </c>
      <c r="N69" s="91">
        <v>51.070038801525655</v>
      </c>
      <c r="O69" s="90">
        <v>45.691000000000003</v>
      </c>
      <c r="P69" s="117"/>
      <c r="Q69" s="91">
        <v>17.623999999999999</v>
      </c>
      <c r="R69" s="127">
        <v>544.84299999999996</v>
      </c>
      <c r="S69" s="117"/>
      <c r="T69" s="89">
        <v>33.262999999999998</v>
      </c>
      <c r="U69" s="89">
        <v>29.123000000000001</v>
      </c>
      <c r="V69" s="89">
        <v>33.698999999999998</v>
      </c>
      <c r="W69" s="116"/>
      <c r="X69" s="112">
        <v>567.20000000000005</v>
      </c>
      <c r="Y69" s="112">
        <v>569.29999999999995</v>
      </c>
      <c r="Z69" s="112">
        <v>604.00599999999997</v>
      </c>
      <c r="AA69" s="89">
        <v>45.389000000000003</v>
      </c>
      <c r="AB69" s="110">
        <v>50.768038801525655</v>
      </c>
      <c r="AC69" s="110">
        <v>661.92600000000004</v>
      </c>
      <c r="AD69" s="119"/>
      <c r="AE69" s="89">
        <v>1565.8219999999999</v>
      </c>
      <c r="AF69" s="89">
        <v>1592.385</v>
      </c>
      <c r="AG69" s="110">
        <v>0.68391559551358327</v>
      </c>
      <c r="AH69" s="99">
        <v>67.112854834987317</v>
      </c>
      <c r="AI69" s="120"/>
      <c r="AJ69" s="121"/>
      <c r="AK69" s="122"/>
      <c r="AL69" s="122"/>
      <c r="AM69" s="123"/>
      <c r="AN69" s="123"/>
      <c r="AO69" s="123"/>
      <c r="AP69" s="124"/>
      <c r="AQ69" s="124"/>
      <c r="AR69" s="124"/>
      <c r="AS69" s="124"/>
      <c r="AT69" s="125"/>
      <c r="AU69" s="122"/>
      <c r="AV69" s="122"/>
      <c r="AW69" s="122"/>
      <c r="AX69" s="122"/>
      <c r="AY69" s="122"/>
    </row>
    <row r="70" spans="1:51" s="126" customFormat="1">
      <c r="B70" s="115" t="s">
        <v>52</v>
      </c>
      <c r="C70" s="88">
        <v>571.39200000000005</v>
      </c>
      <c r="D70" s="88">
        <v>688.36400000000003</v>
      </c>
      <c r="E70" s="88">
        <v>600.85900000000004</v>
      </c>
      <c r="F70" s="88">
        <v>47.573999999999998</v>
      </c>
      <c r="G70" s="88">
        <v>39.930999999999997</v>
      </c>
      <c r="H70" s="88">
        <v>87.504999999999995</v>
      </c>
      <c r="I70" s="88">
        <v>510.197</v>
      </c>
      <c r="J70" s="117"/>
      <c r="K70" s="91">
        <v>63.929668280077237</v>
      </c>
      <c r="L70" s="91">
        <v>-86.355000000000004</v>
      </c>
      <c r="M70" s="91">
        <v>-80.886668280077259</v>
      </c>
      <c r="N70" s="91">
        <v>111.50366828007724</v>
      </c>
      <c r="O70" s="90">
        <v>116.97199999999999</v>
      </c>
      <c r="P70" s="117"/>
      <c r="Q70" s="91">
        <v>69.397999999999996</v>
      </c>
      <c r="R70" s="127">
        <v>739.66</v>
      </c>
      <c r="S70" s="117"/>
      <c r="T70" s="89">
        <v>163.82900000000001</v>
      </c>
      <c r="U70" s="89">
        <v>173.91</v>
      </c>
      <c r="V70" s="89">
        <v>33.518000000000001</v>
      </c>
      <c r="W70" s="116"/>
      <c r="X70" s="112">
        <v>787.2</v>
      </c>
      <c r="Y70" s="112">
        <v>787.7</v>
      </c>
      <c r="Z70" s="112">
        <v>759.98699999999997</v>
      </c>
      <c r="AA70" s="89">
        <v>107.114</v>
      </c>
      <c r="AB70" s="110">
        <v>101.64566828007726</v>
      </c>
      <c r="AC70" s="110">
        <v>847.40700000000004</v>
      </c>
      <c r="AD70" s="119"/>
      <c r="AE70" s="89">
        <v>1582.979</v>
      </c>
      <c r="AF70" s="89">
        <v>1555.682</v>
      </c>
      <c r="AG70" s="110">
        <v>-0.96445749070123332</v>
      </c>
      <c r="AH70" s="99">
        <v>69.536118162935608</v>
      </c>
      <c r="AI70" s="120"/>
      <c r="AJ70" s="121"/>
      <c r="AK70" s="128"/>
      <c r="AL70" s="122"/>
      <c r="AM70" s="123"/>
      <c r="AN70" s="123"/>
      <c r="AO70" s="123"/>
      <c r="AP70" s="124"/>
      <c r="AQ70" s="124"/>
      <c r="AR70" s="124"/>
      <c r="AS70" s="124"/>
      <c r="AT70" s="125"/>
      <c r="AU70" s="122"/>
      <c r="AV70" s="122"/>
      <c r="AW70" s="122"/>
      <c r="AX70" s="122"/>
      <c r="AY70" s="122"/>
    </row>
    <row r="71" spans="1:51" s="126" customFormat="1">
      <c r="B71" s="115" t="s">
        <v>53</v>
      </c>
      <c r="C71" s="88">
        <v>562.68200000000002</v>
      </c>
      <c r="D71" s="88">
        <v>723.09799999999996</v>
      </c>
      <c r="E71" s="88">
        <v>634.58600000000001</v>
      </c>
      <c r="F71" s="88">
        <v>46.756</v>
      </c>
      <c r="G71" s="88">
        <v>41.756</v>
      </c>
      <c r="H71" s="88">
        <v>88.512</v>
      </c>
      <c r="I71" s="88">
        <v>503.858</v>
      </c>
      <c r="J71" s="117"/>
      <c r="K71" s="91">
        <v>86.426128787940542</v>
      </c>
      <c r="L71" s="91">
        <v>-129.09100000000001</v>
      </c>
      <c r="M71" s="91">
        <v>-101.85712878794054</v>
      </c>
      <c r="N71" s="91">
        <v>133.18212878794051</v>
      </c>
      <c r="O71" s="90">
        <v>160.416</v>
      </c>
      <c r="P71" s="117"/>
      <c r="Q71" s="91">
        <v>113.66</v>
      </c>
      <c r="R71" s="127">
        <v>867.40599999999995</v>
      </c>
      <c r="S71" s="117"/>
      <c r="T71" s="89">
        <v>198.59200000000001</v>
      </c>
      <c r="U71" s="89">
        <v>200.77699999999999</v>
      </c>
      <c r="V71" s="89">
        <v>28.059000000000001</v>
      </c>
      <c r="W71" s="116"/>
      <c r="X71" s="112">
        <v>1027.9000000000001</v>
      </c>
      <c r="Y71" s="112">
        <v>1015.4</v>
      </c>
      <c r="Z71" s="112">
        <v>883.63400000000001</v>
      </c>
      <c r="AA71" s="89">
        <v>156.46600000000001</v>
      </c>
      <c r="AB71" s="110">
        <v>129.23212878794055</v>
      </c>
      <c r="AC71" s="110">
        <v>1102.32</v>
      </c>
      <c r="AD71" s="119"/>
      <c r="AE71" s="89">
        <v>1557.028</v>
      </c>
      <c r="AF71" s="89">
        <v>1588.231</v>
      </c>
      <c r="AG71" s="110">
        <v>-3.1124034476446587</v>
      </c>
      <c r="AH71" s="99">
        <v>70.482344795753519</v>
      </c>
      <c r="AI71" s="129"/>
      <c r="AJ71" s="121"/>
      <c r="AK71" s="122"/>
      <c r="AL71" s="122"/>
      <c r="AM71" s="123"/>
      <c r="AN71" s="123"/>
      <c r="AO71" s="123"/>
      <c r="AP71" s="124"/>
      <c r="AQ71" s="124"/>
      <c r="AR71" s="124"/>
      <c r="AS71" s="124"/>
      <c r="AT71" s="125"/>
      <c r="AU71" s="122"/>
      <c r="AV71" s="122"/>
      <c r="AW71" s="122"/>
      <c r="AX71" s="122"/>
      <c r="AY71" s="122"/>
    </row>
    <row r="72" spans="1:51" s="126" customFormat="1">
      <c r="B72" s="130" t="s">
        <v>54</v>
      </c>
      <c r="C72" s="131">
        <v>602.71100000000001</v>
      </c>
      <c r="D72" s="88">
        <v>744.2</v>
      </c>
      <c r="E72" s="88">
        <v>662.24</v>
      </c>
      <c r="F72" s="88">
        <v>39.793999999999997</v>
      </c>
      <c r="G72" s="88">
        <v>42.165999999999997</v>
      </c>
      <c r="H72" s="88">
        <v>81.96</v>
      </c>
      <c r="I72" s="88">
        <v>540.76800000000003</v>
      </c>
      <c r="J72" s="117"/>
      <c r="K72" s="91">
        <v>72.142116306735488</v>
      </c>
      <c r="L72" s="91">
        <v>-99.552000000000007</v>
      </c>
      <c r="M72" s="91">
        <v>-69.999116306735459</v>
      </c>
      <c r="N72" s="91">
        <v>111.93611630673553</v>
      </c>
      <c r="O72" s="90">
        <v>141.489</v>
      </c>
      <c r="P72" s="117"/>
      <c r="Q72" s="91">
        <v>101.69499999999999</v>
      </c>
      <c r="R72" s="127">
        <v>971.66099999999994</v>
      </c>
      <c r="S72" s="117"/>
      <c r="T72" s="89">
        <v>134.01300000000001</v>
      </c>
      <c r="U72" s="89">
        <v>126.04300000000001</v>
      </c>
      <c r="V72" s="89">
        <v>41.003999999999998</v>
      </c>
      <c r="W72" s="116"/>
      <c r="X72" s="112">
        <v>1168.7</v>
      </c>
      <c r="Y72" s="112">
        <v>1164.0999999999999</v>
      </c>
      <c r="Z72" s="112">
        <v>825.73099999999999</v>
      </c>
      <c r="AA72" s="89">
        <v>142.18600000000001</v>
      </c>
      <c r="AB72" s="110">
        <v>112.63311630673547</v>
      </c>
      <c r="AC72" s="110">
        <v>1240.6379999999999</v>
      </c>
      <c r="AD72" s="119"/>
      <c r="AE72" s="89">
        <v>1627.8230000000001</v>
      </c>
      <c r="AF72" s="89">
        <v>1649.0170000000001</v>
      </c>
      <c r="AG72" s="110">
        <v>-2.3860087808753123</v>
      </c>
      <c r="AH72" s="99">
        <v>71.797830602354011</v>
      </c>
      <c r="AI72" s="120"/>
      <c r="AJ72" s="132"/>
      <c r="AK72" s="122"/>
      <c r="AL72" s="122"/>
      <c r="AM72" s="123"/>
      <c r="AN72" s="123"/>
      <c r="AO72" s="123"/>
      <c r="AP72" s="124"/>
      <c r="AQ72" s="124"/>
      <c r="AR72" s="124"/>
      <c r="AS72" s="124"/>
      <c r="AT72" s="125"/>
      <c r="AU72" s="122"/>
      <c r="AV72" s="122"/>
      <c r="AW72" s="122"/>
      <c r="AX72" s="122"/>
      <c r="AY72" s="122"/>
    </row>
    <row r="73" spans="1:51" s="126" customFormat="1">
      <c r="B73" s="130" t="s">
        <v>55</v>
      </c>
      <c r="C73" s="131">
        <v>624.82399999999996</v>
      </c>
      <c r="D73" s="88">
        <v>745.48699999999997</v>
      </c>
      <c r="E73" s="88">
        <v>671.16099999999994</v>
      </c>
      <c r="F73" s="88">
        <v>30.823</v>
      </c>
      <c r="G73" s="88">
        <v>43.503</v>
      </c>
      <c r="H73" s="88">
        <v>74.325999999999993</v>
      </c>
      <c r="I73" s="88">
        <v>559.85599999999999</v>
      </c>
      <c r="J73" s="117"/>
      <c r="K73" s="91">
        <v>60.938318789339327</v>
      </c>
      <c r="L73" s="91">
        <v>-77.238</v>
      </c>
      <c r="M73" s="91">
        <v>-48.336318789339316</v>
      </c>
      <c r="N73" s="91">
        <v>91.761318789339327</v>
      </c>
      <c r="O73" s="90">
        <v>120.663</v>
      </c>
      <c r="P73" s="117"/>
      <c r="Q73" s="91">
        <v>89.84</v>
      </c>
      <c r="R73" s="127">
        <v>1103.625</v>
      </c>
      <c r="S73" s="117"/>
      <c r="T73" s="89">
        <v>117.672</v>
      </c>
      <c r="U73" s="89">
        <v>107.806</v>
      </c>
      <c r="V73" s="89">
        <v>43.466999999999999</v>
      </c>
      <c r="W73" s="116"/>
      <c r="X73" s="112">
        <v>1261.2</v>
      </c>
      <c r="Y73" s="112">
        <v>1266.5999999999999</v>
      </c>
      <c r="Z73" s="112">
        <v>935.77800000000002</v>
      </c>
      <c r="AA73" s="89">
        <v>122.855</v>
      </c>
      <c r="AB73" s="110">
        <v>93.953318789339335</v>
      </c>
      <c r="AC73" s="110">
        <v>1374.1220000000001</v>
      </c>
      <c r="AD73" s="119"/>
      <c r="AE73" s="89">
        <v>1673.2439999999999</v>
      </c>
      <c r="AF73" s="89">
        <v>1698.23</v>
      </c>
      <c r="AG73" s="110">
        <v>-2.5001651232655617</v>
      </c>
      <c r="AH73" s="99">
        <v>73.113316408954532</v>
      </c>
      <c r="AI73" s="129"/>
      <c r="AJ73" s="133"/>
      <c r="AK73" s="122"/>
      <c r="AL73" s="122"/>
      <c r="AM73" s="134"/>
      <c r="AN73" s="134"/>
      <c r="AO73" s="134"/>
      <c r="AP73" s="135"/>
      <c r="AQ73" s="135"/>
      <c r="AR73" s="135"/>
      <c r="AS73" s="135"/>
      <c r="AT73" s="125"/>
      <c r="AU73" s="122"/>
      <c r="AV73" s="122"/>
      <c r="AW73" s="122"/>
      <c r="AX73" s="122"/>
      <c r="AY73" s="122"/>
    </row>
    <row r="74" spans="1:51" s="126" customFormat="1">
      <c r="A74" s="136"/>
      <c r="B74" s="130" t="s">
        <v>56</v>
      </c>
      <c r="C74" s="131">
        <v>636.14099999999996</v>
      </c>
      <c r="D74" s="88">
        <v>759.95</v>
      </c>
      <c r="E74" s="88">
        <v>682.81100000000004</v>
      </c>
      <c r="F74" s="88">
        <v>32.433999999999997</v>
      </c>
      <c r="G74" s="88">
        <v>44.704999999999998</v>
      </c>
      <c r="H74" s="88">
        <v>77.138999999999996</v>
      </c>
      <c r="I74" s="88">
        <v>566.04600000000005</v>
      </c>
      <c r="J74" s="117"/>
      <c r="K74" s="91">
        <v>64.147428146485439</v>
      </c>
      <c r="L74" s="91">
        <v>-84.795000000000002</v>
      </c>
      <c r="M74" s="91">
        <v>-57.567428146485433</v>
      </c>
      <c r="N74" s="91">
        <v>96.581428146485422</v>
      </c>
      <c r="O74" s="90">
        <v>123.809</v>
      </c>
      <c r="P74" s="137"/>
      <c r="Q74" s="91">
        <v>91.375</v>
      </c>
      <c r="R74" s="127">
        <v>1229.1279999999999</v>
      </c>
      <c r="S74" s="117"/>
      <c r="T74" s="89">
        <v>95.861999999999995</v>
      </c>
      <c r="U74" s="89">
        <v>86.884</v>
      </c>
      <c r="V74" s="89">
        <v>38.637</v>
      </c>
      <c r="W74" s="116"/>
      <c r="X74" s="112">
        <v>1366.2</v>
      </c>
      <c r="Y74" s="112">
        <v>1343.8</v>
      </c>
      <c r="Z74" s="112">
        <v>1044.4190000000001</v>
      </c>
      <c r="AA74" s="89">
        <v>124.249</v>
      </c>
      <c r="AB74" s="110">
        <v>97.021428146485434</v>
      </c>
      <c r="AC74" s="138">
        <v>1448.047</v>
      </c>
      <c r="AD74" s="139"/>
      <c r="AE74" s="89">
        <v>1725.3389999999999</v>
      </c>
      <c r="AF74" s="89">
        <v>1763.4860000000001</v>
      </c>
      <c r="AG74" s="140">
        <v>-2.156133613892087</v>
      </c>
      <c r="AH74" s="99">
        <v>74.428802215555052</v>
      </c>
      <c r="AI74" s="129"/>
      <c r="AJ74" s="141"/>
      <c r="AK74" s="122"/>
      <c r="AL74" s="122"/>
      <c r="AM74" s="142"/>
      <c r="AN74" s="143"/>
      <c r="AO74" s="143"/>
      <c r="AP74" s="144"/>
      <c r="AQ74" s="144"/>
      <c r="AR74" s="144"/>
      <c r="AS74" s="144"/>
      <c r="AT74" s="129"/>
      <c r="AU74" s="122"/>
      <c r="AV74" s="122"/>
      <c r="AW74" s="122"/>
      <c r="AX74" s="122"/>
      <c r="AY74" s="122"/>
    </row>
    <row r="75" spans="1:51" s="126" customFormat="1">
      <c r="B75" s="130" t="s">
        <v>57</v>
      </c>
      <c r="C75" s="131">
        <v>663.07500000000005</v>
      </c>
      <c r="D75" s="88">
        <v>766.55200000000002</v>
      </c>
      <c r="E75" s="88">
        <v>694.41700000000003</v>
      </c>
      <c r="F75" s="88">
        <v>26.204000000000001</v>
      </c>
      <c r="G75" s="88">
        <v>45.930999999999997</v>
      </c>
      <c r="H75" s="88">
        <v>72.135000000000005</v>
      </c>
      <c r="I75" s="88">
        <v>589.94299999999998</v>
      </c>
      <c r="J75" s="117"/>
      <c r="K75" s="91">
        <v>55.338476860641137</v>
      </c>
      <c r="L75" s="91">
        <v>-65.656999999999996</v>
      </c>
      <c r="M75" s="91">
        <v>-43.72247686064113</v>
      </c>
      <c r="N75" s="91">
        <v>81.542476860641145</v>
      </c>
      <c r="O75" s="90">
        <v>103.477</v>
      </c>
      <c r="P75" s="117"/>
      <c r="Q75" s="91">
        <v>77.272999999999996</v>
      </c>
      <c r="R75" s="127">
        <v>1304.6289999999999</v>
      </c>
      <c r="S75" s="117"/>
      <c r="T75" s="89">
        <v>78.433000000000007</v>
      </c>
      <c r="U75" s="89">
        <v>64.603999999999999</v>
      </c>
      <c r="V75" s="89">
        <v>37.814</v>
      </c>
      <c r="W75" s="116"/>
      <c r="X75" s="112">
        <v>1461.1</v>
      </c>
      <c r="Y75" s="112">
        <v>1419.4</v>
      </c>
      <c r="Z75" s="112">
        <v>1046.9369999999999</v>
      </c>
      <c r="AA75" s="89">
        <v>100.345</v>
      </c>
      <c r="AB75" s="110">
        <v>78.41047686064114</v>
      </c>
      <c r="AC75" s="138">
        <v>1539.787</v>
      </c>
      <c r="AD75" s="145"/>
      <c r="AE75" s="89">
        <v>1803.8530000000001</v>
      </c>
      <c r="AF75" s="89">
        <v>1844.4090000000001</v>
      </c>
      <c r="AG75" s="140">
        <v>-1.5695100392014991</v>
      </c>
      <c r="AH75" s="99">
        <v>75.859681513962613</v>
      </c>
      <c r="AI75" s="120"/>
      <c r="AJ75" s="141"/>
      <c r="AK75" s="122"/>
      <c r="AL75" s="122"/>
      <c r="AM75" s="142"/>
      <c r="AN75" s="143"/>
      <c r="AO75" s="143"/>
      <c r="AP75" s="144"/>
      <c r="AQ75" s="144"/>
      <c r="AR75" s="144"/>
      <c r="AS75" s="144"/>
      <c r="AT75" s="129"/>
      <c r="AU75" s="122"/>
      <c r="AV75" s="122"/>
      <c r="AW75" s="122"/>
      <c r="AX75" s="122"/>
      <c r="AY75" s="122"/>
    </row>
    <row r="76" spans="1:51" s="126" customFormat="1">
      <c r="B76" s="130" t="s">
        <v>58</v>
      </c>
      <c r="C76" s="146">
        <v>689.83699999999999</v>
      </c>
      <c r="D76" s="91">
        <v>788.21100000000001</v>
      </c>
      <c r="E76" s="91">
        <v>704.96699999999998</v>
      </c>
      <c r="F76" s="88">
        <v>36.179000000000002</v>
      </c>
      <c r="G76" s="91">
        <v>47.064999999999998</v>
      </c>
      <c r="H76" s="91">
        <v>83.244</v>
      </c>
      <c r="I76" s="137">
        <v>612.01</v>
      </c>
      <c r="J76" s="137"/>
      <c r="K76" s="88">
        <v>50.256892415288874</v>
      </c>
      <c r="L76" s="137">
        <v>-64.275000000000006</v>
      </c>
      <c r="M76" s="137">
        <v>-52.336892415288872</v>
      </c>
      <c r="N76" s="91">
        <v>86.43589241528889</v>
      </c>
      <c r="O76" s="90">
        <v>98.373999999999995</v>
      </c>
      <c r="P76" s="137"/>
      <c r="Q76" s="91">
        <v>62.195</v>
      </c>
      <c r="R76" s="127">
        <v>1386.3230000000001</v>
      </c>
      <c r="S76" s="117"/>
      <c r="T76" s="88">
        <v>84.54</v>
      </c>
      <c r="U76" s="88">
        <v>81.867999999999995</v>
      </c>
      <c r="V76" s="137">
        <v>34.164999999999999</v>
      </c>
      <c r="W76" s="116"/>
      <c r="X76" s="112">
        <v>1551.8</v>
      </c>
      <c r="Y76" s="112">
        <v>1506.5</v>
      </c>
      <c r="Z76" s="112">
        <v>1021.522</v>
      </c>
      <c r="AA76" s="88">
        <v>94.081999999999994</v>
      </c>
      <c r="AB76" s="88">
        <v>82.143892415288875</v>
      </c>
      <c r="AC76" s="147">
        <v>1621.4090000000001</v>
      </c>
      <c r="AD76" s="145"/>
      <c r="AE76" s="148">
        <v>1875.404</v>
      </c>
      <c r="AF76" s="117">
        <v>1902.4970000000001</v>
      </c>
      <c r="AG76" s="140">
        <v>-0.64531981094141067</v>
      </c>
      <c r="AH76" s="99">
        <v>76.782829448419122</v>
      </c>
      <c r="AI76" s="129"/>
      <c r="AJ76" s="141"/>
      <c r="AK76" s="122"/>
      <c r="AL76" s="122"/>
      <c r="AM76" s="142"/>
      <c r="AN76" s="143"/>
      <c r="AO76" s="143"/>
      <c r="AP76" s="144"/>
      <c r="AQ76" s="144"/>
      <c r="AR76" s="144"/>
      <c r="AS76" s="144"/>
      <c r="AT76" s="129"/>
      <c r="AU76" s="122"/>
      <c r="AV76" s="122"/>
      <c r="AW76" s="122"/>
      <c r="AX76" s="122"/>
      <c r="AY76" s="122"/>
    </row>
    <row r="77" spans="1:51" s="126" customFormat="1">
      <c r="B77" s="130" t="s">
        <v>59</v>
      </c>
      <c r="C77" s="146">
        <v>714.31799999999998</v>
      </c>
      <c r="D77" s="91">
        <v>795.93799999999999</v>
      </c>
      <c r="E77" s="91">
        <v>715.61</v>
      </c>
      <c r="F77" s="117">
        <v>32.250999999999998</v>
      </c>
      <c r="G77" s="91">
        <v>48.076999999999998</v>
      </c>
      <c r="H77" s="91">
        <v>80.328000000000003</v>
      </c>
      <c r="I77" s="137">
        <v>634.072</v>
      </c>
      <c r="J77" s="117"/>
      <c r="K77" s="117">
        <v>45.949071743816894</v>
      </c>
      <c r="L77" s="137">
        <v>-47.640999999999998</v>
      </c>
      <c r="M77" s="117">
        <v>-44.2210717438169</v>
      </c>
      <c r="N77" s="91">
        <v>78.200071743816906</v>
      </c>
      <c r="O77" s="90">
        <v>81.62</v>
      </c>
      <c r="P77" s="117"/>
      <c r="Q77" s="91">
        <v>49.369</v>
      </c>
      <c r="R77" s="127">
        <v>1450.741</v>
      </c>
      <c r="S77" s="117"/>
      <c r="T77" s="117">
        <v>60.747999999999998</v>
      </c>
      <c r="U77" s="117">
        <v>50.156999999999996</v>
      </c>
      <c r="V77" s="137">
        <v>34.470999999999997</v>
      </c>
      <c r="W77" s="116"/>
      <c r="X77" s="112">
        <v>1595</v>
      </c>
      <c r="Y77" s="112">
        <v>1551.9</v>
      </c>
      <c r="Z77" s="112">
        <v>1020.348</v>
      </c>
      <c r="AA77" s="117">
        <v>84.019000000000005</v>
      </c>
      <c r="AB77" s="117">
        <v>80.599071743816907</v>
      </c>
      <c r="AC77" s="149">
        <v>1670.2360000000001</v>
      </c>
      <c r="AD77" s="145"/>
      <c r="AE77" s="148">
        <v>1932.1</v>
      </c>
      <c r="AF77" s="116">
        <v>1966.9770000000001</v>
      </c>
      <c r="AG77" s="140">
        <v>-9.5883592230557452E-2</v>
      </c>
      <c r="AH77" s="99">
        <v>77.313639510731591</v>
      </c>
      <c r="AI77" s="129"/>
      <c r="AJ77" s="141"/>
      <c r="AK77" s="122"/>
      <c r="AL77" s="122"/>
      <c r="AM77" s="142"/>
      <c r="AN77" s="143"/>
      <c r="AO77" s="143"/>
      <c r="AP77" s="144"/>
      <c r="AQ77" s="144"/>
      <c r="AR77" s="144"/>
      <c r="AS77" s="144"/>
      <c r="AT77" s="129"/>
      <c r="AU77" s="122"/>
      <c r="AV77" s="122"/>
      <c r="AW77" s="122"/>
      <c r="AX77" s="122"/>
      <c r="AY77" s="122"/>
    </row>
    <row r="78" spans="1:51" s="126" customFormat="1">
      <c r="B78" s="150" t="s">
        <v>60</v>
      </c>
      <c r="C78" s="146">
        <v>755.56500000000005</v>
      </c>
      <c r="D78" s="91">
        <v>813.226</v>
      </c>
      <c r="E78" s="91">
        <v>727.17700000000002</v>
      </c>
      <c r="F78" s="117">
        <v>36.448999999999998</v>
      </c>
      <c r="G78" s="91">
        <v>49.6</v>
      </c>
      <c r="H78" s="91">
        <v>86.049000000000007</v>
      </c>
      <c r="I78" s="137">
        <v>676.803</v>
      </c>
      <c r="J78" s="151"/>
      <c r="K78" s="117">
        <v>19.02045024933302</v>
      </c>
      <c r="L78" s="137">
        <v>-18.515000000000001</v>
      </c>
      <c r="M78" s="117">
        <v>-16.323450249333028</v>
      </c>
      <c r="N78" s="91">
        <v>55.469450249333036</v>
      </c>
      <c r="O78" s="90">
        <v>57.661000000000001</v>
      </c>
      <c r="P78" s="151"/>
      <c r="Q78" s="91">
        <v>21.212</v>
      </c>
      <c r="R78" s="127">
        <v>1522.145</v>
      </c>
      <c r="S78" s="117"/>
      <c r="T78" s="117">
        <v>66.960999999999999</v>
      </c>
      <c r="U78" s="117">
        <v>101.289</v>
      </c>
      <c r="V78" s="137">
        <v>36.749000000000002</v>
      </c>
      <c r="W78" s="116"/>
      <c r="X78" s="112">
        <v>1714.5</v>
      </c>
      <c r="Y78" s="112">
        <v>1592.9</v>
      </c>
      <c r="Z78" s="112">
        <v>1260.4559999999999</v>
      </c>
      <c r="AA78" s="117">
        <v>54.341999999999999</v>
      </c>
      <c r="AB78" s="117">
        <v>52.150450249333026</v>
      </c>
      <c r="AC78" s="149">
        <v>1737.66</v>
      </c>
      <c r="AD78" s="145"/>
      <c r="AE78" s="148">
        <v>2013.605</v>
      </c>
      <c r="AF78" s="116">
        <v>2057.364</v>
      </c>
      <c r="AG78" s="140">
        <v>-0.17932080911600343</v>
      </c>
      <c r="AH78" s="99">
        <v>79.067620586198942</v>
      </c>
      <c r="AI78" s="129"/>
      <c r="AJ78" s="141"/>
      <c r="AK78" s="122"/>
      <c r="AL78" s="122"/>
      <c r="AM78" s="142"/>
      <c r="AN78" s="143"/>
      <c r="AO78" s="143"/>
      <c r="AP78" s="144"/>
      <c r="AQ78" s="144"/>
      <c r="AR78" s="144"/>
      <c r="AS78" s="144"/>
      <c r="AT78" s="129"/>
      <c r="AU78" s="122"/>
      <c r="AV78" s="122"/>
      <c r="AW78" s="122"/>
      <c r="AX78" s="122"/>
      <c r="AY78" s="122"/>
    </row>
    <row r="79" spans="1:51" s="126" customFormat="1">
      <c r="B79" s="130" t="s">
        <v>61</v>
      </c>
      <c r="C79" s="146">
        <v>780.51499999999999</v>
      </c>
      <c r="D79" s="91">
        <v>840.27</v>
      </c>
      <c r="E79" s="91">
        <v>743.53399999999999</v>
      </c>
      <c r="F79" s="117">
        <v>46.360999999999997</v>
      </c>
      <c r="G79" s="91">
        <v>50.375</v>
      </c>
      <c r="H79" s="91">
        <v>96.736000000000004</v>
      </c>
      <c r="I79" s="137">
        <v>700.798</v>
      </c>
      <c r="J79" s="151"/>
      <c r="K79" s="117">
        <v>13.445113879140896</v>
      </c>
      <c r="L79" s="137">
        <v>-18.689</v>
      </c>
      <c r="M79" s="117">
        <v>-18.740113879140896</v>
      </c>
      <c r="N79" s="91">
        <v>59.806113879140888</v>
      </c>
      <c r="O79" s="90">
        <v>59.755000000000003</v>
      </c>
      <c r="P79" s="117"/>
      <c r="Q79" s="91">
        <v>13.394</v>
      </c>
      <c r="R79" s="127">
        <v>1497.819</v>
      </c>
      <c r="S79" s="117"/>
      <c r="T79" s="117">
        <v>38.615000000000002</v>
      </c>
      <c r="U79" s="117">
        <v>81.02</v>
      </c>
      <c r="V79" s="137">
        <v>42.851999999999997</v>
      </c>
      <c r="W79" s="116"/>
      <c r="X79" s="112">
        <v>1757.7</v>
      </c>
      <c r="Y79" s="112">
        <v>1574.9</v>
      </c>
      <c r="Z79" s="112">
        <v>1339.221</v>
      </c>
      <c r="AA79" s="117">
        <v>59.112000000000002</v>
      </c>
      <c r="AB79" s="117">
        <v>59.163113879140894</v>
      </c>
      <c r="AC79" s="149">
        <v>1784.098</v>
      </c>
      <c r="AD79" s="145"/>
      <c r="AE79" s="148">
        <v>2098.808</v>
      </c>
      <c r="AF79" s="116">
        <v>2135.875</v>
      </c>
      <c r="AG79" s="140">
        <v>7.6599076868315269E-2</v>
      </c>
      <c r="AH79" s="99">
        <v>80.313870297715212</v>
      </c>
      <c r="AI79" s="120"/>
      <c r="AJ79" s="141"/>
      <c r="AK79" s="122"/>
      <c r="AL79" s="122"/>
      <c r="AM79" s="142"/>
      <c r="AN79" s="143"/>
      <c r="AO79" s="143"/>
      <c r="AP79" s="144"/>
      <c r="AQ79" s="144"/>
      <c r="AR79" s="144"/>
      <c r="AS79" s="144"/>
      <c r="AT79" s="129"/>
      <c r="AU79" s="122"/>
      <c r="AV79" s="122"/>
      <c r="AW79" s="122"/>
      <c r="AX79" s="122"/>
      <c r="AY79" s="122"/>
    </row>
    <row r="80" spans="1:51" s="126" customFormat="1">
      <c r="B80" s="130" t="s">
        <v>166</v>
      </c>
      <c r="C80" s="146">
        <v>812.73400000000004</v>
      </c>
      <c r="D80" s="91">
        <v>857.62199999999996</v>
      </c>
      <c r="E80" s="91">
        <v>760.97199999999998</v>
      </c>
      <c r="F80" s="117">
        <v>45.65</v>
      </c>
      <c r="G80" s="91">
        <v>51</v>
      </c>
      <c r="H80" s="91">
        <v>96.65</v>
      </c>
      <c r="I80" s="137">
        <v>734.947</v>
      </c>
      <c r="J80" s="151"/>
      <c r="K80" s="117">
        <v>3.6901305619658116</v>
      </c>
      <c r="L80" s="137">
        <v>-10.012</v>
      </c>
      <c r="M80" s="117">
        <v>-14.46413056196581</v>
      </c>
      <c r="N80" s="91">
        <v>49.340130561965815</v>
      </c>
      <c r="O80" s="90">
        <v>44.887999999999998</v>
      </c>
      <c r="P80" s="117"/>
      <c r="Q80" s="91">
        <v>-0.76200000000000001</v>
      </c>
      <c r="R80" s="127">
        <v>1481.173</v>
      </c>
      <c r="S80" s="117"/>
      <c r="T80" s="117">
        <v>34.814</v>
      </c>
      <c r="U80" s="117">
        <v>16.983000000000001</v>
      </c>
      <c r="V80" s="137">
        <v>39.061</v>
      </c>
      <c r="W80" s="116"/>
      <c r="X80" s="112">
        <v>1775.9</v>
      </c>
      <c r="Y80" s="112">
        <v>1600.5</v>
      </c>
      <c r="Z80" s="112">
        <v>1295.104</v>
      </c>
      <c r="AA80" s="117">
        <v>40.473999999999997</v>
      </c>
      <c r="AB80" s="117">
        <v>44.926130561965806</v>
      </c>
      <c r="AC80" s="149">
        <v>1842.2139999999999</v>
      </c>
      <c r="AD80" s="145"/>
      <c r="AE80" s="148">
        <v>2173.6770000000001</v>
      </c>
      <c r="AF80" s="116">
        <v>2213.0990000000002</v>
      </c>
      <c r="AG80" s="140">
        <v>0.37900085971798331</v>
      </c>
      <c r="AH80" s="99">
        <v>81.998615278098313</v>
      </c>
      <c r="AI80" s="152"/>
      <c r="AJ80" s="141"/>
      <c r="AK80" s="122"/>
      <c r="AL80" s="122"/>
      <c r="AM80" s="142"/>
      <c r="AN80" s="143"/>
      <c r="AO80" s="143"/>
      <c r="AP80" s="144"/>
      <c r="AQ80" s="144"/>
      <c r="AR80" s="144"/>
      <c r="AS80" s="144"/>
      <c r="AT80" s="129"/>
      <c r="AU80" s="122"/>
      <c r="AV80" s="122"/>
      <c r="AW80" s="122"/>
      <c r="AX80" s="122"/>
      <c r="AY80" s="122"/>
    </row>
    <row r="81" spans="1:51" s="126" customFormat="1">
      <c r="A81" s="153"/>
      <c r="B81" s="154" t="s">
        <v>177</v>
      </c>
      <c r="C81" s="91">
        <v>827.91399999999999</v>
      </c>
      <c r="D81" s="91">
        <v>888.69</v>
      </c>
      <c r="E81" s="91">
        <v>793.61599999999999</v>
      </c>
      <c r="F81" s="91">
        <v>42.505000000000003</v>
      </c>
      <c r="G81" s="91">
        <v>52.569000000000003</v>
      </c>
      <c r="H81" s="91">
        <v>95.073999999999998</v>
      </c>
      <c r="I81" s="91">
        <v>743.79100000000005</v>
      </c>
      <c r="J81" s="91"/>
      <c r="K81" s="117">
        <v>26.171281760139454</v>
      </c>
      <c r="L81" s="137">
        <v>-29.774999999999999</v>
      </c>
      <c r="M81" s="117">
        <v>-37.675281760139448</v>
      </c>
      <c r="N81" s="91">
        <v>68.676281760139446</v>
      </c>
      <c r="O81" s="90">
        <v>60.776000000000003</v>
      </c>
      <c r="P81" s="151"/>
      <c r="Q81" s="91">
        <v>18.271000000000001</v>
      </c>
      <c r="R81" s="127">
        <v>1589.29</v>
      </c>
      <c r="S81" s="117"/>
      <c r="T81" s="91">
        <v>56.076000000000001</v>
      </c>
      <c r="U81" s="155">
        <v>27.018999999999998</v>
      </c>
      <c r="V81" s="137">
        <v>39.185000000000002</v>
      </c>
      <c r="W81" s="116"/>
      <c r="X81" s="112">
        <v>1815.7</v>
      </c>
      <c r="Y81" s="112">
        <v>1643.3</v>
      </c>
      <c r="Z81" s="112">
        <v>1421.624</v>
      </c>
      <c r="AA81" s="155">
        <v>66.358000000000004</v>
      </c>
      <c r="AB81" s="117">
        <v>74.258281760139454</v>
      </c>
      <c r="AC81" s="156">
        <v>1898.8789999999999</v>
      </c>
      <c r="AD81" s="157"/>
      <c r="AE81" s="117">
        <v>2244.509</v>
      </c>
      <c r="AF81" s="116">
        <v>2130.4670000000001</v>
      </c>
      <c r="AG81" s="140">
        <v>0.55236491177802816</v>
      </c>
      <c r="AH81" s="99">
        <v>83.960304638818357</v>
      </c>
      <c r="AJ81" s="141"/>
      <c r="AK81" s="122"/>
      <c r="AL81" s="122"/>
      <c r="AM81" s="142"/>
      <c r="AN81" s="143"/>
      <c r="AO81" s="143"/>
      <c r="AP81" s="144"/>
      <c r="AQ81" s="144"/>
      <c r="AR81" s="144"/>
      <c r="AS81" s="144"/>
      <c r="AT81" s="129"/>
      <c r="AU81" s="122"/>
      <c r="AV81" s="122"/>
      <c r="AW81" s="122"/>
      <c r="AX81" s="122"/>
      <c r="AY81" s="122"/>
    </row>
    <row r="82" spans="1:51" s="126" customFormat="1">
      <c r="A82" s="153"/>
      <c r="B82" s="158" t="s">
        <v>181</v>
      </c>
      <c r="C82" s="91">
        <v>792.59299999999996</v>
      </c>
      <c r="D82" s="91">
        <v>1106.962</v>
      </c>
      <c r="E82" s="91">
        <v>981.59199999999998</v>
      </c>
      <c r="F82" s="91">
        <v>71.727000000000004</v>
      </c>
      <c r="G82" s="91">
        <v>53.643000000000001</v>
      </c>
      <c r="H82" s="91">
        <v>125.37</v>
      </c>
      <c r="I82" s="91">
        <v>710.95799999999997</v>
      </c>
      <c r="J82" s="91"/>
      <c r="K82" s="117">
        <v>241.79234268187366</v>
      </c>
      <c r="L82" s="137">
        <v>-293.23</v>
      </c>
      <c r="M82" s="117">
        <v>-292.38034268187363</v>
      </c>
      <c r="N82" s="91">
        <v>313.51934268187364</v>
      </c>
      <c r="O82" s="90">
        <v>314.36900000000003</v>
      </c>
      <c r="P82" s="151"/>
      <c r="Q82" s="91">
        <v>242.642</v>
      </c>
      <c r="R82" s="127">
        <v>1854.326</v>
      </c>
      <c r="S82" s="117"/>
      <c r="T82" s="91">
        <v>337.983</v>
      </c>
      <c r="U82" s="155">
        <v>331.70100000000002</v>
      </c>
      <c r="V82" s="137">
        <v>25.202000000000002</v>
      </c>
      <c r="W82" s="116"/>
      <c r="X82" s="112">
        <v>2154.9</v>
      </c>
      <c r="Y82" s="112">
        <v>1930.1</v>
      </c>
      <c r="Z82" s="112">
        <v>1634.723</v>
      </c>
      <c r="AA82" s="155">
        <v>319.40499999999997</v>
      </c>
      <c r="AB82" s="117">
        <v>318.55534268187364</v>
      </c>
      <c r="AC82" s="156">
        <v>2244.3440000000001</v>
      </c>
      <c r="AD82" s="157"/>
      <c r="AE82" s="159">
        <v>2085.0839999999998</v>
      </c>
      <c r="AF82" s="116">
        <v>2230.37</v>
      </c>
      <c r="AG82" s="140">
        <v>-0.30244458233298133</v>
      </c>
      <c r="AH82" s="99">
        <v>88.460650819293789</v>
      </c>
      <c r="AI82" s="160"/>
      <c r="AJ82" s="141"/>
      <c r="AK82" s="122"/>
      <c r="AL82" s="122"/>
      <c r="AM82" s="142"/>
      <c r="AN82" s="143"/>
      <c r="AO82" s="143"/>
      <c r="AP82" s="144"/>
      <c r="AQ82" s="144"/>
      <c r="AR82" s="144"/>
      <c r="AS82" s="144"/>
      <c r="AT82" s="129"/>
      <c r="AU82" s="122"/>
      <c r="AV82" s="122"/>
      <c r="AW82" s="122"/>
      <c r="AX82" s="122"/>
      <c r="AY82" s="122"/>
    </row>
    <row r="83" spans="1:51" s="126" customFormat="1">
      <c r="A83" s="153"/>
      <c r="B83" s="154" t="s">
        <v>239</v>
      </c>
      <c r="C83" s="91">
        <v>921.54300000000001</v>
      </c>
      <c r="D83" s="91">
        <v>1043.675</v>
      </c>
      <c r="E83" s="91">
        <v>935.12300000000005</v>
      </c>
      <c r="F83" s="91">
        <v>53.243000000000002</v>
      </c>
      <c r="G83" s="91">
        <v>55.308999999999997</v>
      </c>
      <c r="H83" s="91">
        <v>108.55200000000001</v>
      </c>
      <c r="I83" s="91">
        <v>832.28499999999997</v>
      </c>
      <c r="J83" s="91"/>
      <c r="K83" s="117">
        <v>88.530019185140617</v>
      </c>
      <c r="L83" s="137">
        <v>-73.393000000000001</v>
      </c>
      <c r="M83" s="117">
        <v>-93.034019185140608</v>
      </c>
      <c r="N83" s="91">
        <v>141.77301918514061</v>
      </c>
      <c r="O83" s="90">
        <v>122.13200000000001</v>
      </c>
      <c r="P83" s="151"/>
      <c r="Q83" s="91">
        <v>68.888999999999996</v>
      </c>
      <c r="R83" s="127">
        <v>1987.2860000000001</v>
      </c>
      <c r="S83" s="117"/>
      <c r="T83" s="91">
        <v>128.81</v>
      </c>
      <c r="U83" s="155">
        <v>86.343000000000004</v>
      </c>
      <c r="V83" s="137">
        <v>55.356000000000002</v>
      </c>
      <c r="W83" s="116"/>
      <c r="X83" s="112">
        <v>2380.9</v>
      </c>
      <c r="Y83" s="112">
        <v>2050.4</v>
      </c>
      <c r="Z83" s="112">
        <v>1651.05</v>
      </c>
      <c r="AA83" s="155">
        <v>136.36600000000001</v>
      </c>
      <c r="AB83" s="117">
        <v>156.00701918514062</v>
      </c>
      <c r="AC83" s="156">
        <v>2385.3220000000001</v>
      </c>
      <c r="AD83" s="157"/>
      <c r="AE83" s="159">
        <v>2361.92</v>
      </c>
      <c r="AF83" s="117">
        <v>2464.8249999999998</v>
      </c>
      <c r="AG83" s="140">
        <v>1.7841179210937241</v>
      </c>
      <c r="AH83" s="99">
        <v>87.929840756981307</v>
      </c>
      <c r="AI83" s="160"/>
      <c r="AJ83" s="141"/>
      <c r="AK83" s="161"/>
      <c r="AL83" s="161"/>
      <c r="AM83" s="161"/>
      <c r="AN83" s="161"/>
      <c r="AO83" s="161"/>
      <c r="AP83" s="161"/>
      <c r="AQ83" s="144"/>
      <c r="AR83" s="144"/>
      <c r="AS83" s="144"/>
      <c r="AT83" s="129"/>
      <c r="AU83" s="122"/>
      <c r="AV83" s="122"/>
      <c r="AW83" s="122"/>
      <c r="AX83" s="122"/>
      <c r="AY83" s="122"/>
    </row>
    <row r="84" spans="1:51" s="126" customFormat="1">
      <c r="B84" s="162" t="s">
        <v>273</v>
      </c>
      <c r="C84" s="91">
        <v>1035.499</v>
      </c>
      <c r="D84" s="91">
        <v>1158.808</v>
      </c>
      <c r="E84" s="91">
        <v>1052.5940000000001</v>
      </c>
      <c r="F84" s="91">
        <v>45.91</v>
      </c>
      <c r="G84" s="91">
        <v>60.304000000000002</v>
      </c>
      <c r="H84" s="91">
        <v>106.214</v>
      </c>
      <c r="I84" s="91">
        <v>928.68600000000004</v>
      </c>
      <c r="J84" s="91"/>
      <c r="K84" s="117">
        <v>99.686982894865537</v>
      </c>
      <c r="L84" s="137">
        <v>-26.712</v>
      </c>
      <c r="M84" s="117">
        <v>-48.999982894865539</v>
      </c>
      <c r="N84" s="91">
        <v>145.59698289486553</v>
      </c>
      <c r="O84" s="90">
        <v>123.309</v>
      </c>
      <c r="P84" s="151"/>
      <c r="Q84" s="91">
        <v>77.399000000000001</v>
      </c>
      <c r="R84" s="127">
        <v>2165.1309999999999</v>
      </c>
      <c r="S84" s="117"/>
      <c r="T84" s="91">
        <v>111.358</v>
      </c>
      <c r="U84" s="155">
        <v>50.088999999999999</v>
      </c>
      <c r="V84" s="137">
        <v>112.14700000000001</v>
      </c>
      <c r="W84" s="116"/>
      <c r="X84" s="112">
        <v>2545.5</v>
      </c>
      <c r="Y84" s="112">
        <v>2252.6999999999998</v>
      </c>
      <c r="Z84" s="112">
        <v>1856.2070000000001</v>
      </c>
      <c r="AA84" s="155">
        <v>133.83699999999999</v>
      </c>
      <c r="AB84" s="117">
        <v>156.12498289486552</v>
      </c>
      <c r="AC84" s="156">
        <v>2538.42</v>
      </c>
      <c r="AD84" s="157"/>
      <c r="AE84" s="159">
        <v>2561.3580000000002</v>
      </c>
      <c r="AF84" s="117">
        <v>2677.3530000000001</v>
      </c>
      <c r="AG84" s="140">
        <v>1.0266783069443619</v>
      </c>
      <c r="AH84" s="99">
        <v>94.230325409646895</v>
      </c>
      <c r="AI84" s="163"/>
      <c r="AJ84" s="141"/>
      <c r="AK84" s="161"/>
      <c r="AL84" s="161"/>
      <c r="AM84" s="161"/>
      <c r="AN84" s="161"/>
      <c r="AO84" s="161"/>
      <c r="AP84" s="161"/>
      <c r="AQ84" s="144"/>
      <c r="AR84" s="144"/>
      <c r="AS84" s="144"/>
      <c r="AT84" s="129"/>
      <c r="AU84" s="122"/>
      <c r="AV84" s="122"/>
      <c r="AW84" s="122"/>
      <c r="AX84" s="122"/>
      <c r="AY84" s="122"/>
    </row>
    <row r="85" spans="1:51">
      <c r="B85" s="164" t="s">
        <v>275</v>
      </c>
      <c r="C85" s="91">
        <v>1098.2539999999999</v>
      </c>
      <c r="D85" s="91">
        <v>1229.5999999999999</v>
      </c>
      <c r="E85" s="91">
        <v>1094.0630000000001</v>
      </c>
      <c r="F85" s="91">
        <v>70.23</v>
      </c>
      <c r="G85" s="91">
        <v>65.307000000000002</v>
      </c>
      <c r="H85" s="91">
        <v>135.53700000000001</v>
      </c>
      <c r="I85" s="91">
        <v>975.90499999999997</v>
      </c>
      <c r="J85" s="117"/>
      <c r="K85" s="117">
        <v>66.978818453618402</v>
      </c>
      <c r="L85" s="137">
        <v>-48.796999999999997</v>
      </c>
      <c r="M85" s="117">
        <v>-54.659818453618399</v>
      </c>
      <c r="N85" s="91">
        <v>137.20881845361842</v>
      </c>
      <c r="O85" s="90">
        <v>131.346</v>
      </c>
      <c r="P85" s="151"/>
      <c r="Q85" s="91">
        <v>61.116</v>
      </c>
      <c r="R85" s="127">
        <v>2278.143</v>
      </c>
      <c r="S85" s="117"/>
      <c r="T85" s="91">
        <v>157.399</v>
      </c>
      <c r="U85" s="155">
        <v>62.411999999999999</v>
      </c>
      <c r="V85" s="137">
        <v>106.711</v>
      </c>
      <c r="W85" s="116"/>
      <c r="X85" s="112">
        <v>2685.6</v>
      </c>
      <c r="Y85" s="112">
        <v>2446</v>
      </c>
      <c r="Z85" s="112">
        <v>1986.912</v>
      </c>
      <c r="AA85" s="155">
        <v>157.137</v>
      </c>
      <c r="AB85" s="117">
        <v>162.99981845361842</v>
      </c>
      <c r="AC85" s="156">
        <v>2736.1979999999999</v>
      </c>
      <c r="AD85" s="145"/>
      <c r="AE85" s="165">
        <v>2749.2260000000001</v>
      </c>
      <c r="AF85" s="166">
        <v>2795.259</v>
      </c>
      <c r="AG85" s="167">
        <v>1.5835516137528316E-2</v>
      </c>
      <c r="AH85" s="168">
        <v>100</v>
      </c>
      <c r="AI85" s="163"/>
      <c r="AJ85" s="141"/>
      <c r="AK85" s="161"/>
      <c r="AL85" s="161"/>
      <c r="AM85" s="161"/>
      <c r="AN85" s="161"/>
      <c r="AO85" s="161"/>
      <c r="AP85" s="161"/>
    </row>
    <row r="86" spans="1:51">
      <c r="B86" s="169" t="s">
        <v>277</v>
      </c>
      <c r="C86" s="170">
        <v>1148.6872588739361</v>
      </c>
      <c r="D86" s="171">
        <v>1276.1791227101021</v>
      </c>
      <c r="E86" s="171">
        <v>1134.4377967356165</v>
      </c>
      <c r="F86" s="171">
        <v>72.014002910846415</v>
      </c>
      <c r="G86" s="171">
        <v>69.727323063639062</v>
      </c>
      <c r="H86" s="171">
        <v>141.74132597448548</v>
      </c>
      <c r="I86" s="171">
        <v>1024.8326171962742</v>
      </c>
      <c r="J86" s="172"/>
      <c r="K86" s="171">
        <v>52.231931767222505</v>
      </c>
      <c r="L86" s="171">
        <v>-45.937677566734372</v>
      </c>
      <c r="M86" s="171">
        <v>-42.691748408637203</v>
      </c>
      <c r="N86" s="171">
        <v>124.24593467806891</v>
      </c>
      <c r="O86" s="171">
        <v>127.49186383616608</v>
      </c>
      <c r="P86" s="172"/>
      <c r="Q86" s="172">
        <v>55.477860925319675</v>
      </c>
      <c r="R86" s="172">
        <v>2407.6175466895179</v>
      </c>
      <c r="S86" s="171"/>
      <c r="T86" s="173">
        <v>165.09487619993573</v>
      </c>
      <c r="U86" s="173">
        <v>129.82486596984259</v>
      </c>
      <c r="V86" s="173">
        <v>104.90095363149224</v>
      </c>
      <c r="W86" s="174"/>
      <c r="X86" s="173">
        <v>2835.5920428230243</v>
      </c>
      <c r="Y86" s="173">
        <v>2644.1615754888185</v>
      </c>
      <c r="Z86" s="175">
        <v>2004.9548274893307</v>
      </c>
      <c r="AA86" s="173">
        <v>146.31384586862237</v>
      </c>
      <c r="AB86" s="176">
        <v>143.0679167105252</v>
      </c>
      <c r="AC86" s="177">
        <v>2924.2049548444952</v>
      </c>
      <c r="AD86" s="145"/>
      <c r="AE86" s="178">
        <v>2814.6771269999999</v>
      </c>
      <c r="AF86" s="179">
        <v>2881.8284830000002</v>
      </c>
      <c r="AG86" s="180">
        <v>-0.23697729705750703</v>
      </c>
      <c r="AH86" s="181">
        <v>102.37466607696864</v>
      </c>
      <c r="AI86" s="163"/>
      <c r="AJ86" s="141"/>
      <c r="AK86" s="161"/>
      <c r="AL86" s="161"/>
      <c r="AM86" s="161"/>
      <c r="AN86" s="161"/>
      <c r="AO86" s="161"/>
      <c r="AP86" s="161"/>
    </row>
    <row r="87" spans="1:51">
      <c r="B87" s="169" t="s">
        <v>303</v>
      </c>
      <c r="C87" s="182">
        <v>1229.4796666500777</v>
      </c>
      <c r="D87" s="183">
        <v>1335.0561808124394</v>
      </c>
      <c r="E87" s="183">
        <v>1182.8457844538243</v>
      </c>
      <c r="F87" s="183">
        <v>79.413905332249854</v>
      </c>
      <c r="G87" s="183">
        <v>72.796491026365288</v>
      </c>
      <c r="H87" s="183">
        <v>152.21039635861513</v>
      </c>
      <c r="I87" s="183">
        <v>1104.5745684472708</v>
      </c>
      <c r="J87" s="151"/>
      <c r="K87" s="183">
        <v>28.383915284539285</v>
      </c>
      <c r="L87" s="183">
        <v>-19.982086036789703</v>
      </c>
      <c r="M87" s="183">
        <v>-22.203392491216871</v>
      </c>
      <c r="N87" s="183">
        <v>107.79782061678911</v>
      </c>
      <c r="O87" s="183">
        <v>105.57651416236195</v>
      </c>
      <c r="P87" s="151"/>
      <c r="Q87" s="151">
        <v>26.16260883011212</v>
      </c>
      <c r="R87" s="151">
        <v>2518.3904811724192</v>
      </c>
      <c r="S87" s="183"/>
      <c r="T87" s="184">
        <v>135.1176760692405</v>
      </c>
      <c r="U87" s="184">
        <v>66.923362144344367</v>
      </c>
      <c r="V87" s="184">
        <v>105.74635658542624</v>
      </c>
      <c r="W87" s="116"/>
      <c r="X87" s="184">
        <v>2913.0279702038033</v>
      </c>
      <c r="Y87" s="184">
        <v>2799.3807283027122</v>
      </c>
      <c r="Z87" s="184">
        <v>2081.6999722294868</v>
      </c>
      <c r="AA87" s="184">
        <v>115.82152016817723</v>
      </c>
      <c r="AB87" s="179">
        <v>118.04282662260415</v>
      </c>
      <c r="AC87" s="181">
        <v>3078.4868493891763</v>
      </c>
      <c r="AD87" s="145"/>
      <c r="AE87" s="178">
        <v>2950.017241</v>
      </c>
      <c r="AF87" s="179">
        <v>3005.5463840000007</v>
      </c>
      <c r="AG87" s="180">
        <v>0.24538708643551388</v>
      </c>
      <c r="AH87" s="181">
        <v>104.81729266263783</v>
      </c>
      <c r="AI87" s="163"/>
      <c r="AJ87" s="141"/>
      <c r="AK87" s="161"/>
      <c r="AL87" s="161"/>
      <c r="AM87" s="161"/>
      <c r="AN87" s="161"/>
      <c r="AO87" s="161"/>
      <c r="AP87" s="161"/>
    </row>
    <row r="88" spans="1:51">
      <c r="B88" s="169" t="s">
        <v>309</v>
      </c>
      <c r="C88" s="182">
        <v>1290.5340400341224</v>
      </c>
      <c r="D88" s="183">
        <v>1378.9937093523713</v>
      </c>
      <c r="E88" s="183">
        <v>1220.4795965247031</v>
      </c>
      <c r="F88" s="183">
        <v>83.23822119165348</v>
      </c>
      <c r="G88" s="183">
        <v>75.27589163601462</v>
      </c>
      <c r="H88" s="183">
        <v>158.5141128276681</v>
      </c>
      <c r="I88" s="183">
        <v>1162.4503408759599</v>
      </c>
      <c r="J88" s="151"/>
      <c r="K88" s="183">
        <v>12.220127111117293</v>
      </c>
      <c r="L88" s="183">
        <v>0.10601166353805457</v>
      </c>
      <c r="M88" s="183">
        <v>-6.8926673209840637</v>
      </c>
      <c r="N88" s="183">
        <v>95.458348302770773</v>
      </c>
      <c r="O88" s="183">
        <v>88.459669318248643</v>
      </c>
      <c r="P88" s="151"/>
      <c r="Q88" s="151">
        <v>5.2214481265951767</v>
      </c>
      <c r="R88" s="151">
        <v>2621.6554384021942</v>
      </c>
      <c r="S88" s="183"/>
      <c r="T88" s="184">
        <v>115.71623029691209</v>
      </c>
      <c r="U88" s="184">
        <v>91.566497477942875</v>
      </c>
      <c r="V88" s="184">
        <v>108.21025011043088</v>
      </c>
      <c r="W88" s="116"/>
      <c r="X88" s="184">
        <v>3018.1528744255274</v>
      </c>
      <c r="Y88" s="184">
        <v>2937.7887388844429</v>
      </c>
      <c r="Z88" s="184">
        <v>2153.5666565700431</v>
      </c>
      <c r="AA88" s="184">
        <v>106.11243482803314</v>
      </c>
      <c r="AB88" s="179">
        <v>113.11111381255527</v>
      </c>
      <c r="AC88" s="181">
        <v>3218.8273110181203</v>
      </c>
      <c r="AD88" s="185"/>
      <c r="AE88" s="178">
        <v>3059.3962009999996</v>
      </c>
      <c r="AF88" s="179">
        <v>3112.5791730000001</v>
      </c>
      <c r="AG88" s="180">
        <v>0.35936544228529499</v>
      </c>
      <c r="AH88" s="181">
        <v>106.88311581110803</v>
      </c>
      <c r="AI88" s="163"/>
      <c r="AJ88" s="141"/>
      <c r="AK88" s="161"/>
      <c r="AL88" s="161"/>
      <c r="AM88" s="161"/>
      <c r="AN88" s="161"/>
      <c r="AO88" s="161"/>
      <c r="AP88" s="161"/>
    </row>
    <row r="89" spans="1:51" s="42" customFormat="1">
      <c r="B89" s="169" t="s">
        <v>315</v>
      </c>
      <c r="C89" s="182">
        <v>1345.9792784398599</v>
      </c>
      <c r="D89" s="183">
        <v>1418.147176903324</v>
      </c>
      <c r="E89" s="183">
        <v>1257.152932944236</v>
      </c>
      <c r="F89" s="183">
        <v>83.092042722530309</v>
      </c>
      <c r="G89" s="183">
        <v>77.902201236557673</v>
      </c>
      <c r="H89" s="183">
        <v>160.99424395908798</v>
      </c>
      <c r="I89" s="183">
        <v>1213.6624741041073</v>
      </c>
      <c r="J89" s="151"/>
      <c r="K89" s="183">
        <v>-5.0854929006209595</v>
      </c>
      <c r="L89" s="183">
        <v>20.860170056065151</v>
      </c>
      <c r="M89" s="183">
        <v>15.02151869762001</v>
      </c>
      <c r="N89" s="183">
        <v>78.006549821909331</v>
      </c>
      <c r="O89" s="183">
        <v>72.167898463464184</v>
      </c>
      <c r="P89" s="151"/>
      <c r="Q89" s="151">
        <v>-10.924144259066102</v>
      </c>
      <c r="R89" s="151">
        <v>2709.8740189753385</v>
      </c>
      <c r="S89" s="183"/>
      <c r="T89" s="184">
        <v>118.01096273591007</v>
      </c>
      <c r="U89" s="184">
        <v>118.46139953961804</v>
      </c>
      <c r="V89" s="184">
        <v>112.92348642434916</v>
      </c>
      <c r="W89" s="116"/>
      <c r="X89" s="184">
        <v>3133.4271758548575</v>
      </c>
      <c r="Y89" s="184">
        <v>3062.8025907226706</v>
      </c>
      <c r="Z89" s="184">
        <v>2213.9243918362158</v>
      </c>
      <c r="AA89" s="184">
        <v>91.123985222592623</v>
      </c>
      <c r="AB89" s="179">
        <v>96.962636581037771</v>
      </c>
      <c r="AC89" s="181">
        <v>3346.6314983295047</v>
      </c>
      <c r="AD89" s="185"/>
      <c r="AE89" s="178">
        <v>3167.3345859999999</v>
      </c>
      <c r="AF89" s="179">
        <v>3222.166643</v>
      </c>
      <c r="AG89" s="180">
        <v>0.22493298847956567</v>
      </c>
      <c r="AH89" s="181">
        <v>108.97551747258663</v>
      </c>
      <c r="AI89" s="163"/>
      <c r="AJ89" s="141"/>
      <c r="AK89" s="161"/>
      <c r="AL89" s="161"/>
      <c r="AM89" s="161"/>
      <c r="AN89" s="161"/>
      <c r="AO89" s="161"/>
      <c r="AP89" s="161"/>
    </row>
    <row r="90" spans="1:51" s="42" customFormat="1">
      <c r="B90" s="169" t="s">
        <v>318</v>
      </c>
      <c r="C90" s="182">
        <v>1389.7674838480054</v>
      </c>
      <c r="D90" s="183">
        <v>1461.6741989636578</v>
      </c>
      <c r="E90" s="183">
        <v>1300.130694383221</v>
      </c>
      <c r="F90" s="183">
        <v>81.246704915192026</v>
      </c>
      <c r="G90" s="183">
        <v>80.296799665244663</v>
      </c>
      <c r="H90" s="183">
        <v>161.54350458043669</v>
      </c>
      <c r="I90" s="183">
        <v>1253.2948190788954</v>
      </c>
      <c r="J90" s="151"/>
      <c r="K90" s="183">
        <v>-6.1559399674527739</v>
      </c>
      <c r="L90" s="183">
        <v>25.779696803009493</v>
      </c>
      <c r="M90" s="183">
        <v>22.595646970922374</v>
      </c>
      <c r="N90" s="183">
        <v>75.090764947739288</v>
      </c>
      <c r="O90" s="183">
        <v>71.906715115652176</v>
      </c>
      <c r="P90" s="151"/>
      <c r="Q90" s="151">
        <v>-9.3399897995398931</v>
      </c>
      <c r="R90" s="151">
        <v>2798.5547775744103</v>
      </c>
      <c r="S90" s="183"/>
      <c r="T90" s="184">
        <v>128.20310271240794</v>
      </c>
      <c r="U90" s="184">
        <v>127.62506186735912</v>
      </c>
      <c r="V90" s="184">
        <v>117.93551114901004</v>
      </c>
      <c r="W90" s="116"/>
      <c r="X90" s="184">
        <v>3247.902993214615</v>
      </c>
      <c r="Y90" s="184">
        <v>3190.1007792710525</v>
      </c>
      <c r="Z90" s="184">
        <v>2281.5395577763607</v>
      </c>
      <c r="AA90" s="184">
        <v>94.307561581289264</v>
      </c>
      <c r="AB90" s="179">
        <v>97.491611413376376</v>
      </c>
      <c r="AC90" s="181">
        <v>3477.2803373430588</v>
      </c>
      <c r="AD90" s="185"/>
      <c r="AE90" s="178">
        <v>3279.049422</v>
      </c>
      <c r="AF90" s="179">
        <v>3336.6604410000004</v>
      </c>
      <c r="AG90" s="180">
        <v>0.10423246742767844</v>
      </c>
      <c r="AH90" s="181">
        <v>111.12317312968337</v>
      </c>
      <c r="AI90" s="163"/>
      <c r="AJ90" s="141"/>
      <c r="AK90" s="161"/>
      <c r="AL90" s="161"/>
      <c r="AM90" s="161"/>
      <c r="AN90" s="161"/>
      <c r="AO90" s="161"/>
      <c r="AP90" s="161"/>
    </row>
    <row r="91" spans="1:51" s="42" customFormat="1">
      <c r="B91" s="169" t="s">
        <v>326</v>
      </c>
      <c r="C91" s="182">
        <v>1439.914048579725</v>
      </c>
      <c r="D91" s="183">
        <v>1510.4978348549209</v>
      </c>
      <c r="E91" s="183">
        <v>1347.4627797495634</v>
      </c>
      <c r="F91" s="183">
        <v>80.513145773421243</v>
      </c>
      <c r="G91" s="183">
        <v>82.521909331936058</v>
      </c>
      <c r="H91" s="183">
        <v>163.03505510535729</v>
      </c>
      <c r="I91" s="183">
        <v>1299.1986818386401</v>
      </c>
      <c r="J91" s="151"/>
      <c r="K91" s="183">
        <v>-9.1324929203301188</v>
      </c>
      <c r="L91" s="183">
        <v>30.719848463194051</v>
      </c>
      <c r="M91" s="183">
        <v>29.922981885298682</v>
      </c>
      <c r="N91" s="183">
        <v>71.380652853091121</v>
      </c>
      <c r="O91" s="183">
        <v>70.583786275195749</v>
      </c>
      <c r="P91" s="151"/>
      <c r="Q91" s="151">
        <v>-9.9293594982254874</v>
      </c>
      <c r="R91" s="151">
        <v>2885.9171857447768</v>
      </c>
      <c r="S91" s="183"/>
      <c r="T91" s="184">
        <v>104.19392151612955</v>
      </c>
      <c r="U91" s="184">
        <v>102.47814322530908</v>
      </c>
      <c r="V91" s="184">
        <v>122.16483338400226</v>
      </c>
      <c r="W91" s="116"/>
      <c r="X91" s="184">
        <v>3360.9277902865001</v>
      </c>
      <c r="Y91" s="184">
        <v>3313.4161604004776</v>
      </c>
      <c r="Z91" s="184">
        <v>2348.6547887130637</v>
      </c>
      <c r="AA91" s="184">
        <v>90.857114039457542</v>
      </c>
      <c r="AB91" s="179">
        <v>91.653980617353156</v>
      </c>
      <c r="AC91" s="181">
        <v>3604.39685788304</v>
      </c>
      <c r="AD91" s="185"/>
      <c r="AE91" s="186">
        <v>3397.2814119999998</v>
      </c>
      <c r="AF91" s="187">
        <v>3459.5959904002893</v>
      </c>
      <c r="AG91" s="188">
        <v>5.2190277404946528E-3</v>
      </c>
      <c r="AH91" s="189">
        <v>113.31496692431253</v>
      </c>
      <c r="AI91" s="163"/>
      <c r="AJ91" s="141"/>
      <c r="AK91" s="161"/>
      <c r="AL91" s="161"/>
      <c r="AM91" s="161"/>
      <c r="AN91" s="161"/>
      <c r="AO91" s="161"/>
      <c r="AP91" s="161"/>
    </row>
    <row r="92" spans="1:51" s="122" customFormat="1">
      <c r="A92" s="126"/>
      <c r="B92" s="190" t="s">
        <v>127</v>
      </c>
      <c r="C92" s="395" t="s">
        <v>329</v>
      </c>
      <c r="D92" s="395"/>
      <c r="E92" s="395"/>
      <c r="F92" s="395"/>
      <c r="G92" s="395"/>
      <c r="H92" s="395"/>
      <c r="I92" s="395"/>
      <c r="J92" s="395"/>
      <c r="K92" s="395"/>
      <c r="L92" s="395"/>
      <c r="M92" s="395"/>
      <c r="N92" s="395"/>
      <c r="O92" s="395"/>
      <c r="P92" s="395"/>
      <c r="Q92" s="395"/>
      <c r="R92" s="395"/>
      <c r="S92" s="395"/>
      <c r="T92" s="395"/>
      <c r="U92" s="395"/>
      <c r="V92" s="395"/>
      <c r="W92" s="395"/>
      <c r="X92" s="395"/>
      <c r="Y92" s="395"/>
      <c r="Z92" s="395"/>
      <c r="AA92" s="395"/>
      <c r="AB92" s="395"/>
      <c r="AC92" s="396"/>
      <c r="AD92" s="191"/>
      <c r="AE92" s="192"/>
      <c r="AF92" s="193"/>
      <c r="AG92" s="193"/>
      <c r="AH92" s="194"/>
      <c r="AI92" s="160"/>
      <c r="AJ92" s="141"/>
      <c r="AM92" s="195"/>
      <c r="AN92" s="195"/>
      <c r="AO92" s="195"/>
      <c r="AP92" s="195"/>
      <c r="AQ92" s="195"/>
      <c r="AR92" s="195"/>
      <c r="AS92" s="195"/>
      <c r="AT92" s="129"/>
    </row>
    <row r="93" spans="1:51">
      <c r="B93" s="196"/>
      <c r="C93" s="392" t="s">
        <v>332</v>
      </c>
      <c r="D93" s="392"/>
      <c r="E93" s="392"/>
      <c r="F93" s="392"/>
      <c r="G93" s="392"/>
      <c r="H93" s="392"/>
      <c r="I93" s="392"/>
      <c r="J93" s="392"/>
      <c r="K93" s="392"/>
      <c r="L93" s="392"/>
      <c r="M93" s="392"/>
      <c r="N93" s="392"/>
      <c r="O93" s="392"/>
      <c r="P93" s="392"/>
      <c r="Q93" s="392"/>
      <c r="R93" s="392"/>
      <c r="S93" s="392"/>
      <c r="T93" s="392"/>
      <c r="U93" s="392"/>
      <c r="V93" s="392"/>
      <c r="W93" s="392"/>
      <c r="X93" s="392"/>
      <c r="Y93" s="392"/>
      <c r="Z93" s="392"/>
      <c r="AA93" s="392"/>
      <c r="AB93" s="392"/>
      <c r="AC93" s="392"/>
      <c r="AD93" s="37"/>
      <c r="AE93" s="42"/>
      <c r="AF93" s="42"/>
      <c r="AG93" s="42"/>
      <c r="AH93" s="197"/>
      <c r="AI93" s="160"/>
      <c r="AJ93" s="161"/>
      <c r="AK93" s="42"/>
      <c r="AL93" s="42"/>
      <c r="AM93" s="42"/>
      <c r="AN93" s="42"/>
      <c r="AO93" s="42"/>
      <c r="AP93" s="42"/>
      <c r="AQ93" s="42"/>
      <c r="AR93" s="42"/>
      <c r="AS93" s="42"/>
      <c r="AT93" s="42"/>
      <c r="AU93" s="42"/>
      <c r="AV93" s="42"/>
      <c r="AW93" s="42"/>
      <c r="AX93" s="42"/>
      <c r="AY93" s="42"/>
    </row>
    <row r="94" spans="1:51">
      <c r="B94" s="198"/>
      <c r="C94" s="199" t="s">
        <v>167</v>
      </c>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37"/>
      <c r="AE94" s="42"/>
      <c r="AF94" s="42"/>
      <c r="AG94" s="42"/>
      <c r="AH94" s="200"/>
      <c r="AJ94" s="42"/>
      <c r="AK94" s="42"/>
      <c r="AL94" s="42"/>
      <c r="AM94" s="42"/>
      <c r="AN94" s="42"/>
      <c r="AO94" s="42"/>
      <c r="AP94" s="42"/>
      <c r="AQ94" s="42"/>
      <c r="AR94" s="42"/>
      <c r="AS94" s="42"/>
      <c r="AT94" s="42"/>
      <c r="AU94" s="42"/>
      <c r="AV94" s="42"/>
      <c r="AW94" s="42"/>
      <c r="AX94" s="42"/>
      <c r="AY94" s="42"/>
    </row>
    <row r="95" spans="1:51" ht="16.5" thickBot="1">
      <c r="B95" s="201"/>
      <c r="C95" s="202" t="s">
        <v>308</v>
      </c>
      <c r="D95" s="203"/>
      <c r="E95" s="203"/>
      <c r="F95" s="203"/>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37"/>
      <c r="AE95" s="203"/>
      <c r="AF95" s="203"/>
      <c r="AG95" s="203"/>
      <c r="AH95" s="204"/>
      <c r="AJ95" s="42"/>
      <c r="AK95" s="42"/>
      <c r="AL95" s="42"/>
      <c r="AM95" s="42"/>
      <c r="AN95" s="42"/>
      <c r="AO95" s="42"/>
      <c r="AP95" s="42"/>
      <c r="AQ95" s="42"/>
      <c r="AR95" s="42"/>
      <c r="AS95" s="42"/>
      <c r="AT95" s="42"/>
      <c r="AU95" s="42"/>
      <c r="AV95" s="42"/>
      <c r="AW95" s="42"/>
      <c r="AX95" s="42"/>
      <c r="AY95" s="42"/>
    </row>
    <row r="96" spans="1:51">
      <c r="C96" s="205"/>
      <c r="D96" s="205"/>
      <c r="E96" s="205"/>
      <c r="F96" s="205"/>
      <c r="G96" s="205"/>
      <c r="H96" s="205"/>
      <c r="I96" s="205"/>
      <c r="J96" s="205"/>
      <c r="K96" s="205"/>
      <c r="L96" s="205"/>
      <c r="AJ96" s="42"/>
      <c r="AK96" s="42"/>
      <c r="AL96" s="42"/>
      <c r="AM96" s="42"/>
      <c r="AN96" s="42"/>
      <c r="AO96" s="42"/>
      <c r="AP96" s="42"/>
      <c r="AQ96" s="42"/>
      <c r="AR96" s="42"/>
      <c r="AS96" s="42"/>
      <c r="AT96" s="42"/>
      <c r="AU96" s="42"/>
      <c r="AV96" s="42"/>
      <c r="AW96" s="42"/>
      <c r="AX96" s="42"/>
      <c r="AY96" s="42"/>
    </row>
    <row r="97" spans="2:51">
      <c r="AR97" s="205"/>
      <c r="AS97" s="205"/>
      <c r="AT97" s="205"/>
      <c r="AU97" s="205"/>
      <c r="AV97" s="205"/>
      <c r="AW97" s="205"/>
      <c r="AX97" s="205"/>
      <c r="AY97" s="205"/>
    </row>
    <row r="98" spans="2:51">
      <c r="AR98" s="205"/>
      <c r="AS98" s="205"/>
      <c r="AT98" s="205"/>
      <c r="AU98" s="205"/>
      <c r="AV98" s="205"/>
      <c r="AW98" s="205"/>
      <c r="AX98" s="205"/>
      <c r="AY98" s="205"/>
    </row>
    <row r="99" spans="2:51">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42"/>
      <c r="AO99" s="42"/>
      <c r="AP99" s="42"/>
      <c r="AQ99" s="42"/>
      <c r="AR99" s="42"/>
      <c r="AS99" s="42"/>
      <c r="AT99" s="42"/>
      <c r="AU99" s="42"/>
      <c r="AV99" s="42"/>
      <c r="AW99" s="42"/>
      <c r="AX99" s="42"/>
      <c r="AY99" s="42"/>
    </row>
    <row r="100" spans="2:51">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42"/>
      <c r="AK100" s="42"/>
      <c r="AL100" s="42"/>
      <c r="AM100" s="42"/>
      <c r="AN100" s="42"/>
      <c r="AO100" s="42"/>
      <c r="AP100" s="42"/>
      <c r="AQ100" s="42"/>
      <c r="AR100" s="42"/>
      <c r="AS100" s="42"/>
      <c r="AT100" s="42"/>
      <c r="AU100" s="42"/>
      <c r="AV100" s="42"/>
      <c r="AW100" s="42"/>
      <c r="AX100" s="42"/>
      <c r="AY100" s="42"/>
    </row>
    <row r="101" spans="2:51">
      <c r="C101" s="205"/>
      <c r="AI101" s="205"/>
      <c r="AJ101" s="42"/>
      <c r="AK101" s="42"/>
      <c r="AL101" s="42"/>
      <c r="AM101" s="42"/>
      <c r="AN101" s="42"/>
      <c r="AO101" s="42"/>
      <c r="AP101" s="42"/>
      <c r="AQ101" s="42"/>
      <c r="AR101" s="42"/>
      <c r="AS101" s="42"/>
      <c r="AT101" s="42"/>
      <c r="AU101" s="42"/>
      <c r="AV101" s="42"/>
      <c r="AW101" s="42"/>
      <c r="AX101" s="42"/>
      <c r="AY101" s="42"/>
    </row>
    <row r="102" spans="2:51">
      <c r="AI102" s="205"/>
      <c r="AJ102" s="42"/>
      <c r="AK102" s="42"/>
      <c r="AL102" s="42"/>
      <c r="AM102" s="42"/>
      <c r="AN102" s="42"/>
      <c r="AO102" s="42"/>
      <c r="AP102" s="42"/>
      <c r="AQ102" s="42"/>
      <c r="AR102" s="42"/>
      <c r="AS102" s="42"/>
      <c r="AT102" s="42"/>
      <c r="AU102" s="42"/>
      <c r="AV102" s="42"/>
      <c r="AW102" s="42"/>
      <c r="AX102" s="42"/>
      <c r="AY102" s="42"/>
    </row>
    <row r="103" spans="2:51">
      <c r="AJ103" s="42"/>
      <c r="AK103" s="42"/>
      <c r="AL103" s="42"/>
      <c r="AM103" s="42"/>
      <c r="AN103" s="42"/>
      <c r="AO103" s="42"/>
      <c r="AP103" s="42"/>
      <c r="AQ103" s="42"/>
      <c r="AR103" s="42"/>
      <c r="AS103" s="42"/>
      <c r="AT103" s="42"/>
      <c r="AU103" s="42"/>
      <c r="AV103" s="42"/>
      <c r="AW103" s="42"/>
      <c r="AX103" s="42"/>
      <c r="AY103" s="42"/>
    </row>
    <row r="104" spans="2:51">
      <c r="AJ104" s="42"/>
      <c r="AK104" s="42"/>
      <c r="AL104" s="42"/>
      <c r="AM104" s="42"/>
      <c r="AN104" s="42"/>
      <c r="AO104" s="42"/>
      <c r="AP104" s="42"/>
      <c r="AQ104" s="42"/>
      <c r="AR104" s="42"/>
      <c r="AS104" s="42"/>
      <c r="AT104" s="42"/>
      <c r="AU104" s="42"/>
      <c r="AV104" s="42"/>
      <c r="AW104" s="42"/>
      <c r="AX104" s="42"/>
      <c r="AY104" s="42"/>
    </row>
    <row r="105" spans="2:51">
      <c r="AJ105" s="42"/>
      <c r="AK105" s="42"/>
      <c r="AL105" s="42"/>
      <c r="AM105" s="42"/>
      <c r="AN105" s="42"/>
      <c r="AO105" s="42"/>
      <c r="AP105" s="42"/>
      <c r="AQ105" s="42"/>
      <c r="AR105" s="42"/>
      <c r="AS105" s="42"/>
      <c r="AT105" s="42"/>
      <c r="AU105" s="42"/>
      <c r="AV105" s="42"/>
      <c r="AW105" s="42"/>
      <c r="AX105" s="42"/>
      <c r="AY105" s="42"/>
    </row>
    <row r="106" spans="2:51">
      <c r="AJ106" s="42"/>
      <c r="AK106" s="42"/>
      <c r="AL106" s="42"/>
      <c r="AM106" s="42"/>
      <c r="AN106" s="42"/>
      <c r="AO106" s="42"/>
      <c r="AP106" s="42"/>
      <c r="AQ106" s="42"/>
      <c r="AR106" s="42"/>
      <c r="AS106" s="42"/>
      <c r="AT106" s="42"/>
      <c r="AU106" s="42"/>
      <c r="AV106" s="42"/>
      <c r="AW106" s="42"/>
      <c r="AX106" s="42"/>
      <c r="AY106" s="42"/>
    </row>
    <row r="107" spans="2:51">
      <c r="AJ107" s="42"/>
      <c r="AK107" s="42"/>
      <c r="AL107" s="42"/>
      <c r="AM107" s="42"/>
      <c r="AN107" s="42"/>
      <c r="AO107" s="42"/>
      <c r="AP107" s="42"/>
      <c r="AQ107" s="42"/>
      <c r="AR107" s="42"/>
      <c r="AS107" s="42"/>
      <c r="AT107" s="42"/>
      <c r="AU107" s="42"/>
      <c r="AV107" s="42"/>
      <c r="AW107" s="42"/>
      <c r="AX107" s="42"/>
      <c r="AY107" s="42"/>
    </row>
    <row r="108" spans="2:51">
      <c r="AJ108" s="42"/>
      <c r="AK108" s="42"/>
      <c r="AL108" s="42"/>
      <c r="AM108" s="42"/>
      <c r="AN108" s="42"/>
      <c r="AO108" s="42"/>
      <c r="AP108" s="42"/>
      <c r="AQ108" s="42"/>
      <c r="AR108" s="42"/>
      <c r="AS108" s="42"/>
      <c r="AT108" s="42"/>
      <c r="AU108" s="42"/>
      <c r="AV108" s="42"/>
      <c r="AW108" s="42"/>
      <c r="AX108" s="42"/>
      <c r="AY108" s="42"/>
    </row>
    <row r="109" spans="2:51">
      <c r="AJ109" s="42"/>
      <c r="AK109" s="42"/>
      <c r="AL109" s="42"/>
      <c r="AM109" s="42"/>
      <c r="AN109" s="42"/>
      <c r="AO109" s="42"/>
      <c r="AP109" s="42"/>
      <c r="AQ109" s="42"/>
      <c r="AR109" s="42"/>
      <c r="AS109" s="42"/>
      <c r="AT109" s="42"/>
      <c r="AU109" s="42"/>
      <c r="AV109" s="42"/>
      <c r="AW109" s="42"/>
      <c r="AX109" s="42"/>
      <c r="AY109" s="42"/>
    </row>
    <row r="110" spans="2:51">
      <c r="AJ110" s="42"/>
      <c r="AK110" s="42"/>
      <c r="AL110" s="42"/>
      <c r="AM110" s="42"/>
      <c r="AN110" s="42"/>
      <c r="AO110" s="42"/>
      <c r="AP110" s="42"/>
      <c r="AQ110" s="42"/>
      <c r="AR110" s="42"/>
      <c r="AS110" s="42"/>
      <c r="AT110" s="42"/>
      <c r="AU110" s="42"/>
      <c r="AV110" s="42"/>
      <c r="AW110" s="42"/>
      <c r="AX110" s="42"/>
      <c r="AY110" s="42"/>
    </row>
    <row r="111" spans="2:51">
      <c r="AJ111" s="42"/>
      <c r="AK111" s="42"/>
      <c r="AL111" s="42"/>
      <c r="AM111" s="42"/>
      <c r="AN111" s="42"/>
      <c r="AO111" s="42"/>
      <c r="AP111" s="42"/>
      <c r="AQ111" s="42"/>
      <c r="AR111" s="42"/>
      <c r="AS111" s="42"/>
      <c r="AT111" s="42"/>
      <c r="AU111" s="42"/>
      <c r="AV111" s="42"/>
      <c r="AW111" s="42"/>
      <c r="AX111" s="42"/>
      <c r="AY111" s="42"/>
    </row>
    <row r="112" spans="2:51">
      <c r="AJ112" s="42"/>
      <c r="AK112" s="42"/>
      <c r="AL112" s="42"/>
      <c r="AM112" s="42"/>
      <c r="AN112" s="42"/>
      <c r="AO112" s="42"/>
      <c r="AP112" s="42"/>
      <c r="AQ112" s="42"/>
      <c r="AR112" s="42"/>
      <c r="AS112" s="42"/>
      <c r="AT112" s="42"/>
      <c r="AU112" s="42"/>
      <c r="AV112" s="42"/>
      <c r="AW112" s="42"/>
      <c r="AX112" s="42"/>
      <c r="AY112" s="42"/>
    </row>
    <row r="113" spans="36:51">
      <c r="AJ113" s="42"/>
      <c r="AK113" s="42"/>
      <c r="AL113" s="42"/>
      <c r="AM113" s="42"/>
      <c r="AN113" s="42"/>
      <c r="AO113" s="42"/>
      <c r="AP113" s="42"/>
      <c r="AQ113" s="42"/>
      <c r="AR113" s="42"/>
      <c r="AS113" s="42"/>
      <c r="AT113" s="42"/>
      <c r="AU113" s="42"/>
      <c r="AV113" s="42"/>
      <c r="AW113" s="42"/>
      <c r="AX113" s="42"/>
      <c r="AY113" s="42"/>
    </row>
    <row r="114" spans="36:51">
      <c r="AJ114" s="42"/>
      <c r="AK114" s="42"/>
      <c r="AL114" s="42"/>
      <c r="AM114" s="42"/>
      <c r="AN114" s="42"/>
      <c r="AO114" s="42"/>
      <c r="AP114" s="42"/>
      <c r="AQ114" s="42"/>
      <c r="AR114" s="42"/>
      <c r="AS114" s="42"/>
      <c r="AT114" s="42"/>
      <c r="AU114" s="42"/>
      <c r="AV114" s="42"/>
      <c r="AW114" s="42"/>
      <c r="AX114" s="42"/>
      <c r="AY114" s="42"/>
    </row>
    <row r="115" spans="36:51">
      <c r="AJ115" s="42"/>
      <c r="AK115" s="42"/>
      <c r="AL115" s="42"/>
      <c r="AM115" s="42"/>
      <c r="AN115" s="42"/>
      <c r="AO115" s="42"/>
      <c r="AP115" s="42"/>
      <c r="AQ115" s="42"/>
      <c r="AR115" s="42"/>
      <c r="AS115" s="42"/>
      <c r="AT115" s="42"/>
      <c r="AU115" s="42"/>
      <c r="AV115" s="42"/>
      <c r="AW115" s="42"/>
      <c r="AX115" s="42"/>
      <c r="AY115" s="42"/>
    </row>
    <row r="116" spans="36:51">
      <c r="AJ116" s="42"/>
      <c r="AK116" s="42"/>
      <c r="AL116" s="42"/>
      <c r="AM116" s="42"/>
      <c r="AN116" s="42"/>
      <c r="AO116" s="42"/>
      <c r="AP116" s="42"/>
      <c r="AQ116" s="42"/>
      <c r="AR116" s="42"/>
      <c r="AS116" s="42"/>
      <c r="AT116" s="42"/>
      <c r="AU116" s="42"/>
      <c r="AV116" s="42"/>
      <c r="AW116" s="42"/>
      <c r="AX116" s="42"/>
      <c r="AY116" s="42"/>
    </row>
    <row r="117" spans="36:51">
      <c r="AJ117" s="42"/>
      <c r="AK117" s="42"/>
      <c r="AL117" s="42"/>
      <c r="AM117" s="42"/>
      <c r="AN117" s="42"/>
      <c r="AO117" s="42"/>
      <c r="AP117" s="42"/>
      <c r="AQ117" s="42"/>
      <c r="AR117" s="42"/>
      <c r="AS117" s="42"/>
      <c r="AT117" s="42"/>
      <c r="AU117" s="42"/>
      <c r="AV117" s="42"/>
      <c r="AW117" s="42"/>
      <c r="AX117" s="42"/>
      <c r="AY117" s="42"/>
    </row>
    <row r="118" spans="36:51">
      <c r="AJ118" s="42"/>
      <c r="AK118" s="42"/>
      <c r="AL118" s="42"/>
      <c r="AM118" s="42"/>
      <c r="AN118" s="42"/>
      <c r="AO118" s="42"/>
      <c r="AP118" s="42"/>
      <c r="AQ118" s="42"/>
      <c r="AR118" s="42"/>
      <c r="AS118" s="42"/>
      <c r="AT118" s="42"/>
      <c r="AU118" s="42"/>
      <c r="AV118" s="42"/>
      <c r="AW118" s="42"/>
      <c r="AX118" s="42"/>
      <c r="AY118" s="42"/>
    </row>
    <row r="119" spans="36:51">
      <c r="AJ119" s="42"/>
      <c r="AK119" s="42"/>
      <c r="AL119" s="42"/>
      <c r="AM119" s="42"/>
      <c r="AN119" s="42"/>
      <c r="AO119" s="42"/>
      <c r="AP119" s="42"/>
      <c r="AQ119" s="42"/>
      <c r="AR119" s="42"/>
      <c r="AS119" s="42"/>
      <c r="AT119" s="42"/>
      <c r="AU119" s="42"/>
      <c r="AV119" s="42"/>
      <c r="AW119" s="42"/>
      <c r="AX119" s="42"/>
      <c r="AY119" s="42"/>
    </row>
    <row r="120" spans="36:51">
      <c r="AJ120" s="42"/>
      <c r="AK120" s="42"/>
      <c r="AL120" s="42"/>
      <c r="AM120" s="42"/>
      <c r="AN120" s="42"/>
      <c r="AO120" s="42"/>
      <c r="AP120" s="42"/>
      <c r="AQ120" s="42"/>
      <c r="AR120" s="42"/>
      <c r="AS120" s="42"/>
      <c r="AT120" s="42"/>
      <c r="AU120" s="42"/>
      <c r="AV120" s="42"/>
      <c r="AW120" s="42"/>
      <c r="AX120" s="42"/>
      <c r="AY120" s="42"/>
    </row>
    <row r="121" spans="36:51">
      <c r="AJ121" s="42"/>
      <c r="AK121" s="42"/>
      <c r="AL121" s="42"/>
      <c r="AM121" s="42"/>
      <c r="AN121" s="42"/>
      <c r="AO121" s="42"/>
      <c r="AP121" s="42"/>
      <c r="AQ121" s="42"/>
      <c r="AR121" s="42"/>
      <c r="AS121" s="42"/>
      <c r="AT121" s="42"/>
      <c r="AU121" s="42"/>
      <c r="AV121" s="42"/>
      <c r="AW121" s="42"/>
      <c r="AX121" s="42"/>
      <c r="AY121" s="42"/>
    </row>
    <row r="122" spans="36:51">
      <c r="AJ122" s="42"/>
      <c r="AK122" s="42"/>
      <c r="AL122" s="42"/>
      <c r="AM122" s="42"/>
      <c r="AN122" s="42"/>
      <c r="AO122" s="42"/>
      <c r="AP122" s="42"/>
      <c r="AQ122" s="42"/>
      <c r="AR122" s="42"/>
      <c r="AS122" s="42"/>
      <c r="AT122" s="42"/>
      <c r="AU122" s="42"/>
      <c r="AV122" s="42"/>
      <c r="AW122" s="42"/>
      <c r="AX122" s="42"/>
      <c r="AY122" s="42"/>
    </row>
    <row r="123" spans="36:51">
      <c r="AJ123" s="42"/>
      <c r="AK123" s="42"/>
      <c r="AL123" s="42"/>
      <c r="AM123" s="42"/>
      <c r="AN123" s="42"/>
      <c r="AO123" s="42"/>
      <c r="AP123" s="42"/>
      <c r="AQ123" s="42"/>
      <c r="AR123" s="42"/>
      <c r="AS123" s="42"/>
      <c r="AT123" s="42"/>
      <c r="AU123" s="42"/>
      <c r="AV123" s="42"/>
      <c r="AW123" s="42"/>
      <c r="AX123" s="42"/>
      <c r="AY123" s="42"/>
    </row>
    <row r="124" spans="36:51">
      <c r="AJ124" s="42"/>
      <c r="AK124" s="42"/>
      <c r="AL124" s="42"/>
      <c r="AM124" s="42"/>
      <c r="AN124" s="42"/>
      <c r="AO124" s="42"/>
      <c r="AP124" s="42"/>
      <c r="AQ124" s="42"/>
      <c r="AR124" s="42"/>
      <c r="AS124" s="42"/>
      <c r="AT124" s="42"/>
      <c r="AU124" s="42"/>
      <c r="AV124" s="42"/>
      <c r="AW124" s="42"/>
      <c r="AX124" s="42"/>
      <c r="AY124" s="42"/>
    </row>
    <row r="125" spans="36:51">
      <c r="AJ125" s="42"/>
      <c r="AK125" s="42"/>
      <c r="AL125" s="42"/>
      <c r="AM125" s="42"/>
      <c r="AN125" s="42"/>
      <c r="AO125" s="42"/>
      <c r="AP125" s="42"/>
      <c r="AQ125" s="42"/>
      <c r="AR125" s="42"/>
      <c r="AS125" s="42"/>
      <c r="AT125" s="42"/>
      <c r="AU125" s="42"/>
      <c r="AV125" s="42"/>
      <c r="AW125" s="42"/>
      <c r="AX125" s="42"/>
      <c r="AY125" s="42"/>
    </row>
    <row r="126" spans="36:51">
      <c r="AJ126" s="42"/>
      <c r="AK126" s="42"/>
      <c r="AL126" s="42"/>
      <c r="AM126" s="42"/>
      <c r="AN126" s="42"/>
      <c r="AO126" s="42"/>
      <c r="AP126" s="42"/>
      <c r="AQ126" s="42"/>
      <c r="AR126" s="42"/>
      <c r="AS126" s="42"/>
      <c r="AT126" s="42"/>
      <c r="AU126" s="42"/>
      <c r="AV126" s="42"/>
      <c r="AW126" s="42"/>
      <c r="AX126" s="42"/>
      <c r="AY126" s="42"/>
    </row>
    <row r="127" spans="36:51">
      <c r="AJ127" s="42"/>
      <c r="AK127" s="42"/>
      <c r="AL127" s="42"/>
      <c r="AM127" s="42"/>
      <c r="AN127" s="42"/>
      <c r="AO127" s="42"/>
      <c r="AP127" s="42"/>
      <c r="AQ127" s="42"/>
      <c r="AR127" s="42"/>
      <c r="AS127" s="42"/>
      <c r="AT127" s="42"/>
      <c r="AU127" s="42"/>
      <c r="AV127" s="42"/>
      <c r="AW127" s="42"/>
      <c r="AX127" s="42"/>
      <c r="AY127" s="42"/>
    </row>
    <row r="128" spans="36:51">
      <c r="AJ128" s="42"/>
      <c r="AK128" s="42"/>
      <c r="AL128" s="42"/>
      <c r="AM128" s="42"/>
      <c r="AN128" s="42"/>
      <c r="AO128" s="42"/>
      <c r="AP128" s="42"/>
      <c r="AQ128" s="42"/>
      <c r="AR128" s="42"/>
      <c r="AS128" s="42"/>
      <c r="AT128" s="42"/>
      <c r="AU128" s="42"/>
      <c r="AV128" s="42"/>
      <c r="AW128" s="42"/>
      <c r="AX128" s="42"/>
      <c r="AY128" s="42"/>
    </row>
    <row r="129" spans="36:51">
      <c r="AJ129" s="42"/>
      <c r="AK129" s="42"/>
      <c r="AL129" s="42"/>
      <c r="AM129" s="42"/>
      <c r="AN129" s="42"/>
      <c r="AO129" s="42"/>
      <c r="AP129" s="42"/>
      <c r="AQ129" s="42"/>
      <c r="AR129" s="42"/>
      <c r="AS129" s="42"/>
      <c r="AT129" s="42"/>
      <c r="AU129" s="42"/>
      <c r="AV129" s="42"/>
      <c r="AW129" s="42"/>
      <c r="AX129" s="42"/>
      <c r="AY129" s="42"/>
    </row>
    <row r="130" spans="36:51">
      <c r="AJ130" s="42"/>
      <c r="AK130" s="42"/>
      <c r="AL130" s="42"/>
      <c r="AM130" s="42"/>
      <c r="AN130" s="42"/>
      <c r="AO130" s="42"/>
      <c r="AP130" s="42"/>
      <c r="AQ130" s="42"/>
      <c r="AR130" s="42"/>
      <c r="AS130" s="42"/>
      <c r="AT130" s="42"/>
      <c r="AU130" s="42"/>
      <c r="AV130" s="42"/>
      <c r="AW130" s="42"/>
      <c r="AX130" s="42"/>
      <c r="AY130" s="42"/>
    </row>
    <row r="131" spans="36:51">
      <c r="AJ131" s="42"/>
      <c r="AK131" s="42"/>
      <c r="AL131" s="42"/>
      <c r="AM131" s="42"/>
      <c r="AN131" s="42"/>
      <c r="AO131" s="42"/>
      <c r="AP131" s="42"/>
      <c r="AQ131" s="42"/>
      <c r="AR131" s="42"/>
      <c r="AS131" s="42"/>
      <c r="AT131" s="42"/>
      <c r="AU131" s="42"/>
      <c r="AV131" s="42"/>
      <c r="AW131" s="42"/>
      <c r="AX131" s="42"/>
      <c r="AY131" s="42"/>
    </row>
    <row r="132" spans="36:51">
      <c r="AJ132" s="42"/>
      <c r="AK132" s="42"/>
      <c r="AL132" s="42"/>
      <c r="AM132" s="42"/>
      <c r="AN132" s="42"/>
      <c r="AO132" s="42"/>
      <c r="AP132" s="42"/>
      <c r="AQ132" s="42"/>
      <c r="AR132" s="42"/>
      <c r="AS132" s="42"/>
      <c r="AT132" s="42"/>
      <c r="AU132" s="42"/>
      <c r="AV132" s="42"/>
      <c r="AW132" s="42"/>
      <c r="AX132" s="42"/>
      <c r="AY132" s="42"/>
    </row>
    <row r="133" spans="36:51">
      <c r="AJ133" s="42"/>
      <c r="AK133" s="42"/>
      <c r="AL133" s="42"/>
      <c r="AM133" s="42"/>
      <c r="AN133" s="42"/>
      <c r="AO133" s="42"/>
      <c r="AP133" s="42"/>
      <c r="AQ133" s="42"/>
      <c r="AR133" s="42"/>
      <c r="AS133" s="42"/>
      <c r="AT133" s="42"/>
      <c r="AU133" s="42"/>
      <c r="AV133" s="42"/>
      <c r="AW133" s="42"/>
      <c r="AX133" s="42"/>
      <c r="AY133" s="42"/>
    </row>
    <row r="134" spans="36:51">
      <c r="AJ134" s="42"/>
      <c r="AK134" s="42"/>
      <c r="AL134" s="42"/>
      <c r="AM134" s="42"/>
      <c r="AN134" s="42"/>
      <c r="AO134" s="42"/>
      <c r="AP134" s="42"/>
      <c r="AQ134" s="42"/>
      <c r="AR134" s="42"/>
      <c r="AS134" s="42"/>
      <c r="AT134" s="42"/>
      <c r="AU134" s="42"/>
      <c r="AV134" s="42"/>
      <c r="AW134" s="42"/>
      <c r="AX134" s="42"/>
      <c r="AY134" s="42"/>
    </row>
    <row r="135" spans="36:51">
      <c r="AJ135" s="42"/>
      <c r="AK135" s="42"/>
      <c r="AL135" s="42"/>
      <c r="AM135" s="42"/>
      <c r="AN135" s="42"/>
      <c r="AO135" s="42"/>
      <c r="AP135" s="42"/>
      <c r="AQ135" s="42"/>
      <c r="AR135" s="42"/>
      <c r="AS135" s="42"/>
      <c r="AT135" s="42"/>
      <c r="AU135" s="42"/>
      <c r="AV135" s="42"/>
      <c r="AW135" s="42"/>
      <c r="AX135" s="42"/>
      <c r="AY135" s="42"/>
    </row>
    <row r="136" spans="36:51">
      <c r="AJ136" s="42"/>
      <c r="AK136" s="42"/>
      <c r="AL136" s="42"/>
      <c r="AM136" s="42"/>
      <c r="AN136" s="42"/>
      <c r="AO136" s="42"/>
      <c r="AP136" s="42"/>
      <c r="AQ136" s="42"/>
      <c r="AR136" s="42"/>
      <c r="AS136" s="42"/>
      <c r="AT136" s="42"/>
      <c r="AU136" s="42"/>
      <c r="AV136" s="42"/>
      <c r="AW136" s="42"/>
      <c r="AX136" s="42"/>
      <c r="AY136" s="42"/>
    </row>
    <row r="137" spans="36:51">
      <c r="AJ137" s="42"/>
      <c r="AK137" s="42"/>
      <c r="AL137" s="42"/>
      <c r="AM137" s="42"/>
      <c r="AN137" s="42"/>
      <c r="AO137" s="42"/>
      <c r="AP137" s="42"/>
      <c r="AQ137" s="42"/>
      <c r="AR137" s="42"/>
      <c r="AS137" s="42"/>
      <c r="AT137" s="42"/>
      <c r="AU137" s="42"/>
      <c r="AV137" s="42"/>
      <c r="AW137" s="42"/>
      <c r="AX137" s="42"/>
      <c r="AY137" s="42"/>
    </row>
    <row r="138" spans="36:51">
      <c r="AJ138" s="42"/>
      <c r="AK138" s="42"/>
      <c r="AL138" s="42"/>
      <c r="AM138" s="42"/>
      <c r="AN138" s="42"/>
      <c r="AO138" s="42"/>
      <c r="AP138" s="42"/>
      <c r="AQ138" s="42"/>
      <c r="AR138" s="42"/>
      <c r="AS138" s="42"/>
      <c r="AT138" s="42"/>
      <c r="AU138" s="42"/>
      <c r="AV138" s="42"/>
      <c r="AW138" s="42"/>
      <c r="AX138" s="42"/>
      <c r="AY138" s="42"/>
    </row>
    <row r="139" spans="36:51">
      <c r="AJ139" s="42"/>
      <c r="AK139" s="42"/>
      <c r="AL139" s="42"/>
      <c r="AM139" s="42"/>
      <c r="AN139" s="42"/>
      <c r="AO139" s="42"/>
      <c r="AP139" s="42"/>
      <c r="AQ139" s="42"/>
      <c r="AR139" s="42"/>
      <c r="AS139" s="42"/>
      <c r="AT139" s="42"/>
      <c r="AU139" s="42"/>
      <c r="AV139" s="42"/>
      <c r="AW139" s="42"/>
      <c r="AX139" s="42"/>
      <c r="AY139" s="42"/>
    </row>
    <row r="140" spans="36:51">
      <c r="AJ140" s="42"/>
      <c r="AK140" s="42"/>
      <c r="AL140" s="42"/>
      <c r="AM140" s="42"/>
      <c r="AN140" s="42"/>
      <c r="AO140" s="42"/>
      <c r="AP140" s="42"/>
      <c r="AQ140" s="42"/>
      <c r="AR140" s="42"/>
      <c r="AS140" s="42"/>
      <c r="AT140" s="42"/>
      <c r="AU140" s="42"/>
      <c r="AV140" s="42"/>
      <c r="AW140" s="42"/>
      <c r="AX140" s="42"/>
      <c r="AY140" s="42"/>
    </row>
    <row r="141" spans="36:51">
      <c r="AJ141" s="42"/>
      <c r="AK141" s="42"/>
      <c r="AL141" s="42"/>
      <c r="AM141" s="42"/>
      <c r="AN141" s="42"/>
      <c r="AO141" s="42"/>
      <c r="AP141" s="42"/>
      <c r="AQ141" s="42"/>
      <c r="AR141" s="42"/>
      <c r="AS141" s="42"/>
      <c r="AT141" s="42"/>
      <c r="AU141" s="42"/>
      <c r="AV141" s="42"/>
      <c r="AW141" s="42"/>
      <c r="AX141" s="42"/>
      <c r="AY141" s="42"/>
    </row>
    <row r="142" spans="36:51">
      <c r="AJ142" s="42"/>
      <c r="AK142" s="42"/>
      <c r="AL142" s="42"/>
      <c r="AM142" s="42"/>
      <c r="AN142" s="42"/>
      <c r="AO142" s="42"/>
      <c r="AP142" s="42"/>
      <c r="AQ142" s="42"/>
      <c r="AR142" s="42"/>
      <c r="AS142" s="42"/>
      <c r="AT142" s="42"/>
      <c r="AU142" s="42"/>
      <c r="AV142" s="42"/>
      <c r="AW142" s="42"/>
      <c r="AX142" s="42"/>
      <c r="AY142" s="42"/>
    </row>
    <row r="143" spans="36:51">
      <c r="AJ143" s="42"/>
      <c r="AK143" s="42"/>
      <c r="AL143" s="42"/>
      <c r="AM143" s="42"/>
      <c r="AN143" s="42"/>
      <c r="AO143" s="42"/>
      <c r="AP143" s="42"/>
      <c r="AQ143" s="42"/>
      <c r="AR143" s="42"/>
      <c r="AS143" s="42"/>
      <c r="AT143" s="42"/>
      <c r="AU143" s="42"/>
      <c r="AV143" s="42"/>
      <c r="AW143" s="42"/>
      <c r="AX143" s="42"/>
      <c r="AY143" s="42"/>
    </row>
    <row r="144" spans="36:51">
      <c r="AJ144" s="42"/>
      <c r="AK144" s="42"/>
      <c r="AL144" s="42"/>
      <c r="AM144" s="42"/>
      <c r="AN144" s="42"/>
      <c r="AO144" s="42"/>
      <c r="AP144" s="42"/>
      <c r="AQ144" s="42"/>
      <c r="AR144" s="42"/>
      <c r="AS144" s="42"/>
      <c r="AT144" s="42"/>
      <c r="AU144" s="42"/>
      <c r="AV144" s="42"/>
      <c r="AW144" s="42"/>
      <c r="AX144" s="42"/>
      <c r="AY144" s="42"/>
    </row>
    <row r="145" spans="36:51">
      <c r="AJ145" s="42"/>
      <c r="AK145" s="42"/>
      <c r="AL145" s="42"/>
      <c r="AM145" s="42"/>
      <c r="AN145" s="42"/>
      <c r="AO145" s="42"/>
      <c r="AP145" s="42"/>
      <c r="AQ145" s="42"/>
      <c r="AR145" s="42"/>
      <c r="AS145" s="42"/>
      <c r="AT145" s="42"/>
      <c r="AU145" s="42"/>
      <c r="AV145" s="42"/>
      <c r="AW145" s="42"/>
      <c r="AX145" s="42"/>
      <c r="AY145" s="42"/>
    </row>
    <row r="146" spans="36:51">
      <c r="AJ146" s="42"/>
      <c r="AK146" s="42"/>
      <c r="AL146" s="42"/>
      <c r="AM146" s="42"/>
      <c r="AN146" s="42"/>
      <c r="AO146" s="42"/>
      <c r="AP146" s="42"/>
      <c r="AQ146" s="42"/>
      <c r="AR146" s="42"/>
      <c r="AS146" s="42"/>
      <c r="AT146" s="42"/>
      <c r="AU146" s="42"/>
      <c r="AV146" s="42"/>
      <c r="AW146" s="42"/>
      <c r="AX146" s="42"/>
      <c r="AY146" s="42"/>
    </row>
    <row r="147" spans="36:51">
      <c r="AJ147" s="42"/>
      <c r="AK147" s="42"/>
      <c r="AL147" s="42"/>
      <c r="AM147" s="42"/>
      <c r="AN147" s="42"/>
      <c r="AO147" s="42"/>
      <c r="AP147" s="42"/>
      <c r="AQ147" s="42"/>
      <c r="AR147" s="42"/>
      <c r="AS147" s="42"/>
      <c r="AT147" s="42"/>
      <c r="AU147" s="42"/>
      <c r="AV147" s="42"/>
      <c r="AW147" s="42"/>
      <c r="AX147" s="42"/>
      <c r="AY147" s="42"/>
    </row>
    <row r="148" spans="36:51">
      <c r="AJ148" s="42"/>
      <c r="AK148" s="42"/>
      <c r="AL148" s="42"/>
      <c r="AM148" s="42"/>
      <c r="AN148" s="42"/>
      <c r="AO148" s="42"/>
      <c r="AP148" s="42"/>
      <c r="AQ148" s="42"/>
      <c r="AR148" s="42"/>
      <c r="AS148" s="42"/>
      <c r="AT148" s="42"/>
      <c r="AU148" s="42"/>
      <c r="AV148" s="42"/>
      <c r="AW148" s="42"/>
      <c r="AX148" s="42"/>
      <c r="AY148" s="42"/>
    </row>
    <row r="149" spans="36:51">
      <c r="AJ149" s="42"/>
      <c r="AK149" s="42"/>
      <c r="AL149" s="42"/>
      <c r="AM149" s="42"/>
      <c r="AN149" s="42"/>
      <c r="AO149" s="42"/>
      <c r="AP149" s="42"/>
      <c r="AQ149" s="42"/>
      <c r="AR149" s="42"/>
      <c r="AS149" s="42"/>
      <c r="AT149" s="42"/>
      <c r="AU149" s="42"/>
      <c r="AV149" s="42"/>
      <c r="AW149" s="42"/>
      <c r="AX149" s="42"/>
      <c r="AY149" s="42"/>
    </row>
    <row r="150" spans="36:51">
      <c r="AJ150" s="42"/>
      <c r="AK150" s="42"/>
      <c r="AL150" s="42"/>
      <c r="AM150" s="42"/>
      <c r="AN150" s="42"/>
      <c r="AO150" s="42"/>
      <c r="AP150" s="42"/>
      <c r="AQ150" s="42"/>
      <c r="AR150" s="42"/>
      <c r="AS150" s="42"/>
      <c r="AT150" s="42"/>
      <c r="AU150" s="42"/>
      <c r="AV150" s="42"/>
      <c r="AW150" s="42"/>
      <c r="AX150" s="42"/>
      <c r="AY150" s="42"/>
    </row>
    <row r="151" spans="36:51">
      <c r="AJ151" s="42"/>
      <c r="AK151" s="42"/>
      <c r="AL151" s="42"/>
      <c r="AM151" s="42"/>
      <c r="AN151" s="42"/>
      <c r="AO151" s="42"/>
      <c r="AP151" s="42"/>
      <c r="AQ151" s="42"/>
      <c r="AR151" s="42"/>
      <c r="AS151" s="42"/>
      <c r="AT151" s="42"/>
      <c r="AU151" s="42"/>
      <c r="AV151" s="42"/>
      <c r="AW151" s="42"/>
      <c r="AX151" s="42"/>
      <c r="AY151" s="42"/>
    </row>
    <row r="152" spans="36:51">
      <c r="AJ152" s="42"/>
      <c r="AK152" s="42"/>
      <c r="AL152" s="42"/>
      <c r="AM152" s="42"/>
      <c r="AN152" s="42"/>
      <c r="AO152" s="42"/>
      <c r="AP152" s="42"/>
      <c r="AQ152" s="42"/>
      <c r="AR152" s="42"/>
      <c r="AS152" s="42"/>
      <c r="AT152" s="42"/>
      <c r="AU152" s="42"/>
      <c r="AV152" s="42"/>
      <c r="AW152" s="42"/>
      <c r="AX152" s="42"/>
      <c r="AY152" s="42"/>
    </row>
    <row r="153" spans="36:51">
      <c r="AJ153" s="42"/>
      <c r="AK153" s="42"/>
      <c r="AL153" s="42"/>
      <c r="AM153" s="42"/>
      <c r="AN153" s="42"/>
      <c r="AO153" s="42"/>
      <c r="AP153" s="42"/>
      <c r="AQ153" s="42"/>
      <c r="AR153" s="42"/>
      <c r="AS153" s="42"/>
      <c r="AT153" s="42"/>
      <c r="AU153" s="42"/>
      <c r="AV153" s="42"/>
      <c r="AW153" s="42"/>
      <c r="AX153" s="42"/>
      <c r="AY153" s="42"/>
    </row>
    <row r="154" spans="36:51">
      <c r="AJ154" s="42"/>
      <c r="AK154" s="42"/>
      <c r="AL154" s="42"/>
      <c r="AM154" s="42"/>
      <c r="AN154" s="42"/>
      <c r="AO154" s="42"/>
      <c r="AP154" s="42"/>
      <c r="AQ154" s="42"/>
      <c r="AR154" s="42"/>
      <c r="AS154" s="42"/>
      <c r="AT154" s="42"/>
      <c r="AU154" s="42"/>
      <c r="AV154" s="42"/>
      <c r="AW154" s="42"/>
      <c r="AX154" s="42"/>
      <c r="AY154" s="42"/>
    </row>
    <row r="155" spans="36:51">
      <c r="AJ155" s="42"/>
      <c r="AK155" s="42"/>
      <c r="AL155" s="42"/>
      <c r="AM155" s="42"/>
      <c r="AN155" s="42"/>
      <c r="AO155" s="42"/>
      <c r="AP155" s="42"/>
      <c r="AQ155" s="42"/>
      <c r="AR155" s="42"/>
      <c r="AS155" s="42"/>
      <c r="AT155" s="42"/>
      <c r="AU155" s="42"/>
      <c r="AV155" s="42"/>
      <c r="AW155" s="42"/>
      <c r="AX155" s="42"/>
      <c r="AY155" s="42"/>
    </row>
    <row r="156" spans="36:51">
      <c r="AJ156" s="42"/>
      <c r="AK156" s="42"/>
      <c r="AL156" s="42"/>
      <c r="AM156" s="42"/>
      <c r="AN156" s="42"/>
      <c r="AO156" s="42"/>
      <c r="AP156" s="42"/>
      <c r="AQ156" s="42"/>
      <c r="AR156" s="42"/>
      <c r="AS156" s="42"/>
      <c r="AT156" s="42"/>
      <c r="AU156" s="42"/>
      <c r="AV156" s="42"/>
      <c r="AW156" s="42"/>
      <c r="AX156" s="42"/>
      <c r="AY156" s="42"/>
    </row>
    <row r="157" spans="36:51">
      <c r="AJ157" s="42"/>
      <c r="AK157" s="42"/>
      <c r="AL157" s="42"/>
      <c r="AM157" s="42"/>
      <c r="AN157" s="42"/>
      <c r="AO157" s="42"/>
      <c r="AP157" s="42"/>
      <c r="AQ157" s="42"/>
      <c r="AR157" s="42"/>
      <c r="AS157" s="42"/>
      <c r="AT157" s="42"/>
      <c r="AU157" s="42"/>
      <c r="AV157" s="42"/>
      <c r="AW157" s="42"/>
      <c r="AX157" s="42"/>
      <c r="AY157" s="42"/>
    </row>
    <row r="158" spans="36:51">
      <c r="AJ158" s="42"/>
      <c r="AK158" s="42"/>
      <c r="AL158" s="42"/>
      <c r="AM158" s="42"/>
      <c r="AN158" s="42"/>
      <c r="AO158" s="42"/>
      <c r="AP158" s="42"/>
      <c r="AQ158" s="42"/>
      <c r="AR158" s="42"/>
      <c r="AS158" s="42"/>
      <c r="AT158" s="42"/>
      <c r="AU158" s="42"/>
      <c r="AV158" s="42"/>
      <c r="AW158" s="42"/>
      <c r="AX158" s="42"/>
      <c r="AY158" s="42"/>
    </row>
    <row r="159" spans="36:51">
      <c r="AJ159" s="42"/>
      <c r="AK159" s="42"/>
      <c r="AL159" s="42"/>
      <c r="AM159" s="42"/>
      <c r="AN159" s="42"/>
      <c r="AO159" s="42"/>
      <c r="AP159" s="42"/>
      <c r="AQ159" s="42"/>
      <c r="AR159" s="42"/>
      <c r="AS159" s="42"/>
      <c r="AT159" s="42"/>
      <c r="AU159" s="42"/>
      <c r="AV159" s="42"/>
      <c r="AW159" s="42"/>
      <c r="AX159" s="42"/>
      <c r="AY159" s="42"/>
    </row>
    <row r="160" spans="36:51">
      <c r="AJ160" s="42"/>
      <c r="AK160" s="42"/>
      <c r="AL160" s="42"/>
      <c r="AM160" s="42"/>
      <c r="AN160" s="42"/>
      <c r="AO160" s="42"/>
      <c r="AP160" s="42"/>
      <c r="AQ160" s="42"/>
      <c r="AR160" s="42"/>
      <c r="AS160" s="42"/>
      <c r="AT160" s="42"/>
      <c r="AU160" s="42"/>
      <c r="AV160" s="42"/>
      <c r="AW160" s="42"/>
      <c r="AX160" s="42"/>
      <c r="AY160" s="42"/>
    </row>
    <row r="161" spans="36:51">
      <c r="AJ161" s="42"/>
      <c r="AK161" s="42"/>
      <c r="AL161" s="42"/>
      <c r="AM161" s="42"/>
      <c r="AN161" s="42"/>
      <c r="AO161" s="42"/>
      <c r="AP161" s="42"/>
      <c r="AQ161" s="42"/>
      <c r="AR161" s="42"/>
      <c r="AS161" s="42"/>
      <c r="AT161" s="42"/>
      <c r="AU161" s="42"/>
      <c r="AV161" s="42"/>
      <c r="AW161" s="42"/>
      <c r="AX161" s="42"/>
      <c r="AY161" s="42"/>
    </row>
    <row r="162" spans="36:51">
      <c r="AJ162" s="42"/>
      <c r="AK162" s="42"/>
      <c r="AL162" s="42"/>
      <c r="AM162" s="42"/>
      <c r="AN162" s="42"/>
      <c r="AO162" s="42"/>
      <c r="AP162" s="42"/>
      <c r="AQ162" s="42"/>
      <c r="AR162" s="42"/>
      <c r="AS162" s="42"/>
      <c r="AT162" s="42"/>
      <c r="AU162" s="42"/>
      <c r="AV162" s="42"/>
      <c r="AW162" s="42"/>
      <c r="AX162" s="42"/>
      <c r="AY162" s="42"/>
    </row>
    <row r="163" spans="36:51">
      <c r="AJ163" s="42"/>
      <c r="AK163" s="42"/>
      <c r="AL163" s="42"/>
      <c r="AM163" s="42"/>
      <c r="AN163" s="42"/>
      <c r="AO163" s="42"/>
      <c r="AP163" s="42"/>
      <c r="AQ163" s="42"/>
      <c r="AR163" s="42"/>
      <c r="AS163" s="42"/>
      <c r="AT163" s="42"/>
      <c r="AU163" s="42"/>
      <c r="AV163" s="42"/>
      <c r="AW163" s="42"/>
      <c r="AX163" s="42"/>
      <c r="AY163" s="42"/>
    </row>
    <row r="164" spans="36:51">
      <c r="AJ164" s="42"/>
      <c r="AK164" s="42"/>
      <c r="AL164" s="42"/>
      <c r="AM164" s="42"/>
      <c r="AN164" s="42"/>
      <c r="AO164" s="42"/>
      <c r="AP164" s="42"/>
      <c r="AQ164" s="42"/>
      <c r="AR164" s="42"/>
      <c r="AS164" s="42"/>
      <c r="AT164" s="42"/>
      <c r="AU164" s="42"/>
      <c r="AV164" s="42"/>
      <c r="AW164" s="42"/>
      <c r="AX164" s="42"/>
      <c r="AY164" s="42"/>
    </row>
    <row r="165" spans="36:51">
      <c r="AJ165" s="42"/>
      <c r="AK165" s="42"/>
      <c r="AL165" s="42"/>
      <c r="AM165" s="42"/>
      <c r="AN165" s="42"/>
      <c r="AO165" s="42"/>
      <c r="AP165" s="42"/>
      <c r="AQ165" s="42"/>
      <c r="AR165" s="42"/>
      <c r="AS165" s="42"/>
      <c r="AT165" s="42"/>
      <c r="AU165" s="42"/>
      <c r="AV165" s="42"/>
      <c r="AW165" s="42"/>
      <c r="AX165" s="42"/>
      <c r="AY165" s="42"/>
    </row>
    <row r="166" spans="36:51">
      <c r="AJ166" s="42"/>
      <c r="AK166" s="42"/>
      <c r="AL166" s="42"/>
      <c r="AM166" s="42"/>
      <c r="AN166" s="42"/>
      <c r="AO166" s="42"/>
      <c r="AP166" s="42"/>
      <c r="AQ166" s="42"/>
      <c r="AR166" s="42"/>
      <c r="AS166" s="42"/>
      <c r="AT166" s="42"/>
      <c r="AU166" s="42"/>
      <c r="AV166" s="42"/>
      <c r="AW166" s="42"/>
      <c r="AX166" s="42"/>
      <c r="AY166" s="42"/>
    </row>
    <row r="167" spans="36:51">
      <c r="AJ167" s="42"/>
      <c r="AK167" s="42"/>
      <c r="AL167" s="42"/>
      <c r="AM167" s="42"/>
      <c r="AN167" s="42"/>
      <c r="AO167" s="42"/>
      <c r="AP167" s="42"/>
      <c r="AQ167" s="42"/>
      <c r="AR167" s="42"/>
      <c r="AS167" s="42"/>
      <c r="AT167" s="42"/>
      <c r="AU167" s="42"/>
      <c r="AV167" s="42"/>
      <c r="AW167" s="42"/>
      <c r="AX167" s="42"/>
      <c r="AY167" s="42"/>
    </row>
    <row r="168" spans="36:51">
      <c r="AJ168" s="42"/>
      <c r="AK168" s="42"/>
      <c r="AL168" s="42"/>
      <c r="AM168" s="42"/>
      <c r="AN168" s="42"/>
      <c r="AO168" s="42"/>
      <c r="AP168" s="42"/>
      <c r="AQ168" s="42"/>
      <c r="AR168" s="42"/>
      <c r="AS168" s="42"/>
      <c r="AT168" s="42"/>
      <c r="AU168" s="42"/>
      <c r="AV168" s="42"/>
      <c r="AW168" s="42"/>
      <c r="AX168" s="42"/>
      <c r="AY168" s="42"/>
    </row>
  </sheetData>
  <mergeCells count="11">
    <mergeCell ref="AP2:AS2"/>
    <mergeCell ref="T3:V3"/>
    <mergeCell ref="C3:I3"/>
    <mergeCell ref="Q3:R3"/>
    <mergeCell ref="X3:AC3"/>
    <mergeCell ref="B6:B7"/>
    <mergeCell ref="AE3:AH3"/>
    <mergeCell ref="C93:AC93"/>
    <mergeCell ref="C1:AC1"/>
    <mergeCell ref="C92:AC92"/>
    <mergeCell ref="K3:O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S102"/>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40"/>
    <col min="2" max="2" width="8.5703125" style="40" bestFit="1" customWidth="1"/>
    <col min="3" max="3" width="12.85546875" style="40" customWidth="1"/>
    <col min="4" max="4" width="13.42578125" style="40" customWidth="1"/>
    <col min="5" max="5" width="13.5703125" style="40" customWidth="1"/>
    <col min="6" max="6" width="12.85546875" style="40" customWidth="1"/>
    <col min="7" max="7" width="13.5703125" style="40" bestFit="1" customWidth="1"/>
    <col min="8" max="9" width="12.85546875" style="40" customWidth="1"/>
    <col min="10" max="10" width="2.42578125" style="40" customWidth="1"/>
    <col min="11" max="15" width="12.85546875" style="40" customWidth="1"/>
    <col min="16" max="16" width="2.140625" style="40" customWidth="1"/>
    <col min="17" max="18" width="12.85546875" style="40" customWidth="1"/>
    <col min="19" max="19" width="2.140625" style="40" customWidth="1"/>
    <col min="20" max="20" width="15.85546875" style="40" customWidth="1"/>
    <col min="21" max="21" width="15.85546875" style="40" bestFit="1" customWidth="1"/>
    <col min="22" max="22" width="15.85546875" style="40" customWidth="1"/>
    <col min="23" max="23" width="2.5703125" style="40" customWidth="1"/>
    <col min="24" max="24" width="15.85546875" style="40" bestFit="1" customWidth="1"/>
    <col min="25" max="26" width="15.85546875" style="40" customWidth="1"/>
    <col min="27" max="27" width="15.85546875" style="40" bestFit="1" customWidth="1"/>
    <col min="28" max="29" width="15.85546875" style="40" customWidth="1"/>
    <col min="30" max="30" width="10.85546875" style="40" customWidth="1"/>
    <col min="31" max="31" width="14.140625" style="40" customWidth="1"/>
    <col min="32" max="32" width="14.140625" style="42" customWidth="1"/>
    <col min="33" max="33" width="10.85546875" style="122" customWidth="1"/>
    <col min="34" max="70" width="9.140625" style="126"/>
    <col min="71" max="71" width="0" style="126" hidden="1" customWidth="1"/>
    <col min="72" max="16384" width="9.140625" style="126"/>
  </cols>
  <sheetData>
    <row r="1" spans="1:71" ht="29.25" customHeight="1" thickBot="1">
      <c r="A1" s="108"/>
      <c r="B1" s="36"/>
      <c r="C1" s="403" t="s">
        <v>333</v>
      </c>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4"/>
      <c r="AD1" s="206"/>
      <c r="AE1" s="207"/>
      <c r="AF1" s="208"/>
      <c r="AG1" s="209"/>
    </row>
    <row r="2" spans="1:71" s="214" customFormat="1" ht="15.75" customHeight="1">
      <c r="A2" s="210"/>
      <c r="B2" s="43"/>
      <c r="C2" s="47"/>
      <c r="D2" s="47"/>
      <c r="E2" s="47"/>
      <c r="F2" s="47"/>
      <c r="G2" s="47"/>
      <c r="H2" s="47"/>
      <c r="I2" s="211"/>
      <c r="J2" s="45"/>
      <c r="K2" s="47"/>
      <c r="L2" s="47"/>
      <c r="M2" s="47"/>
      <c r="N2" s="47"/>
      <c r="O2" s="47"/>
      <c r="P2" s="45"/>
      <c r="Q2" s="45"/>
      <c r="R2" s="44"/>
      <c r="S2" s="45"/>
      <c r="T2" s="44"/>
      <c r="U2" s="44"/>
      <c r="V2" s="44"/>
      <c r="W2" s="45"/>
      <c r="X2" s="44"/>
      <c r="Y2" s="44"/>
      <c r="Z2" s="44"/>
      <c r="AA2" s="44"/>
      <c r="AB2" s="44"/>
      <c r="AC2" s="44"/>
      <c r="AD2" s="206"/>
      <c r="AE2" s="212"/>
      <c r="AF2" s="45"/>
      <c r="AG2" s="213"/>
    </row>
    <row r="3" spans="1:71" s="214" customFormat="1" ht="15.75" customHeight="1">
      <c r="A3" s="210"/>
      <c r="B3" s="43"/>
      <c r="C3" s="397" t="s">
        <v>71</v>
      </c>
      <c r="D3" s="397"/>
      <c r="E3" s="397"/>
      <c r="F3" s="397"/>
      <c r="G3" s="397"/>
      <c r="H3" s="397"/>
      <c r="I3" s="397"/>
      <c r="J3" s="45"/>
      <c r="K3" s="401" t="s">
        <v>68</v>
      </c>
      <c r="L3" s="401"/>
      <c r="M3" s="401"/>
      <c r="N3" s="401"/>
      <c r="O3" s="215"/>
      <c r="P3" s="45"/>
      <c r="Q3" s="400" t="s">
        <v>112</v>
      </c>
      <c r="R3" s="400"/>
      <c r="S3" s="45"/>
      <c r="T3" s="400" t="s">
        <v>74</v>
      </c>
      <c r="U3" s="400"/>
      <c r="V3" s="400"/>
      <c r="W3" s="45"/>
      <c r="X3" s="401" t="s">
        <v>305</v>
      </c>
      <c r="Y3" s="401"/>
      <c r="Z3" s="401"/>
      <c r="AA3" s="401"/>
      <c r="AB3" s="401"/>
      <c r="AC3" s="402"/>
      <c r="AD3" s="206"/>
      <c r="AE3" s="389" t="s">
        <v>85</v>
      </c>
      <c r="AF3" s="390"/>
      <c r="AG3" s="405"/>
    </row>
    <row r="4" spans="1:71" s="223" customFormat="1" ht="57.75" customHeight="1">
      <c r="A4" s="210"/>
      <c r="B4" s="216"/>
      <c r="C4" s="56" t="s">
        <v>3</v>
      </c>
      <c r="D4" s="56" t="s">
        <v>8</v>
      </c>
      <c r="E4" s="56" t="s">
        <v>5</v>
      </c>
      <c r="F4" s="56" t="s">
        <v>6</v>
      </c>
      <c r="G4" s="56" t="s">
        <v>62</v>
      </c>
      <c r="H4" s="56" t="s">
        <v>7</v>
      </c>
      <c r="I4" s="57" t="s">
        <v>180</v>
      </c>
      <c r="J4" s="217"/>
      <c r="K4" s="57" t="s">
        <v>169</v>
      </c>
      <c r="L4" s="57" t="s">
        <v>70</v>
      </c>
      <c r="M4" s="57" t="s">
        <v>76</v>
      </c>
      <c r="N4" s="57" t="s">
        <v>1</v>
      </c>
      <c r="O4" s="217" t="s">
        <v>0</v>
      </c>
      <c r="P4" s="217"/>
      <c r="Q4" s="57" t="s">
        <v>168</v>
      </c>
      <c r="R4" s="217" t="s">
        <v>324</v>
      </c>
      <c r="S4" s="217"/>
      <c r="T4" s="218" t="s">
        <v>72</v>
      </c>
      <c r="U4" s="218" t="s">
        <v>2</v>
      </c>
      <c r="V4" s="218" t="s">
        <v>178</v>
      </c>
      <c r="W4" s="219"/>
      <c r="X4" s="57" t="s">
        <v>334</v>
      </c>
      <c r="Y4" s="57" t="s">
        <v>335</v>
      </c>
      <c r="Z4" s="57" t="s">
        <v>325</v>
      </c>
      <c r="AA4" s="58" t="s">
        <v>311</v>
      </c>
      <c r="AB4" s="60" t="s">
        <v>312</v>
      </c>
      <c r="AC4" s="60" t="s">
        <v>313</v>
      </c>
      <c r="AD4" s="220"/>
      <c r="AE4" s="221" t="s">
        <v>115</v>
      </c>
      <c r="AF4" s="60" t="s">
        <v>217</v>
      </c>
      <c r="AG4" s="222" t="s">
        <v>163</v>
      </c>
      <c r="BS4" s="223" t="s">
        <v>272</v>
      </c>
    </row>
    <row r="5" spans="1:71" s="229" customFormat="1">
      <c r="A5" s="210"/>
      <c r="B5" s="224" t="s">
        <v>120</v>
      </c>
      <c r="C5" s="88">
        <v>42.940919037199123</v>
      </c>
      <c r="D5" s="88">
        <v>38.599562363238512</v>
      </c>
      <c r="E5" s="88">
        <v>33.23413566739606</v>
      </c>
      <c r="F5" s="88">
        <v>2.634573304157549</v>
      </c>
      <c r="G5" s="88">
        <v>2.7308533916849012</v>
      </c>
      <c r="H5" s="88">
        <v>5.3654266958424506</v>
      </c>
      <c r="I5" s="88">
        <v>37.207877461706786</v>
      </c>
      <c r="J5" s="88"/>
      <c r="K5" s="88" t="s">
        <v>116</v>
      </c>
      <c r="L5" s="88">
        <v>7.6936542669584247</v>
      </c>
      <c r="M5" s="88" t="s">
        <v>116</v>
      </c>
      <c r="N5" s="88" t="s">
        <v>116</v>
      </c>
      <c r="O5" s="88">
        <v>-4.3413566739606129</v>
      </c>
      <c r="P5" s="88"/>
      <c r="Q5" s="88">
        <v>-6.9759299781181614</v>
      </c>
      <c r="R5" s="88"/>
      <c r="S5" s="88"/>
      <c r="T5" s="88">
        <v>-5.9256017505470462</v>
      </c>
      <c r="U5" s="88">
        <v>-4.3413566739606129</v>
      </c>
      <c r="V5" s="88">
        <v>4.5514223194748356</v>
      </c>
      <c r="W5" s="88"/>
      <c r="X5" s="88" t="s">
        <v>116</v>
      </c>
      <c r="Y5" s="88"/>
      <c r="Z5" s="88"/>
      <c r="AA5" s="88">
        <v>-3.7986870897155356</v>
      </c>
      <c r="AB5" s="88" t="s">
        <v>116</v>
      </c>
      <c r="AC5" s="225" t="s">
        <v>116</v>
      </c>
      <c r="AD5" s="226"/>
      <c r="AE5" s="89">
        <v>11.425000000000001</v>
      </c>
      <c r="AF5" s="227" t="s">
        <v>116</v>
      </c>
      <c r="AG5" s="228" t="s">
        <v>116</v>
      </c>
    </row>
    <row r="6" spans="1:71" s="229" customFormat="1">
      <c r="A6" s="210"/>
      <c r="B6" s="224" t="s">
        <v>121</v>
      </c>
      <c r="C6" s="88">
        <v>43.298545484427642</v>
      </c>
      <c r="D6" s="88">
        <v>38.474813049552139</v>
      </c>
      <c r="E6" s="88">
        <v>32.78001479168379</v>
      </c>
      <c r="F6" s="88">
        <v>2.9912071657490342</v>
      </c>
      <c r="G6" s="88">
        <v>2.7035910921193196</v>
      </c>
      <c r="H6" s="88">
        <v>5.6947982578683529</v>
      </c>
      <c r="I6" s="88">
        <v>36.929903854055382</v>
      </c>
      <c r="J6" s="88"/>
      <c r="K6" s="88" t="s">
        <v>116</v>
      </c>
      <c r="L6" s="88">
        <v>7.8724628153504801</v>
      </c>
      <c r="M6" s="88" t="s">
        <v>116</v>
      </c>
      <c r="N6" s="88" t="s">
        <v>116</v>
      </c>
      <c r="O6" s="88">
        <v>-4.8237324348755033</v>
      </c>
      <c r="P6" s="88"/>
      <c r="Q6" s="88">
        <v>-7.8149396006245375</v>
      </c>
      <c r="R6" s="88"/>
      <c r="S6" s="88"/>
      <c r="T6" s="88">
        <v>-6.5247760703426732</v>
      </c>
      <c r="U6" s="88">
        <v>-4.8237324348755033</v>
      </c>
      <c r="V6" s="88">
        <v>4.2649354918234854</v>
      </c>
      <c r="W6" s="88"/>
      <c r="X6" s="88" t="s">
        <v>116</v>
      </c>
      <c r="Y6" s="88"/>
      <c r="Z6" s="88"/>
      <c r="AA6" s="88">
        <v>-4.2320650834086617</v>
      </c>
      <c r="AB6" s="88" t="s">
        <v>116</v>
      </c>
      <c r="AC6" s="225" t="s">
        <v>116</v>
      </c>
      <c r="AD6" s="226"/>
      <c r="AE6" s="89">
        <v>12.169</v>
      </c>
      <c r="AF6" s="89" t="s">
        <v>116</v>
      </c>
      <c r="AG6" s="147" t="s">
        <v>116</v>
      </c>
    </row>
    <row r="7" spans="1:71" s="229" customFormat="1">
      <c r="A7" s="77"/>
      <c r="B7" s="224" t="s">
        <v>122</v>
      </c>
      <c r="C7" s="88">
        <v>42.8414442700157</v>
      </c>
      <c r="D7" s="88">
        <v>39.183673469387756</v>
      </c>
      <c r="E7" s="88">
        <v>32.629513343799061</v>
      </c>
      <c r="F7" s="88">
        <v>3.7598116169544742</v>
      </c>
      <c r="G7" s="88">
        <v>2.794348508634223</v>
      </c>
      <c r="H7" s="88">
        <v>6.5541601255886972</v>
      </c>
      <c r="I7" s="88">
        <v>36.07535321821036</v>
      </c>
      <c r="J7" s="88"/>
      <c r="K7" s="88" t="s">
        <v>116</v>
      </c>
      <c r="L7" s="88">
        <v>6.4678178963893247</v>
      </c>
      <c r="M7" s="88" t="s">
        <v>116</v>
      </c>
      <c r="N7" s="88" t="s">
        <v>116</v>
      </c>
      <c r="O7" s="88">
        <v>-3.6577708006279437</v>
      </c>
      <c r="P7" s="88"/>
      <c r="Q7" s="88">
        <v>-7.4175824175824179</v>
      </c>
      <c r="R7" s="88"/>
      <c r="S7" s="88"/>
      <c r="T7" s="88">
        <v>-5.8477237048665618</v>
      </c>
      <c r="U7" s="88">
        <v>-3.6577708006279437</v>
      </c>
      <c r="V7" s="88">
        <v>4.1679748822605962</v>
      </c>
      <c r="W7" s="88"/>
      <c r="X7" s="88" t="s">
        <v>116</v>
      </c>
      <c r="Y7" s="88"/>
      <c r="Z7" s="88"/>
      <c r="AA7" s="88">
        <v>-3.2731554160125591</v>
      </c>
      <c r="AB7" s="88" t="s">
        <v>116</v>
      </c>
      <c r="AC7" s="225" t="s">
        <v>116</v>
      </c>
      <c r="AD7" s="226"/>
      <c r="AE7" s="89">
        <v>12.74</v>
      </c>
      <c r="AF7" s="89" t="s">
        <v>116</v>
      </c>
      <c r="AG7" s="147" t="s">
        <v>116</v>
      </c>
    </row>
    <row r="8" spans="1:71" s="229" customFormat="1">
      <c r="A8" s="77"/>
      <c r="B8" s="224" t="s">
        <v>123</v>
      </c>
      <c r="C8" s="88">
        <v>41.131231210235612</v>
      </c>
      <c r="D8" s="88">
        <v>40.648814933929941</v>
      </c>
      <c r="E8" s="88">
        <v>32.300915891770956</v>
      </c>
      <c r="F8" s="88">
        <v>5.4394183038523387</v>
      </c>
      <c r="G8" s="88">
        <v>2.9084807383066487</v>
      </c>
      <c r="H8" s="88">
        <v>8.3478990421589856</v>
      </c>
      <c r="I8" s="88">
        <v>34.782912675662445</v>
      </c>
      <c r="J8" s="88"/>
      <c r="K8" s="88" t="s">
        <v>116</v>
      </c>
      <c r="L8" s="88">
        <v>3.411871635321261</v>
      </c>
      <c r="M8" s="88" t="s">
        <v>116</v>
      </c>
      <c r="N8" s="88" t="s">
        <v>116</v>
      </c>
      <c r="O8" s="88">
        <v>-0.48241627630567019</v>
      </c>
      <c r="P8" s="88"/>
      <c r="Q8" s="88">
        <v>-5.9218345801580083</v>
      </c>
      <c r="R8" s="88"/>
      <c r="S8" s="88"/>
      <c r="T8" s="88">
        <v>-2.6847514507445993</v>
      </c>
      <c r="U8" s="88">
        <v>-0.48241627630567019</v>
      </c>
      <c r="V8" s="88">
        <v>4.0481017968258408</v>
      </c>
      <c r="W8" s="88"/>
      <c r="X8" s="88" t="s">
        <v>116</v>
      </c>
      <c r="Y8" s="88"/>
      <c r="Z8" s="88"/>
      <c r="AA8" s="88">
        <v>-6.9915402363140595E-3</v>
      </c>
      <c r="AB8" s="88" t="s">
        <v>116</v>
      </c>
      <c r="AC8" s="225" t="s">
        <v>116</v>
      </c>
      <c r="AD8" s="226"/>
      <c r="AE8" s="89">
        <v>14.303000000000001</v>
      </c>
      <c r="AF8" s="89" t="s">
        <v>116</v>
      </c>
      <c r="AG8" s="147" t="s">
        <v>116</v>
      </c>
    </row>
    <row r="9" spans="1:71" s="229" customFormat="1">
      <c r="A9" s="77"/>
      <c r="B9" s="224" t="s">
        <v>124</v>
      </c>
      <c r="C9" s="88">
        <v>39.926622039134919</v>
      </c>
      <c r="D9" s="88">
        <v>41.271884654994849</v>
      </c>
      <c r="E9" s="88">
        <v>32.537332646755921</v>
      </c>
      <c r="F9" s="88">
        <v>5.7736869207003094</v>
      </c>
      <c r="G9" s="88">
        <v>2.96086508753862</v>
      </c>
      <c r="H9" s="88">
        <v>8.7345520082389285</v>
      </c>
      <c r="I9" s="88">
        <v>33.953398558187438</v>
      </c>
      <c r="J9" s="88"/>
      <c r="K9" s="88" t="s">
        <v>116</v>
      </c>
      <c r="L9" s="88">
        <v>1.9116889804325439</v>
      </c>
      <c r="M9" s="88" t="s">
        <v>116</v>
      </c>
      <c r="N9" s="88" t="s">
        <v>116</v>
      </c>
      <c r="O9" s="88">
        <v>1.3452626158599383</v>
      </c>
      <c r="P9" s="88"/>
      <c r="Q9" s="88">
        <v>-4.4284243048403704</v>
      </c>
      <c r="R9" s="88"/>
      <c r="S9" s="88"/>
      <c r="T9" s="88">
        <v>-1.9309989701338828</v>
      </c>
      <c r="U9" s="88">
        <v>1.3452626158599383</v>
      </c>
      <c r="V9" s="88">
        <v>4.0808444902162719</v>
      </c>
      <c r="W9" s="88"/>
      <c r="X9" s="88" t="s">
        <v>116</v>
      </c>
      <c r="Y9" s="88"/>
      <c r="Z9" s="88"/>
      <c r="AA9" s="88">
        <v>0.99124613800205974</v>
      </c>
      <c r="AB9" s="88" t="s">
        <v>116</v>
      </c>
      <c r="AC9" s="225" t="s">
        <v>116</v>
      </c>
      <c r="AD9" s="226"/>
      <c r="AE9" s="89">
        <v>15.536</v>
      </c>
      <c r="AF9" s="89" t="s">
        <v>116</v>
      </c>
      <c r="AG9" s="147" t="s">
        <v>116</v>
      </c>
    </row>
    <row r="10" spans="1:71" s="229" customFormat="1">
      <c r="A10" s="77"/>
      <c r="B10" s="224" t="s">
        <v>125</v>
      </c>
      <c r="C10" s="88">
        <v>37.998201977824394</v>
      </c>
      <c r="D10" s="88">
        <v>40.503446209169915</v>
      </c>
      <c r="E10" s="88">
        <v>31.603236439916095</v>
      </c>
      <c r="F10" s="88">
        <v>6.0593347317950252</v>
      </c>
      <c r="G10" s="88">
        <v>2.8408750374587957</v>
      </c>
      <c r="H10" s="88">
        <v>8.9002097692538218</v>
      </c>
      <c r="I10" s="88">
        <v>31.705124363200483</v>
      </c>
      <c r="J10" s="88"/>
      <c r="K10" s="88" t="s">
        <v>116</v>
      </c>
      <c r="L10" s="88">
        <v>0.4554989511537309</v>
      </c>
      <c r="M10" s="88" t="s">
        <v>116</v>
      </c>
      <c r="N10" s="88" t="s">
        <v>116</v>
      </c>
      <c r="O10" s="88">
        <v>2.5052442313455199</v>
      </c>
      <c r="P10" s="88"/>
      <c r="Q10" s="88">
        <v>-3.5540905004495054</v>
      </c>
      <c r="R10" s="88"/>
      <c r="S10" s="88"/>
      <c r="T10" s="88">
        <v>-0.94695834581959848</v>
      </c>
      <c r="U10" s="88">
        <v>2.5052442313455199</v>
      </c>
      <c r="V10" s="88">
        <v>3.937668564578964</v>
      </c>
      <c r="W10" s="88"/>
      <c r="X10" s="88" t="s">
        <v>116</v>
      </c>
      <c r="Y10" s="88"/>
      <c r="Z10" s="88"/>
      <c r="AA10" s="88">
        <v>1.7620617320946959</v>
      </c>
      <c r="AB10" s="88" t="s">
        <v>116</v>
      </c>
      <c r="AC10" s="225" t="s">
        <v>116</v>
      </c>
      <c r="AD10" s="226"/>
      <c r="AE10" s="89">
        <v>16.684999999999999</v>
      </c>
      <c r="AF10" s="89" t="s">
        <v>116</v>
      </c>
      <c r="AG10" s="147" t="s">
        <v>116</v>
      </c>
    </row>
    <row r="11" spans="1:71" s="229" customFormat="1">
      <c r="A11" s="77"/>
      <c r="B11" s="224" t="s">
        <v>126</v>
      </c>
      <c r="C11" s="88">
        <v>37.463780467018928</v>
      </c>
      <c r="D11" s="88">
        <v>38.923924777001304</v>
      </c>
      <c r="E11" s="88">
        <v>31.123231634566217</v>
      </c>
      <c r="F11" s="88">
        <v>4.9656269530140333</v>
      </c>
      <c r="G11" s="88">
        <v>2.835066189421056</v>
      </c>
      <c r="H11" s="88">
        <v>7.8006931424350885</v>
      </c>
      <c r="I11" s="88">
        <v>30.913016305891709</v>
      </c>
      <c r="J11" s="88"/>
      <c r="K11" s="88" t="s">
        <v>116</v>
      </c>
      <c r="L11" s="88">
        <v>1.0794841202204422</v>
      </c>
      <c r="M11" s="88" t="s">
        <v>116</v>
      </c>
      <c r="N11" s="88" t="s">
        <v>116</v>
      </c>
      <c r="O11" s="88">
        <v>1.4601443099823874</v>
      </c>
      <c r="P11" s="88"/>
      <c r="Q11" s="88">
        <v>-3.5054826430316459</v>
      </c>
      <c r="R11" s="88"/>
      <c r="S11" s="88"/>
      <c r="T11" s="88">
        <v>-1.7442190784614513</v>
      </c>
      <c r="U11" s="88">
        <v>1.4601443099823874</v>
      </c>
      <c r="V11" s="88">
        <v>3.7270609624453157</v>
      </c>
      <c r="W11" s="88"/>
      <c r="X11" s="88" t="s">
        <v>116</v>
      </c>
      <c r="Y11" s="88"/>
      <c r="Z11" s="88"/>
      <c r="AA11" s="88">
        <v>0.64200897676268398</v>
      </c>
      <c r="AB11" s="88" t="s">
        <v>116</v>
      </c>
      <c r="AC11" s="225" t="s">
        <v>116</v>
      </c>
      <c r="AD11" s="226"/>
      <c r="AE11" s="89">
        <v>17.600999999999999</v>
      </c>
      <c r="AF11" s="89" t="s">
        <v>116</v>
      </c>
      <c r="AG11" s="147" t="s">
        <v>116</v>
      </c>
    </row>
    <row r="12" spans="1:71" s="229" customFormat="1">
      <c r="A12" s="77"/>
      <c r="B12" s="98" t="s">
        <v>101</v>
      </c>
      <c r="C12" s="88">
        <v>35.982622029133651</v>
      </c>
      <c r="D12" s="88">
        <v>35.788397648862762</v>
      </c>
      <c r="E12" s="88">
        <v>28.678763097367742</v>
      </c>
      <c r="F12" s="88">
        <v>4.3138257091745462</v>
      </c>
      <c r="G12" s="88">
        <v>2.7958088423204703</v>
      </c>
      <c r="H12" s="88">
        <v>7.1096345514950157</v>
      </c>
      <c r="I12" s="88">
        <v>29.660107334525936</v>
      </c>
      <c r="J12" s="88"/>
      <c r="K12" s="88" t="s">
        <v>116</v>
      </c>
      <c r="L12" s="88">
        <v>2.7549194991055455</v>
      </c>
      <c r="M12" s="88" t="s">
        <v>116</v>
      </c>
      <c r="N12" s="88" t="s">
        <v>116</v>
      </c>
      <c r="O12" s="88">
        <v>-0.19422438027089189</v>
      </c>
      <c r="P12" s="88"/>
      <c r="Q12" s="88">
        <v>-4.5080500894454385</v>
      </c>
      <c r="R12" s="88"/>
      <c r="S12" s="88"/>
      <c r="T12" s="88">
        <v>-2.8418093534372604</v>
      </c>
      <c r="U12" s="88">
        <v>-0.19422438027089189</v>
      </c>
      <c r="V12" s="88">
        <v>3.7924865831842576</v>
      </c>
      <c r="W12" s="88"/>
      <c r="X12" s="88" t="s">
        <v>116</v>
      </c>
      <c r="Y12" s="88"/>
      <c r="Z12" s="88"/>
      <c r="AA12" s="88">
        <v>-0.55200613340148219</v>
      </c>
      <c r="AB12" s="88" t="s">
        <v>116</v>
      </c>
      <c r="AC12" s="225" t="s">
        <v>116</v>
      </c>
      <c r="AD12" s="226"/>
      <c r="AE12" s="89">
        <v>19.565000000000001</v>
      </c>
      <c r="AF12" s="89" t="s">
        <v>116</v>
      </c>
      <c r="AG12" s="147" t="s">
        <v>116</v>
      </c>
    </row>
    <row r="13" spans="1:71" s="229" customFormat="1">
      <c r="A13" s="77"/>
      <c r="B13" s="98" t="s">
        <v>102</v>
      </c>
      <c r="C13" s="88">
        <v>35.595063596387533</v>
      </c>
      <c r="D13" s="88">
        <v>35.982788784339689</v>
      </c>
      <c r="E13" s="88">
        <v>28.904439926237647</v>
      </c>
      <c r="F13" s="88">
        <v>4.2507919996217316</v>
      </c>
      <c r="G13" s="88">
        <v>2.8275568584803059</v>
      </c>
      <c r="H13" s="88">
        <v>7.0783488581020375</v>
      </c>
      <c r="I13" s="88">
        <v>29.268523334436619</v>
      </c>
      <c r="J13" s="88"/>
      <c r="K13" s="88" t="s">
        <v>116</v>
      </c>
      <c r="L13" s="88">
        <v>1.8487871766986619</v>
      </c>
      <c r="M13" s="88" t="s">
        <v>116</v>
      </c>
      <c r="N13" s="88" t="s">
        <v>116</v>
      </c>
      <c r="O13" s="88">
        <v>0.38772518795214905</v>
      </c>
      <c r="P13" s="88"/>
      <c r="Q13" s="88">
        <v>-3.8630668116695821</v>
      </c>
      <c r="R13" s="88"/>
      <c r="S13" s="88"/>
      <c r="T13" s="88">
        <v>-1.7967752612416663</v>
      </c>
      <c r="U13" s="88">
        <v>0.38772518795214905</v>
      </c>
      <c r="V13" s="88">
        <v>3.4564281999148889</v>
      </c>
      <c r="W13" s="88"/>
      <c r="X13" s="88" t="s">
        <v>116</v>
      </c>
      <c r="Y13" s="88"/>
      <c r="Z13" s="88"/>
      <c r="AA13" s="88">
        <v>0.15130739042035085</v>
      </c>
      <c r="AB13" s="88" t="s">
        <v>116</v>
      </c>
      <c r="AC13" s="225" t="s">
        <v>116</v>
      </c>
      <c r="AD13" s="226"/>
      <c r="AE13" s="89">
        <v>21.149000000000001</v>
      </c>
      <c r="AF13" s="89">
        <v>21.795999999999999</v>
      </c>
      <c r="AG13" s="147" t="s">
        <v>116</v>
      </c>
    </row>
    <row r="14" spans="1:71" s="229" customFormat="1">
      <c r="A14" s="77"/>
      <c r="B14" s="98" t="s">
        <v>103</v>
      </c>
      <c r="C14" s="88">
        <v>35.18378594604205</v>
      </c>
      <c r="D14" s="88">
        <v>35.210453797946577</v>
      </c>
      <c r="E14" s="88">
        <v>28.392372994355309</v>
      </c>
      <c r="F14" s="88">
        <v>3.9646206498066583</v>
      </c>
      <c r="G14" s="88">
        <v>2.8534601537846127</v>
      </c>
      <c r="H14" s="88">
        <v>6.818080803591271</v>
      </c>
      <c r="I14" s="88">
        <v>28.930174674429978</v>
      </c>
      <c r="J14" s="88"/>
      <c r="K14" s="88" t="s">
        <v>116</v>
      </c>
      <c r="L14" s="88">
        <v>2.2267656340281792</v>
      </c>
      <c r="M14" s="88" t="s">
        <v>116</v>
      </c>
      <c r="N14" s="88" t="s">
        <v>116</v>
      </c>
      <c r="O14" s="88">
        <v>2.666785190452909E-2</v>
      </c>
      <c r="P14" s="88"/>
      <c r="Q14" s="88">
        <v>-3.9379527979021294</v>
      </c>
      <c r="R14" s="88"/>
      <c r="S14" s="88"/>
      <c r="T14" s="88">
        <v>-2.0800924485532692</v>
      </c>
      <c r="U14" s="88">
        <v>2.666785190452909E-2</v>
      </c>
      <c r="V14" s="88">
        <v>3.417929685763812</v>
      </c>
      <c r="W14" s="88"/>
      <c r="X14" s="88" t="s">
        <v>116</v>
      </c>
      <c r="Y14" s="88"/>
      <c r="Z14" s="88"/>
      <c r="AA14" s="88">
        <v>-0.43557491444064184</v>
      </c>
      <c r="AB14" s="88" t="s">
        <v>116</v>
      </c>
      <c r="AC14" s="225" t="s">
        <v>116</v>
      </c>
      <c r="AD14" s="226"/>
      <c r="AE14" s="89">
        <v>22.498999999999999</v>
      </c>
      <c r="AF14" s="89">
        <v>22.995999999999999</v>
      </c>
      <c r="AG14" s="147" t="s">
        <v>116</v>
      </c>
    </row>
    <row r="15" spans="1:71" s="229" customFormat="1">
      <c r="A15" s="77"/>
      <c r="B15" s="98" t="s">
        <v>104</v>
      </c>
      <c r="C15" s="88">
        <v>35.665594855305471</v>
      </c>
      <c r="D15" s="88">
        <v>35.969989281886392</v>
      </c>
      <c r="E15" s="88">
        <v>29.0075026795284</v>
      </c>
      <c r="F15" s="88">
        <v>4.077170418006431</v>
      </c>
      <c r="G15" s="88">
        <v>2.8853161843515545</v>
      </c>
      <c r="H15" s="88">
        <v>6.962486602357985</v>
      </c>
      <c r="I15" s="88">
        <v>29.54769560557342</v>
      </c>
      <c r="J15" s="88"/>
      <c r="K15" s="88" t="s">
        <v>116</v>
      </c>
      <c r="L15" s="88">
        <v>2.3408360128617365</v>
      </c>
      <c r="M15" s="88" t="s">
        <v>116</v>
      </c>
      <c r="N15" s="88" t="s">
        <v>116</v>
      </c>
      <c r="O15" s="88">
        <v>0.30439442658092175</v>
      </c>
      <c r="P15" s="88"/>
      <c r="Q15" s="88">
        <v>-3.7727759914255095</v>
      </c>
      <c r="R15" s="88"/>
      <c r="S15" s="88"/>
      <c r="T15" s="88">
        <v>-2.229367631296892</v>
      </c>
      <c r="U15" s="88">
        <v>0.30439442658092175</v>
      </c>
      <c r="V15" s="88">
        <v>3.3997856377277604</v>
      </c>
      <c r="W15" s="88"/>
      <c r="X15" s="88" t="s">
        <v>116</v>
      </c>
      <c r="Y15" s="88"/>
      <c r="Z15" s="88"/>
      <c r="AA15" s="88">
        <v>-0.72883172561629161</v>
      </c>
      <c r="AB15" s="88" t="s">
        <v>116</v>
      </c>
      <c r="AC15" s="225" t="s">
        <v>116</v>
      </c>
      <c r="AD15" s="226"/>
      <c r="AE15" s="89">
        <v>23.324999999999999</v>
      </c>
      <c r="AF15" s="89">
        <v>23.946999999999999</v>
      </c>
      <c r="AG15" s="147" t="s">
        <v>116</v>
      </c>
    </row>
    <row r="16" spans="1:71" s="229" customFormat="1">
      <c r="A16" s="77"/>
      <c r="B16" s="98" t="s">
        <v>105</v>
      </c>
      <c r="C16" s="88">
        <v>33.673879816587565</v>
      </c>
      <c r="D16" s="88">
        <v>35.962513072158316</v>
      </c>
      <c r="E16" s="88">
        <v>29.088568900329825</v>
      </c>
      <c r="F16" s="88">
        <v>4.1187354195157271</v>
      </c>
      <c r="G16" s="88">
        <v>2.7552087523127669</v>
      </c>
      <c r="H16" s="88">
        <v>6.8739441718284944</v>
      </c>
      <c r="I16" s="88">
        <v>28.44501649103049</v>
      </c>
      <c r="J16" s="88"/>
      <c r="K16" s="88" t="s">
        <v>116</v>
      </c>
      <c r="L16" s="88">
        <v>1.4600595285978604</v>
      </c>
      <c r="M16" s="88" t="s">
        <v>116</v>
      </c>
      <c r="N16" s="88" t="s">
        <v>116</v>
      </c>
      <c r="O16" s="88">
        <v>2.2886332555707507</v>
      </c>
      <c r="P16" s="88"/>
      <c r="Q16" s="88">
        <v>-1.8301021639449764</v>
      </c>
      <c r="R16" s="88"/>
      <c r="S16" s="88"/>
      <c r="T16" s="88">
        <v>-1.1342611213900731</v>
      </c>
      <c r="U16" s="88">
        <v>2.2886332555707507</v>
      </c>
      <c r="V16" s="88">
        <v>3.2941838951009572</v>
      </c>
      <c r="W16" s="88"/>
      <c r="X16" s="88" t="s">
        <v>116</v>
      </c>
      <c r="Y16" s="88"/>
      <c r="Z16" s="88"/>
      <c r="AA16" s="88">
        <v>0.22926554581288713</v>
      </c>
      <c r="AB16" s="88" t="s">
        <v>116</v>
      </c>
      <c r="AC16" s="225" t="s">
        <v>116</v>
      </c>
      <c r="AD16" s="226"/>
      <c r="AE16" s="89">
        <v>24.861999999999998</v>
      </c>
      <c r="AF16" s="89">
        <v>25.777999999999999</v>
      </c>
      <c r="AG16" s="147" t="s">
        <v>116</v>
      </c>
    </row>
    <row r="17" spans="1:33" s="229" customFormat="1">
      <c r="A17" s="77"/>
      <c r="B17" s="98" t="s">
        <v>106</v>
      </c>
      <c r="C17" s="88">
        <v>33.47228481297882</v>
      </c>
      <c r="D17" s="88">
        <v>35.958389665014266</v>
      </c>
      <c r="E17" s="88">
        <v>29.16854438936458</v>
      </c>
      <c r="F17" s="88">
        <v>4.0033047919483256</v>
      </c>
      <c r="G17" s="88">
        <v>2.786540483701367</v>
      </c>
      <c r="H17" s="88">
        <v>6.7898452756496921</v>
      </c>
      <c r="I17" s="88">
        <v>27.899203845576086</v>
      </c>
      <c r="J17" s="88"/>
      <c r="K17" s="88" t="s">
        <v>116</v>
      </c>
      <c r="L17" s="88">
        <v>1.3782484602673877</v>
      </c>
      <c r="M17" s="88" t="s">
        <v>116</v>
      </c>
      <c r="N17" s="88" t="s">
        <v>116</v>
      </c>
      <c r="O17" s="88">
        <v>2.4861048520354516</v>
      </c>
      <c r="P17" s="88"/>
      <c r="Q17" s="88">
        <v>-1.5171999399128737</v>
      </c>
      <c r="R17" s="88"/>
      <c r="S17" s="88"/>
      <c r="T17" s="88">
        <v>-0.79239897851885233</v>
      </c>
      <c r="U17" s="88">
        <v>2.4861048520354516</v>
      </c>
      <c r="V17" s="88">
        <v>3.3310800660958386</v>
      </c>
      <c r="W17" s="88"/>
      <c r="X17" s="88" t="s">
        <v>116</v>
      </c>
      <c r="Y17" s="88"/>
      <c r="Z17" s="88"/>
      <c r="AA17" s="88">
        <v>0.63091482649842279</v>
      </c>
      <c r="AB17" s="88" t="s">
        <v>116</v>
      </c>
      <c r="AC17" s="225" t="s">
        <v>116</v>
      </c>
      <c r="AD17" s="226"/>
      <c r="AE17" s="89">
        <v>26.628</v>
      </c>
      <c r="AF17" s="89">
        <v>27.568999999999999</v>
      </c>
      <c r="AG17" s="147" t="s">
        <v>116</v>
      </c>
    </row>
    <row r="18" spans="1:33" s="229" customFormat="1">
      <c r="A18" s="77"/>
      <c r="B18" s="98" t="s">
        <v>107</v>
      </c>
      <c r="C18" s="88">
        <v>35.480659840728102</v>
      </c>
      <c r="D18" s="88">
        <v>37.649317406143346</v>
      </c>
      <c r="E18" s="88">
        <v>30.169226393629128</v>
      </c>
      <c r="F18" s="88">
        <v>4.4048634812286691</v>
      </c>
      <c r="G18" s="88">
        <v>3.0752275312855519</v>
      </c>
      <c r="H18" s="88">
        <v>7.4800910125142215</v>
      </c>
      <c r="I18" s="88">
        <v>29.863481228668942</v>
      </c>
      <c r="J18" s="88"/>
      <c r="K18" s="88" t="s">
        <v>116</v>
      </c>
      <c r="L18" s="88">
        <v>1.8060295790671217</v>
      </c>
      <c r="M18" s="88" t="s">
        <v>116</v>
      </c>
      <c r="N18" s="88" t="s">
        <v>116</v>
      </c>
      <c r="O18" s="88">
        <v>2.1686575654152449</v>
      </c>
      <c r="P18" s="88"/>
      <c r="Q18" s="88">
        <v>-2.2362059158134242</v>
      </c>
      <c r="R18" s="88"/>
      <c r="S18" s="88"/>
      <c r="T18" s="88">
        <v>-1.670932878270762</v>
      </c>
      <c r="U18" s="88">
        <v>2.1686575654152449</v>
      </c>
      <c r="V18" s="88">
        <v>3.3738623435722412</v>
      </c>
      <c r="W18" s="88"/>
      <c r="X18" s="88" t="s">
        <v>116</v>
      </c>
      <c r="Y18" s="88"/>
      <c r="Z18" s="88"/>
      <c r="AA18" s="88">
        <v>0.16709328782707622</v>
      </c>
      <c r="AB18" s="88" t="s">
        <v>116</v>
      </c>
      <c r="AC18" s="225" t="s">
        <v>116</v>
      </c>
      <c r="AD18" s="226"/>
      <c r="AE18" s="89">
        <v>28.128</v>
      </c>
      <c r="AF18" s="89">
        <v>28.832000000000001</v>
      </c>
      <c r="AG18" s="147" t="s">
        <v>116</v>
      </c>
    </row>
    <row r="19" spans="1:33" s="229" customFormat="1">
      <c r="A19" s="77"/>
      <c r="B19" s="98" t="s">
        <v>108</v>
      </c>
      <c r="C19" s="88">
        <v>35.492527173913039</v>
      </c>
      <c r="D19" s="88">
        <v>37.319972826086953</v>
      </c>
      <c r="E19" s="88">
        <v>29.918478260869563</v>
      </c>
      <c r="F19" s="88">
        <v>4.2730978260869561</v>
      </c>
      <c r="G19" s="88">
        <v>3.1283967391304346</v>
      </c>
      <c r="H19" s="88">
        <v>7.4014945652173907</v>
      </c>
      <c r="I19" s="88">
        <v>29.656929347826082</v>
      </c>
      <c r="J19" s="88"/>
      <c r="K19" s="88" t="s">
        <v>116</v>
      </c>
      <c r="L19" s="88">
        <v>1.8682065217391304</v>
      </c>
      <c r="M19" s="88" t="s">
        <v>116</v>
      </c>
      <c r="N19" s="88" t="s">
        <v>116</v>
      </c>
      <c r="O19" s="88">
        <v>1.8274456521739133</v>
      </c>
      <c r="P19" s="88"/>
      <c r="Q19" s="88">
        <v>-2.445652173913043</v>
      </c>
      <c r="R19" s="88"/>
      <c r="S19" s="88"/>
      <c r="T19" s="88">
        <v>-1.3043478260869565</v>
      </c>
      <c r="U19" s="88">
        <v>2.1942934782608692</v>
      </c>
      <c r="V19" s="88">
        <v>3.1759510869565215</v>
      </c>
      <c r="W19" s="88"/>
      <c r="X19" s="88" t="s">
        <v>116</v>
      </c>
      <c r="Y19" s="88"/>
      <c r="Z19" s="88"/>
      <c r="AA19" s="88">
        <v>0.22758152173913043</v>
      </c>
      <c r="AB19" s="88" t="s">
        <v>116</v>
      </c>
      <c r="AC19" s="225" t="s">
        <v>116</v>
      </c>
      <c r="AD19" s="226"/>
      <c r="AE19" s="89">
        <v>29.44</v>
      </c>
      <c r="AF19" s="89">
        <v>30.376000000000001</v>
      </c>
      <c r="AG19" s="147" t="s">
        <v>116</v>
      </c>
    </row>
    <row r="20" spans="1:33" s="229" customFormat="1">
      <c r="A20" s="77"/>
      <c r="B20" s="98" t="s">
        <v>109</v>
      </c>
      <c r="C20" s="88">
        <v>34.644188888540718</v>
      </c>
      <c r="D20" s="88">
        <v>37.348416006016357</v>
      </c>
      <c r="E20" s="88">
        <v>28.671701187603798</v>
      </c>
      <c r="F20" s="88">
        <v>5.5369285244257815</v>
      </c>
      <c r="G20" s="88">
        <v>3.1397862939867767</v>
      </c>
      <c r="H20" s="88">
        <v>8.6767148184125595</v>
      </c>
      <c r="I20" s="88">
        <v>28.703036380158558</v>
      </c>
      <c r="J20" s="88"/>
      <c r="K20" s="88" t="s">
        <v>116</v>
      </c>
      <c r="L20" s="88">
        <v>0.90558706483251339</v>
      </c>
      <c r="M20" s="88" t="s">
        <v>116</v>
      </c>
      <c r="N20" s="88" t="s">
        <v>116</v>
      </c>
      <c r="O20" s="88">
        <v>2.7042271174756367</v>
      </c>
      <c r="P20" s="88"/>
      <c r="Q20" s="88">
        <v>-2.8327014069501457</v>
      </c>
      <c r="R20" s="88"/>
      <c r="S20" s="88"/>
      <c r="T20" s="88">
        <v>0.94945633440917487</v>
      </c>
      <c r="U20" s="88">
        <v>3.0990505436655909</v>
      </c>
      <c r="V20" s="88">
        <v>3.0833829473882117</v>
      </c>
      <c r="W20" s="88"/>
      <c r="X20" s="88" t="s">
        <v>116</v>
      </c>
      <c r="Y20" s="88"/>
      <c r="Z20" s="88"/>
      <c r="AA20" s="88">
        <v>2.4222103844828125</v>
      </c>
      <c r="AB20" s="88" t="s">
        <v>116</v>
      </c>
      <c r="AC20" s="225" t="s">
        <v>116</v>
      </c>
      <c r="AD20" s="226"/>
      <c r="AE20" s="89">
        <v>31.913</v>
      </c>
      <c r="AF20" s="89">
        <v>33.329000000000001</v>
      </c>
      <c r="AG20" s="147" t="s">
        <v>116</v>
      </c>
    </row>
    <row r="21" spans="1:33" s="229" customFormat="1">
      <c r="A21" s="77"/>
      <c r="B21" s="98" t="s">
        <v>110</v>
      </c>
      <c r="C21" s="88">
        <v>35.176787969234297</v>
      </c>
      <c r="D21" s="88">
        <v>37.045115371369533</v>
      </c>
      <c r="E21" s="88">
        <v>27.9072437148433</v>
      </c>
      <c r="F21" s="88">
        <v>6.0153828492710364</v>
      </c>
      <c r="G21" s="88">
        <v>3.1224888072551948</v>
      </c>
      <c r="H21" s="88">
        <v>9.1378716565262312</v>
      </c>
      <c r="I21" s="88">
        <v>29.092526690391455</v>
      </c>
      <c r="J21" s="88"/>
      <c r="K21" s="88" t="s">
        <v>116</v>
      </c>
      <c r="L21" s="88">
        <v>1.5468947308001377</v>
      </c>
      <c r="M21" s="88" t="s">
        <v>116</v>
      </c>
      <c r="N21" s="88" t="s">
        <v>116</v>
      </c>
      <c r="O21" s="88">
        <v>1.8683274021352312</v>
      </c>
      <c r="P21" s="88"/>
      <c r="Q21" s="88">
        <v>-4.1470554471358057</v>
      </c>
      <c r="R21" s="88"/>
      <c r="S21" s="88"/>
      <c r="T21" s="88">
        <v>0.93559866835036165</v>
      </c>
      <c r="U21" s="88">
        <v>2.6231201928596031</v>
      </c>
      <c r="V21" s="88">
        <v>2.8297554815750199</v>
      </c>
      <c r="W21" s="88"/>
      <c r="X21" s="88" t="s">
        <v>116</v>
      </c>
      <c r="Y21" s="88"/>
      <c r="Z21" s="88"/>
      <c r="AA21" s="88">
        <v>8.8967971530249101E-2</v>
      </c>
      <c r="AB21" s="88" t="s">
        <v>116</v>
      </c>
      <c r="AC21" s="225" t="s">
        <v>116</v>
      </c>
      <c r="AD21" s="226"/>
      <c r="AE21" s="89">
        <v>34.844000000000001</v>
      </c>
      <c r="AF21" s="89">
        <v>36.152999999999999</v>
      </c>
      <c r="AG21" s="147" t="s">
        <v>116</v>
      </c>
    </row>
    <row r="22" spans="1:33" s="229" customFormat="1" ht="15.75" customHeight="1">
      <c r="A22" s="100"/>
      <c r="B22" s="101" t="s">
        <v>9</v>
      </c>
      <c r="C22" s="88">
        <v>36.970975407866277</v>
      </c>
      <c r="D22" s="88">
        <v>38.495634295479427</v>
      </c>
      <c r="E22" s="88">
        <v>29.280927078048645</v>
      </c>
      <c r="F22" s="88">
        <v>6.0105204133400969</v>
      </c>
      <c r="G22" s="88">
        <v>3.2041868040906785</v>
      </c>
      <c r="H22" s="88">
        <v>9.2147072174307763</v>
      </c>
      <c r="I22" s="88">
        <v>30.701449894528849</v>
      </c>
      <c r="J22" s="88"/>
      <c r="K22" s="88" t="s">
        <v>116</v>
      </c>
      <c r="L22" s="88">
        <v>1.7676430535900245</v>
      </c>
      <c r="M22" s="88" t="s">
        <v>116</v>
      </c>
      <c r="N22" s="88" t="s">
        <v>116</v>
      </c>
      <c r="O22" s="88">
        <v>1.5246588876131477</v>
      </c>
      <c r="P22" s="88"/>
      <c r="Q22" s="88">
        <v>-4.4858615257269498</v>
      </c>
      <c r="R22" s="88"/>
      <c r="S22" s="88"/>
      <c r="T22" s="88">
        <v>1.2523030092654401</v>
      </c>
      <c r="U22" s="88">
        <v>2.4618835278096713</v>
      </c>
      <c r="V22" s="88">
        <v>2.7075378494566231</v>
      </c>
      <c r="W22" s="88"/>
      <c r="X22" s="88" t="s">
        <v>116</v>
      </c>
      <c r="Y22" s="88"/>
      <c r="Z22" s="88"/>
      <c r="AA22" s="88">
        <v>1.2202611412245334</v>
      </c>
      <c r="AB22" s="88" t="s">
        <v>116</v>
      </c>
      <c r="AC22" s="225" t="s">
        <v>116</v>
      </c>
      <c r="AD22" s="230"/>
      <c r="AE22" s="89">
        <v>37.451000000000001</v>
      </c>
      <c r="AF22" s="89">
        <v>38.744</v>
      </c>
      <c r="AG22" s="147" t="s">
        <v>116</v>
      </c>
    </row>
    <row r="23" spans="1:33" s="229" customFormat="1" ht="15.75" customHeight="1">
      <c r="A23" s="100"/>
      <c r="B23" s="101" t="s">
        <v>10</v>
      </c>
      <c r="C23" s="88">
        <v>37.649916122086182</v>
      </c>
      <c r="D23" s="88">
        <v>40.046070257142141</v>
      </c>
      <c r="E23" s="88">
        <v>29.940659505746265</v>
      </c>
      <c r="F23" s="88">
        <v>6.7527980169758886</v>
      </c>
      <c r="G23" s="88">
        <v>3.3526127344199907</v>
      </c>
      <c r="H23" s="88">
        <v>10.105410751395878</v>
      </c>
      <c r="I23" s="88">
        <v>31.400385588021734</v>
      </c>
      <c r="J23" s="88"/>
      <c r="K23" s="88" t="s">
        <v>116</v>
      </c>
      <c r="L23" s="88">
        <v>0.95145096271814522</v>
      </c>
      <c r="M23" s="88" t="s">
        <v>116</v>
      </c>
      <c r="N23" s="88" t="s">
        <v>116</v>
      </c>
      <c r="O23" s="88">
        <v>2.3961541350559603</v>
      </c>
      <c r="P23" s="88"/>
      <c r="Q23" s="88">
        <v>-4.3566438819199274</v>
      </c>
      <c r="R23" s="88"/>
      <c r="S23" s="88"/>
      <c r="T23" s="88">
        <v>1.8603370139462683</v>
      </c>
      <c r="U23" s="88">
        <v>2.9194521645509401</v>
      </c>
      <c r="V23" s="88">
        <v>2.7917574300808732</v>
      </c>
      <c r="W23" s="88"/>
      <c r="X23" s="88" t="s">
        <v>116</v>
      </c>
      <c r="Y23" s="88"/>
      <c r="Z23" s="88"/>
      <c r="AA23" s="88">
        <v>8.0122186334159601E-2</v>
      </c>
      <c r="AB23" s="88" t="s">
        <v>116</v>
      </c>
      <c r="AC23" s="225" t="s">
        <v>116</v>
      </c>
      <c r="AD23" s="230"/>
      <c r="AE23" s="89">
        <v>39.939</v>
      </c>
      <c r="AF23" s="89">
        <v>41.139000000000003</v>
      </c>
      <c r="AG23" s="147" t="s">
        <v>116</v>
      </c>
    </row>
    <row r="24" spans="1:33" s="229" customFormat="1" ht="15.75" customHeight="1">
      <c r="A24" s="100"/>
      <c r="B24" s="101" t="s">
        <v>11</v>
      </c>
      <c r="C24" s="88">
        <v>39.095957456821495</v>
      </c>
      <c r="D24" s="88">
        <v>42.947903430749683</v>
      </c>
      <c r="E24" s="88">
        <v>31.575603557814485</v>
      </c>
      <c r="F24" s="88">
        <v>7.9674337615887811</v>
      </c>
      <c r="G24" s="88">
        <v>3.4048661113464171</v>
      </c>
      <c r="H24" s="88">
        <v>11.372299872935198</v>
      </c>
      <c r="I24" s="88">
        <v>32.615652501294186</v>
      </c>
      <c r="J24" s="88"/>
      <c r="K24" s="88" t="s">
        <v>116</v>
      </c>
      <c r="L24" s="88">
        <v>-0.18353804884935762</v>
      </c>
      <c r="M24" s="88" t="s">
        <v>116</v>
      </c>
      <c r="N24" s="88" t="s">
        <v>116</v>
      </c>
      <c r="O24" s="88">
        <v>3.8519459739281849</v>
      </c>
      <c r="P24" s="88"/>
      <c r="Q24" s="88">
        <v>-4.1154877876605962</v>
      </c>
      <c r="R24" s="88"/>
      <c r="S24" s="88"/>
      <c r="T24" s="88">
        <v>3.2330933220386848</v>
      </c>
      <c r="U24" s="88">
        <v>4.7555179067250224</v>
      </c>
      <c r="V24" s="88">
        <v>2.8801355357899197</v>
      </c>
      <c r="W24" s="88"/>
      <c r="X24" s="88" t="s">
        <v>116</v>
      </c>
      <c r="Y24" s="88"/>
      <c r="Z24" s="88"/>
      <c r="AA24" s="88">
        <v>1.4847757541531368</v>
      </c>
      <c r="AB24" s="88" t="s">
        <v>116</v>
      </c>
      <c r="AC24" s="225" t="s">
        <v>116</v>
      </c>
      <c r="AD24" s="230"/>
      <c r="AE24" s="89">
        <v>42.497999999999998</v>
      </c>
      <c r="AF24" s="89">
        <v>44.377000000000002</v>
      </c>
      <c r="AG24" s="147" t="s">
        <v>116</v>
      </c>
    </row>
    <row r="25" spans="1:33" s="229" customFormat="1" ht="15.75" customHeight="1">
      <c r="A25" s="100"/>
      <c r="B25" s="101" t="s">
        <v>12</v>
      </c>
      <c r="C25" s="88">
        <v>40.816632087780455</v>
      </c>
      <c r="D25" s="88">
        <v>41.394135135713213</v>
      </c>
      <c r="E25" s="88">
        <v>30.939191067952859</v>
      </c>
      <c r="F25" s="88">
        <v>6.912925373772806</v>
      </c>
      <c r="G25" s="88">
        <v>3.5420186939875515</v>
      </c>
      <c r="H25" s="88">
        <v>10.454944067760358</v>
      </c>
      <c r="I25" s="88">
        <v>33.824567407439091</v>
      </c>
      <c r="J25" s="88"/>
      <c r="K25" s="88" t="s">
        <v>116</v>
      </c>
      <c r="L25" s="88">
        <v>2.9687934464098555</v>
      </c>
      <c r="M25" s="88" t="s">
        <v>116</v>
      </c>
      <c r="N25" s="88" t="s">
        <v>116</v>
      </c>
      <c r="O25" s="88">
        <v>0.57750304793275309</v>
      </c>
      <c r="P25" s="88"/>
      <c r="Q25" s="88">
        <v>-6.3354223258400539</v>
      </c>
      <c r="R25" s="88"/>
      <c r="S25" s="88"/>
      <c r="T25" s="88">
        <v>-0.62455885183838467</v>
      </c>
      <c r="U25" s="88">
        <v>0.80422646675079679</v>
      </c>
      <c r="V25" s="88">
        <v>2.7848480311423867</v>
      </c>
      <c r="W25" s="88"/>
      <c r="X25" s="88" t="s">
        <v>116</v>
      </c>
      <c r="Y25" s="88"/>
      <c r="Z25" s="88"/>
      <c r="AA25" s="88">
        <v>-0.66947575556648764</v>
      </c>
      <c r="AB25" s="88" t="s">
        <v>116</v>
      </c>
      <c r="AC25" s="225" t="s">
        <v>116</v>
      </c>
      <c r="AD25" s="230"/>
      <c r="AE25" s="89">
        <v>46.753</v>
      </c>
      <c r="AF25" s="89">
        <v>48.686</v>
      </c>
      <c r="AG25" s="147" t="s">
        <v>116</v>
      </c>
    </row>
    <row r="26" spans="1:33" s="229" customFormat="1" ht="15.75" customHeight="1">
      <c r="A26" s="100"/>
      <c r="B26" s="101" t="s">
        <v>13</v>
      </c>
      <c r="C26" s="88">
        <v>41.859778888145726</v>
      </c>
      <c r="D26" s="88">
        <v>40.144391548963284</v>
      </c>
      <c r="E26" s="88">
        <v>30.304520596451191</v>
      </c>
      <c r="F26" s="88">
        <v>6.171066608962505</v>
      </c>
      <c r="G26" s="88">
        <v>3.668804343549593</v>
      </c>
      <c r="H26" s="88">
        <v>9.8398709525120971</v>
      </c>
      <c r="I26" s="88">
        <v>35.139867018137465</v>
      </c>
      <c r="J26" s="88"/>
      <c r="K26" s="88" t="s">
        <v>116</v>
      </c>
      <c r="L26" s="88">
        <v>5.1422276429161577</v>
      </c>
      <c r="M26" s="88" t="s">
        <v>116</v>
      </c>
      <c r="N26" s="88" t="s">
        <v>116</v>
      </c>
      <c r="O26" s="88">
        <v>-1.7153873391824368</v>
      </c>
      <c r="P26" s="88"/>
      <c r="Q26" s="88">
        <v>-7.8864539481449416</v>
      </c>
      <c r="R26" s="88"/>
      <c r="S26" s="88"/>
      <c r="T26" s="88">
        <v>-2.1265294881378605</v>
      </c>
      <c r="U26" s="88">
        <v>-1.5107998583625131</v>
      </c>
      <c r="V26" s="88">
        <v>2.5848841326671126</v>
      </c>
      <c r="W26" s="88"/>
      <c r="X26" s="88" t="s">
        <v>116</v>
      </c>
      <c r="Y26" s="88"/>
      <c r="Z26" s="88"/>
      <c r="AA26" s="88">
        <v>-0.37179840264389974</v>
      </c>
      <c r="AB26" s="88" t="s">
        <v>116</v>
      </c>
      <c r="AC26" s="225" t="s">
        <v>116</v>
      </c>
      <c r="AD26" s="230"/>
      <c r="AE26" s="89">
        <v>50.834000000000003</v>
      </c>
      <c r="AF26" s="89">
        <v>54.079000000000001</v>
      </c>
      <c r="AG26" s="147" t="s">
        <v>116</v>
      </c>
    </row>
    <row r="27" spans="1:33">
      <c r="A27" s="108"/>
      <c r="B27" s="109" t="s">
        <v>14</v>
      </c>
      <c r="C27" s="88">
        <v>40.065513535997781</v>
      </c>
      <c r="D27" s="88">
        <v>39.505702104059068</v>
      </c>
      <c r="E27" s="88">
        <v>29.550417692121044</v>
      </c>
      <c r="F27" s="88">
        <v>6.2809802766127074</v>
      </c>
      <c r="G27" s="88">
        <v>3.6743041353253147</v>
      </c>
      <c r="H27" s="88">
        <v>9.9552844119380222</v>
      </c>
      <c r="I27" s="88">
        <v>33.722139415577665</v>
      </c>
      <c r="J27" s="88"/>
      <c r="K27" s="88" t="s">
        <v>116</v>
      </c>
      <c r="L27" s="88">
        <v>3.6535061873895112</v>
      </c>
      <c r="M27" s="88" t="s">
        <v>116</v>
      </c>
      <c r="N27" s="88" t="s">
        <v>116</v>
      </c>
      <c r="O27" s="88">
        <v>-0.55981143193871541</v>
      </c>
      <c r="P27" s="88"/>
      <c r="Q27" s="88">
        <v>-6.8407917085514232</v>
      </c>
      <c r="R27" s="88"/>
      <c r="S27" s="88"/>
      <c r="T27" s="88">
        <v>-0.23051058962182397</v>
      </c>
      <c r="U27" s="88">
        <v>1.1352213248292835</v>
      </c>
      <c r="V27" s="88">
        <v>2.3293701688100108</v>
      </c>
      <c r="W27" s="88"/>
      <c r="X27" s="88" t="s">
        <v>116</v>
      </c>
      <c r="Y27" s="88"/>
      <c r="Z27" s="88"/>
      <c r="AA27" s="88">
        <v>-1.9203438594058722</v>
      </c>
      <c r="AB27" s="88" t="s">
        <v>116</v>
      </c>
      <c r="AC27" s="225" t="s">
        <v>116</v>
      </c>
      <c r="AD27" s="231"/>
      <c r="AE27" s="89">
        <v>57.698</v>
      </c>
      <c r="AF27" s="89">
        <v>61.131</v>
      </c>
      <c r="AG27" s="147" t="s">
        <v>116</v>
      </c>
    </row>
    <row r="28" spans="1:33">
      <c r="A28" s="108"/>
      <c r="B28" s="109" t="s">
        <v>15</v>
      </c>
      <c r="C28" s="88">
        <v>38.396578706788354</v>
      </c>
      <c r="D28" s="88">
        <v>39.378960906146858</v>
      </c>
      <c r="E28" s="88">
        <v>30.207477880905525</v>
      </c>
      <c r="F28" s="88">
        <v>5.3767606179400964</v>
      </c>
      <c r="G28" s="88">
        <v>3.7947224073012373</v>
      </c>
      <c r="H28" s="88">
        <v>9.1714830252413329</v>
      </c>
      <c r="I28" s="88">
        <v>32.087019849078821</v>
      </c>
      <c r="J28" s="88"/>
      <c r="K28" s="88" t="s">
        <v>116</v>
      </c>
      <c r="L28" s="88">
        <v>1.9771603886142832</v>
      </c>
      <c r="M28" s="88" t="s">
        <v>116</v>
      </c>
      <c r="N28" s="88" t="s">
        <v>116</v>
      </c>
      <c r="O28" s="88">
        <v>0.98238219935850757</v>
      </c>
      <c r="P28" s="88"/>
      <c r="Q28" s="88">
        <v>-4.3943784185815886</v>
      </c>
      <c r="R28" s="88"/>
      <c r="S28" s="88"/>
      <c r="T28" s="88">
        <v>0.75615538373336222</v>
      </c>
      <c r="U28" s="88">
        <v>1.3170739265847498</v>
      </c>
      <c r="V28" s="88">
        <v>2.392426050172769</v>
      </c>
      <c r="W28" s="88"/>
      <c r="X28" s="88" t="s">
        <v>116</v>
      </c>
      <c r="Y28" s="88"/>
      <c r="Z28" s="88"/>
      <c r="AA28" s="88">
        <v>-0.63064598602352129</v>
      </c>
      <c r="AB28" s="88" t="s">
        <v>116</v>
      </c>
      <c r="AC28" s="225" t="s">
        <v>116</v>
      </c>
      <c r="AD28" s="231"/>
      <c r="AE28" s="89">
        <v>64.537000000000006</v>
      </c>
      <c r="AF28" s="89">
        <v>68.070999999999998</v>
      </c>
      <c r="AG28" s="147" t="s">
        <v>116</v>
      </c>
    </row>
    <row r="29" spans="1:33">
      <c r="A29" s="108"/>
      <c r="B29" s="109" t="s">
        <v>16</v>
      </c>
      <c r="C29" s="88">
        <v>35.919450726541449</v>
      </c>
      <c r="D29" s="88">
        <v>38.510082201427352</v>
      </c>
      <c r="E29" s="88">
        <v>29.841691155559769</v>
      </c>
      <c r="F29" s="88">
        <v>4.9212518451308851</v>
      </c>
      <c r="G29" s="88">
        <v>3.7471392007366982</v>
      </c>
      <c r="H29" s="88">
        <v>8.6683910458675832</v>
      </c>
      <c r="I29" s="88">
        <v>29.864712972116518</v>
      </c>
      <c r="J29" s="88"/>
      <c r="K29" s="88" t="s">
        <v>116</v>
      </c>
      <c r="L29" s="88">
        <v>0.14896469536719797</v>
      </c>
      <c r="M29" s="88" t="s">
        <v>116</v>
      </c>
      <c r="N29" s="88" t="s">
        <v>116</v>
      </c>
      <c r="O29" s="88">
        <v>2.5906314748859063</v>
      </c>
      <c r="P29" s="88"/>
      <c r="Q29" s="88">
        <v>-2.3306203702449793</v>
      </c>
      <c r="R29" s="88"/>
      <c r="S29" s="88"/>
      <c r="T29" s="88">
        <v>2.5838603523692152</v>
      </c>
      <c r="U29" s="88">
        <v>3.3164958086751621</v>
      </c>
      <c r="V29" s="88">
        <v>2.3373914927616699</v>
      </c>
      <c r="W29" s="88"/>
      <c r="X29" s="88" t="s">
        <v>116</v>
      </c>
      <c r="Y29" s="88"/>
      <c r="Z29" s="88"/>
      <c r="AA29" s="88">
        <v>1.9676882033503516</v>
      </c>
      <c r="AB29" s="88" t="s">
        <v>116</v>
      </c>
      <c r="AC29" s="225" t="s">
        <v>116</v>
      </c>
      <c r="AD29" s="231"/>
      <c r="AE29" s="89">
        <v>73.843000000000004</v>
      </c>
      <c r="AF29" s="89">
        <v>79.12</v>
      </c>
      <c r="AG29" s="147">
        <v>2.5446863580414503</v>
      </c>
    </row>
    <row r="30" spans="1:33">
      <c r="A30" s="108"/>
      <c r="B30" s="109" t="s">
        <v>17</v>
      </c>
      <c r="C30" s="88">
        <v>36.228047910850044</v>
      </c>
      <c r="D30" s="88">
        <v>40.316907792160706</v>
      </c>
      <c r="E30" s="88">
        <v>31.042943302271052</v>
      </c>
      <c r="F30" s="88">
        <v>5.251580308688979</v>
      </c>
      <c r="G30" s="88">
        <v>4.022384181200672</v>
      </c>
      <c r="H30" s="88">
        <v>9.2739644898896501</v>
      </c>
      <c r="I30" s="88">
        <v>29.839128805733832</v>
      </c>
      <c r="J30" s="88"/>
      <c r="K30" s="88" t="s">
        <v>116</v>
      </c>
      <c r="L30" s="88">
        <v>-1.0527333599236135</v>
      </c>
      <c r="M30" s="88" t="s">
        <v>116</v>
      </c>
      <c r="N30" s="88" t="s">
        <v>116</v>
      </c>
      <c r="O30" s="88">
        <v>4.0888598813106594</v>
      </c>
      <c r="P30" s="88"/>
      <c r="Q30" s="88">
        <v>-1.1627204273783192</v>
      </c>
      <c r="R30" s="88"/>
      <c r="S30" s="88"/>
      <c r="T30" s="88">
        <v>2.5804658133604068</v>
      </c>
      <c r="U30" s="88">
        <v>5.28300518510461</v>
      </c>
      <c r="V30" s="88">
        <v>2.4378452203971621</v>
      </c>
      <c r="W30" s="88"/>
      <c r="X30" s="88" t="s">
        <v>116</v>
      </c>
      <c r="Y30" s="88"/>
      <c r="Z30" s="88"/>
      <c r="AA30" s="88">
        <v>3.6670413478854682</v>
      </c>
      <c r="AB30" s="88" t="s">
        <v>116</v>
      </c>
      <c r="AC30" s="225" t="s">
        <v>116</v>
      </c>
      <c r="AD30" s="231"/>
      <c r="AE30" s="89">
        <v>82.736999999999995</v>
      </c>
      <c r="AF30" s="89">
        <v>88.688999999999993</v>
      </c>
      <c r="AG30" s="147">
        <v>6.5394315949810444</v>
      </c>
    </row>
    <row r="31" spans="1:33">
      <c r="B31" s="109" t="s">
        <v>18</v>
      </c>
      <c r="C31" s="88">
        <v>39.06914595212109</v>
      </c>
      <c r="D31" s="88">
        <v>44.772998500596707</v>
      </c>
      <c r="E31" s="88">
        <v>34.821856608084538</v>
      </c>
      <c r="F31" s="88">
        <v>5.5345321759707868</v>
      </c>
      <c r="G31" s="88">
        <v>4.4166097165413767</v>
      </c>
      <c r="H31" s="88">
        <v>9.9511418925121635</v>
      </c>
      <c r="I31" s="88">
        <v>32.540111588245495</v>
      </c>
      <c r="J31" s="88"/>
      <c r="K31" s="88" t="s">
        <v>116</v>
      </c>
      <c r="L31" s="88">
        <v>-2.3001050602311324</v>
      </c>
      <c r="M31" s="88" t="s">
        <v>116</v>
      </c>
      <c r="N31" s="88" t="s">
        <v>116</v>
      </c>
      <c r="O31" s="88">
        <v>5.7038525484756057</v>
      </c>
      <c r="P31" s="88"/>
      <c r="Q31" s="88">
        <v>0.16932037250481952</v>
      </c>
      <c r="R31" s="88"/>
      <c r="S31" s="88"/>
      <c r="T31" s="88">
        <v>5.1958914309611481</v>
      </c>
      <c r="U31" s="88">
        <v>8.1467579228674296</v>
      </c>
      <c r="V31" s="88">
        <v>2.4194453227797097</v>
      </c>
      <c r="W31" s="88"/>
      <c r="X31" s="88">
        <v>47.815273354686546</v>
      </c>
      <c r="Y31" s="88"/>
      <c r="Z31" s="88"/>
      <c r="AA31" s="88">
        <v>3.4384275645406421</v>
      </c>
      <c r="AB31" s="88" t="s">
        <v>116</v>
      </c>
      <c r="AC31" s="225">
        <v>54.743520435744962</v>
      </c>
      <c r="AD31" s="231"/>
      <c r="AE31" s="89">
        <v>98.039000000000001</v>
      </c>
      <c r="AF31" s="89">
        <v>108.961</v>
      </c>
      <c r="AG31" s="147">
        <v>3.1047807042479647</v>
      </c>
    </row>
    <row r="32" spans="1:33">
      <c r="B32" s="109" t="s">
        <v>19</v>
      </c>
      <c r="C32" s="88">
        <v>40.174013921113691</v>
      </c>
      <c r="D32" s="88">
        <v>46.513921113689094</v>
      </c>
      <c r="E32" s="88">
        <v>36.39376864434869</v>
      </c>
      <c r="F32" s="88">
        <v>5.5684454756380504</v>
      </c>
      <c r="G32" s="88">
        <v>4.5517069937023535</v>
      </c>
      <c r="H32" s="88">
        <v>10.120152469340402</v>
      </c>
      <c r="I32" s="88">
        <v>33.39907192575405</v>
      </c>
      <c r="J32" s="88"/>
      <c r="K32" s="88">
        <v>0.523886031866164</v>
      </c>
      <c r="L32" s="88">
        <v>-3.0013258203513424</v>
      </c>
      <c r="M32" s="88">
        <v>-2.7537501352801517</v>
      </c>
      <c r="N32" s="88">
        <v>6.0923315075042144</v>
      </c>
      <c r="O32" s="88">
        <v>6.3399071925754056</v>
      </c>
      <c r="P32" s="88"/>
      <c r="Q32" s="88">
        <v>0.77146171693735499</v>
      </c>
      <c r="R32" s="88"/>
      <c r="S32" s="88"/>
      <c r="T32" s="88">
        <v>7.2530659595624787</v>
      </c>
      <c r="U32" s="88">
        <v>8.5192243950944651</v>
      </c>
      <c r="V32" s="88">
        <v>2.5762346702021874</v>
      </c>
      <c r="W32" s="88"/>
      <c r="X32" s="88">
        <v>49.398740217598778</v>
      </c>
      <c r="Y32" s="88"/>
      <c r="Z32" s="88"/>
      <c r="AA32" s="88">
        <v>4.2177659927079878</v>
      </c>
      <c r="AB32" s="88">
        <v>3.9701903076367966</v>
      </c>
      <c r="AC32" s="225">
        <v>54.3901226383825</v>
      </c>
      <c r="AD32" s="231"/>
      <c r="AE32" s="89">
        <v>120.68</v>
      </c>
      <c r="AF32" s="89">
        <v>130.97499999999999</v>
      </c>
      <c r="AG32" s="147">
        <v>-1.7370636518415679</v>
      </c>
    </row>
    <row r="33" spans="2:33">
      <c r="B33" s="109" t="s">
        <v>20</v>
      </c>
      <c r="C33" s="88">
        <v>40.269837801258959</v>
      </c>
      <c r="D33" s="88">
        <v>45.206995481556149</v>
      </c>
      <c r="E33" s="88">
        <v>36.13768212994227</v>
      </c>
      <c r="F33" s="88">
        <v>4.510689890951129</v>
      </c>
      <c r="G33" s="88">
        <v>4.5586234606627514</v>
      </c>
      <c r="H33" s="88">
        <v>9.0693133516138804</v>
      </c>
      <c r="I33" s="88">
        <v>32.808413751295262</v>
      </c>
      <c r="J33" s="88"/>
      <c r="K33" s="88">
        <v>-0.24076596475681797</v>
      </c>
      <c r="L33" s="88">
        <v>-1.3090093963894744</v>
      </c>
      <c r="M33" s="88">
        <v>-0.64177564228659723</v>
      </c>
      <c r="N33" s="88">
        <v>4.2699239261943109</v>
      </c>
      <c r="O33" s="88">
        <v>4.9371576802971875</v>
      </c>
      <c r="P33" s="88"/>
      <c r="Q33" s="88">
        <v>0.42646778934605928</v>
      </c>
      <c r="R33" s="88"/>
      <c r="S33" s="88"/>
      <c r="T33" s="88">
        <v>4.1159428462671732</v>
      </c>
      <c r="U33" s="88">
        <v>5.8126502329712473</v>
      </c>
      <c r="V33" s="88">
        <v>2.8753092772604556</v>
      </c>
      <c r="W33" s="88"/>
      <c r="X33" s="88">
        <v>47.867739354956193</v>
      </c>
      <c r="Y33" s="88"/>
      <c r="Z33" s="88"/>
      <c r="AA33" s="88">
        <v>3.6232139458491646</v>
      </c>
      <c r="AB33" s="88">
        <v>2.9559801917462871</v>
      </c>
      <c r="AC33" s="225">
        <v>53.566469058175848</v>
      </c>
      <c r="AD33" s="231"/>
      <c r="AE33" s="89">
        <v>141.863</v>
      </c>
      <c r="AF33" s="89">
        <v>153.75700000000001</v>
      </c>
      <c r="AG33" s="147">
        <v>-0.63964204746912723</v>
      </c>
    </row>
    <row r="34" spans="2:33">
      <c r="B34" s="109" t="s">
        <v>21</v>
      </c>
      <c r="C34" s="88">
        <v>38.450265947823567</v>
      </c>
      <c r="D34" s="88">
        <v>42.32429955012001</v>
      </c>
      <c r="E34" s="88">
        <v>34.708904729167422</v>
      </c>
      <c r="F34" s="88">
        <v>3.1557935617710551</v>
      </c>
      <c r="G34" s="88">
        <v>4.4596012591815315</v>
      </c>
      <c r="H34" s="88">
        <v>7.6153948209525879</v>
      </c>
      <c r="I34" s="88">
        <v>31.670104087515526</v>
      </c>
      <c r="J34" s="88"/>
      <c r="K34" s="88">
        <v>0.35577604755568326</v>
      </c>
      <c r="L34" s="88">
        <v>-0.32323817105088593</v>
      </c>
      <c r="M34" s="88">
        <v>3.9225821918813353E-2</v>
      </c>
      <c r="N34" s="88">
        <v>3.5115696093267381</v>
      </c>
      <c r="O34" s="88">
        <v>3.8740336022964388</v>
      </c>
      <c r="P34" s="88"/>
      <c r="Q34" s="88">
        <v>0.71824004052538259</v>
      </c>
      <c r="R34" s="88"/>
      <c r="S34" s="88"/>
      <c r="T34" s="88">
        <v>2.821097321223963</v>
      </c>
      <c r="U34" s="88">
        <v>3.3578174186778589</v>
      </c>
      <c r="V34" s="88">
        <v>2.9591972114677181</v>
      </c>
      <c r="W34" s="88"/>
      <c r="X34" s="88">
        <v>44.396542095740159</v>
      </c>
      <c r="Y34" s="88"/>
      <c r="Z34" s="88"/>
      <c r="AA34" s="88">
        <v>3.2257480913268446</v>
      </c>
      <c r="AB34" s="88">
        <v>2.8632840983571457</v>
      </c>
      <c r="AC34" s="225">
        <v>52.078131972838349</v>
      </c>
      <c r="AD34" s="231"/>
      <c r="AE34" s="89">
        <v>165.822</v>
      </c>
      <c r="AF34" s="89">
        <v>179.06800000000001</v>
      </c>
      <c r="AG34" s="147">
        <v>-0.46907116695174766</v>
      </c>
    </row>
    <row r="35" spans="2:33">
      <c r="B35" s="109" t="s">
        <v>22</v>
      </c>
      <c r="C35" s="88">
        <v>36.965827544186716</v>
      </c>
      <c r="D35" s="88">
        <v>41.488652578296687</v>
      </c>
      <c r="E35" s="88">
        <v>34.407319842104712</v>
      </c>
      <c r="F35" s="88">
        <v>2.7303594304937873</v>
      </c>
      <c r="G35" s="88">
        <v>4.3509733056981865</v>
      </c>
      <c r="H35" s="88">
        <v>7.0813327361919738</v>
      </c>
      <c r="I35" s="88">
        <v>30.429212710778746</v>
      </c>
      <c r="J35" s="88"/>
      <c r="K35" s="88">
        <v>2.4793150379801174</v>
      </c>
      <c r="L35" s="88">
        <v>-1.0555862226990096</v>
      </c>
      <c r="M35" s="88">
        <v>-1.74243565706295</v>
      </c>
      <c r="N35" s="88">
        <v>5.2096744684739047</v>
      </c>
      <c r="O35" s="88">
        <v>4.5228250341099647</v>
      </c>
      <c r="P35" s="88"/>
      <c r="Q35" s="88">
        <v>1.7924656036161768</v>
      </c>
      <c r="R35" s="88"/>
      <c r="S35" s="88"/>
      <c r="T35" s="88">
        <v>4.0385156176767723</v>
      </c>
      <c r="U35" s="88">
        <v>4.7019674419089084</v>
      </c>
      <c r="V35" s="88">
        <v>3.0495870350889982</v>
      </c>
      <c r="W35" s="88"/>
      <c r="X35" s="88">
        <v>42.254058488010529</v>
      </c>
      <c r="Y35" s="88"/>
      <c r="Z35" s="88"/>
      <c r="AA35" s="88">
        <v>3.7703227687917265</v>
      </c>
      <c r="AB35" s="88">
        <v>4.4571722031556664</v>
      </c>
      <c r="AC35" s="225">
        <v>50.373907699998952</v>
      </c>
      <c r="AD35" s="231"/>
      <c r="AE35" s="89">
        <v>192.02600000000001</v>
      </c>
      <c r="AF35" s="89">
        <v>209.684</v>
      </c>
      <c r="AG35" s="147">
        <v>1.561327335508581</v>
      </c>
    </row>
    <row r="36" spans="2:33">
      <c r="B36" s="109" t="s">
        <v>23</v>
      </c>
      <c r="C36" s="88">
        <v>37.333741084042593</v>
      </c>
      <c r="D36" s="88">
        <v>41.014696254436437</v>
      </c>
      <c r="E36" s="88">
        <v>34.238568622721473</v>
      </c>
      <c r="F36" s="88">
        <v>2.530925881258399</v>
      </c>
      <c r="G36" s="88">
        <v>4.2452017504565651</v>
      </c>
      <c r="H36" s="88">
        <v>6.7761276317149646</v>
      </c>
      <c r="I36" s="88">
        <v>31.245908135488097</v>
      </c>
      <c r="J36" s="88"/>
      <c r="K36" s="88">
        <v>1.4133124550043135</v>
      </c>
      <c r="L36" s="88">
        <v>-6.9777057992488206E-2</v>
      </c>
      <c r="M36" s="88">
        <v>-0.33306022386134776</v>
      </c>
      <c r="N36" s="88">
        <v>3.9442383362627127</v>
      </c>
      <c r="O36" s="88">
        <v>3.6809551703938523</v>
      </c>
      <c r="P36" s="88"/>
      <c r="Q36" s="88">
        <v>1.1500292891354535</v>
      </c>
      <c r="R36" s="88"/>
      <c r="S36" s="88"/>
      <c r="T36" s="88">
        <v>3.4733468867371902</v>
      </c>
      <c r="U36" s="88">
        <v>4.187915647289894</v>
      </c>
      <c r="V36" s="88">
        <v>3.2678922159815307</v>
      </c>
      <c r="W36" s="88"/>
      <c r="X36" s="88">
        <v>39.147368714794275</v>
      </c>
      <c r="Y36" s="88"/>
      <c r="Z36" s="88"/>
      <c r="AA36" s="88">
        <v>2.6153475069777059</v>
      </c>
      <c r="AB36" s="88">
        <v>2.8786306728465654</v>
      </c>
      <c r="AC36" s="225">
        <v>46.302246648978326</v>
      </c>
      <c r="AD36" s="231"/>
      <c r="AE36" s="89">
        <v>232.16800000000001</v>
      </c>
      <c r="AF36" s="89">
        <v>250.84700000000001</v>
      </c>
      <c r="AG36" s="147">
        <v>-9.7964602465713146E-2</v>
      </c>
    </row>
    <row r="37" spans="2:33">
      <c r="B37" s="109" t="s">
        <v>24</v>
      </c>
      <c r="C37" s="88">
        <v>38.563853689224409</v>
      </c>
      <c r="D37" s="88">
        <v>42.884050807345496</v>
      </c>
      <c r="E37" s="88">
        <v>36.18675294329109</v>
      </c>
      <c r="F37" s="88">
        <v>2.2535274557382943</v>
      </c>
      <c r="G37" s="88">
        <v>4.4437704083161087</v>
      </c>
      <c r="H37" s="88">
        <v>6.6972978640544021</v>
      </c>
      <c r="I37" s="88">
        <v>32.169497618405678</v>
      </c>
      <c r="J37" s="88"/>
      <c r="K37" s="88">
        <v>0.63877365406927045</v>
      </c>
      <c r="L37" s="88">
        <v>-0.55757766394056496</v>
      </c>
      <c r="M37" s="88">
        <v>0.87031834437295719</v>
      </c>
      <c r="N37" s="88">
        <v>2.8923011098075655</v>
      </c>
      <c r="O37" s="88">
        <v>4.3201971181210874</v>
      </c>
      <c r="P37" s="88"/>
      <c r="Q37" s="88">
        <v>2.0666696623827927</v>
      </c>
      <c r="R37" s="88"/>
      <c r="S37" s="88"/>
      <c r="T37" s="88">
        <v>4.6796830532338758</v>
      </c>
      <c r="U37" s="88">
        <v>4.5935562146131028</v>
      </c>
      <c r="V37" s="88">
        <v>3.4312183577484197</v>
      </c>
      <c r="W37" s="88"/>
      <c r="X37" s="88">
        <v>40.403466603232992</v>
      </c>
      <c r="Y37" s="88"/>
      <c r="Z37" s="88"/>
      <c r="AA37" s="88">
        <v>3.3525808094424971</v>
      </c>
      <c r="AB37" s="88">
        <v>1.924684801128975</v>
      </c>
      <c r="AC37" s="225">
        <v>47.265660106048344</v>
      </c>
      <c r="AD37" s="231"/>
      <c r="AE37" s="89">
        <v>267.048</v>
      </c>
      <c r="AF37" s="89">
        <v>281.65899999999999</v>
      </c>
      <c r="AG37" s="147">
        <v>-2.8166061756407594</v>
      </c>
    </row>
    <row r="38" spans="2:33">
      <c r="B38" s="109" t="s">
        <v>25</v>
      </c>
      <c r="C38" s="88">
        <v>40.952038667333959</v>
      </c>
      <c r="D38" s="88">
        <v>42.96702595400361</v>
      </c>
      <c r="E38" s="88">
        <v>37.144757304706786</v>
      </c>
      <c r="F38" s="88">
        <v>1.4671552705739306</v>
      </c>
      <c r="G38" s="88">
        <v>4.3551133787228897</v>
      </c>
      <c r="H38" s="88">
        <v>5.8222686492968201</v>
      </c>
      <c r="I38" s="88">
        <v>34.085832613974922</v>
      </c>
      <c r="J38" s="88"/>
      <c r="K38" s="88">
        <v>-1.5969943171007195</v>
      </c>
      <c r="L38" s="88">
        <v>1.9300078261716587</v>
      </c>
      <c r="M38" s="88">
        <v>4.0748341593680921</v>
      </c>
      <c r="N38" s="88">
        <v>-0.12983904652678868</v>
      </c>
      <c r="O38" s="88">
        <v>2.0149872866696446</v>
      </c>
      <c r="P38" s="88"/>
      <c r="Q38" s="88">
        <v>0.54783201609571441</v>
      </c>
      <c r="R38" s="88"/>
      <c r="S38" s="88"/>
      <c r="T38" s="88">
        <v>2.5644987387435805</v>
      </c>
      <c r="U38" s="88">
        <v>2.9128137606266313</v>
      </c>
      <c r="V38" s="88">
        <v>3.7726849814758214</v>
      </c>
      <c r="W38" s="88"/>
      <c r="X38" s="88">
        <v>40.091711390913403</v>
      </c>
      <c r="Y38" s="88"/>
      <c r="Z38" s="88"/>
      <c r="AA38" s="88">
        <v>2.7939096933685792</v>
      </c>
      <c r="AB38" s="88">
        <v>0.64908336017214552</v>
      </c>
      <c r="AC38" s="225">
        <v>44.890651923458023</v>
      </c>
      <c r="AD38" s="231"/>
      <c r="AE38" s="89">
        <v>297.71899999999999</v>
      </c>
      <c r="AF38" s="89">
        <v>312.28399999999999</v>
      </c>
      <c r="AG38" s="147">
        <v>-3.1630101961365638</v>
      </c>
    </row>
    <row r="39" spans="2:33">
      <c r="B39" s="109" t="s">
        <v>26</v>
      </c>
      <c r="C39" s="88">
        <v>40.648956542487774</v>
      </c>
      <c r="D39" s="88">
        <v>43.262036011673501</v>
      </c>
      <c r="E39" s="88">
        <v>37.148433437138642</v>
      </c>
      <c r="F39" s="88">
        <v>1.9385488874069268</v>
      </c>
      <c r="G39" s="88">
        <v>4.1750536871279369</v>
      </c>
      <c r="H39" s="88">
        <v>6.1136025745348643</v>
      </c>
      <c r="I39" s="88">
        <v>33.778839623853607</v>
      </c>
      <c r="J39" s="88"/>
      <c r="K39" s="88">
        <v>-1.3141869287760002</v>
      </c>
      <c r="L39" s="88">
        <v>1.0296915819807033</v>
      </c>
      <c r="M39" s="88">
        <v>3.0184090925355065</v>
      </c>
      <c r="N39" s="88">
        <v>0.62436195863092636</v>
      </c>
      <c r="O39" s="88">
        <v>2.6130794691857298</v>
      </c>
      <c r="P39" s="88"/>
      <c r="Q39" s="88">
        <v>0.67453058177880287</v>
      </c>
      <c r="R39" s="88"/>
      <c r="S39" s="88"/>
      <c r="T39" s="88">
        <v>3.9214546611439798</v>
      </c>
      <c r="U39" s="88">
        <v>2.7525742289549515</v>
      </c>
      <c r="V39" s="88">
        <v>3.6975288625670704</v>
      </c>
      <c r="W39" s="88"/>
      <c r="X39" s="88">
        <v>38.72264938905888</v>
      </c>
      <c r="Y39" s="88"/>
      <c r="Z39" s="88"/>
      <c r="AA39" s="88">
        <v>2.662942727612009</v>
      </c>
      <c r="AB39" s="88">
        <v>0.67422521705720551</v>
      </c>
      <c r="AC39" s="225">
        <v>43.711111247070917</v>
      </c>
      <c r="AD39" s="231"/>
      <c r="AE39" s="89">
        <v>326.89400000000001</v>
      </c>
      <c r="AF39" s="89">
        <v>342.17700000000002</v>
      </c>
      <c r="AG39" s="147">
        <v>-2.7122309426549811</v>
      </c>
    </row>
    <row r="40" spans="2:33">
      <c r="B40" s="109" t="s">
        <v>27</v>
      </c>
      <c r="C40" s="88">
        <v>39.537999395858272</v>
      </c>
      <c r="D40" s="88">
        <v>42.838962666278832</v>
      </c>
      <c r="E40" s="88">
        <v>36.647628743720837</v>
      </c>
      <c r="F40" s="88">
        <v>2.190013761006008</v>
      </c>
      <c r="G40" s="88">
        <v>4.0013201615519733</v>
      </c>
      <c r="H40" s="88">
        <v>6.1913339225579813</v>
      </c>
      <c r="I40" s="88">
        <v>33.090744324983504</v>
      </c>
      <c r="J40" s="88"/>
      <c r="K40" s="88">
        <v>-0.17561961295661313</v>
      </c>
      <c r="L40" s="88">
        <v>0.16250293680006267</v>
      </c>
      <c r="M40" s="88">
        <v>1.4490720591712178</v>
      </c>
      <c r="N40" s="88">
        <v>2.0143941480493952</v>
      </c>
      <c r="O40" s="88">
        <v>3.3009632704205498</v>
      </c>
      <c r="P40" s="88"/>
      <c r="Q40" s="88">
        <v>1.1109495094145418</v>
      </c>
      <c r="R40" s="88"/>
      <c r="S40" s="88"/>
      <c r="T40" s="88">
        <v>3.4368951590347163</v>
      </c>
      <c r="U40" s="88">
        <v>2.7396149155879757</v>
      </c>
      <c r="V40" s="88">
        <v>3.6989696027208749</v>
      </c>
      <c r="W40" s="88"/>
      <c r="X40" s="88">
        <v>38.878375122171768</v>
      </c>
      <c r="Y40" s="88"/>
      <c r="Z40" s="88"/>
      <c r="AA40" s="88">
        <v>3.2892160701699433</v>
      </c>
      <c r="AB40" s="88">
        <v>2.0026469477987883</v>
      </c>
      <c r="AC40" s="225">
        <v>43.394157725742033</v>
      </c>
      <c r="AD40" s="231"/>
      <c r="AE40" s="89">
        <v>357.53199999999998</v>
      </c>
      <c r="AF40" s="89">
        <v>369.35700000000003</v>
      </c>
      <c r="AG40" s="147">
        <v>-1.4882458676803174</v>
      </c>
    </row>
    <row r="41" spans="2:33">
      <c r="B41" s="109" t="s">
        <v>28</v>
      </c>
      <c r="C41" s="88">
        <v>39.270601726334256</v>
      </c>
      <c r="D41" s="88">
        <v>42.52272072768595</v>
      </c>
      <c r="E41" s="88">
        <v>36.793958089564939</v>
      </c>
      <c r="F41" s="88">
        <v>1.9375209175982837</v>
      </c>
      <c r="G41" s="88">
        <v>3.7912417205227262</v>
      </c>
      <c r="H41" s="88">
        <v>5.7287626381210099</v>
      </c>
      <c r="I41" s="88">
        <v>33.661961234015067</v>
      </c>
      <c r="J41" s="88"/>
      <c r="K41" s="88">
        <v>0.83067849055358989</v>
      </c>
      <c r="L41" s="88">
        <v>0.3684091728695183</v>
      </c>
      <c r="M41" s="88">
        <v>0.85232876606934349</v>
      </c>
      <c r="N41" s="88">
        <v>2.7681994081518733</v>
      </c>
      <c r="O41" s="88">
        <v>3.2521190013516983</v>
      </c>
      <c r="P41" s="88"/>
      <c r="Q41" s="88">
        <v>1.314598083753415</v>
      </c>
      <c r="R41" s="88"/>
      <c r="S41" s="88"/>
      <c r="T41" s="88">
        <v>2.6655181986348104</v>
      </c>
      <c r="U41" s="88">
        <v>2.6616265524425269</v>
      </c>
      <c r="V41" s="88">
        <v>3.8190021300276831</v>
      </c>
      <c r="W41" s="88"/>
      <c r="X41" s="88">
        <v>38.738458653480791</v>
      </c>
      <c r="Y41" s="88"/>
      <c r="Z41" s="88"/>
      <c r="AA41" s="88">
        <v>2.8686621298720167</v>
      </c>
      <c r="AB41" s="88">
        <v>2.3847425366721917</v>
      </c>
      <c r="AC41" s="225">
        <v>43.192602758917708</v>
      </c>
      <c r="AD41" s="231"/>
      <c r="AE41" s="89">
        <v>385.44099999999997</v>
      </c>
      <c r="AF41" s="89">
        <v>405.28199999999998</v>
      </c>
      <c r="AG41" s="147">
        <v>-0.37254083932752319</v>
      </c>
    </row>
    <row r="42" spans="2:33">
      <c r="B42" s="109" t="s">
        <v>29</v>
      </c>
      <c r="C42" s="88">
        <v>38.326888233223642</v>
      </c>
      <c r="D42" s="88">
        <v>40.460976237778127</v>
      </c>
      <c r="E42" s="88">
        <v>35.566794781240624</v>
      </c>
      <c r="F42" s="88">
        <v>1.4955624481773793</v>
      </c>
      <c r="G42" s="88">
        <v>3.3986190083601255</v>
      </c>
      <c r="H42" s="88">
        <v>4.8941814565375044</v>
      </c>
      <c r="I42" s="88">
        <v>32.735832788039275</v>
      </c>
      <c r="J42" s="88"/>
      <c r="K42" s="88">
        <v>0.62245327641371551</v>
      </c>
      <c r="L42" s="88">
        <v>1.3113042410097351</v>
      </c>
      <c r="M42" s="88">
        <v>1.3273765209731252</v>
      </c>
      <c r="N42" s="88">
        <v>2.1180157245910944</v>
      </c>
      <c r="O42" s="88">
        <v>2.134088004554485</v>
      </c>
      <c r="P42" s="88"/>
      <c r="Q42" s="88">
        <v>0.63852555637710562</v>
      </c>
      <c r="R42" s="88"/>
      <c r="S42" s="88"/>
      <c r="T42" s="88">
        <v>2.6254432236682028</v>
      </c>
      <c r="U42" s="88">
        <v>1.3557151935065519</v>
      </c>
      <c r="V42" s="88">
        <v>3.9216288425513621</v>
      </c>
      <c r="W42" s="88"/>
      <c r="X42" s="88">
        <v>37.105115939216113</v>
      </c>
      <c r="Y42" s="88"/>
      <c r="Z42" s="88"/>
      <c r="AA42" s="88">
        <v>2.2793685140520501</v>
      </c>
      <c r="AB42" s="88">
        <v>2.2632962340886604</v>
      </c>
      <c r="AC42" s="225">
        <v>42.351748917483029</v>
      </c>
      <c r="AD42" s="231"/>
      <c r="AE42" s="89">
        <v>423.31900000000002</v>
      </c>
      <c r="AF42" s="89">
        <v>437.94499999999999</v>
      </c>
      <c r="AG42" s="147">
        <v>0.1168717758042289</v>
      </c>
    </row>
    <row r="43" spans="2:33">
      <c r="B43" s="109" t="s">
        <v>30</v>
      </c>
      <c r="C43" s="88">
        <v>37.402022811549884</v>
      </c>
      <c r="D43" s="88">
        <v>39.322024217500569</v>
      </c>
      <c r="E43" s="88">
        <v>34.904922584840328</v>
      </c>
      <c r="F43" s="88">
        <v>0.93298008822340539</v>
      </c>
      <c r="G43" s="88">
        <v>3.4841215444368285</v>
      </c>
      <c r="H43" s="88">
        <v>4.4171016326602341</v>
      </c>
      <c r="I43" s="88">
        <v>32.507996344528216</v>
      </c>
      <c r="J43" s="88"/>
      <c r="K43" s="88">
        <v>1.140229661642054</v>
      </c>
      <c r="L43" s="88">
        <v>1.3574014516440835</v>
      </c>
      <c r="M43" s="88">
        <v>1.2041931077293102</v>
      </c>
      <c r="N43" s="88">
        <v>2.0732097498654598</v>
      </c>
      <c r="O43" s="88">
        <v>1.9200014059506862</v>
      </c>
      <c r="P43" s="88"/>
      <c r="Q43" s="88">
        <v>0.98702131772728063</v>
      </c>
      <c r="R43" s="88"/>
      <c r="S43" s="88"/>
      <c r="T43" s="88">
        <v>2.2919192984306074</v>
      </c>
      <c r="U43" s="88">
        <v>0.80995940317393367</v>
      </c>
      <c r="V43" s="88">
        <v>3.8136412365336283</v>
      </c>
      <c r="W43" s="88"/>
      <c r="X43" s="88">
        <v>34.84392909945678</v>
      </c>
      <c r="Y43" s="88"/>
      <c r="Z43" s="88"/>
      <c r="AA43" s="88">
        <v>2.1339695260188747</v>
      </c>
      <c r="AB43" s="88">
        <v>2.2871778699336476</v>
      </c>
      <c r="AC43" s="225">
        <v>41.889421978524098</v>
      </c>
      <c r="AD43" s="231"/>
      <c r="AE43" s="89">
        <v>455.20800000000003</v>
      </c>
      <c r="AF43" s="89">
        <v>481.57600000000002</v>
      </c>
      <c r="AG43" s="147">
        <v>0.25966797750785497</v>
      </c>
    </row>
    <row r="44" spans="2:33">
      <c r="B44" s="109" t="s">
        <v>31</v>
      </c>
      <c r="C44" s="88">
        <v>36.207476737907236</v>
      </c>
      <c r="D44" s="88">
        <v>37.200175297183506</v>
      </c>
      <c r="E44" s="88">
        <v>33.290617687798843</v>
      </c>
      <c r="F44" s="88">
        <v>0.29287933449676407</v>
      </c>
      <c r="G44" s="88">
        <v>3.6166782748878958</v>
      </c>
      <c r="H44" s="88">
        <v>3.9095576093846596</v>
      </c>
      <c r="I44" s="88">
        <v>31.693769906795115</v>
      </c>
      <c r="J44" s="88"/>
      <c r="K44" s="88">
        <v>1.8586622533095916</v>
      </c>
      <c r="L44" s="88">
        <v>1.9934185298513887</v>
      </c>
      <c r="M44" s="88">
        <v>0.83457550132130609</v>
      </c>
      <c r="N44" s="88">
        <v>2.1515415878063555</v>
      </c>
      <c r="O44" s="88">
        <v>0.99269855927627304</v>
      </c>
      <c r="P44" s="88"/>
      <c r="Q44" s="88">
        <v>0.69981922477950897</v>
      </c>
      <c r="R44" s="88"/>
      <c r="S44" s="88"/>
      <c r="T44" s="88">
        <v>0.23457736944663998</v>
      </c>
      <c r="U44" s="88">
        <v>-0.63212633918439853</v>
      </c>
      <c r="V44" s="88">
        <v>3.6399599320723417</v>
      </c>
      <c r="W44" s="88"/>
      <c r="X44" s="88">
        <v>30.971781265957688</v>
      </c>
      <c r="Y44" s="88"/>
      <c r="Z44" s="88"/>
      <c r="AA44" s="88">
        <v>1.2302105913932213</v>
      </c>
      <c r="AB44" s="88">
        <v>2.3890536199233035</v>
      </c>
      <c r="AC44" s="225">
        <v>39.307850026998899</v>
      </c>
      <c r="AD44" s="231"/>
      <c r="AE44" s="89">
        <v>511.13200000000001</v>
      </c>
      <c r="AF44" s="89">
        <v>540.49199999999996</v>
      </c>
      <c r="AG44" s="147">
        <v>2.2138188660570233</v>
      </c>
    </row>
    <row r="45" spans="2:33">
      <c r="B45" s="109" t="s">
        <v>32</v>
      </c>
      <c r="C45" s="88">
        <v>35.523373200039259</v>
      </c>
      <c r="D45" s="88">
        <v>34.554163570336925</v>
      </c>
      <c r="E45" s="88">
        <v>31.030657169697562</v>
      </c>
      <c r="F45" s="88">
        <v>5.5208143464056871E-2</v>
      </c>
      <c r="G45" s="88">
        <v>3.4682982571753063</v>
      </c>
      <c r="H45" s="88">
        <v>3.5235064006393624</v>
      </c>
      <c r="I45" s="88">
        <v>31.144578735575777</v>
      </c>
      <c r="J45" s="88"/>
      <c r="K45" s="88">
        <v>1.053840889352337</v>
      </c>
      <c r="L45" s="88">
        <v>3.6186747241345465</v>
      </c>
      <c r="M45" s="88">
        <v>1.5404160616158216</v>
      </c>
      <c r="N45" s="88">
        <v>1.1090490328163938</v>
      </c>
      <c r="O45" s="88">
        <v>-0.96920962970233182</v>
      </c>
      <c r="P45" s="88"/>
      <c r="Q45" s="88">
        <v>-1.0244177731663886</v>
      </c>
      <c r="R45" s="88"/>
      <c r="S45" s="88"/>
      <c r="T45" s="88">
        <v>-1.2196618106868944</v>
      </c>
      <c r="U45" s="88">
        <v>-2.542028294611685</v>
      </c>
      <c r="V45" s="88">
        <v>3.3598098736697475</v>
      </c>
      <c r="W45" s="88"/>
      <c r="X45" s="88">
        <v>25.613891828385256</v>
      </c>
      <c r="Y45" s="88"/>
      <c r="Z45" s="88"/>
      <c r="AA45" s="88">
        <v>-0.59116529493417092</v>
      </c>
      <c r="AB45" s="88">
        <v>1.4870933675845546</v>
      </c>
      <c r="AC45" s="225">
        <v>34.219234166654985</v>
      </c>
      <c r="AD45" s="231"/>
      <c r="AE45" s="89">
        <v>570.56799999999998</v>
      </c>
      <c r="AF45" s="89">
        <v>600.06500000000005</v>
      </c>
      <c r="AG45" s="147">
        <v>3.2709897786146414</v>
      </c>
    </row>
    <row r="46" spans="2:33" ht="15" customHeight="1">
      <c r="B46" s="109" t="s">
        <v>33</v>
      </c>
      <c r="C46" s="88">
        <v>34.75420259905416</v>
      </c>
      <c r="D46" s="88">
        <v>34.773914080197109</v>
      </c>
      <c r="E46" s="88">
        <v>30.556451933394268</v>
      </c>
      <c r="F46" s="88">
        <v>0.78035210428009372</v>
      </c>
      <c r="G46" s="88">
        <v>3.4371100425227517</v>
      </c>
      <c r="H46" s="88">
        <v>4.2174621468028448</v>
      </c>
      <c r="I46" s="88">
        <v>30.718594762150776</v>
      </c>
      <c r="J46" s="88"/>
      <c r="K46" s="88">
        <v>0.60514723298857565</v>
      </c>
      <c r="L46" s="88">
        <v>2.2809680880658108</v>
      </c>
      <c r="M46" s="88">
        <v>0.91518023194008913</v>
      </c>
      <c r="N46" s="88">
        <v>1.3854993372686693</v>
      </c>
      <c r="O46" s="88">
        <v>1.9711481142947979E-2</v>
      </c>
      <c r="P46" s="88"/>
      <c r="Q46" s="88">
        <v>-0.76064062313714575</v>
      </c>
      <c r="R46" s="88"/>
      <c r="S46" s="88"/>
      <c r="T46" s="88">
        <v>-0.72725827604021775</v>
      </c>
      <c r="U46" s="88">
        <v>-1.1111552676548901</v>
      </c>
      <c r="V46" s="88">
        <v>3.1826093867980765</v>
      </c>
      <c r="W46" s="88"/>
      <c r="X46" s="88">
        <v>23.068979133128813</v>
      </c>
      <c r="Y46" s="88"/>
      <c r="Z46" s="88"/>
      <c r="AA46" s="88">
        <v>0.47005523983626746</v>
      </c>
      <c r="AB46" s="88">
        <v>1.8358430959619889</v>
      </c>
      <c r="AC46" s="225">
        <v>29.671819735325673</v>
      </c>
      <c r="AD46" s="231"/>
      <c r="AE46" s="89">
        <v>629.07500000000005</v>
      </c>
      <c r="AF46" s="89">
        <v>658.46</v>
      </c>
      <c r="AG46" s="147">
        <v>1.4231798008055865</v>
      </c>
    </row>
    <row r="47" spans="2:33">
      <c r="B47" s="109" t="s">
        <v>34</v>
      </c>
      <c r="C47" s="88">
        <v>33.900307840817455</v>
      </c>
      <c r="D47" s="88">
        <v>34.976720641815731</v>
      </c>
      <c r="E47" s="88">
        <v>30.841323656654485</v>
      </c>
      <c r="F47" s="88">
        <v>0.9820887264336966</v>
      </c>
      <c r="G47" s="88">
        <v>3.1533082587275518</v>
      </c>
      <c r="H47" s="88">
        <v>4.1353969851612487</v>
      </c>
      <c r="I47" s="88">
        <v>30.395307634805434</v>
      </c>
      <c r="J47" s="88"/>
      <c r="K47" s="88">
        <v>-0.13056416981564334</v>
      </c>
      <c r="L47" s="88">
        <v>1.006810168753274</v>
      </c>
      <c r="M47" s="88">
        <v>1.2316984131334965</v>
      </c>
      <c r="N47" s="88">
        <v>0.85152455661805326</v>
      </c>
      <c r="O47" s="88">
        <v>1.0764128009982754</v>
      </c>
      <c r="P47" s="88"/>
      <c r="Q47" s="88">
        <v>9.4324074564578891E-2</v>
      </c>
      <c r="R47" s="88"/>
      <c r="S47" s="88"/>
      <c r="T47" s="88">
        <v>-0.38774405066718465</v>
      </c>
      <c r="U47" s="88">
        <v>-0.12522587746405092</v>
      </c>
      <c r="V47" s="88">
        <v>2.9121270446692917</v>
      </c>
      <c r="W47" s="88"/>
      <c r="X47" s="88">
        <v>21.670228175599121</v>
      </c>
      <c r="Y47" s="88"/>
      <c r="Z47" s="88"/>
      <c r="AA47" s="88">
        <v>1.3888153131676997</v>
      </c>
      <c r="AB47" s="88">
        <v>1.1639270687874774</v>
      </c>
      <c r="AC47" s="225">
        <v>27.711412477265103</v>
      </c>
      <c r="AD47" s="231"/>
      <c r="AE47" s="89">
        <v>679.572</v>
      </c>
      <c r="AF47" s="89">
        <v>697.27</v>
      </c>
      <c r="AG47" s="147">
        <v>-1.019048409082679</v>
      </c>
    </row>
    <row r="48" spans="2:33">
      <c r="B48" s="109" t="s">
        <v>35</v>
      </c>
      <c r="C48" s="88">
        <v>33.454839394210154</v>
      </c>
      <c r="D48" s="88">
        <v>36.772499329878485</v>
      </c>
      <c r="E48" s="88">
        <v>32.623051063259474</v>
      </c>
      <c r="F48" s="88">
        <v>1.2656920121515369</v>
      </c>
      <c r="G48" s="88">
        <v>2.8837562544674764</v>
      </c>
      <c r="H48" s="88">
        <v>4.1494482666190136</v>
      </c>
      <c r="I48" s="88">
        <v>30.260174678341674</v>
      </c>
      <c r="J48" s="88"/>
      <c r="K48" s="88">
        <v>0.66720933556107598</v>
      </c>
      <c r="L48" s="88">
        <v>-1.5355555307362403</v>
      </c>
      <c r="M48" s="88">
        <v>-0.15079694278051844</v>
      </c>
      <c r="N48" s="88">
        <v>1.9329013477126127</v>
      </c>
      <c r="O48" s="88">
        <v>3.3176599356683343</v>
      </c>
      <c r="P48" s="88"/>
      <c r="Q48" s="88">
        <v>2.0519679235167976</v>
      </c>
      <c r="R48" s="88"/>
      <c r="S48" s="88"/>
      <c r="T48" s="88">
        <v>1.8177046104360255</v>
      </c>
      <c r="U48" s="88">
        <v>1.9200377501786992</v>
      </c>
      <c r="V48" s="88">
        <v>2.5065336847748392</v>
      </c>
      <c r="W48" s="88"/>
      <c r="X48" s="88">
        <v>22.817884927947503</v>
      </c>
      <c r="Y48" s="88"/>
      <c r="Z48" s="88"/>
      <c r="AA48" s="88">
        <v>3.3006276804860617</v>
      </c>
      <c r="AB48" s="88">
        <v>1.9158690925303403</v>
      </c>
      <c r="AC48" s="225">
        <v>28.575517110436021</v>
      </c>
      <c r="AD48" s="231"/>
      <c r="AE48" s="89">
        <v>716.28800000000001</v>
      </c>
      <c r="AF48" s="89">
        <v>726.62300000000005</v>
      </c>
      <c r="AG48" s="147">
        <v>-2.3618978122783716</v>
      </c>
    </row>
    <row r="49" spans="2:33">
      <c r="B49" s="109" t="s">
        <v>36</v>
      </c>
      <c r="C49" s="88">
        <v>32.059462348857508</v>
      </c>
      <c r="D49" s="88">
        <v>38.331427488818669</v>
      </c>
      <c r="E49" s="88">
        <v>34.451894905643783</v>
      </c>
      <c r="F49" s="88">
        <v>1.0581158527921186</v>
      </c>
      <c r="G49" s="88">
        <v>2.82141673038277</v>
      </c>
      <c r="H49" s="88">
        <v>3.8795325831748881</v>
      </c>
      <c r="I49" s="88">
        <v>29.067534558937957</v>
      </c>
      <c r="J49" s="88"/>
      <c r="K49" s="88">
        <v>3.5690954226007632</v>
      </c>
      <c r="L49" s="88">
        <v>-4.3074341468695652</v>
      </c>
      <c r="M49" s="88">
        <v>-2.6626802823012863</v>
      </c>
      <c r="N49" s="88">
        <v>4.6272112753928809</v>
      </c>
      <c r="O49" s="88">
        <v>6.2719651399611607</v>
      </c>
      <c r="P49" s="88"/>
      <c r="Q49" s="88">
        <v>5.2138492871690421</v>
      </c>
      <c r="R49" s="88"/>
      <c r="S49" s="88"/>
      <c r="T49" s="88">
        <v>4.8989451319769133</v>
      </c>
      <c r="U49" s="88">
        <v>4.8924494725659882</v>
      </c>
      <c r="V49" s="88">
        <v>2.5548240420593951</v>
      </c>
      <c r="W49" s="88"/>
      <c r="X49" s="88">
        <v>26.60170177107516</v>
      </c>
      <c r="Y49" s="88"/>
      <c r="Z49" s="88"/>
      <c r="AA49" s="88">
        <v>6.1956411418827937</v>
      </c>
      <c r="AB49" s="88">
        <v>4.5508872773145148</v>
      </c>
      <c r="AC49" s="225">
        <v>33.648327706017277</v>
      </c>
      <c r="AD49" s="231"/>
      <c r="AE49" s="89">
        <v>738.95500000000004</v>
      </c>
      <c r="AF49" s="89">
        <v>758.97400000000005</v>
      </c>
      <c r="AG49" s="147">
        <v>-2.3447486042252104</v>
      </c>
    </row>
    <row r="50" spans="2:33">
      <c r="B50" s="109" t="s">
        <v>37</v>
      </c>
      <c r="C50" s="88">
        <v>31.244198562073311</v>
      </c>
      <c r="D50" s="88">
        <v>37.79952018038562</v>
      </c>
      <c r="E50" s="88">
        <v>34.302378286311097</v>
      </c>
      <c r="F50" s="88">
        <v>0.78561205090326869</v>
      </c>
      <c r="G50" s="88">
        <v>2.7115298431712525</v>
      </c>
      <c r="H50" s="88">
        <v>3.4971418940745216</v>
      </c>
      <c r="I50" s="88">
        <v>28.318294814551891</v>
      </c>
      <c r="J50" s="88"/>
      <c r="K50" s="88">
        <v>4.4693938143323013</v>
      </c>
      <c r="L50" s="88">
        <v>-4.3946011994213556</v>
      </c>
      <c r="M50" s="88">
        <v>-3.0942854463446188</v>
      </c>
      <c r="N50" s="88">
        <v>5.2550058652355691</v>
      </c>
      <c r="O50" s="88">
        <v>6.5553216183123073</v>
      </c>
      <c r="P50" s="88"/>
      <c r="Q50" s="88">
        <v>5.7697095674090377</v>
      </c>
      <c r="R50" s="88"/>
      <c r="S50" s="88"/>
      <c r="T50" s="88">
        <v>6.3354574948513234</v>
      </c>
      <c r="U50" s="88">
        <v>5.8870470409634184</v>
      </c>
      <c r="V50" s="88">
        <v>2.6253461710828883</v>
      </c>
      <c r="W50" s="88"/>
      <c r="X50" s="88">
        <v>31.09223615163253</v>
      </c>
      <c r="Y50" s="88"/>
      <c r="Z50" s="88"/>
      <c r="AA50" s="88">
        <v>6.5457456547469333</v>
      </c>
      <c r="AB50" s="88">
        <v>5.245429901670196</v>
      </c>
      <c r="AC50" s="225">
        <v>38.139786085741896</v>
      </c>
      <c r="AD50" s="231"/>
      <c r="AE50" s="89">
        <v>783.21100000000001</v>
      </c>
      <c r="AF50" s="89">
        <v>803.41600000000005</v>
      </c>
      <c r="AG50" s="147">
        <v>-1.6627320644633916</v>
      </c>
    </row>
    <row r="51" spans="2:33">
      <c r="B51" s="109" t="s">
        <v>38</v>
      </c>
      <c r="C51" s="88">
        <v>32.18895817490494</v>
      </c>
      <c r="D51" s="88">
        <v>37.533323193916345</v>
      </c>
      <c r="E51" s="88">
        <v>34.111756653992394</v>
      </c>
      <c r="F51" s="88">
        <v>0.81764258555133074</v>
      </c>
      <c r="G51" s="88">
        <v>2.6039239543726236</v>
      </c>
      <c r="H51" s="88">
        <v>3.4215665399239543</v>
      </c>
      <c r="I51" s="88">
        <v>29.320760456273764</v>
      </c>
      <c r="J51" s="88"/>
      <c r="K51" s="88">
        <v>3.967485765585625</v>
      </c>
      <c r="L51" s="88">
        <v>-2.9373079847908743</v>
      </c>
      <c r="M51" s="88">
        <v>-2.378071316916424</v>
      </c>
      <c r="N51" s="88">
        <v>4.7851283511369562</v>
      </c>
      <c r="O51" s="88">
        <v>5.3443650190114065</v>
      </c>
      <c r="P51" s="88"/>
      <c r="Q51" s="88">
        <v>4.5267224334600762</v>
      </c>
      <c r="R51" s="88"/>
      <c r="S51" s="88"/>
      <c r="T51" s="88">
        <v>4.7484106463878328</v>
      </c>
      <c r="U51" s="88">
        <v>4.470631178707225</v>
      </c>
      <c r="V51" s="88">
        <v>2.8200152091254753</v>
      </c>
      <c r="W51" s="88"/>
      <c r="X51" s="88">
        <v>34.451993523025223</v>
      </c>
      <c r="Y51" s="88"/>
      <c r="Z51" s="88"/>
      <c r="AA51" s="88">
        <v>5.5755437262357415</v>
      </c>
      <c r="AB51" s="88">
        <v>5.0163070583612903</v>
      </c>
      <c r="AC51" s="225">
        <v>41.360425855513306</v>
      </c>
      <c r="AD51" s="231"/>
      <c r="AE51" s="89">
        <v>821.875</v>
      </c>
      <c r="AF51" s="89">
        <v>841.75099999999998</v>
      </c>
      <c r="AG51" s="147">
        <v>-0.45338050996354412</v>
      </c>
    </row>
    <row r="52" spans="2:33">
      <c r="B52" s="109" t="s">
        <v>39</v>
      </c>
      <c r="C52" s="88">
        <v>33.16625146321698</v>
      </c>
      <c r="D52" s="88">
        <v>37.268453850078849</v>
      </c>
      <c r="E52" s="88">
        <v>33.973069881164847</v>
      </c>
      <c r="F52" s="88">
        <v>0.76306621013527398</v>
      </c>
      <c r="G52" s="88">
        <v>2.5323177587787247</v>
      </c>
      <c r="H52" s="88">
        <v>3.2953839689139985</v>
      </c>
      <c r="I52" s="88">
        <v>30.07912338584368</v>
      </c>
      <c r="J52" s="88"/>
      <c r="K52" s="88">
        <v>2.8875383149986584</v>
      </c>
      <c r="L52" s="88">
        <v>-1.4732603591144278</v>
      </c>
      <c r="M52" s="88">
        <v>-1.0216624973864905</v>
      </c>
      <c r="N52" s="88">
        <v>3.6506045251339341</v>
      </c>
      <c r="O52" s="88">
        <v>4.1022023868618698</v>
      </c>
      <c r="P52" s="88"/>
      <c r="Q52" s="88">
        <v>3.3391361767265959</v>
      </c>
      <c r="R52" s="88"/>
      <c r="S52" s="88"/>
      <c r="T52" s="88">
        <v>4.0794604740938452</v>
      </c>
      <c r="U52" s="88">
        <v>3.6407839841522351</v>
      </c>
      <c r="V52" s="88">
        <v>3.0627699880633816</v>
      </c>
      <c r="W52" s="88"/>
      <c r="X52" s="88">
        <v>35.956726899672809</v>
      </c>
      <c r="Y52" s="88"/>
      <c r="Z52" s="88"/>
      <c r="AA52" s="88">
        <v>4.3132288667600971</v>
      </c>
      <c r="AB52" s="88">
        <v>3.8616310050321601</v>
      </c>
      <c r="AC52" s="225">
        <v>43.562307068925314</v>
      </c>
      <c r="AD52" s="231"/>
      <c r="AE52" s="89">
        <v>866.24199999999996</v>
      </c>
      <c r="AF52" s="89">
        <v>895.79899999999998</v>
      </c>
      <c r="AG52" s="147">
        <v>-0.72184351947045644</v>
      </c>
    </row>
    <row r="53" spans="2:33">
      <c r="B53" s="109" t="s">
        <v>40</v>
      </c>
      <c r="C53" s="88">
        <v>32.499728726751883</v>
      </c>
      <c r="D53" s="88">
        <v>35.638251698170528</v>
      </c>
      <c r="E53" s="88">
        <v>32.9289915145728</v>
      </c>
      <c r="F53" s="88">
        <v>0.35797217821567306</v>
      </c>
      <c r="G53" s="88">
        <v>2.3512880053820613</v>
      </c>
      <c r="H53" s="88">
        <v>2.7092601835977339</v>
      </c>
      <c r="I53" s="88">
        <v>29.719937498643628</v>
      </c>
      <c r="J53" s="88"/>
      <c r="K53" s="88">
        <v>2.5423660592157962</v>
      </c>
      <c r="L53" s="88">
        <v>-0.51194687384708859</v>
      </c>
      <c r="M53" s="88">
        <v>-0.27376213985990772</v>
      </c>
      <c r="N53" s="88">
        <v>2.9003382374314701</v>
      </c>
      <c r="O53" s="88">
        <v>3.1385229714186504</v>
      </c>
      <c r="P53" s="88"/>
      <c r="Q53" s="88">
        <v>2.7805507932029774</v>
      </c>
      <c r="R53" s="88"/>
      <c r="S53" s="88"/>
      <c r="T53" s="88">
        <v>2.7241259575945658</v>
      </c>
      <c r="U53" s="88">
        <v>2.4545888582651529</v>
      </c>
      <c r="V53" s="88">
        <v>3.0372837952212501</v>
      </c>
      <c r="W53" s="88"/>
      <c r="X53" s="88">
        <v>36.690224539944765</v>
      </c>
      <c r="Y53" s="88"/>
      <c r="Z53" s="88"/>
      <c r="AA53" s="88">
        <v>3.3458842422795634</v>
      </c>
      <c r="AB53" s="88">
        <v>3.1076995082923822</v>
      </c>
      <c r="AC53" s="225">
        <v>44.337876255995134</v>
      </c>
      <c r="AD53" s="231"/>
      <c r="AE53" s="89">
        <v>921.58</v>
      </c>
      <c r="AF53" s="89">
        <v>945.75599999999997</v>
      </c>
      <c r="AG53" s="147">
        <v>-0.18763206018617951</v>
      </c>
    </row>
    <row r="54" spans="2:33">
      <c r="B54" s="109" t="s">
        <v>41</v>
      </c>
      <c r="C54" s="88">
        <v>34.629574152030656</v>
      </c>
      <c r="D54" s="88">
        <v>35.69717431664364</v>
      </c>
      <c r="E54" s="88">
        <v>32.882582640794375</v>
      </c>
      <c r="F54" s="88">
        <v>0.49808901747406154</v>
      </c>
      <c r="G54" s="88">
        <v>2.316502658375204</v>
      </c>
      <c r="H54" s="88">
        <v>2.8145916758492651</v>
      </c>
      <c r="I54" s="88">
        <v>31.205872993001872</v>
      </c>
      <c r="J54" s="88"/>
      <c r="K54" s="88">
        <v>1.1374006525777758</v>
      </c>
      <c r="L54" s="88">
        <v>1.5748113118555551</v>
      </c>
      <c r="M54" s="88">
        <v>1.0069218064166958</v>
      </c>
      <c r="N54" s="88">
        <v>1.6354896700518373</v>
      </c>
      <c r="O54" s="88">
        <v>1.067600164612978</v>
      </c>
      <c r="P54" s="88"/>
      <c r="Q54" s="88">
        <v>0.5695111471389166</v>
      </c>
      <c r="R54" s="88"/>
      <c r="S54" s="88"/>
      <c r="T54" s="88">
        <v>0.36726938374830387</v>
      </c>
      <c r="U54" s="88">
        <v>9.3398169561733496E-2</v>
      </c>
      <c r="V54" s="88">
        <v>3.0911580647401697</v>
      </c>
      <c r="W54" s="88"/>
      <c r="X54" s="88">
        <v>36.647095788837888</v>
      </c>
      <c r="Y54" s="88"/>
      <c r="Z54" s="88"/>
      <c r="AA54" s="88">
        <v>0.99472678703040462</v>
      </c>
      <c r="AB54" s="88">
        <v>1.5626162924692637</v>
      </c>
      <c r="AC54" s="225">
        <v>42.73697064436444</v>
      </c>
      <c r="AD54" s="231"/>
      <c r="AE54" s="89">
        <v>964.68700000000001</v>
      </c>
      <c r="AF54" s="89">
        <v>983.43399999999997</v>
      </c>
      <c r="AG54" s="147">
        <v>1.2108318349521903</v>
      </c>
    </row>
    <row r="55" spans="2:33">
      <c r="B55" s="109" t="s">
        <v>42</v>
      </c>
      <c r="C55" s="88">
        <v>35.157844921300303</v>
      </c>
      <c r="D55" s="88">
        <v>35.153686678375749</v>
      </c>
      <c r="E55" s="88">
        <v>32.363307664433755</v>
      </c>
      <c r="F55" s="88">
        <v>0.51215692020727854</v>
      </c>
      <c r="G55" s="88">
        <v>2.2782220937347155</v>
      </c>
      <c r="H55" s="88">
        <v>2.7903790139419944</v>
      </c>
      <c r="I55" s="88">
        <v>31.797291597775139</v>
      </c>
      <c r="J55" s="88"/>
      <c r="K55" s="88">
        <v>0.18703000657335456</v>
      </c>
      <c r="L55" s="88">
        <v>2.4822730143895004</v>
      </c>
      <c r="M55" s="88">
        <v>1.7789278446843158</v>
      </c>
      <c r="N55" s="88">
        <v>0.6991869267806331</v>
      </c>
      <c r="O55" s="88">
        <v>-4.1582429245516526E-3</v>
      </c>
      <c r="P55" s="88"/>
      <c r="Q55" s="88">
        <v>-0.51631516313183012</v>
      </c>
      <c r="R55" s="88"/>
      <c r="S55" s="88"/>
      <c r="T55" s="88">
        <v>-0.4499812879068395</v>
      </c>
      <c r="U55" s="88">
        <v>-0.76115646676078808</v>
      </c>
      <c r="V55" s="88">
        <v>2.9149282901107085</v>
      </c>
      <c r="W55" s="88"/>
      <c r="X55" s="88">
        <v>35.135932805310546</v>
      </c>
      <c r="Y55" s="88"/>
      <c r="Z55" s="88"/>
      <c r="AA55" s="88">
        <v>-0.12138109108334109</v>
      </c>
      <c r="AB55" s="88">
        <v>0.58196407862184363</v>
      </c>
      <c r="AC55" s="225">
        <v>41.099380025781102</v>
      </c>
      <c r="AD55" s="231"/>
      <c r="AE55" s="89">
        <v>1010.042</v>
      </c>
      <c r="AF55" s="89">
        <v>1033.415</v>
      </c>
      <c r="AG55" s="147">
        <v>0.92235760542949352</v>
      </c>
    </row>
    <row r="56" spans="2:33">
      <c r="B56" s="109" t="s">
        <v>43</v>
      </c>
      <c r="C56" s="88">
        <v>35.822805507013243</v>
      </c>
      <c r="D56" s="88">
        <v>34.752081385996568</v>
      </c>
      <c r="E56" s="88">
        <v>32.001504627770025</v>
      </c>
      <c r="F56" s="88">
        <v>0.46424193507228734</v>
      </c>
      <c r="G56" s="88">
        <v>2.2863348231542555</v>
      </c>
      <c r="H56" s="88">
        <v>2.750576758226543</v>
      </c>
      <c r="I56" s="88">
        <v>32.542584651851627</v>
      </c>
      <c r="J56" s="88"/>
      <c r="K56" s="88">
        <v>-0.91324608227211623</v>
      </c>
      <c r="L56" s="88">
        <v>3.1602853878149726</v>
      </c>
      <c r="M56" s="88">
        <v>2.5385654139981191</v>
      </c>
      <c r="N56" s="88">
        <v>-0.44900414719982862</v>
      </c>
      <c r="O56" s="88">
        <v>-1.0707241210166825</v>
      </c>
      <c r="P56" s="88"/>
      <c r="Q56" s="88">
        <v>-1.5349660560889697</v>
      </c>
      <c r="R56" s="88">
        <v>27.554749223910903</v>
      </c>
      <c r="S56" s="88"/>
      <c r="T56" s="88">
        <v>-0.86355426725478213</v>
      </c>
      <c r="U56" s="88">
        <v>-0.82792332069080554</v>
      </c>
      <c r="V56" s="88">
        <v>2.447760968330043</v>
      </c>
      <c r="W56" s="88"/>
      <c r="X56" s="88">
        <v>32.487236828554202</v>
      </c>
      <c r="Y56" s="88">
        <v>32.588385881799056</v>
      </c>
      <c r="Z56" s="88">
        <v>32.857442363430394</v>
      </c>
      <c r="AA56" s="88">
        <v>-1.0620290359135369</v>
      </c>
      <c r="AB56" s="88">
        <v>-0.44030906209668336</v>
      </c>
      <c r="AC56" s="225">
        <v>38.591717553392073</v>
      </c>
      <c r="AD56" s="231"/>
      <c r="AE56" s="89">
        <v>1058.069</v>
      </c>
      <c r="AF56" s="89">
        <v>1087.5039999999999</v>
      </c>
      <c r="AG56" s="147">
        <v>0.87449690546190983</v>
      </c>
    </row>
    <row r="57" spans="2:33">
      <c r="B57" s="109" t="s">
        <v>44</v>
      </c>
      <c r="C57" s="88">
        <v>36.512269891866339</v>
      </c>
      <c r="D57" s="88">
        <v>35.057359378238154</v>
      </c>
      <c r="E57" s="88">
        <v>32.393088704055756</v>
      </c>
      <c r="F57" s="88">
        <v>0.40470502108754497</v>
      </c>
      <c r="G57" s="88">
        <v>2.2595656530948585</v>
      </c>
      <c r="H57" s="88">
        <v>2.6642706741824034</v>
      </c>
      <c r="I57" s="88">
        <v>33.058595652942344</v>
      </c>
      <c r="J57" s="88"/>
      <c r="K57" s="88">
        <v>-1.0495219398156053</v>
      </c>
      <c r="L57" s="88">
        <v>3.3631516571733093</v>
      </c>
      <c r="M57" s="88">
        <v>2.5530580622731907</v>
      </c>
      <c r="N57" s="88">
        <v>-0.64481691872806057</v>
      </c>
      <c r="O57" s="88">
        <v>-1.454910513628179</v>
      </c>
      <c r="P57" s="88"/>
      <c r="Q57" s="88">
        <v>-1.8596155347157244</v>
      </c>
      <c r="R57" s="88">
        <v>26.935493786501556</v>
      </c>
      <c r="S57" s="88"/>
      <c r="T57" s="88">
        <v>-3.1910780082161141</v>
      </c>
      <c r="U57" s="88">
        <v>-3.4116875508572733</v>
      </c>
      <c r="V57" s="88">
        <v>2.4125299760729706</v>
      </c>
      <c r="W57" s="88"/>
      <c r="X57" s="88">
        <v>28.279102445878891</v>
      </c>
      <c r="Y57" s="88">
        <v>28.384490405304525</v>
      </c>
      <c r="Z57" s="88">
        <v>32.954990558995298</v>
      </c>
      <c r="AA57" s="88">
        <v>-1.3860989970743893</v>
      </c>
      <c r="AB57" s="88">
        <v>-0.57600540217427043</v>
      </c>
      <c r="AC57" s="225">
        <v>35.739373913886027</v>
      </c>
      <c r="AD57" s="231"/>
      <c r="AE57" s="89">
        <v>1114.6389999999999</v>
      </c>
      <c r="AF57" s="89">
        <v>1138.6500000000001</v>
      </c>
      <c r="AG57" s="147">
        <v>1.2703884276154733</v>
      </c>
    </row>
    <row r="58" spans="2:33">
      <c r="B58" s="109" t="s">
        <v>45</v>
      </c>
      <c r="C58" s="88">
        <v>35.83028958756919</v>
      </c>
      <c r="D58" s="88">
        <v>36.332822209668301</v>
      </c>
      <c r="E58" s="88">
        <v>32.950988533994931</v>
      </c>
      <c r="F58" s="88">
        <v>1.0969633700491945</v>
      </c>
      <c r="G58" s="88">
        <v>2.2848703056241826</v>
      </c>
      <c r="H58" s="88">
        <v>3.3818336756733771</v>
      </c>
      <c r="I58" s="88">
        <v>32.500783173357704</v>
      </c>
      <c r="J58" s="88"/>
      <c r="K58" s="88">
        <v>9.1812905102456877E-3</v>
      </c>
      <c r="L58" s="88">
        <v>1.1975393170381208</v>
      </c>
      <c r="M58" s="88">
        <v>0.59392727857779348</v>
      </c>
      <c r="N58" s="88">
        <v>1.1061446605594401</v>
      </c>
      <c r="O58" s="88">
        <v>0.50253262209911287</v>
      </c>
      <c r="P58" s="88"/>
      <c r="Q58" s="88">
        <v>-0.59443074795008155</v>
      </c>
      <c r="R58" s="88">
        <v>28.379166666666666</v>
      </c>
      <c r="S58" s="88"/>
      <c r="T58" s="88">
        <v>0.24046242373279947</v>
      </c>
      <c r="U58" s="88">
        <v>0.34667895446139796</v>
      </c>
      <c r="V58" s="88">
        <v>1.9972005349008948</v>
      </c>
      <c r="W58" s="88"/>
      <c r="X58" s="88">
        <v>28.112244897959187</v>
      </c>
      <c r="Y58" s="88">
        <v>28.214285714285715</v>
      </c>
      <c r="Z58" s="88">
        <v>34.662499999999994</v>
      </c>
      <c r="AA58" s="88">
        <v>0.43389105689786978</v>
      </c>
      <c r="AB58" s="88">
        <v>1.0375030953581972</v>
      </c>
      <c r="AC58" s="225">
        <v>34.507702867933105</v>
      </c>
      <c r="AD58" s="231"/>
      <c r="AE58" s="89">
        <v>1152.3630000000001</v>
      </c>
      <c r="AF58" s="89">
        <v>1176</v>
      </c>
      <c r="AG58" s="147">
        <v>0.69906870587446535</v>
      </c>
    </row>
    <row r="59" spans="2:33">
      <c r="B59" s="109" t="s">
        <v>46</v>
      </c>
      <c r="C59" s="88">
        <v>34.638222331047992</v>
      </c>
      <c r="D59" s="88">
        <v>37.556830214151468</v>
      </c>
      <c r="E59" s="88">
        <v>33.779895836090745</v>
      </c>
      <c r="F59" s="88">
        <v>1.4448275405670117</v>
      </c>
      <c r="G59" s="88">
        <v>2.3321068374937131</v>
      </c>
      <c r="H59" s="88">
        <v>3.7769343780607247</v>
      </c>
      <c r="I59" s="88">
        <v>31.448037165471053</v>
      </c>
      <c r="J59" s="88"/>
      <c r="K59" s="88">
        <v>1.6503741100993132</v>
      </c>
      <c r="L59" s="88">
        <v>-1.2678018370966462</v>
      </c>
      <c r="M59" s="88">
        <v>-1.4443956046594952</v>
      </c>
      <c r="N59" s="88">
        <v>3.0952016506663247</v>
      </c>
      <c r="O59" s="88">
        <v>2.9186078831034754</v>
      </c>
      <c r="P59" s="88"/>
      <c r="Q59" s="88">
        <v>1.4737803425364637</v>
      </c>
      <c r="R59" s="88">
        <v>31.346362438986596</v>
      </c>
      <c r="S59" s="88"/>
      <c r="T59" s="88">
        <v>1.7992925589644493</v>
      </c>
      <c r="U59" s="88">
        <v>1.9342126161420972</v>
      </c>
      <c r="V59" s="88">
        <v>1.7990443920904253</v>
      </c>
      <c r="W59" s="88"/>
      <c r="X59" s="88">
        <v>29.796492859172023</v>
      </c>
      <c r="Y59" s="88">
        <v>29.885268975491343</v>
      </c>
      <c r="Z59" s="88">
        <v>37.090257870406241</v>
      </c>
      <c r="AA59" s="88">
        <v>2.5228644413267332</v>
      </c>
      <c r="AB59" s="88">
        <v>2.6994582088895824</v>
      </c>
      <c r="AC59" s="225">
        <v>34.909220557482065</v>
      </c>
      <c r="AD59" s="231"/>
      <c r="AE59" s="89">
        <v>1208.864</v>
      </c>
      <c r="AF59" s="89">
        <v>1239.0719999999999</v>
      </c>
      <c r="AG59" s="147">
        <v>7.3560052775912529E-2</v>
      </c>
    </row>
    <row r="60" spans="2:33">
      <c r="B60" s="109" t="s">
        <v>47</v>
      </c>
      <c r="C60" s="88">
        <v>35.466183037731383</v>
      </c>
      <c r="D60" s="88">
        <v>38.919189911056172</v>
      </c>
      <c r="E60" s="88">
        <v>34.997300803629727</v>
      </c>
      <c r="F60" s="88">
        <v>1.6922036050576732</v>
      </c>
      <c r="G60" s="88">
        <v>2.2296855023687705</v>
      </c>
      <c r="H60" s="88">
        <v>3.9218891074264435</v>
      </c>
      <c r="I60" s="88">
        <v>32.351223989294361</v>
      </c>
      <c r="J60" s="88"/>
      <c r="K60" s="88">
        <v>1.9674345991637037</v>
      </c>
      <c r="L60" s="88">
        <v>-1.693067976529957</v>
      </c>
      <c r="M60" s="88">
        <v>-1.8996993074265445</v>
      </c>
      <c r="N60" s="88">
        <v>3.6596382042213764</v>
      </c>
      <c r="O60" s="88">
        <v>3.4530068733247892</v>
      </c>
      <c r="P60" s="88"/>
      <c r="Q60" s="88">
        <v>1.7608032682671158</v>
      </c>
      <c r="R60" s="88">
        <v>31.279773080279199</v>
      </c>
      <c r="S60" s="88"/>
      <c r="T60" s="88">
        <v>3.0953142422487487</v>
      </c>
      <c r="U60" s="88">
        <v>3.1419903017520805</v>
      </c>
      <c r="V60" s="88">
        <v>1.8246881779913733</v>
      </c>
      <c r="W60" s="88"/>
      <c r="X60" s="88">
        <v>30.93456021303167</v>
      </c>
      <c r="Y60" s="88">
        <v>31.041626676068123</v>
      </c>
      <c r="Z60" s="88">
        <v>37.801191343829423</v>
      </c>
      <c r="AA60" s="88">
        <v>2.9586649704031345</v>
      </c>
      <c r="AB60" s="88">
        <v>3.1652963012997222</v>
      </c>
      <c r="AC60" s="225">
        <v>36.749538936398757</v>
      </c>
      <c r="AD60" s="231"/>
      <c r="AE60" s="89">
        <v>1272.6010000000001</v>
      </c>
      <c r="AF60" s="89">
        <v>1307.5989999999999</v>
      </c>
      <c r="AG60" s="147">
        <v>0.38383864068281015</v>
      </c>
    </row>
    <row r="61" spans="2:33">
      <c r="B61" s="109" t="s">
        <v>48</v>
      </c>
      <c r="C61" s="88">
        <v>36.044027767326078</v>
      </c>
      <c r="D61" s="88">
        <v>39.930693445531176</v>
      </c>
      <c r="E61" s="88">
        <v>35.661135503925415</v>
      </c>
      <c r="F61" s="88">
        <v>2.0459664434680698</v>
      </c>
      <c r="G61" s="88">
        <v>2.2235914981376936</v>
      </c>
      <c r="H61" s="88">
        <v>4.2695579416057639</v>
      </c>
      <c r="I61" s="88">
        <v>32.944455661910375</v>
      </c>
      <c r="J61" s="88"/>
      <c r="K61" s="88">
        <v>2.1588876064032712</v>
      </c>
      <c r="L61" s="88">
        <v>-2.0838905847544953</v>
      </c>
      <c r="M61" s="88">
        <v>-2.402078956420743</v>
      </c>
      <c r="N61" s="88">
        <v>4.2048540498713409</v>
      </c>
      <c r="O61" s="88">
        <v>3.8866656782050932</v>
      </c>
      <c r="P61" s="88"/>
      <c r="Q61" s="88">
        <v>1.840699234737023</v>
      </c>
      <c r="R61" s="88">
        <v>33.375709885910027</v>
      </c>
      <c r="S61" s="88"/>
      <c r="T61" s="88">
        <v>3.0630636000515588</v>
      </c>
      <c r="U61" s="88">
        <v>3.1564210637684371</v>
      </c>
      <c r="V61" s="88">
        <v>1.9286176762261829</v>
      </c>
      <c r="W61" s="88"/>
      <c r="X61" s="88">
        <v>33.463197742885889</v>
      </c>
      <c r="Y61" s="88">
        <v>33.572103788913942</v>
      </c>
      <c r="Z61" s="88">
        <v>37.601337075829093</v>
      </c>
      <c r="AA61" s="88">
        <v>3.3292031534407776</v>
      </c>
      <c r="AB61" s="88">
        <v>3.6473915251070257</v>
      </c>
      <c r="AC61" s="225">
        <v>39.16230116834668</v>
      </c>
      <c r="AD61" s="231"/>
      <c r="AE61" s="89">
        <v>1342.153</v>
      </c>
      <c r="AF61" s="89">
        <v>1377.3340000000001</v>
      </c>
      <c r="AG61" s="147">
        <v>0.48284128705937113</v>
      </c>
    </row>
    <row r="62" spans="2:33">
      <c r="B62" s="109" t="s">
        <v>49</v>
      </c>
      <c r="C62" s="88">
        <v>36.698234722229081</v>
      </c>
      <c r="D62" s="88">
        <v>39.937620600993924</v>
      </c>
      <c r="E62" s="88">
        <v>35.815137579428338</v>
      </c>
      <c r="F62" s="88">
        <v>1.8521351619446187</v>
      </c>
      <c r="G62" s="88">
        <v>2.2703478596209723</v>
      </c>
      <c r="H62" s="88">
        <v>4.122483021565591</v>
      </c>
      <c r="I62" s="88">
        <v>33.359019244693208</v>
      </c>
      <c r="J62" s="88"/>
      <c r="K62" s="88">
        <v>1.6427902867692166</v>
      </c>
      <c r="L62" s="88">
        <v>-1.449362211535818</v>
      </c>
      <c r="M62" s="88">
        <v>-1.7049017814848046</v>
      </c>
      <c r="N62" s="88">
        <v>3.4949254487138357</v>
      </c>
      <c r="O62" s="88">
        <v>3.2393858787648484</v>
      </c>
      <c r="P62" s="88"/>
      <c r="Q62" s="88">
        <v>1.3872507168202299</v>
      </c>
      <c r="R62" s="88">
        <v>32.388938509103397</v>
      </c>
      <c r="S62" s="88"/>
      <c r="T62" s="88">
        <v>3.0343685954130559</v>
      </c>
      <c r="U62" s="88">
        <v>3.0343685954130559</v>
      </c>
      <c r="V62" s="88">
        <v>1.959719884913957</v>
      </c>
      <c r="W62" s="88"/>
      <c r="X62" s="88">
        <v>34.311233253177605</v>
      </c>
      <c r="Y62" s="88">
        <v>34.46238406046033</v>
      </c>
      <c r="Z62" s="88">
        <v>35.330264513912738</v>
      </c>
      <c r="AA62" s="88">
        <v>2.9675335250494035</v>
      </c>
      <c r="AB62" s="88">
        <v>3.2230730949983908</v>
      </c>
      <c r="AC62" s="225">
        <v>40.520100929416394</v>
      </c>
      <c r="AD62" s="231"/>
      <c r="AE62" s="89">
        <v>1418.4169999999999</v>
      </c>
      <c r="AF62" s="89">
        <v>1455.5</v>
      </c>
      <c r="AG62" s="147">
        <v>0.31794262507422538</v>
      </c>
    </row>
    <row r="63" spans="2:33">
      <c r="B63" s="109" t="s">
        <v>50</v>
      </c>
      <c r="C63" s="88">
        <v>37.168924578891236</v>
      </c>
      <c r="D63" s="88">
        <v>39.968040477576189</v>
      </c>
      <c r="E63" s="88">
        <v>35.849971909261868</v>
      </c>
      <c r="F63" s="88">
        <v>1.8163774049540622</v>
      </c>
      <c r="G63" s="88">
        <v>2.3016911633602577</v>
      </c>
      <c r="H63" s="88">
        <v>4.1180685683143192</v>
      </c>
      <c r="I63" s="88">
        <v>33.798036003243048</v>
      </c>
      <c r="J63" s="88"/>
      <c r="K63" s="88">
        <v>1.0502528119607824</v>
      </c>
      <c r="L63" s="88">
        <v>-0.91848303285775312</v>
      </c>
      <c r="M63" s="88">
        <v>-0.98599735108764841</v>
      </c>
      <c r="N63" s="88">
        <v>2.8666302169148441</v>
      </c>
      <c r="O63" s="88">
        <v>2.7991158986849491</v>
      </c>
      <c r="P63" s="88"/>
      <c r="Q63" s="88">
        <v>0.98273849373088729</v>
      </c>
      <c r="R63" s="88">
        <v>32.461314328463992</v>
      </c>
      <c r="S63" s="88"/>
      <c r="T63" s="88">
        <v>2.519217765457475</v>
      </c>
      <c r="U63" s="88">
        <v>2.4057109984491221</v>
      </c>
      <c r="V63" s="88">
        <v>2.0698332385761526</v>
      </c>
      <c r="W63" s="88"/>
      <c r="X63" s="88">
        <v>35.122258534472579</v>
      </c>
      <c r="Y63" s="88">
        <v>35.253507632135033</v>
      </c>
      <c r="Z63" s="88">
        <v>35.386791090811251</v>
      </c>
      <c r="AA63" s="88">
        <v>2.6035236214512314</v>
      </c>
      <c r="AB63" s="88">
        <v>2.6710379396811263</v>
      </c>
      <c r="AC63" s="225">
        <v>41.582433700811769</v>
      </c>
      <c r="AD63" s="231"/>
      <c r="AE63" s="89">
        <v>1486.2550000000001</v>
      </c>
      <c r="AF63" s="89">
        <v>1523.82</v>
      </c>
      <c r="AG63" s="147">
        <v>7.8515864301000604E-3</v>
      </c>
    </row>
    <row r="64" spans="2:33">
      <c r="B64" s="109" t="s">
        <v>51</v>
      </c>
      <c r="C64" s="88">
        <v>37.39812060374679</v>
      </c>
      <c r="D64" s="88">
        <v>40.316140659666303</v>
      </c>
      <c r="E64" s="88">
        <v>36.19204481735472</v>
      </c>
      <c r="F64" s="88">
        <v>1.792477050392701</v>
      </c>
      <c r="G64" s="88">
        <v>2.3316187919188773</v>
      </c>
      <c r="H64" s="88">
        <v>4.1240958423115783</v>
      </c>
      <c r="I64" s="88">
        <v>33.774209329029745</v>
      </c>
      <c r="J64" s="88"/>
      <c r="K64" s="88">
        <v>1.4690711205696214</v>
      </c>
      <c r="L64" s="88">
        <v>-1.138251985219265</v>
      </c>
      <c r="M64" s="88">
        <v>-1.4817801002620765</v>
      </c>
      <c r="N64" s="88">
        <v>3.2615481709623224</v>
      </c>
      <c r="O64" s="88">
        <v>2.9180200559195111</v>
      </c>
      <c r="P64" s="88"/>
      <c r="Q64" s="88">
        <v>1.1255430055268096</v>
      </c>
      <c r="R64" s="88">
        <v>34.215532047840185</v>
      </c>
      <c r="S64" s="88"/>
      <c r="T64" s="88">
        <v>2.1243155352268648</v>
      </c>
      <c r="U64" s="88">
        <v>1.8599176662481434</v>
      </c>
      <c r="V64" s="88">
        <v>2.1521603349550587</v>
      </c>
      <c r="W64" s="88"/>
      <c r="X64" s="88">
        <v>35.619526684815547</v>
      </c>
      <c r="Y64" s="88">
        <v>35.751404340030831</v>
      </c>
      <c r="Z64" s="88">
        <v>37.930902388555531</v>
      </c>
      <c r="AA64" s="88">
        <v>2.8987330616123677</v>
      </c>
      <c r="AB64" s="88">
        <v>3.242261176655179</v>
      </c>
      <c r="AC64" s="225">
        <v>42.273387396524001</v>
      </c>
      <c r="AD64" s="231"/>
      <c r="AE64" s="89">
        <v>1565.8219999999999</v>
      </c>
      <c r="AF64" s="89">
        <v>1592.385</v>
      </c>
      <c r="AG64" s="147">
        <v>0.68391559551358327</v>
      </c>
    </row>
    <row r="65" spans="1:71">
      <c r="B65" s="109" t="s">
        <v>52</v>
      </c>
      <c r="C65" s="88">
        <v>36.095993692904329</v>
      </c>
      <c r="D65" s="88">
        <v>43.485352616806665</v>
      </c>
      <c r="E65" s="88">
        <v>37.957483959041781</v>
      </c>
      <c r="F65" s="88">
        <v>3.0053462490658434</v>
      </c>
      <c r="G65" s="88">
        <v>2.5225224086990412</v>
      </c>
      <c r="H65" s="88">
        <v>5.527868657764885</v>
      </c>
      <c r="I65" s="88">
        <v>32.230181196339309</v>
      </c>
      <c r="J65" s="88"/>
      <c r="K65" s="88">
        <v>4.0385670485885932</v>
      </c>
      <c r="L65" s="88">
        <v>-5.4552208209963622</v>
      </c>
      <c r="M65" s="88">
        <v>-5.1097751947484626</v>
      </c>
      <c r="N65" s="88">
        <v>7.0439132976544379</v>
      </c>
      <c r="O65" s="88">
        <v>7.3893589239023383</v>
      </c>
      <c r="P65" s="88"/>
      <c r="Q65" s="88">
        <v>4.3840126748364945</v>
      </c>
      <c r="R65" s="88">
        <v>47.545706641845825</v>
      </c>
      <c r="S65" s="88"/>
      <c r="T65" s="88">
        <v>10.349410826043808</v>
      </c>
      <c r="U65" s="88">
        <v>10.986248080359879</v>
      </c>
      <c r="V65" s="88">
        <v>2.1174001676585732</v>
      </c>
      <c r="W65" s="88"/>
      <c r="X65" s="88">
        <v>50.601601098425</v>
      </c>
      <c r="Y65" s="88">
        <v>50.633741343025122</v>
      </c>
      <c r="Z65" s="88">
        <v>48.852336145819002</v>
      </c>
      <c r="AA65" s="88">
        <v>6.7666090327161648</v>
      </c>
      <c r="AB65" s="88">
        <v>6.4211634064682634</v>
      </c>
      <c r="AC65" s="225">
        <v>53.532422097829468</v>
      </c>
      <c r="AD65" s="231"/>
      <c r="AE65" s="89">
        <v>1582.979</v>
      </c>
      <c r="AF65" s="89">
        <v>1555.682</v>
      </c>
      <c r="AG65" s="147">
        <v>-0.96445749070123332</v>
      </c>
    </row>
    <row r="66" spans="1:71">
      <c r="B66" s="109" t="s">
        <v>53</v>
      </c>
      <c r="C66" s="88">
        <v>36.138206891590904</v>
      </c>
      <c r="D66" s="88">
        <v>46.440911788355763</v>
      </c>
      <c r="E66" s="88">
        <v>40.756235597561506</v>
      </c>
      <c r="F66" s="88">
        <v>3.0029003974238098</v>
      </c>
      <c r="G66" s="88">
        <v>2.6817757933704467</v>
      </c>
      <c r="H66" s="88">
        <v>5.6846761907942565</v>
      </c>
      <c r="I66" s="88">
        <v>32.360240149823895</v>
      </c>
      <c r="J66" s="88"/>
      <c r="K66" s="88">
        <v>5.5507112773784764</v>
      </c>
      <c r="L66" s="88">
        <v>-8.2908592523705416</v>
      </c>
      <c r="M66" s="88">
        <v>-6.541766030407965</v>
      </c>
      <c r="N66" s="88">
        <v>8.5536116748022852</v>
      </c>
      <c r="O66" s="88">
        <v>10.302704896764862</v>
      </c>
      <c r="P66" s="88"/>
      <c r="Q66" s="88">
        <v>7.299804499341052</v>
      </c>
      <c r="R66" s="88">
        <v>54.614599513546835</v>
      </c>
      <c r="S66" s="88"/>
      <c r="T66" s="88">
        <v>12.754555473633102</v>
      </c>
      <c r="U66" s="88">
        <v>12.894886925604421</v>
      </c>
      <c r="V66" s="88">
        <v>1.8020870530266637</v>
      </c>
      <c r="W66" s="88"/>
      <c r="X66" s="88">
        <v>64.719804612805063</v>
      </c>
      <c r="Y66" s="88">
        <v>63.932765447847316</v>
      </c>
      <c r="Z66" s="88">
        <v>55.636365239061568</v>
      </c>
      <c r="AA66" s="88">
        <v>10.049016459562706</v>
      </c>
      <c r="AB66" s="88">
        <v>8.2999232376001313</v>
      </c>
      <c r="AC66" s="225">
        <v>70.796414708020663</v>
      </c>
      <c r="AD66" s="231"/>
      <c r="AE66" s="89">
        <v>1557.028</v>
      </c>
      <c r="AF66" s="89">
        <v>1588.231</v>
      </c>
      <c r="AG66" s="147">
        <v>-3.1124034476446587</v>
      </c>
      <c r="AH66" s="122"/>
    </row>
    <row r="67" spans="1:71">
      <c r="B67" s="109" t="s">
        <v>54</v>
      </c>
      <c r="C67" s="88">
        <v>37.025585705571181</v>
      </c>
      <c r="D67" s="88">
        <v>45.717501227099014</v>
      </c>
      <c r="E67" s="88">
        <v>40.682555781556104</v>
      </c>
      <c r="F67" s="88">
        <v>2.444614678622921</v>
      </c>
      <c r="G67" s="88">
        <v>2.5903307669199904</v>
      </c>
      <c r="H67" s="88">
        <v>5.0349454455429115</v>
      </c>
      <c r="I67" s="88">
        <v>33.220319408191187</v>
      </c>
      <c r="J67" s="88"/>
      <c r="K67" s="88">
        <v>4.4318157629383226</v>
      </c>
      <c r="L67" s="88">
        <v>-6.1156526231660324</v>
      </c>
      <c r="M67" s="88">
        <v>-4.3001675431994419</v>
      </c>
      <c r="N67" s="88">
        <v>6.8764304415612463</v>
      </c>
      <c r="O67" s="88">
        <v>8.6919155215278323</v>
      </c>
      <c r="P67" s="88"/>
      <c r="Q67" s="88">
        <v>6.2473008429049095</v>
      </c>
      <c r="R67" s="88">
        <v>58.923649665224801</v>
      </c>
      <c r="S67" s="88"/>
      <c r="T67" s="88">
        <v>8.2326518300822631</v>
      </c>
      <c r="U67" s="88">
        <v>7.7430408588648758</v>
      </c>
      <c r="V67" s="88">
        <v>2.5189470845417468</v>
      </c>
      <c r="W67" s="88"/>
      <c r="X67" s="88">
        <v>70.87252587450584</v>
      </c>
      <c r="Y67" s="88">
        <v>70.593571806718785</v>
      </c>
      <c r="Z67" s="88">
        <v>50.074135075623836</v>
      </c>
      <c r="AA67" s="88">
        <v>8.7347334446066913</v>
      </c>
      <c r="AB67" s="88">
        <v>6.9192483646401026</v>
      </c>
      <c r="AC67" s="225">
        <v>76.214551582082308</v>
      </c>
      <c r="AD67" s="231"/>
      <c r="AE67" s="89">
        <v>1627.8230000000001</v>
      </c>
      <c r="AF67" s="89">
        <v>1649.0170000000001</v>
      </c>
      <c r="AG67" s="147">
        <v>-2.3860087808753123</v>
      </c>
      <c r="AH67" s="122"/>
    </row>
    <row r="68" spans="1:71">
      <c r="B68" s="109" t="s">
        <v>55</v>
      </c>
      <c r="C68" s="88">
        <v>37.342073242157149</v>
      </c>
      <c r="D68" s="88">
        <v>44.553394484008308</v>
      </c>
      <c r="E68" s="88">
        <v>40.11136451109342</v>
      </c>
      <c r="F68" s="88">
        <v>1.8421102959281492</v>
      </c>
      <c r="G68" s="88">
        <v>2.5999196769867399</v>
      </c>
      <c r="H68" s="88">
        <v>4.442029972914888</v>
      </c>
      <c r="I68" s="88">
        <v>33.459316154726984</v>
      </c>
      <c r="J68" s="88"/>
      <c r="K68" s="88">
        <v>3.6419266281151663</v>
      </c>
      <c r="L68" s="88">
        <v>-4.6160631683125715</v>
      </c>
      <c r="M68" s="88">
        <v>-2.8887788505047274</v>
      </c>
      <c r="N68" s="88">
        <v>5.4840369240433153</v>
      </c>
      <c r="O68" s="88">
        <v>7.2113212418511585</v>
      </c>
      <c r="P68" s="88"/>
      <c r="Q68" s="88">
        <v>5.36921094592301</v>
      </c>
      <c r="R68" s="88">
        <v>64.98678035366234</v>
      </c>
      <c r="S68" s="88"/>
      <c r="T68" s="88">
        <v>7.0325666788585526</v>
      </c>
      <c r="U68" s="88">
        <v>6.4429336068140692</v>
      </c>
      <c r="V68" s="88">
        <v>2.5977681677029771</v>
      </c>
      <c r="W68" s="88"/>
      <c r="X68" s="88">
        <v>74.265558846563778</v>
      </c>
      <c r="Y68" s="88">
        <v>74.583536976734592</v>
      </c>
      <c r="Z68" s="88">
        <v>55.103136795369302</v>
      </c>
      <c r="AA68" s="88">
        <v>7.3423242515735909</v>
      </c>
      <c r="AB68" s="88">
        <v>5.6150399337657477</v>
      </c>
      <c r="AC68" s="225">
        <v>82.123228889510443</v>
      </c>
      <c r="AD68" s="231"/>
      <c r="AE68" s="89">
        <v>1673.2439999999999</v>
      </c>
      <c r="AF68" s="89">
        <v>1698.23</v>
      </c>
      <c r="AG68" s="147">
        <v>-2.5001651232655617</v>
      </c>
      <c r="AH68" s="122"/>
    </row>
    <row r="69" spans="1:71">
      <c r="A69" s="126"/>
      <c r="B69" s="115" t="s">
        <v>56</v>
      </c>
      <c r="C69" s="88">
        <v>36.870493276973392</v>
      </c>
      <c r="D69" s="88">
        <v>44.046416385417601</v>
      </c>
      <c r="E69" s="88">
        <v>39.575468936829225</v>
      </c>
      <c r="F69" s="88">
        <v>1.8798624502199279</v>
      </c>
      <c r="G69" s="88">
        <v>2.5910849983684368</v>
      </c>
      <c r="H69" s="88">
        <v>4.4709474485883645</v>
      </c>
      <c r="I69" s="88">
        <v>32.807813421014657</v>
      </c>
      <c r="J69" s="88"/>
      <c r="K69" s="88">
        <v>3.7179608266251121</v>
      </c>
      <c r="L69" s="88">
        <v>-4.9146863312079541</v>
      </c>
      <c r="M69" s="88">
        <v>-3.3365864996087979</v>
      </c>
      <c r="N69" s="88">
        <v>5.5978232768450393</v>
      </c>
      <c r="O69" s="88">
        <v>7.1759231084441959</v>
      </c>
      <c r="P69" s="88"/>
      <c r="Q69" s="88">
        <v>5.2960606582242677</v>
      </c>
      <c r="R69" s="88">
        <v>69.698767101071397</v>
      </c>
      <c r="S69" s="88"/>
      <c r="T69" s="88">
        <v>5.5561254918598602</v>
      </c>
      <c r="U69" s="88">
        <v>5.0357639860920091</v>
      </c>
      <c r="V69" s="88">
        <v>2.239385998925429</v>
      </c>
      <c r="W69" s="88"/>
      <c r="X69" s="88">
        <v>77.471553502551188</v>
      </c>
      <c r="Y69" s="88">
        <v>76.201342114425628</v>
      </c>
      <c r="Z69" s="88">
        <v>59.224683382799746</v>
      </c>
      <c r="AA69" s="88">
        <v>7.2014253430775055</v>
      </c>
      <c r="AB69" s="88">
        <v>5.6233255114783489</v>
      </c>
      <c r="AC69" s="225">
        <v>83.928259895591538</v>
      </c>
      <c r="AD69" s="231"/>
      <c r="AE69" s="89">
        <v>1725.3389999999999</v>
      </c>
      <c r="AF69" s="89">
        <v>1763.4860000000001</v>
      </c>
      <c r="AG69" s="147">
        <v>-2.156133613892087</v>
      </c>
      <c r="AH69" s="122"/>
    </row>
    <row r="70" spans="1:71">
      <c r="A70" s="126"/>
      <c r="B70" s="115" t="s">
        <v>57</v>
      </c>
      <c r="C70" s="88">
        <v>36.758815712810303</v>
      </c>
      <c r="D70" s="88">
        <v>42.495258759998734</v>
      </c>
      <c r="E70" s="88">
        <v>38.496318713331959</v>
      </c>
      <c r="F70" s="88">
        <v>1.4526682606620382</v>
      </c>
      <c r="G70" s="88">
        <v>2.546271786004735</v>
      </c>
      <c r="H70" s="88">
        <v>3.9989400466667742</v>
      </c>
      <c r="I70" s="88">
        <v>32.704605086999884</v>
      </c>
      <c r="J70" s="88"/>
      <c r="K70" s="88">
        <v>3.0677930441472303</v>
      </c>
      <c r="L70" s="88">
        <v>-3.6398198744576193</v>
      </c>
      <c r="M70" s="88">
        <v>-2.4238381320784526</v>
      </c>
      <c r="N70" s="88">
        <v>4.5204613048092686</v>
      </c>
      <c r="O70" s="88">
        <v>5.7364430471884349</v>
      </c>
      <c r="P70" s="88"/>
      <c r="Q70" s="88">
        <v>4.2837747865263962</v>
      </c>
      <c r="R70" s="88">
        <v>70.734256881201503</v>
      </c>
      <c r="S70" s="88"/>
      <c r="T70" s="88">
        <v>4.3480815787095732</v>
      </c>
      <c r="U70" s="88">
        <v>3.5814448294844423</v>
      </c>
      <c r="V70" s="88">
        <v>2.0962905513919368</v>
      </c>
      <c r="W70" s="88"/>
      <c r="X70" s="88">
        <v>79.217787377962253</v>
      </c>
      <c r="Y70" s="88">
        <v>76.9569005573059</v>
      </c>
      <c r="Z70" s="88">
        <v>56.762735380276276</v>
      </c>
      <c r="AA70" s="88">
        <v>5.5628147082938577</v>
      </c>
      <c r="AB70" s="88">
        <v>4.3468329659146914</v>
      </c>
      <c r="AC70" s="225">
        <v>85.361002254618313</v>
      </c>
      <c r="AD70" s="231"/>
      <c r="AE70" s="89">
        <v>1803.8530000000001</v>
      </c>
      <c r="AF70" s="89">
        <v>1844.4090000000001</v>
      </c>
      <c r="AG70" s="147">
        <v>-1.5695100392014991</v>
      </c>
      <c r="AH70" s="122"/>
    </row>
    <row r="71" spans="1:71">
      <c r="A71" s="126"/>
      <c r="B71" s="115" t="s">
        <v>58</v>
      </c>
      <c r="C71" s="88">
        <v>36.783381074157887</v>
      </c>
      <c r="D71" s="88">
        <v>42.02886418073119</v>
      </c>
      <c r="E71" s="88">
        <v>37.590140577710187</v>
      </c>
      <c r="F71" s="88">
        <v>1.9291310032398354</v>
      </c>
      <c r="G71" s="88">
        <v>2.509592599781167</v>
      </c>
      <c r="H71" s="88">
        <v>4.4387236030210024</v>
      </c>
      <c r="I71" s="88">
        <v>32.633501901456967</v>
      </c>
      <c r="J71" s="88"/>
      <c r="K71" s="88">
        <v>2.6797901900224632</v>
      </c>
      <c r="L71" s="88">
        <v>-3.4272615393803147</v>
      </c>
      <c r="M71" s="88">
        <v>-2.7906996260693093</v>
      </c>
      <c r="N71" s="88">
        <v>4.6089211932622991</v>
      </c>
      <c r="O71" s="88">
        <v>5.2454831065733041</v>
      </c>
      <c r="P71" s="88"/>
      <c r="Q71" s="88">
        <v>3.3163521033334682</v>
      </c>
      <c r="R71" s="88">
        <v>72.868603734986181</v>
      </c>
      <c r="S71" s="88"/>
      <c r="T71" s="88">
        <v>4.5078287131732688</v>
      </c>
      <c r="U71" s="88">
        <v>4.3653527453284724</v>
      </c>
      <c r="V71" s="88">
        <v>1.8217408089137059</v>
      </c>
      <c r="W71" s="88"/>
      <c r="X71" s="88">
        <v>81.566488672518261</v>
      </c>
      <c r="Y71" s="88">
        <v>79.18540738829023</v>
      </c>
      <c r="Z71" s="88">
        <v>53.693750896847668</v>
      </c>
      <c r="AA71" s="88">
        <v>5.016625751038176</v>
      </c>
      <c r="AB71" s="88">
        <v>4.380063837727171</v>
      </c>
      <c r="AC71" s="225">
        <v>86.456518168885225</v>
      </c>
      <c r="AD71" s="231"/>
      <c r="AE71" s="232">
        <v>1875.404</v>
      </c>
      <c r="AF71" s="91">
        <v>1902.4970000000001</v>
      </c>
      <c r="AG71" s="147">
        <v>-0.64531981094141067</v>
      </c>
    </row>
    <row r="72" spans="1:71">
      <c r="A72" s="126"/>
      <c r="B72" s="115" t="s">
        <v>59</v>
      </c>
      <c r="C72" s="88">
        <v>36.971067750116454</v>
      </c>
      <c r="D72" s="88">
        <v>41.195486776046792</v>
      </c>
      <c r="E72" s="88">
        <v>37.037937994927802</v>
      </c>
      <c r="F72" s="88">
        <v>1.6692200196677189</v>
      </c>
      <c r="G72" s="88">
        <v>2.4883287614512706</v>
      </c>
      <c r="H72" s="88">
        <v>4.1575487811189902</v>
      </c>
      <c r="I72" s="88">
        <v>32.817763055742461</v>
      </c>
      <c r="J72" s="88"/>
      <c r="K72" s="88">
        <v>2.3781932479590546</v>
      </c>
      <c r="L72" s="88">
        <v>-2.4657626416852132</v>
      </c>
      <c r="M72" s="88">
        <v>-2.2887568833816525</v>
      </c>
      <c r="N72" s="88">
        <v>4.0474132676267747</v>
      </c>
      <c r="O72" s="88">
        <v>4.2244190259303354</v>
      </c>
      <c r="P72" s="88"/>
      <c r="Q72" s="88">
        <v>2.5551990062626158</v>
      </c>
      <c r="R72" s="88">
        <v>73.754853259595805</v>
      </c>
      <c r="S72" s="88"/>
      <c r="T72" s="88">
        <v>3.1441436778634646</v>
      </c>
      <c r="U72" s="88">
        <v>2.5959836447388853</v>
      </c>
      <c r="V72" s="88">
        <v>1.7841209047150766</v>
      </c>
      <c r="W72" s="88"/>
      <c r="X72" s="88">
        <v>81.088899361812565</v>
      </c>
      <c r="Y72" s="88">
        <v>78.897719698806839</v>
      </c>
      <c r="Z72" s="88">
        <v>51.873916166787915</v>
      </c>
      <c r="AA72" s="88">
        <v>4.3485844417990789</v>
      </c>
      <c r="AB72" s="88">
        <v>4.1715786834955182</v>
      </c>
      <c r="AC72" s="225">
        <v>86.446664251332763</v>
      </c>
      <c r="AD72" s="231"/>
      <c r="AE72" s="96">
        <v>1932.1</v>
      </c>
      <c r="AF72" s="89">
        <v>1966.9770000000001</v>
      </c>
      <c r="AG72" s="147">
        <v>-9.5883592230557452E-2</v>
      </c>
    </row>
    <row r="73" spans="1:71">
      <c r="A73" s="126"/>
      <c r="B73" s="233" t="s">
        <v>60</v>
      </c>
      <c r="C73" s="88">
        <v>37.522999793901981</v>
      </c>
      <c r="D73" s="88">
        <v>40.38657035515903</v>
      </c>
      <c r="E73" s="88">
        <v>36.113190024855918</v>
      </c>
      <c r="F73" s="88">
        <v>1.8101365461448495</v>
      </c>
      <c r="G73" s="88">
        <v>2.4632437841582635</v>
      </c>
      <c r="H73" s="88">
        <v>4.2733803303031133</v>
      </c>
      <c r="I73" s="88">
        <v>33.611507718743248</v>
      </c>
      <c r="J73" s="88"/>
      <c r="K73" s="88">
        <v>0.94459689210808584</v>
      </c>
      <c r="L73" s="88">
        <v>-0.91949513434859376</v>
      </c>
      <c r="M73" s="88">
        <v>-0.81065801134448057</v>
      </c>
      <c r="N73" s="88">
        <v>2.754733438252936</v>
      </c>
      <c r="O73" s="88">
        <v>2.863570561257049</v>
      </c>
      <c r="P73" s="88"/>
      <c r="Q73" s="88">
        <v>1.0534340151121993</v>
      </c>
      <c r="R73" s="88">
        <v>73.98520631254361</v>
      </c>
      <c r="S73" s="88"/>
      <c r="T73" s="88">
        <v>3.3254287707867229</v>
      </c>
      <c r="U73" s="88">
        <v>5.0302318478549664</v>
      </c>
      <c r="V73" s="88">
        <v>1.8250351980651618</v>
      </c>
      <c r="W73" s="88"/>
      <c r="X73" s="88">
        <v>83.334791509912691</v>
      </c>
      <c r="Y73" s="88">
        <v>77.424315774943082</v>
      </c>
      <c r="Z73" s="88">
        <v>61.265580616750356</v>
      </c>
      <c r="AA73" s="88">
        <v>2.6987418088453294</v>
      </c>
      <c r="AB73" s="88">
        <v>2.5899046858412165</v>
      </c>
      <c r="AC73" s="225">
        <v>86.295971652831611</v>
      </c>
      <c r="AD73" s="231"/>
      <c r="AE73" s="96">
        <v>2013.605</v>
      </c>
      <c r="AF73" s="89">
        <v>2057.364</v>
      </c>
      <c r="AG73" s="147">
        <v>-0.17932080911600343</v>
      </c>
    </row>
    <row r="74" spans="1:71">
      <c r="A74" s="126"/>
      <c r="B74" s="115" t="s">
        <v>61</v>
      </c>
      <c r="C74" s="88">
        <v>37.188489847570622</v>
      </c>
      <c r="D74" s="88">
        <v>40.03558210184066</v>
      </c>
      <c r="E74" s="88">
        <v>35.426489702726499</v>
      </c>
      <c r="F74" s="88">
        <v>2.2089204920126089</v>
      </c>
      <c r="G74" s="88">
        <v>2.400171907101555</v>
      </c>
      <c r="H74" s="88">
        <v>4.6090923991141644</v>
      </c>
      <c r="I74" s="88">
        <v>33.390286295840305</v>
      </c>
      <c r="J74" s="88"/>
      <c r="K74" s="88">
        <v>0.64060713886839082</v>
      </c>
      <c r="L74" s="88">
        <v>-0.89045782177312083</v>
      </c>
      <c r="M74" s="88">
        <v>-0.89289319838407788</v>
      </c>
      <c r="N74" s="88">
        <v>2.8495276308809996</v>
      </c>
      <c r="O74" s="88">
        <v>2.8470922542700428</v>
      </c>
      <c r="P74" s="88"/>
      <c r="Q74" s="88">
        <v>0.63817176225743377</v>
      </c>
      <c r="R74" s="88">
        <v>70.126716217007072</v>
      </c>
      <c r="S74" s="88"/>
      <c r="T74" s="88">
        <v>1.8398538599052414</v>
      </c>
      <c r="U74" s="88">
        <v>3.8602864101909273</v>
      </c>
      <c r="V74" s="88">
        <v>2.0417303536102396</v>
      </c>
      <c r="W74" s="88"/>
      <c r="X74" s="88">
        <v>82.294141745186394</v>
      </c>
      <c r="Y74" s="88">
        <v>73.735588459062456</v>
      </c>
      <c r="Z74" s="88">
        <v>62.701281676128048</v>
      </c>
      <c r="AA74" s="88">
        <v>2.8164558168255507</v>
      </c>
      <c r="AB74" s="88">
        <v>2.8188911934365075</v>
      </c>
      <c r="AC74" s="225">
        <v>85.00529824548029</v>
      </c>
      <c r="AD74" s="231"/>
      <c r="AE74" s="89">
        <v>2098.808</v>
      </c>
      <c r="AF74" s="89">
        <v>2135.875</v>
      </c>
      <c r="AG74" s="147">
        <v>7.6599076868315269E-2</v>
      </c>
    </row>
    <row r="75" spans="1:71">
      <c r="A75" s="126"/>
      <c r="B75" s="115" t="s">
        <v>166</v>
      </c>
      <c r="C75" s="88">
        <v>37.389823787066803</v>
      </c>
      <c r="D75" s="88">
        <v>39.454896012609041</v>
      </c>
      <c r="E75" s="88">
        <v>35.008513224365899</v>
      </c>
      <c r="F75" s="88">
        <v>2.1001280319017037</v>
      </c>
      <c r="G75" s="88">
        <v>2.3462547563414433</v>
      </c>
      <c r="H75" s="88">
        <v>4.446382788243147</v>
      </c>
      <c r="I75" s="88">
        <v>33.811233223703432</v>
      </c>
      <c r="J75" s="88"/>
      <c r="K75" s="88">
        <v>0.16976443887320017</v>
      </c>
      <c r="L75" s="88">
        <v>-0.460602012166481</v>
      </c>
      <c r="M75" s="88">
        <v>-0.66542225739913552</v>
      </c>
      <c r="N75" s="88">
        <v>2.2698924707749044</v>
      </c>
      <c r="O75" s="88">
        <v>2.0650722255422491</v>
      </c>
      <c r="P75" s="88"/>
      <c r="Q75" s="88">
        <v>-3.505580635945451E-2</v>
      </c>
      <c r="R75" s="88">
        <v>66.927552721319742</v>
      </c>
      <c r="S75" s="88"/>
      <c r="T75" s="88">
        <v>1.6016179036719806</v>
      </c>
      <c r="U75" s="88">
        <v>0.78130283386170074</v>
      </c>
      <c r="V75" s="88">
        <v>1.7970011183814336</v>
      </c>
      <c r="W75" s="88"/>
      <c r="X75" s="88">
        <v>80.244941595473136</v>
      </c>
      <c r="Y75" s="88">
        <v>72.319403695903333</v>
      </c>
      <c r="Z75" s="88">
        <v>58.519930649284099</v>
      </c>
      <c r="AA75" s="88">
        <v>1.8620061766306584</v>
      </c>
      <c r="AB75" s="88">
        <v>2.0668264218633126</v>
      </c>
      <c r="AC75" s="225">
        <v>84.75104626860383</v>
      </c>
      <c r="AD75" s="231"/>
      <c r="AE75" s="89">
        <v>2173.6770000000001</v>
      </c>
      <c r="AF75" s="89">
        <v>2213.0990000000002</v>
      </c>
      <c r="AG75" s="147">
        <v>0.37900085971798331</v>
      </c>
    </row>
    <row r="76" spans="1:71">
      <c r="A76" s="126"/>
      <c r="B76" s="115" t="s">
        <v>177</v>
      </c>
      <c r="C76" s="88">
        <v>36.886196491081122</v>
      </c>
      <c r="D76" s="88">
        <v>39.593960193521163</v>
      </c>
      <c r="E76" s="88">
        <v>35.358111729558665</v>
      </c>
      <c r="F76" s="88">
        <v>1.8937326604615976</v>
      </c>
      <c r="G76" s="88">
        <v>2.3421158035008993</v>
      </c>
      <c r="H76" s="88">
        <v>4.2358484639624967</v>
      </c>
      <c r="I76" s="88">
        <v>33.138249835487407</v>
      </c>
      <c r="J76" s="88"/>
      <c r="K76" s="88">
        <v>1.1660136698110568</v>
      </c>
      <c r="L76" s="88">
        <v>-1.3265707555639117</v>
      </c>
      <c r="M76" s="88">
        <v>-1.678553383396522</v>
      </c>
      <c r="N76" s="88">
        <v>3.0597463302726542</v>
      </c>
      <c r="O76" s="88">
        <v>2.7077637024400438</v>
      </c>
      <c r="P76" s="88"/>
      <c r="Q76" s="88">
        <v>0.814031041978446</v>
      </c>
      <c r="R76" s="88">
        <v>74.598198423162614</v>
      </c>
      <c r="S76" s="88"/>
      <c r="T76" s="88">
        <v>2.4983637846852029</v>
      </c>
      <c r="U76" s="88">
        <v>1.2037822080463922</v>
      </c>
      <c r="V76" s="88">
        <v>1.7458161228134972</v>
      </c>
      <c r="W76" s="88"/>
      <c r="X76" s="88">
        <v>85.225445876420522</v>
      </c>
      <c r="Y76" s="88">
        <v>77.133323351171356</v>
      </c>
      <c r="Z76" s="88">
        <v>66.728280700897969</v>
      </c>
      <c r="AA76" s="88">
        <v>2.9564595196544099</v>
      </c>
      <c r="AB76" s="88">
        <v>3.3084421474870207</v>
      </c>
      <c r="AC76" s="225">
        <v>84.601086473700931</v>
      </c>
      <c r="AD76" s="231"/>
      <c r="AE76" s="96">
        <v>2244.509</v>
      </c>
      <c r="AF76" s="89">
        <v>2130.4670000000001</v>
      </c>
      <c r="AG76" s="147">
        <v>0.55236491177802816</v>
      </c>
    </row>
    <row r="77" spans="1:71">
      <c r="A77" s="126"/>
      <c r="B77" s="115" t="s">
        <v>181</v>
      </c>
      <c r="C77" s="88">
        <v>38.012521318085987</v>
      </c>
      <c r="D77" s="88">
        <v>53.089563777766266</v>
      </c>
      <c r="E77" s="88">
        <v>47.076856376050081</v>
      </c>
      <c r="F77" s="88">
        <v>3.4400052947507156</v>
      </c>
      <c r="G77" s="88">
        <v>2.5727021069654752</v>
      </c>
      <c r="H77" s="88">
        <v>6.0127074017161908</v>
      </c>
      <c r="I77" s="88">
        <v>34.097331330536321</v>
      </c>
      <c r="J77" s="88"/>
      <c r="K77" s="88">
        <v>11.596287856118682</v>
      </c>
      <c r="L77" s="88">
        <v>-14.063222392958751</v>
      </c>
      <c r="M77" s="88">
        <v>-14.022473084147864</v>
      </c>
      <c r="N77" s="88">
        <v>15.036293150869398</v>
      </c>
      <c r="O77" s="88">
        <v>15.077042459680284</v>
      </c>
      <c r="P77" s="88"/>
      <c r="Q77" s="88">
        <v>11.637037164929568</v>
      </c>
      <c r="R77" s="88">
        <v>83.139837784762165</v>
      </c>
      <c r="S77" s="88"/>
      <c r="T77" s="88">
        <v>16.209562780204539</v>
      </c>
      <c r="U77" s="88">
        <v>15.908279954188897</v>
      </c>
      <c r="V77" s="88">
        <v>1.2086803217520254</v>
      </c>
      <c r="W77" s="88"/>
      <c r="X77" s="88">
        <v>96.616256495559043</v>
      </c>
      <c r="Y77" s="88">
        <v>86.537211314714597</v>
      </c>
      <c r="Z77" s="88">
        <v>73.293803270309411</v>
      </c>
      <c r="AA77" s="88">
        <v>15.318567501357258</v>
      </c>
      <c r="AB77" s="88">
        <v>15.277818192546375</v>
      </c>
      <c r="AC77" s="225">
        <v>107.63806158408966</v>
      </c>
      <c r="AD77" s="231"/>
      <c r="AE77" s="234">
        <v>2085.0839999999998</v>
      </c>
      <c r="AF77" s="89">
        <v>2230.37</v>
      </c>
      <c r="AG77" s="147">
        <v>-0.30244458233298133</v>
      </c>
      <c r="AH77" s="152"/>
      <c r="BS77" s="122">
        <v>60</v>
      </c>
    </row>
    <row r="78" spans="1:71" s="122" customFormat="1">
      <c r="B78" s="115" t="s">
        <v>239</v>
      </c>
      <c r="C78" s="88">
        <v>39.016689811678631</v>
      </c>
      <c r="D78" s="88">
        <v>44.187567741498441</v>
      </c>
      <c r="E78" s="88">
        <v>39.591645779704649</v>
      </c>
      <c r="F78" s="88">
        <v>2.2542253759653166</v>
      </c>
      <c r="G78" s="88">
        <v>2.3416965858284784</v>
      </c>
      <c r="H78" s="88">
        <v>4.5959219617937954</v>
      </c>
      <c r="I78" s="88">
        <v>35.237645644221651</v>
      </c>
      <c r="J78" s="88"/>
      <c r="K78" s="88">
        <v>3.748222597934757</v>
      </c>
      <c r="L78" s="88">
        <v>-3.1073448719685679</v>
      </c>
      <c r="M78" s="88">
        <v>-3.9389149160488337</v>
      </c>
      <c r="N78" s="88">
        <v>6.0024479739000736</v>
      </c>
      <c r="O78" s="88">
        <v>5.1708779298198078</v>
      </c>
      <c r="P78" s="88"/>
      <c r="Q78" s="88">
        <v>2.9166525538544907</v>
      </c>
      <c r="R78" s="88">
        <v>80.625845648271195</v>
      </c>
      <c r="S78" s="88"/>
      <c r="T78" s="88">
        <v>5.4536140089418774</v>
      </c>
      <c r="U78" s="88">
        <v>3.6556276249830648</v>
      </c>
      <c r="V78" s="88">
        <v>2.3436864923452108</v>
      </c>
      <c r="W78" s="88"/>
      <c r="X78" s="88">
        <v>96.595092957917913</v>
      </c>
      <c r="Y78" s="88">
        <v>83.186433113912756</v>
      </c>
      <c r="Z78" s="88">
        <v>66.98447151420487</v>
      </c>
      <c r="AA78" s="88">
        <v>5.7735232353339665</v>
      </c>
      <c r="AB78" s="88">
        <v>6.6050932794142314</v>
      </c>
      <c r="AC78" s="225">
        <v>100.99080409158651</v>
      </c>
      <c r="AD78" s="231"/>
      <c r="AE78" s="234">
        <v>2361.92</v>
      </c>
      <c r="AF78" s="235">
        <v>2464.8249999999998</v>
      </c>
      <c r="AG78" s="147">
        <v>1.7841179210937241</v>
      </c>
      <c r="BS78" s="122">
        <v>60</v>
      </c>
    </row>
    <row r="79" spans="1:71">
      <c r="A79" s="126"/>
      <c r="B79" s="115" t="s">
        <v>273</v>
      </c>
      <c r="C79" s="236">
        <v>40.427734037959553</v>
      </c>
      <c r="D79" s="116">
        <v>45.241938065666723</v>
      </c>
      <c r="E79" s="116">
        <v>41.095153430328757</v>
      </c>
      <c r="F79" s="116">
        <v>1.7924085582726037</v>
      </c>
      <c r="G79" s="116">
        <v>2.354376077065369</v>
      </c>
      <c r="H79" s="116">
        <v>4.1467846353379727</v>
      </c>
      <c r="I79" s="116">
        <v>36.257563370680707</v>
      </c>
      <c r="J79" s="116"/>
      <c r="K79" s="116">
        <v>3.8919582071254988</v>
      </c>
      <c r="L79" s="116">
        <v>-1.0428842824782789</v>
      </c>
      <c r="M79" s="116">
        <v>-1.9130470201692045</v>
      </c>
      <c r="N79" s="116">
        <v>5.684366765398102</v>
      </c>
      <c r="O79" s="88">
        <v>4.8142040277071763</v>
      </c>
      <c r="P79" s="116"/>
      <c r="Q79" s="88">
        <v>3.021795469434573</v>
      </c>
      <c r="R79" s="88">
        <v>80.868342725072111</v>
      </c>
      <c r="S79" s="116"/>
      <c r="T79" s="116">
        <v>4.3476156007867699</v>
      </c>
      <c r="U79" s="116">
        <v>1.955564196804976</v>
      </c>
      <c r="V79" s="116">
        <v>4.3784195727422714</v>
      </c>
      <c r="W79" s="116"/>
      <c r="X79" s="88">
        <v>95.07524782873233</v>
      </c>
      <c r="Y79" s="88">
        <v>84.139073181608836</v>
      </c>
      <c r="Z79" s="88">
        <v>69.329931465891875</v>
      </c>
      <c r="AA79" s="116">
        <v>5.225235988096939</v>
      </c>
      <c r="AB79" s="116">
        <v>6.0953987257878639</v>
      </c>
      <c r="AC79" s="237">
        <v>99.104459431286045</v>
      </c>
      <c r="AD79" s="231"/>
      <c r="AE79" s="96">
        <v>2561.3580000000002</v>
      </c>
      <c r="AF79" s="89">
        <v>2677.3530000000001</v>
      </c>
      <c r="AG79" s="147">
        <v>1.0266783069443619</v>
      </c>
      <c r="BS79" s="122">
        <v>60</v>
      </c>
    </row>
    <row r="80" spans="1:71">
      <c r="A80" s="126"/>
      <c r="B80" s="238" t="s">
        <v>275</v>
      </c>
      <c r="C80" s="239">
        <v>39.947752567449889</v>
      </c>
      <c r="D80" s="240">
        <v>44.725315416047998</v>
      </c>
      <c r="E80" s="240">
        <v>39.795309661701154</v>
      </c>
      <c r="F80" s="240">
        <v>2.5545371679156244</v>
      </c>
      <c r="G80" s="240">
        <v>2.3754685864312357</v>
      </c>
      <c r="H80" s="240">
        <v>4.9300057543468601</v>
      </c>
      <c r="I80" s="240">
        <v>35.497445462832083</v>
      </c>
      <c r="J80" s="240"/>
      <c r="K80" s="240">
        <v>2.4362791001401267</v>
      </c>
      <c r="L80" s="240">
        <v>-1.7749359274210268</v>
      </c>
      <c r="M80" s="240">
        <v>-1.9881893468786633</v>
      </c>
      <c r="N80" s="240">
        <v>4.9908162680557515</v>
      </c>
      <c r="O80" s="241">
        <v>4.7775628485981141</v>
      </c>
      <c r="P80" s="240"/>
      <c r="Q80" s="88">
        <v>2.2230256806824902</v>
      </c>
      <c r="R80" s="88">
        <v>81.50024738315841</v>
      </c>
      <c r="S80" s="242"/>
      <c r="T80" s="242">
        <v>5.7252113867684935</v>
      </c>
      <c r="U80" s="242">
        <v>2.2701662213292031</v>
      </c>
      <c r="V80" s="242">
        <v>3.8814924636970547</v>
      </c>
      <c r="W80" s="242"/>
      <c r="X80" s="88">
        <v>96.076964603280047</v>
      </c>
      <c r="Y80" s="88">
        <v>87.505308094884953</v>
      </c>
      <c r="Z80" s="88">
        <v>71.081499066812768</v>
      </c>
      <c r="AA80" s="243">
        <v>5.715681431792075</v>
      </c>
      <c r="AB80" s="242">
        <v>5.9289348512497124</v>
      </c>
      <c r="AC80" s="244">
        <v>99.526121170103863</v>
      </c>
      <c r="AD80" s="231"/>
      <c r="AE80" s="245">
        <v>2749.2260000000001</v>
      </c>
      <c r="AF80" s="246">
        <v>2795.259</v>
      </c>
      <c r="AG80" s="147">
        <v>1.5835516137528316E-2</v>
      </c>
      <c r="BS80" s="122">
        <v>60</v>
      </c>
    </row>
    <row r="81" spans="1:71">
      <c r="B81" s="247" t="s">
        <v>277</v>
      </c>
      <c r="C81" s="248">
        <v>40.810622570349828</v>
      </c>
      <c r="D81" s="249">
        <v>45.340160349770095</v>
      </c>
      <c r="E81" s="249">
        <v>40.304366914891851</v>
      </c>
      <c r="F81" s="249">
        <v>2.5585173595950574</v>
      </c>
      <c r="G81" s="249">
        <v>2.4772760752831835</v>
      </c>
      <c r="H81" s="249">
        <v>5.0357934348782409</v>
      </c>
      <c r="I81" s="249">
        <v>36.410308214945545</v>
      </c>
      <c r="J81" s="249"/>
      <c r="K81" s="249">
        <v>1.8556988745239662</v>
      </c>
      <c r="L81" s="249">
        <v>-1.6320762735474625</v>
      </c>
      <c r="M81" s="249">
        <v>-1.5167547282462144</v>
      </c>
      <c r="N81" s="249">
        <v>4.4142162341190225</v>
      </c>
      <c r="O81" s="249">
        <v>4.5295377794202709</v>
      </c>
      <c r="P81" s="249"/>
      <c r="Q81" s="250">
        <v>1.9710204198252141</v>
      </c>
      <c r="R81" s="250">
        <v>83.544789736520812</v>
      </c>
      <c r="S81" s="249"/>
      <c r="T81" s="249">
        <v>5.8654996204094187</v>
      </c>
      <c r="U81" s="249">
        <v>4.6124248044114156</v>
      </c>
      <c r="V81" s="249">
        <v>3.7269267094695171</v>
      </c>
      <c r="W81" s="249"/>
      <c r="X81" s="251">
        <v>98.39558667527487</v>
      </c>
      <c r="Y81" s="251">
        <v>91.752912815138501</v>
      </c>
      <c r="Z81" s="251">
        <v>69.572316302535853</v>
      </c>
      <c r="AA81" s="251">
        <v>5.1982461670326554</v>
      </c>
      <c r="AB81" s="249">
        <v>5.0829246217314079</v>
      </c>
      <c r="AC81" s="252">
        <v>103.89131054478121</v>
      </c>
      <c r="AD81" s="231"/>
      <c r="AE81" s="253">
        <v>2814.6771269999999</v>
      </c>
      <c r="AF81" s="254">
        <v>2881.8284830000002</v>
      </c>
      <c r="AG81" s="255">
        <v>-0.23697729705750703</v>
      </c>
      <c r="BS81" s="122">
        <v>60</v>
      </c>
    </row>
    <row r="82" spans="1:71">
      <c r="B82" s="247" t="s">
        <v>303</v>
      </c>
      <c r="C82" s="248">
        <v>41.677033258060128</v>
      </c>
      <c r="D82" s="249">
        <v>45.255877228699873</v>
      </c>
      <c r="E82" s="249">
        <v>40.096232930925588</v>
      </c>
      <c r="F82" s="249">
        <v>2.6919810578913785</v>
      </c>
      <c r="G82" s="249">
        <v>2.4676632398829184</v>
      </c>
      <c r="H82" s="249">
        <v>5.159644297774296</v>
      </c>
      <c r="I82" s="249">
        <v>37.442986878030617</v>
      </c>
      <c r="J82" s="249"/>
      <c r="K82" s="249">
        <v>0.9621609965546396</v>
      </c>
      <c r="L82" s="249">
        <v>-0.67735488996722459</v>
      </c>
      <c r="M82" s="249">
        <v>-0.75265297377348006</v>
      </c>
      <c r="N82" s="249">
        <v>3.6541420544460168</v>
      </c>
      <c r="O82" s="249">
        <v>3.5788439706397619</v>
      </c>
      <c r="P82" s="249"/>
      <c r="Q82" s="249">
        <v>0.88686291274838425</v>
      </c>
      <c r="R82" s="249">
        <v>83.791436212032806</v>
      </c>
      <c r="S82" s="249"/>
      <c r="T82" s="249">
        <v>4.5802334369896149</v>
      </c>
      <c r="U82" s="249">
        <v>2.2685752887891129</v>
      </c>
      <c r="V82" s="249">
        <v>3.5846013072649106</v>
      </c>
      <c r="W82" s="249"/>
      <c r="X82" s="249">
        <v>96.921743936852266</v>
      </c>
      <c r="Y82" s="249">
        <v>93.140493296167065</v>
      </c>
      <c r="Z82" s="249">
        <v>69.261947954335284</v>
      </c>
      <c r="AA82" s="249">
        <v>3.9261302801374791</v>
      </c>
      <c r="AB82" s="249">
        <v>4.0014283639437265</v>
      </c>
      <c r="AC82" s="252">
        <v>104.35487652762421</v>
      </c>
      <c r="AD82" s="256"/>
      <c r="AE82" s="253">
        <v>2950.017241</v>
      </c>
      <c r="AF82" s="254">
        <v>3005.5463840000007</v>
      </c>
      <c r="AG82" s="257">
        <v>0.24538708643551388</v>
      </c>
      <c r="BS82" s="122">
        <v>60</v>
      </c>
    </row>
    <row r="83" spans="1:71">
      <c r="B83" s="247" t="s">
        <v>309</v>
      </c>
      <c r="C83" s="248">
        <v>42.182638509268472</v>
      </c>
      <c r="D83" s="249">
        <v>45.074047908591602</v>
      </c>
      <c r="E83" s="249">
        <v>39.892825784570661</v>
      </c>
      <c r="F83" s="249">
        <v>2.7207401631879549</v>
      </c>
      <c r="G83" s="249">
        <v>2.4604819608329844</v>
      </c>
      <c r="H83" s="249">
        <v>5.1812221240209393</v>
      </c>
      <c r="I83" s="249">
        <v>37.996070613410559</v>
      </c>
      <c r="J83" s="249"/>
      <c r="K83" s="249">
        <v>0.39942937456492233</v>
      </c>
      <c r="L83" s="249">
        <v>3.4651171856526267E-3</v>
      </c>
      <c r="M83" s="249">
        <v>-0.22529502124409759</v>
      </c>
      <c r="N83" s="249">
        <v>3.1201695377528775</v>
      </c>
      <c r="O83" s="249">
        <v>2.8914093993231265</v>
      </c>
      <c r="P83" s="249"/>
      <c r="Q83" s="249">
        <v>0.17066923613517218</v>
      </c>
      <c r="R83" s="249">
        <v>84.227751092845665</v>
      </c>
      <c r="S83" s="249"/>
      <c r="T83" s="249">
        <v>3.7823224811186233</v>
      </c>
      <c r="U83" s="249">
        <v>2.9929597692516348</v>
      </c>
      <c r="V83" s="249">
        <v>3.5369806001282567</v>
      </c>
      <c r="W83" s="249"/>
      <c r="X83" s="249">
        <v>96.966300507515712</v>
      </c>
      <c r="Y83" s="249">
        <v>94.384385925608811</v>
      </c>
      <c r="Z83" s="249">
        <v>69.189136625057131</v>
      </c>
      <c r="AA83" s="249">
        <v>3.4684110150018834</v>
      </c>
      <c r="AB83" s="249">
        <v>3.697171153431634</v>
      </c>
      <c r="AC83" s="252">
        <v>105.21119526676569</v>
      </c>
      <c r="AD83" s="256"/>
      <c r="AE83" s="253">
        <v>3059.3962009999996</v>
      </c>
      <c r="AF83" s="254">
        <v>3112.5791730000001</v>
      </c>
      <c r="AG83" s="257">
        <v>0.35936544228529499</v>
      </c>
      <c r="BS83" s="122"/>
    </row>
    <row r="84" spans="1:71" s="122" customFormat="1">
      <c r="A84" s="42"/>
      <c r="B84" s="247" t="s">
        <v>315</v>
      </c>
      <c r="C84" s="248">
        <v>42.495645530764264</v>
      </c>
      <c r="D84" s="249">
        <v>44.77415121129625</v>
      </c>
      <c r="E84" s="249">
        <v>39.691194561540897</v>
      </c>
      <c r="F84" s="249">
        <v>2.6234059101241507</v>
      </c>
      <c r="G84" s="249">
        <v>2.459550739631196</v>
      </c>
      <c r="H84" s="249">
        <v>5.0829566497553467</v>
      </c>
      <c r="I84" s="249">
        <v>38.318101266239488</v>
      </c>
      <c r="J84" s="249"/>
      <c r="K84" s="249">
        <v>-0.16056064689532487</v>
      </c>
      <c r="L84" s="249">
        <v>0.65860329844120713</v>
      </c>
      <c r="M84" s="249">
        <v>0.47426371574436538</v>
      </c>
      <c r="N84" s="249">
        <v>2.4628452632288256</v>
      </c>
      <c r="O84" s="249">
        <v>2.2785056805319837</v>
      </c>
      <c r="P84" s="249"/>
      <c r="Q84" s="249">
        <v>-0.34490022959216671</v>
      </c>
      <c r="R84" s="249">
        <v>84.100989154685962</v>
      </c>
      <c r="S84" s="249"/>
      <c r="T84" s="249">
        <v>3.7258761122848441</v>
      </c>
      <c r="U84" s="249">
        <v>3.7400974328140664</v>
      </c>
      <c r="V84" s="249">
        <v>3.5652528445679392</v>
      </c>
      <c r="W84" s="249"/>
      <c r="X84" s="249">
        <v>97.24596903335447</v>
      </c>
      <c r="Y84" s="249">
        <v>95.054133757372853</v>
      </c>
      <c r="Z84" s="249">
        <v>68.709183513082991</v>
      </c>
      <c r="AA84" s="249">
        <v>2.8769927125909462</v>
      </c>
      <c r="AB84" s="249">
        <v>3.0613322952877886</v>
      </c>
      <c r="AC84" s="252">
        <v>105.66081376820809</v>
      </c>
      <c r="AD84" s="256"/>
      <c r="AE84" s="253">
        <v>3167.3345859999999</v>
      </c>
      <c r="AF84" s="254">
        <v>3222.166643</v>
      </c>
      <c r="AG84" s="257">
        <v>0.22493298847956567</v>
      </c>
    </row>
    <row r="85" spans="1:71" s="122" customFormat="1">
      <c r="A85" s="42"/>
      <c r="B85" s="247" t="s">
        <v>318</v>
      </c>
      <c r="C85" s="248">
        <v>42.3832429765679</v>
      </c>
      <c r="D85" s="249">
        <v>44.576156405478464</v>
      </c>
      <c r="E85" s="249">
        <v>39.649621797716868</v>
      </c>
      <c r="F85" s="249">
        <v>2.4777517645841698</v>
      </c>
      <c r="G85" s="249">
        <v>2.4487828431774292</v>
      </c>
      <c r="H85" s="249">
        <v>4.9265346077615995</v>
      </c>
      <c r="I85" s="249">
        <v>38.221284823284847</v>
      </c>
      <c r="J85" s="249"/>
      <c r="K85" s="249">
        <v>-0.18773550426385657</v>
      </c>
      <c r="L85" s="249">
        <v>0.78619421317796445</v>
      </c>
      <c r="M85" s="249">
        <v>0.68909138176821205</v>
      </c>
      <c r="N85" s="249">
        <v>2.2900162603203147</v>
      </c>
      <c r="O85" s="249">
        <v>2.1929134289105625</v>
      </c>
      <c r="P85" s="249"/>
      <c r="Q85" s="249">
        <v>-0.28483833567360894</v>
      </c>
      <c r="R85" s="249">
        <v>83.87292704964851</v>
      </c>
      <c r="S85" s="249"/>
      <c r="T85" s="249">
        <v>3.909764270469966</v>
      </c>
      <c r="U85" s="249">
        <v>3.8921359651089489</v>
      </c>
      <c r="V85" s="249">
        <v>3.5966371948452451</v>
      </c>
      <c r="W85" s="249"/>
      <c r="X85" s="249">
        <v>97.339931666562251</v>
      </c>
      <c r="Y85" s="249">
        <v>95.607594350085449</v>
      </c>
      <c r="Z85" s="249">
        <v>68.37793650625656</v>
      </c>
      <c r="AA85" s="249">
        <v>2.8760640491892304</v>
      </c>
      <c r="AB85" s="249">
        <v>2.9731668805989826</v>
      </c>
      <c r="AC85" s="252">
        <v>106.04537748083563</v>
      </c>
      <c r="AD85" s="256"/>
      <c r="AE85" s="253">
        <v>3279.049422</v>
      </c>
      <c r="AF85" s="254">
        <v>3336.6604410000004</v>
      </c>
      <c r="AG85" s="257">
        <v>0.10423246742767844</v>
      </c>
    </row>
    <row r="86" spans="1:71" s="122" customFormat="1">
      <c r="A86" s="42"/>
      <c r="B86" s="258" t="s">
        <v>326</v>
      </c>
      <c r="C86" s="259">
        <v>42.384303033996787</v>
      </c>
      <c r="D86" s="260">
        <v>44.461958009115349</v>
      </c>
      <c r="E86" s="260">
        <v>39.662972133836391</v>
      </c>
      <c r="F86" s="260">
        <v>2.3699286579271828</v>
      </c>
      <c r="G86" s="260">
        <v>2.4290572173517684</v>
      </c>
      <c r="H86" s="260">
        <v>4.7989858752789507</v>
      </c>
      <c r="I86" s="260">
        <v>38.242303897744932</v>
      </c>
      <c r="J86" s="260"/>
      <c r="K86" s="260">
        <v>-0.26881767545284879</v>
      </c>
      <c r="L86" s="260">
        <v>0.9042479776530814</v>
      </c>
      <c r="M86" s="260">
        <v>0.8807919702972985</v>
      </c>
      <c r="N86" s="260">
        <v>2.1011109824743341</v>
      </c>
      <c r="O86" s="260">
        <v>2.0776549751185507</v>
      </c>
      <c r="P86" s="260"/>
      <c r="Q86" s="260">
        <v>-0.29227368280863181</v>
      </c>
      <c r="R86" s="260">
        <v>83.417751487533209</v>
      </c>
      <c r="S86" s="260"/>
      <c r="T86" s="260">
        <v>3.066979413247664</v>
      </c>
      <c r="U86" s="260">
        <v>3.0164749632848222</v>
      </c>
      <c r="V86" s="260">
        <v>3.595958608329803</v>
      </c>
      <c r="W86" s="260"/>
      <c r="X86" s="260">
        <v>97.147984898017739</v>
      </c>
      <c r="Y86" s="260">
        <v>95.774656046387136</v>
      </c>
      <c r="Z86" s="260">
        <v>67.888123215257707</v>
      </c>
      <c r="AA86" s="260">
        <v>2.6744064744983671</v>
      </c>
      <c r="AB86" s="260">
        <v>2.6978624818541572</v>
      </c>
      <c r="AC86" s="261">
        <v>106.09650543377005</v>
      </c>
      <c r="AD86" s="256"/>
      <c r="AE86" s="262">
        <v>3397.2814119999998</v>
      </c>
      <c r="AF86" s="263">
        <v>3459.5959904002893</v>
      </c>
      <c r="AG86" s="264">
        <v>5.2190277404946528E-3</v>
      </c>
    </row>
    <row r="87" spans="1:71" s="214" customFormat="1">
      <c r="A87" s="50"/>
      <c r="B87" s="265" t="s">
        <v>117</v>
      </c>
      <c r="C87" s="407" t="s">
        <v>336</v>
      </c>
      <c r="D87" s="407"/>
      <c r="E87" s="407"/>
      <c r="F87" s="407"/>
      <c r="G87" s="407"/>
      <c r="H87" s="407"/>
      <c r="I87" s="407"/>
      <c r="J87" s="407"/>
      <c r="K87" s="407"/>
      <c r="L87" s="407"/>
      <c r="M87" s="407"/>
      <c r="N87" s="407"/>
      <c r="O87" s="407"/>
      <c r="P87" s="407"/>
      <c r="Q87" s="407"/>
      <c r="R87" s="407"/>
      <c r="S87" s="407"/>
      <c r="T87" s="407"/>
      <c r="U87" s="407"/>
      <c r="V87" s="407"/>
      <c r="W87" s="407"/>
      <c r="X87" s="407"/>
      <c r="Y87" s="407"/>
      <c r="Z87" s="407"/>
      <c r="AA87" s="407"/>
      <c r="AB87" s="407"/>
      <c r="AC87" s="266"/>
      <c r="AD87" s="237"/>
      <c r="AE87" s="267"/>
      <c r="AF87" s="267"/>
      <c r="AG87" s="268"/>
    </row>
    <row r="88" spans="1:71" s="214" customFormat="1">
      <c r="A88" s="50"/>
      <c r="B88" s="265"/>
      <c r="C88" s="269" t="s">
        <v>337</v>
      </c>
      <c r="D88" s="267"/>
      <c r="E88" s="267"/>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70"/>
      <c r="AD88" s="271"/>
      <c r="AE88" s="267"/>
      <c r="AF88" s="267"/>
      <c r="AG88" s="270"/>
    </row>
    <row r="89" spans="1:71" s="214" customFormat="1">
      <c r="A89" s="50"/>
      <c r="B89" s="265"/>
      <c r="C89" s="406" t="s">
        <v>330</v>
      </c>
      <c r="D89" s="406"/>
      <c r="E89" s="406"/>
      <c r="F89" s="406"/>
      <c r="G89" s="406"/>
      <c r="H89" s="406"/>
      <c r="I89" s="406"/>
      <c r="J89" s="406"/>
      <c r="K89" s="406"/>
      <c r="L89" s="406"/>
      <c r="M89" s="406"/>
      <c r="N89" s="406"/>
      <c r="O89" s="406"/>
      <c r="P89" s="406"/>
      <c r="Q89" s="406"/>
      <c r="R89" s="406"/>
      <c r="S89" s="406"/>
      <c r="T89" s="406"/>
      <c r="U89" s="406"/>
      <c r="V89" s="406"/>
      <c r="W89" s="406"/>
      <c r="X89" s="406"/>
      <c r="Y89" s="406"/>
      <c r="Z89" s="406"/>
      <c r="AA89" s="406"/>
      <c r="AB89" s="406"/>
      <c r="AC89" s="272"/>
      <c r="AD89" s="237"/>
      <c r="AE89" s="267"/>
      <c r="AF89" s="267"/>
      <c r="AG89" s="270"/>
    </row>
    <row r="90" spans="1:71" s="214" customFormat="1">
      <c r="A90" s="50"/>
      <c r="B90" s="265"/>
      <c r="C90" s="392" t="s">
        <v>332</v>
      </c>
      <c r="D90" s="392"/>
      <c r="E90" s="392"/>
      <c r="F90" s="392"/>
      <c r="G90" s="392"/>
      <c r="H90" s="392"/>
      <c r="I90" s="392"/>
      <c r="J90" s="392"/>
      <c r="K90" s="392"/>
      <c r="L90" s="392"/>
      <c r="M90" s="392"/>
      <c r="N90" s="392"/>
      <c r="O90" s="392"/>
      <c r="P90" s="392"/>
      <c r="Q90" s="392"/>
      <c r="R90" s="392"/>
      <c r="S90" s="392"/>
      <c r="T90" s="392"/>
      <c r="U90" s="392"/>
      <c r="V90" s="392"/>
      <c r="W90" s="392"/>
      <c r="X90" s="392"/>
      <c r="Y90" s="392"/>
      <c r="Z90" s="392"/>
      <c r="AA90" s="392"/>
      <c r="AB90" s="392"/>
      <c r="AC90" s="273"/>
      <c r="AD90" s="237"/>
      <c r="AE90" s="267"/>
      <c r="AF90" s="267"/>
      <c r="AG90" s="270"/>
    </row>
    <row r="91" spans="1:71" s="214" customFormat="1">
      <c r="A91" s="50"/>
      <c r="B91" s="265"/>
      <c r="C91" s="199" t="s">
        <v>167</v>
      </c>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7"/>
      <c r="AC91" s="270"/>
      <c r="AD91" s="231"/>
      <c r="AE91" s="267"/>
      <c r="AF91" s="267"/>
      <c r="AG91" s="270"/>
    </row>
    <row r="92" spans="1:71" s="214" customFormat="1" ht="16.5" thickBot="1">
      <c r="A92" s="50"/>
      <c r="B92" s="274"/>
      <c r="C92" s="202" t="s">
        <v>307</v>
      </c>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5"/>
      <c r="AC92" s="276"/>
      <c r="AD92" s="231"/>
      <c r="AE92" s="275"/>
      <c r="AF92" s="275"/>
      <c r="AG92" s="276"/>
    </row>
    <row r="93" spans="1:71">
      <c r="AD93" s="110"/>
    </row>
    <row r="94" spans="1:71">
      <c r="AF94" s="40"/>
      <c r="AG94" s="40"/>
      <c r="AH94" s="40"/>
      <c r="AI94" s="40"/>
    </row>
    <row r="95" spans="1:71">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row>
    <row r="96" spans="1:71">
      <c r="AF96" s="40"/>
      <c r="AG96" s="40"/>
      <c r="AH96" s="40"/>
      <c r="AI96" s="40"/>
      <c r="AJ96" s="40"/>
      <c r="AK96" s="40"/>
      <c r="AL96" s="40"/>
      <c r="AM96" s="40"/>
      <c r="AN96" s="40"/>
      <c r="AO96" s="40"/>
      <c r="AP96" s="40"/>
      <c r="AQ96" s="40"/>
      <c r="AR96" s="40"/>
      <c r="AS96" s="40"/>
    </row>
    <row r="97" spans="2:2">
      <c r="B97" s="205"/>
    </row>
    <row r="98" spans="2:2">
      <c r="B98" s="205"/>
    </row>
    <row r="99" spans="2:2">
      <c r="B99" s="205"/>
    </row>
    <row r="100" spans="2:2">
      <c r="B100" s="205"/>
    </row>
    <row r="101" spans="2:2">
      <c r="B101" s="205"/>
    </row>
    <row r="102" spans="2:2">
      <c r="B102" s="205"/>
    </row>
  </sheetData>
  <mergeCells count="10">
    <mergeCell ref="C1:AC1"/>
    <mergeCell ref="C90:AB90"/>
    <mergeCell ref="AE3:AG3"/>
    <mergeCell ref="C89:AB89"/>
    <mergeCell ref="K3:N3"/>
    <mergeCell ref="T3:V3"/>
    <mergeCell ref="C3:I3"/>
    <mergeCell ref="C87:AB87"/>
    <mergeCell ref="X3:AC3"/>
    <mergeCell ref="Q3:R3"/>
  </mergeCells>
  <phoneticPr fontId="144"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Z107"/>
  <sheetViews>
    <sheetView workbookViewId="0"/>
  </sheetViews>
  <sheetFormatPr defaultColWidth="9.140625" defaultRowHeight="15.75"/>
  <cols>
    <col min="1" max="1" width="9.140625" style="40"/>
    <col min="2" max="2" width="8.5703125" style="40" bestFit="1" customWidth="1"/>
    <col min="3" max="3" width="12.85546875" style="40" customWidth="1"/>
    <col min="4" max="4" width="13.42578125" style="40" customWidth="1"/>
    <col min="5" max="5" width="13.5703125" style="40" customWidth="1"/>
    <col min="6" max="6" width="12.85546875" style="40" customWidth="1"/>
    <col min="7" max="7" width="13.5703125" style="40" bestFit="1" customWidth="1"/>
    <col min="8" max="9" width="12.85546875" style="40" customWidth="1"/>
    <col min="10" max="10" width="2.42578125" style="40" customWidth="1"/>
    <col min="11" max="15" width="12.85546875" style="40" customWidth="1"/>
    <col min="16" max="16" width="2.140625" style="40" customWidth="1"/>
    <col min="17" max="18" width="12.85546875" style="40" customWidth="1"/>
    <col min="19" max="19" width="2.140625" style="40" customWidth="1"/>
    <col min="20" max="20" width="15.85546875" style="40" customWidth="1"/>
    <col min="21" max="21" width="15.85546875" style="40" bestFit="1" customWidth="1"/>
    <col min="22" max="22" width="15.85546875" style="40" customWidth="1"/>
    <col min="23" max="23" width="2.5703125" style="40" customWidth="1"/>
    <col min="24" max="24" width="15.85546875" style="40" bestFit="1" customWidth="1"/>
    <col min="25" max="26" width="15.85546875" style="40" customWidth="1"/>
    <col min="27" max="27" width="15.85546875" style="40" bestFit="1" customWidth="1"/>
    <col min="28" max="29" width="15.85546875" style="40" customWidth="1"/>
    <col min="30" max="30" width="2.42578125" style="126" customWidth="1"/>
    <col min="31" max="31" width="26.5703125" style="40" customWidth="1"/>
    <col min="32" max="32" width="9.140625" style="126"/>
    <col min="33" max="33" width="9.42578125" style="126" customWidth="1"/>
    <col min="34" max="34" width="13.42578125" style="126" customWidth="1"/>
    <col min="35" max="36" width="12.85546875" style="126" customWidth="1"/>
    <col min="37" max="37" width="13.42578125" style="126" customWidth="1"/>
    <col min="38" max="40" width="9.140625" style="126"/>
    <col min="41" max="41" width="2.85546875" style="126" customWidth="1"/>
    <col min="42" max="42" width="2.42578125" style="126" customWidth="1"/>
    <col min="43" max="46" width="12.85546875" style="126" customWidth="1"/>
    <col min="47" max="16384" width="9.140625" style="126"/>
  </cols>
  <sheetData>
    <row r="1" spans="1:47" ht="29.25" customHeight="1" thickBot="1">
      <c r="B1" s="36"/>
      <c r="C1" s="408" t="s">
        <v>323</v>
      </c>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9"/>
      <c r="AD1" s="277"/>
      <c r="AE1" s="39"/>
      <c r="AG1" s="278"/>
      <c r="AH1" s="278"/>
      <c r="AI1" s="278"/>
      <c r="AJ1" s="278"/>
      <c r="AK1" s="278"/>
      <c r="AL1" s="122"/>
      <c r="AM1" s="122"/>
      <c r="AN1" s="122"/>
      <c r="AO1" s="122"/>
      <c r="AP1" s="122"/>
      <c r="AQ1" s="122"/>
      <c r="AR1" s="122"/>
      <c r="AS1" s="122"/>
      <c r="AT1" s="122"/>
      <c r="AU1" s="122"/>
    </row>
    <row r="2" spans="1:47" s="214" customFormat="1" ht="15.75" customHeight="1">
      <c r="A2" s="50"/>
      <c r="B2" s="43"/>
      <c r="C2" s="44"/>
      <c r="D2" s="44"/>
      <c r="E2" s="44"/>
      <c r="F2" s="44"/>
      <c r="G2" s="44"/>
      <c r="H2" s="44"/>
      <c r="I2" s="44"/>
      <c r="J2" s="45"/>
      <c r="K2" s="44"/>
      <c r="L2" s="279"/>
      <c r="M2" s="44"/>
      <c r="N2" s="44"/>
      <c r="O2" s="44"/>
      <c r="P2" s="45"/>
      <c r="Q2" s="44"/>
      <c r="R2" s="44"/>
      <c r="S2" s="45"/>
      <c r="T2" s="47"/>
      <c r="U2" s="47"/>
      <c r="V2" s="211"/>
      <c r="W2" s="45"/>
      <c r="X2" s="44"/>
      <c r="Y2" s="44"/>
      <c r="Z2" s="44"/>
      <c r="AA2" s="44"/>
      <c r="AB2" s="44"/>
      <c r="AC2" s="44"/>
      <c r="AD2" s="277"/>
      <c r="AE2" s="49"/>
      <c r="AG2" s="280"/>
      <c r="AH2" s="281"/>
      <c r="AI2" s="281"/>
      <c r="AJ2" s="281"/>
      <c r="AK2" s="281"/>
      <c r="AL2" s="282"/>
      <c r="AM2" s="282"/>
      <c r="AN2" s="282"/>
      <c r="AO2" s="282"/>
      <c r="AP2" s="282"/>
      <c r="AQ2" s="399"/>
      <c r="AR2" s="399"/>
      <c r="AS2" s="399"/>
      <c r="AT2" s="399"/>
      <c r="AU2" s="282"/>
    </row>
    <row r="3" spans="1:47" s="214" customFormat="1" ht="15.6" customHeight="1">
      <c r="A3" s="50"/>
      <c r="B3" s="43"/>
      <c r="C3" s="411" t="s">
        <v>71</v>
      </c>
      <c r="D3" s="411"/>
      <c r="E3" s="411"/>
      <c r="F3" s="411"/>
      <c r="G3" s="411"/>
      <c r="H3" s="411"/>
      <c r="I3" s="411"/>
      <c r="J3" s="45"/>
      <c r="K3" s="412" t="s">
        <v>68</v>
      </c>
      <c r="L3" s="412"/>
      <c r="M3" s="412"/>
      <c r="N3" s="412"/>
      <c r="O3" s="413"/>
      <c r="P3" s="45"/>
      <c r="Q3" s="400" t="s">
        <v>112</v>
      </c>
      <c r="R3" s="400"/>
      <c r="S3" s="45"/>
      <c r="T3" s="410" t="s">
        <v>74</v>
      </c>
      <c r="U3" s="410"/>
      <c r="V3" s="410"/>
      <c r="W3" s="45"/>
      <c r="X3" s="401" t="s">
        <v>305</v>
      </c>
      <c r="Y3" s="401"/>
      <c r="Z3" s="401"/>
      <c r="AA3" s="401"/>
      <c r="AB3" s="401"/>
      <c r="AC3" s="402"/>
      <c r="AD3" s="283"/>
      <c r="AE3" s="284" t="s">
        <v>85</v>
      </c>
      <c r="AG3" s="280"/>
      <c r="AH3" s="280"/>
      <c r="AI3" s="280"/>
      <c r="AJ3" s="280"/>
      <c r="AK3" s="280"/>
      <c r="AL3" s="282"/>
      <c r="AM3" s="282"/>
      <c r="AN3" s="282"/>
      <c r="AO3" s="282"/>
      <c r="AP3" s="282"/>
      <c r="AQ3" s="285"/>
      <c r="AR3" s="285"/>
      <c r="AS3" s="285"/>
      <c r="AT3" s="285"/>
      <c r="AU3" s="282"/>
    </row>
    <row r="4" spans="1:47" s="223" customFormat="1" ht="56.25" customHeight="1">
      <c r="A4" s="286"/>
      <c r="B4" s="216"/>
      <c r="C4" s="56" t="s">
        <v>3</v>
      </c>
      <c r="D4" s="56" t="s">
        <v>8</v>
      </c>
      <c r="E4" s="56" t="s">
        <v>5</v>
      </c>
      <c r="F4" s="56" t="s">
        <v>6</v>
      </c>
      <c r="G4" s="56" t="s">
        <v>62</v>
      </c>
      <c r="H4" s="56" t="s">
        <v>7</v>
      </c>
      <c r="I4" s="57" t="s">
        <v>180</v>
      </c>
      <c r="J4" s="57"/>
      <c r="K4" s="57" t="s">
        <v>169</v>
      </c>
      <c r="L4" s="57" t="s">
        <v>70</v>
      </c>
      <c r="M4" s="57" t="s">
        <v>76</v>
      </c>
      <c r="N4" s="57" t="s">
        <v>1</v>
      </c>
      <c r="O4" s="57" t="s">
        <v>0</v>
      </c>
      <c r="P4" s="57"/>
      <c r="Q4" s="57" t="s">
        <v>168</v>
      </c>
      <c r="R4" s="217" t="s">
        <v>324</v>
      </c>
      <c r="S4" s="57"/>
      <c r="T4" s="287" t="s">
        <v>72</v>
      </c>
      <c r="U4" s="287" t="s">
        <v>2</v>
      </c>
      <c r="V4" s="287" t="s">
        <v>178</v>
      </c>
      <c r="W4" s="59"/>
      <c r="X4" s="57" t="s">
        <v>4</v>
      </c>
      <c r="Y4" s="57" t="s">
        <v>335</v>
      </c>
      <c r="Z4" s="57" t="s">
        <v>325</v>
      </c>
      <c r="AA4" s="58" t="s">
        <v>311</v>
      </c>
      <c r="AB4" s="60" t="s">
        <v>312</v>
      </c>
      <c r="AC4" s="60" t="s">
        <v>313</v>
      </c>
      <c r="AD4" s="277"/>
      <c r="AE4" s="288" t="s">
        <v>322</v>
      </c>
      <c r="AF4" s="289"/>
      <c r="AH4" s="290"/>
      <c r="AI4" s="291"/>
      <c r="AJ4" s="290"/>
      <c r="AK4" s="291"/>
      <c r="AL4" s="292"/>
      <c r="AM4" s="293"/>
      <c r="AN4" s="293"/>
      <c r="AO4" s="293"/>
      <c r="AP4" s="293"/>
      <c r="AQ4" s="290"/>
      <c r="AR4" s="291"/>
      <c r="AS4" s="290"/>
      <c r="AT4" s="291"/>
      <c r="AU4" s="292"/>
    </row>
    <row r="5" spans="1:47" s="229" customFormat="1">
      <c r="A5" s="77"/>
      <c r="B5" s="87" t="s">
        <v>101</v>
      </c>
      <c r="C5" s="294">
        <v>213.3169230769231</v>
      </c>
      <c r="D5" s="295">
        <v>212.16549650349648</v>
      </c>
      <c r="E5" s="295">
        <v>170.01722377622377</v>
      </c>
      <c r="F5" s="295">
        <v>25.573790209790211</v>
      </c>
      <c r="G5" s="295">
        <v>16.574482517482519</v>
      </c>
      <c r="H5" s="295">
        <v>42.148272727272726</v>
      </c>
      <c r="I5" s="295">
        <v>175.83495804195803</v>
      </c>
      <c r="J5" s="295"/>
      <c r="K5" s="295" t="s">
        <v>116</v>
      </c>
      <c r="L5" s="295">
        <v>16.332076923076926</v>
      </c>
      <c r="M5" s="295" t="s">
        <v>116</v>
      </c>
      <c r="N5" s="295" t="s">
        <v>116</v>
      </c>
      <c r="O5" s="296">
        <v>-1.1514265734265734</v>
      </c>
      <c r="P5" s="296"/>
      <c r="Q5" s="296">
        <v>-26.725216783216784</v>
      </c>
      <c r="R5" s="296"/>
      <c r="S5" s="295"/>
      <c r="T5" s="295">
        <v>-16.847188811188811</v>
      </c>
      <c r="U5" s="295">
        <v>-1.1514265734265734</v>
      </c>
      <c r="V5" s="295">
        <v>22.48311888111888</v>
      </c>
      <c r="W5" s="295"/>
      <c r="X5" s="295"/>
      <c r="Y5" s="295"/>
      <c r="Z5" s="295"/>
      <c r="AA5" s="295">
        <v>-3.2724755244755244</v>
      </c>
      <c r="AB5" s="295" t="s">
        <v>116</v>
      </c>
      <c r="AC5" s="297" t="s">
        <v>116</v>
      </c>
      <c r="AD5" s="298"/>
      <c r="AE5" s="299">
        <v>3.3002538656819755</v>
      </c>
      <c r="AH5" s="300"/>
      <c r="AI5" s="300"/>
      <c r="AJ5" s="300"/>
      <c r="AK5" s="300"/>
      <c r="AL5" s="301"/>
      <c r="AM5" s="301"/>
      <c r="AN5" s="301"/>
      <c r="AO5" s="301"/>
      <c r="AP5" s="301"/>
      <c r="AQ5" s="302"/>
      <c r="AR5" s="302"/>
      <c r="AS5" s="302"/>
      <c r="AT5" s="302"/>
      <c r="AU5" s="301"/>
    </row>
    <row r="6" spans="1:47" s="229" customFormat="1">
      <c r="A6" s="77"/>
      <c r="B6" s="98" t="s">
        <v>102</v>
      </c>
      <c r="C6" s="88">
        <v>214.59752631578951</v>
      </c>
      <c r="D6" s="88">
        <v>216.9350657894737</v>
      </c>
      <c r="E6" s="88">
        <v>174.26071710526318</v>
      </c>
      <c r="F6" s="88">
        <v>25.627414473684212</v>
      </c>
      <c r="G6" s="88">
        <v>17.046934210526317</v>
      </c>
      <c r="H6" s="88">
        <v>42.674348684210536</v>
      </c>
      <c r="I6" s="88">
        <v>176.45572368421054</v>
      </c>
      <c r="J6" s="88"/>
      <c r="K6" s="88" t="s">
        <v>116</v>
      </c>
      <c r="L6" s="88">
        <v>11.146072368421054</v>
      </c>
      <c r="M6" s="88" t="s">
        <v>116</v>
      </c>
      <c r="N6" s="88" t="s">
        <v>116</v>
      </c>
      <c r="O6" s="88">
        <v>2.337539473684211</v>
      </c>
      <c r="P6" s="88"/>
      <c r="Q6" s="88">
        <v>-23.289875000000002</v>
      </c>
      <c r="R6" s="88"/>
      <c r="S6" s="88"/>
      <c r="T6" s="88">
        <v>-10.8325</v>
      </c>
      <c r="U6" s="88">
        <v>2.337539473684211</v>
      </c>
      <c r="V6" s="88">
        <v>20.838309210526319</v>
      </c>
      <c r="W6" s="88"/>
      <c r="X6" s="88"/>
      <c r="Y6" s="88"/>
      <c r="Z6" s="88"/>
      <c r="AA6" s="88">
        <v>0.91221052631578947</v>
      </c>
      <c r="AB6" s="88" t="s">
        <v>116</v>
      </c>
      <c r="AC6" s="225" t="s">
        <v>116</v>
      </c>
      <c r="AD6" s="298"/>
      <c r="AE6" s="299">
        <v>3.507962150934687</v>
      </c>
      <c r="AH6" s="300"/>
      <c r="AI6" s="300"/>
      <c r="AJ6" s="300"/>
      <c r="AK6" s="300"/>
      <c r="AL6" s="301"/>
      <c r="AM6" s="301"/>
      <c r="AN6" s="301"/>
      <c r="AO6" s="301"/>
      <c r="AP6" s="301"/>
      <c r="AQ6" s="302"/>
      <c r="AR6" s="302"/>
      <c r="AS6" s="302"/>
      <c r="AT6" s="302"/>
      <c r="AU6" s="301"/>
    </row>
    <row r="7" spans="1:47" s="229" customFormat="1">
      <c r="A7" s="77"/>
      <c r="B7" s="98" t="s">
        <v>103</v>
      </c>
      <c r="C7" s="88">
        <v>215.7234465408805</v>
      </c>
      <c r="D7" s="88">
        <v>215.88695597484278</v>
      </c>
      <c r="E7" s="88">
        <v>174.08304402515725</v>
      </c>
      <c r="F7" s="88">
        <v>24.308402515723269</v>
      </c>
      <c r="G7" s="88">
        <v>17.495509433962265</v>
      </c>
      <c r="H7" s="88">
        <v>41.803911949685535</v>
      </c>
      <c r="I7" s="88">
        <v>177.38048427672956</v>
      </c>
      <c r="J7" s="88"/>
      <c r="K7" s="88" t="s">
        <v>116</v>
      </c>
      <c r="L7" s="88">
        <v>13.653037735849058</v>
      </c>
      <c r="M7" s="88" t="s">
        <v>116</v>
      </c>
      <c r="N7" s="88" t="s">
        <v>116</v>
      </c>
      <c r="O7" s="88">
        <v>0.16350943396226417</v>
      </c>
      <c r="P7" s="88"/>
      <c r="Q7" s="88">
        <v>-24.144893081761008</v>
      </c>
      <c r="R7" s="88"/>
      <c r="S7" s="88"/>
      <c r="T7" s="88">
        <v>-12.753735849056605</v>
      </c>
      <c r="U7" s="88">
        <v>0.16350943396226417</v>
      </c>
      <c r="V7" s="88">
        <v>20.956459119496856</v>
      </c>
      <c r="W7" s="88"/>
      <c r="X7" s="88"/>
      <c r="Y7" s="88"/>
      <c r="Z7" s="88"/>
      <c r="AA7" s="88">
        <v>-2.6706540880503149</v>
      </c>
      <c r="AB7" s="88" t="s">
        <v>116</v>
      </c>
      <c r="AC7" s="225" t="s">
        <v>116</v>
      </c>
      <c r="AD7" s="298"/>
      <c r="AE7" s="299">
        <v>3.6695130394645741</v>
      </c>
      <c r="AH7" s="300"/>
      <c r="AI7" s="300"/>
      <c r="AJ7" s="300"/>
      <c r="AK7" s="300"/>
      <c r="AL7" s="301"/>
      <c r="AM7" s="301"/>
      <c r="AN7" s="301"/>
      <c r="AO7" s="301"/>
      <c r="AP7" s="301"/>
      <c r="AQ7" s="302"/>
      <c r="AR7" s="302"/>
      <c r="AS7" s="302"/>
      <c r="AT7" s="302"/>
      <c r="AU7" s="301"/>
    </row>
    <row r="8" spans="1:47" s="229" customFormat="1">
      <c r="A8" s="77"/>
      <c r="B8" s="98" t="s">
        <v>104</v>
      </c>
      <c r="C8" s="88">
        <v>219.79406707317079</v>
      </c>
      <c r="D8" s="88">
        <v>221.66993902439026</v>
      </c>
      <c r="E8" s="88">
        <v>178.76267073170732</v>
      </c>
      <c r="F8" s="88">
        <v>25.126115853658536</v>
      </c>
      <c r="G8" s="88">
        <v>17.781152439024392</v>
      </c>
      <c r="H8" s="88">
        <v>42.907268292682929</v>
      </c>
      <c r="I8" s="88">
        <v>182.09168292682929</v>
      </c>
      <c r="J8" s="88"/>
      <c r="K8" s="88" t="s">
        <v>116</v>
      </c>
      <c r="L8" s="88">
        <v>14.425719512195123</v>
      </c>
      <c r="M8" s="88" t="s">
        <v>116</v>
      </c>
      <c r="N8" s="88" t="s">
        <v>116</v>
      </c>
      <c r="O8" s="88">
        <v>1.8758719512195123</v>
      </c>
      <c r="P8" s="88"/>
      <c r="Q8" s="88">
        <v>-23.250243902439028</v>
      </c>
      <c r="R8" s="88"/>
      <c r="S8" s="88"/>
      <c r="T8" s="88">
        <v>-13.738780487804881</v>
      </c>
      <c r="U8" s="88">
        <v>1.8758719512195123</v>
      </c>
      <c r="V8" s="88">
        <v>20.951640243902443</v>
      </c>
      <c r="W8" s="88"/>
      <c r="X8" s="88"/>
      <c r="Y8" s="88"/>
      <c r="Z8" s="88"/>
      <c r="AA8" s="88">
        <v>-4.491524390243903</v>
      </c>
      <c r="AB8" s="88" t="s">
        <v>116</v>
      </c>
      <c r="AC8" s="225" t="s">
        <v>116</v>
      </c>
      <c r="AD8" s="298"/>
      <c r="AE8" s="299">
        <v>3.7849065312716359</v>
      </c>
      <c r="AH8" s="300"/>
      <c r="AI8" s="300"/>
      <c r="AJ8" s="300"/>
      <c r="AK8" s="300"/>
      <c r="AL8" s="301"/>
      <c r="AM8" s="301"/>
      <c r="AN8" s="301"/>
      <c r="AO8" s="301"/>
      <c r="AP8" s="301"/>
      <c r="AQ8" s="302"/>
      <c r="AR8" s="302"/>
      <c r="AS8" s="302"/>
      <c r="AT8" s="302"/>
      <c r="AU8" s="301"/>
    </row>
    <row r="9" spans="1:47" s="229" customFormat="1">
      <c r="A9" s="77"/>
      <c r="B9" s="98" t="s">
        <v>105</v>
      </c>
      <c r="C9" s="88">
        <v>221.19436585365855</v>
      </c>
      <c r="D9" s="88">
        <v>236.22776219512201</v>
      </c>
      <c r="E9" s="88">
        <v>191.07473170731711</v>
      </c>
      <c r="F9" s="88">
        <v>27.054829268292686</v>
      </c>
      <c r="G9" s="88">
        <v>18.098201219512198</v>
      </c>
      <c r="H9" s="88">
        <v>45.153030487804884</v>
      </c>
      <c r="I9" s="88">
        <v>186.84741463414636</v>
      </c>
      <c r="J9" s="88"/>
      <c r="K9" s="88" t="s">
        <v>116</v>
      </c>
      <c r="L9" s="88">
        <v>9.5907256097560989</v>
      </c>
      <c r="M9" s="88" t="s">
        <v>116</v>
      </c>
      <c r="N9" s="88" t="s">
        <v>116</v>
      </c>
      <c r="O9" s="88">
        <v>15.033396341463416</v>
      </c>
      <c r="P9" s="88"/>
      <c r="Q9" s="88">
        <v>-12.02143292682927</v>
      </c>
      <c r="R9" s="88"/>
      <c r="S9" s="88"/>
      <c r="T9" s="88">
        <v>-7.4506463414634139</v>
      </c>
      <c r="U9" s="88">
        <v>15.033396341463416</v>
      </c>
      <c r="V9" s="88">
        <v>21.638579268292684</v>
      </c>
      <c r="W9" s="88"/>
      <c r="X9" s="88"/>
      <c r="Y9" s="88"/>
      <c r="Z9" s="88"/>
      <c r="AA9" s="88">
        <v>1.5059817073170734</v>
      </c>
      <c r="AB9" s="88" t="s">
        <v>116</v>
      </c>
      <c r="AC9" s="225" t="s">
        <v>116</v>
      </c>
      <c r="AD9" s="298"/>
      <c r="AE9" s="299">
        <v>3.7849065312716359</v>
      </c>
      <c r="AH9" s="300"/>
      <c r="AI9" s="300"/>
      <c r="AJ9" s="300"/>
      <c r="AK9" s="300"/>
      <c r="AL9" s="301"/>
      <c r="AM9" s="301"/>
      <c r="AN9" s="301"/>
      <c r="AO9" s="301"/>
      <c r="AP9" s="301"/>
      <c r="AQ9" s="302"/>
      <c r="AR9" s="302"/>
      <c r="AS9" s="302"/>
      <c r="AT9" s="302"/>
      <c r="AU9" s="301"/>
    </row>
    <row r="10" spans="1:47" s="229" customFormat="1">
      <c r="A10" s="77"/>
      <c r="B10" s="98" t="s">
        <v>106</v>
      </c>
      <c r="C10" s="88">
        <v>232.6507771084338</v>
      </c>
      <c r="D10" s="88">
        <v>249.93057228915666</v>
      </c>
      <c r="E10" s="88">
        <v>202.73741566265065</v>
      </c>
      <c r="F10" s="88">
        <v>27.825168674698801</v>
      </c>
      <c r="G10" s="88">
        <v>19.367987951807233</v>
      </c>
      <c r="H10" s="88">
        <v>47.193156626506031</v>
      </c>
      <c r="I10" s="88">
        <v>193.91480120481933</v>
      </c>
      <c r="J10" s="88"/>
      <c r="K10" s="88" t="s">
        <v>116</v>
      </c>
      <c r="L10" s="88">
        <v>9.5795843373493987</v>
      </c>
      <c r="M10" s="88" t="s">
        <v>116</v>
      </c>
      <c r="N10" s="88" t="s">
        <v>116</v>
      </c>
      <c r="O10" s="88">
        <v>17.279795180722896</v>
      </c>
      <c r="P10" s="88"/>
      <c r="Q10" s="88">
        <v>-10.545373493975907</v>
      </c>
      <c r="R10" s="88"/>
      <c r="S10" s="88"/>
      <c r="T10" s="88">
        <v>-5.5076084337349407</v>
      </c>
      <c r="U10" s="88">
        <v>17.279795180722896</v>
      </c>
      <c r="V10" s="88">
        <v>23.152837349397597</v>
      </c>
      <c r="W10" s="88"/>
      <c r="X10" s="88"/>
      <c r="Y10" s="88"/>
      <c r="Z10" s="88"/>
      <c r="AA10" s="88">
        <v>4.3852048192771091</v>
      </c>
      <c r="AB10" s="88" t="s">
        <v>116</v>
      </c>
      <c r="AC10" s="225" t="s">
        <v>116</v>
      </c>
      <c r="AD10" s="298"/>
      <c r="AE10" s="299">
        <v>3.8310639279944603</v>
      </c>
      <c r="AH10" s="300"/>
      <c r="AI10" s="300"/>
      <c r="AJ10" s="300"/>
      <c r="AK10" s="300"/>
      <c r="AL10" s="301"/>
      <c r="AM10" s="301"/>
      <c r="AN10" s="301"/>
      <c r="AO10" s="301"/>
      <c r="AP10" s="301"/>
      <c r="AQ10" s="302"/>
      <c r="AR10" s="302"/>
      <c r="AS10" s="302"/>
      <c r="AT10" s="302"/>
      <c r="AU10" s="301"/>
    </row>
    <row r="11" spans="1:47" s="229" customFormat="1">
      <c r="A11" s="77"/>
      <c r="B11" s="98" t="s">
        <v>107</v>
      </c>
      <c r="C11" s="88">
        <v>249.96150289017339</v>
      </c>
      <c r="D11" s="88">
        <v>265.23971098265895</v>
      </c>
      <c r="E11" s="88">
        <v>212.54241618497107</v>
      </c>
      <c r="F11" s="88">
        <v>31.032294797687861</v>
      </c>
      <c r="G11" s="88">
        <v>21.664999999999996</v>
      </c>
      <c r="H11" s="88">
        <v>52.697294797687853</v>
      </c>
      <c r="I11" s="88">
        <v>210.38843930635838</v>
      </c>
      <c r="J11" s="88"/>
      <c r="K11" s="88" t="s">
        <v>116</v>
      </c>
      <c r="L11" s="88">
        <v>12.723491329479767</v>
      </c>
      <c r="M11" s="88" t="s">
        <v>116</v>
      </c>
      <c r="N11" s="88" t="s">
        <v>116</v>
      </c>
      <c r="O11" s="88">
        <v>15.278208092485546</v>
      </c>
      <c r="P11" s="88"/>
      <c r="Q11" s="88">
        <v>-15.754086705202312</v>
      </c>
      <c r="R11" s="88"/>
      <c r="S11" s="88"/>
      <c r="T11" s="88">
        <v>-11.77173410404624</v>
      </c>
      <c r="U11" s="88">
        <v>15.278208092485546</v>
      </c>
      <c r="V11" s="88">
        <v>23.768884393063576</v>
      </c>
      <c r="W11" s="88"/>
      <c r="X11" s="88"/>
      <c r="Y11" s="88"/>
      <c r="Z11" s="88"/>
      <c r="AA11" s="88">
        <v>1.1771734104046241</v>
      </c>
      <c r="AB11" s="88" t="s">
        <v>116</v>
      </c>
      <c r="AC11" s="225" t="s">
        <v>116</v>
      </c>
      <c r="AD11" s="298"/>
      <c r="AE11" s="299">
        <v>3.9926148165243487</v>
      </c>
      <c r="AH11" s="300"/>
      <c r="AI11" s="300"/>
      <c r="AJ11" s="300"/>
      <c r="AK11" s="300"/>
      <c r="AL11" s="301"/>
      <c r="AM11" s="301"/>
      <c r="AN11" s="301"/>
      <c r="AO11" s="301"/>
      <c r="AP11" s="301"/>
      <c r="AQ11" s="302"/>
      <c r="AR11" s="302"/>
      <c r="AS11" s="302"/>
      <c r="AT11" s="302"/>
      <c r="AU11" s="301"/>
    </row>
    <row r="12" spans="1:47" s="229" customFormat="1">
      <c r="A12" s="77"/>
      <c r="B12" s="98" t="s">
        <v>108</v>
      </c>
      <c r="C12" s="88">
        <v>254.35683707865167</v>
      </c>
      <c r="D12" s="88">
        <v>267.45320786516851</v>
      </c>
      <c r="E12" s="88">
        <v>214.41047191011236</v>
      </c>
      <c r="F12" s="88">
        <v>30.623112359550564</v>
      </c>
      <c r="G12" s="88">
        <v>22.41962359550562</v>
      </c>
      <c r="H12" s="88">
        <v>53.042735955056173</v>
      </c>
      <c r="I12" s="88">
        <v>212.53608426966289</v>
      </c>
      <c r="J12" s="88"/>
      <c r="K12" s="88" t="s">
        <v>116</v>
      </c>
      <c r="L12" s="88">
        <v>13.388483146067417</v>
      </c>
      <c r="M12" s="88" t="s">
        <v>116</v>
      </c>
      <c r="N12" s="88" t="s">
        <v>116</v>
      </c>
      <c r="O12" s="88">
        <v>13.096370786516855</v>
      </c>
      <c r="P12" s="88"/>
      <c r="Q12" s="88">
        <v>-17.526741573033707</v>
      </c>
      <c r="R12" s="88"/>
      <c r="S12" s="88"/>
      <c r="T12" s="88">
        <v>-9.3475955056179778</v>
      </c>
      <c r="U12" s="88">
        <v>15.725382022471912</v>
      </c>
      <c r="V12" s="88">
        <v>22.760421348314608</v>
      </c>
      <c r="W12" s="88"/>
      <c r="X12" s="88"/>
      <c r="Y12" s="88"/>
      <c r="Z12" s="88"/>
      <c r="AA12" s="88">
        <v>1.6309606741573037</v>
      </c>
      <c r="AB12" s="88" t="s">
        <v>116</v>
      </c>
      <c r="AC12" s="225" t="s">
        <v>116</v>
      </c>
      <c r="AD12" s="298"/>
      <c r="AE12" s="299">
        <v>4.1080083083314101</v>
      </c>
      <c r="AH12" s="300"/>
      <c r="AI12" s="300"/>
      <c r="AJ12" s="300"/>
      <c r="AK12" s="300"/>
      <c r="AL12" s="301"/>
      <c r="AM12" s="301"/>
      <c r="AN12" s="301"/>
      <c r="AO12" s="301"/>
      <c r="AP12" s="301"/>
      <c r="AQ12" s="302"/>
      <c r="AR12" s="302"/>
      <c r="AS12" s="302"/>
      <c r="AT12" s="302"/>
      <c r="AU12" s="301"/>
    </row>
    <row r="13" spans="1:47" s="229" customFormat="1">
      <c r="A13" s="77"/>
      <c r="B13" s="98" t="s">
        <v>109</v>
      </c>
      <c r="C13" s="88">
        <v>263.21784615384615</v>
      </c>
      <c r="D13" s="88">
        <v>283.76388461538471</v>
      </c>
      <c r="E13" s="88">
        <v>217.84038461538469</v>
      </c>
      <c r="F13" s="88">
        <v>42.068192307692314</v>
      </c>
      <c r="G13" s="88">
        <v>23.855307692307697</v>
      </c>
      <c r="H13" s="88">
        <v>65.923500000000018</v>
      </c>
      <c r="I13" s="88">
        <v>218.07846153846157</v>
      </c>
      <c r="J13" s="88"/>
      <c r="K13" s="88" t="s">
        <v>116</v>
      </c>
      <c r="L13" s="88">
        <v>6.8804230769230781</v>
      </c>
      <c r="M13" s="88" t="s">
        <v>116</v>
      </c>
      <c r="N13" s="88" t="s">
        <v>116</v>
      </c>
      <c r="O13" s="88">
        <v>20.546038461538465</v>
      </c>
      <c r="P13" s="88"/>
      <c r="Q13" s="88">
        <v>-21.522153846153852</v>
      </c>
      <c r="R13" s="88"/>
      <c r="S13" s="88"/>
      <c r="T13" s="88">
        <v>7.2137307692307706</v>
      </c>
      <c r="U13" s="88">
        <v>23.545807692307697</v>
      </c>
      <c r="V13" s="88">
        <v>23.426769230769239</v>
      </c>
      <c r="W13" s="88"/>
      <c r="X13" s="88"/>
      <c r="Y13" s="88"/>
      <c r="Z13" s="88"/>
      <c r="AA13" s="88">
        <v>18.403346153846158</v>
      </c>
      <c r="AB13" s="88" t="s">
        <v>116</v>
      </c>
      <c r="AC13" s="225" t="s">
        <v>116</v>
      </c>
      <c r="AD13" s="298"/>
      <c r="AE13" s="299">
        <v>4.2003231017770588</v>
      </c>
      <c r="AH13" s="300"/>
      <c r="AI13" s="300"/>
      <c r="AJ13" s="300"/>
      <c r="AK13" s="300"/>
      <c r="AL13" s="301"/>
      <c r="AM13" s="301"/>
      <c r="AN13" s="301"/>
      <c r="AO13" s="301"/>
      <c r="AP13" s="301"/>
      <c r="AQ13" s="302"/>
      <c r="AR13" s="302"/>
      <c r="AS13" s="302"/>
      <c r="AT13" s="302"/>
      <c r="AU13" s="301"/>
    </row>
    <row r="14" spans="1:47" s="229" customFormat="1">
      <c r="A14" s="77"/>
      <c r="B14" s="98" t="s">
        <v>110</v>
      </c>
      <c r="C14" s="88">
        <v>279.52411052631578</v>
      </c>
      <c r="D14" s="88">
        <v>294.37033684210525</v>
      </c>
      <c r="E14" s="88">
        <v>221.75837894736844</v>
      </c>
      <c r="F14" s="88">
        <v>47.799831578947369</v>
      </c>
      <c r="G14" s="88">
        <v>24.812126315789477</v>
      </c>
      <c r="H14" s="88">
        <v>72.611957894736847</v>
      </c>
      <c r="I14" s="88">
        <v>231.17695263157896</v>
      </c>
      <c r="J14" s="88"/>
      <c r="K14" s="88" t="s">
        <v>116</v>
      </c>
      <c r="L14" s="88">
        <v>12.292036842105263</v>
      </c>
      <c r="M14" s="88" t="s">
        <v>116</v>
      </c>
      <c r="N14" s="88" t="s">
        <v>116</v>
      </c>
      <c r="O14" s="88">
        <v>14.846226315789474</v>
      </c>
      <c r="P14" s="88"/>
      <c r="Q14" s="88">
        <v>-32.953605263157897</v>
      </c>
      <c r="R14" s="88"/>
      <c r="S14" s="88"/>
      <c r="T14" s="88">
        <v>7.4345157894736849</v>
      </c>
      <c r="U14" s="88">
        <v>20.844010526315788</v>
      </c>
      <c r="V14" s="88">
        <v>22.485989473684214</v>
      </c>
      <c r="W14" s="88"/>
      <c r="X14" s="88"/>
      <c r="Y14" s="88"/>
      <c r="Z14" s="88"/>
      <c r="AA14" s="88">
        <v>0.70696315789473685</v>
      </c>
      <c r="AB14" s="88" t="s">
        <v>116</v>
      </c>
      <c r="AC14" s="225" t="s">
        <v>116</v>
      </c>
      <c r="AD14" s="298"/>
      <c r="AE14" s="299">
        <v>4.384952688668359</v>
      </c>
      <c r="AH14" s="300"/>
      <c r="AI14" s="300"/>
      <c r="AJ14" s="300"/>
      <c r="AK14" s="300"/>
      <c r="AL14" s="301"/>
      <c r="AM14" s="301"/>
      <c r="AN14" s="301"/>
      <c r="AO14" s="301"/>
      <c r="AP14" s="301"/>
      <c r="AQ14" s="302"/>
      <c r="AR14" s="302"/>
      <c r="AS14" s="302"/>
      <c r="AT14" s="302"/>
      <c r="AU14" s="301"/>
    </row>
    <row r="15" spans="1:47" s="229" customFormat="1" ht="15.75" customHeight="1">
      <c r="A15" s="100"/>
      <c r="B15" s="101" t="s">
        <v>9</v>
      </c>
      <c r="C15" s="88">
        <v>299.97358999999994</v>
      </c>
      <c r="D15" s="88">
        <v>312.34430499999996</v>
      </c>
      <c r="E15" s="88">
        <v>237.57838999999996</v>
      </c>
      <c r="F15" s="88">
        <v>48.767914999999995</v>
      </c>
      <c r="G15" s="88">
        <v>25.997999999999998</v>
      </c>
      <c r="H15" s="88">
        <v>74.765914999999993</v>
      </c>
      <c r="I15" s="88">
        <v>249.10416999999998</v>
      </c>
      <c r="J15" s="88"/>
      <c r="K15" s="88" t="s">
        <v>116</v>
      </c>
      <c r="L15" s="88">
        <v>14.342230000000001</v>
      </c>
      <c r="M15" s="88" t="s">
        <v>116</v>
      </c>
      <c r="N15" s="88" t="s">
        <v>116</v>
      </c>
      <c r="O15" s="88">
        <v>12.370714999999999</v>
      </c>
      <c r="P15" s="88"/>
      <c r="Q15" s="88">
        <v>-36.397199999999998</v>
      </c>
      <c r="R15" s="88"/>
      <c r="S15" s="88"/>
      <c r="T15" s="88">
        <v>10.160884999999999</v>
      </c>
      <c r="U15" s="88">
        <v>19.97513</v>
      </c>
      <c r="V15" s="88">
        <v>21.968309999999999</v>
      </c>
      <c r="W15" s="88"/>
      <c r="X15" s="88"/>
      <c r="Y15" s="88"/>
      <c r="Z15" s="88"/>
      <c r="AA15" s="88">
        <v>9.9009049999999998</v>
      </c>
      <c r="AB15" s="88" t="s">
        <v>116</v>
      </c>
      <c r="AC15" s="225" t="s">
        <v>116</v>
      </c>
      <c r="AD15" s="298"/>
      <c r="AE15" s="299">
        <v>4.6157396722824835</v>
      </c>
      <c r="AH15" s="121"/>
      <c r="AI15" s="121"/>
      <c r="AJ15" s="121"/>
      <c r="AK15" s="121"/>
      <c r="AL15" s="301"/>
      <c r="AM15" s="301"/>
      <c r="AN15" s="123"/>
      <c r="AO15" s="123"/>
      <c r="AP15" s="123"/>
      <c r="AQ15" s="303"/>
      <c r="AR15" s="303"/>
      <c r="AS15" s="303"/>
      <c r="AT15" s="303"/>
      <c r="AU15" s="125"/>
    </row>
    <row r="16" spans="1:47" s="229" customFormat="1" ht="15.75" customHeight="1">
      <c r="A16" s="100"/>
      <c r="B16" s="101" t="s">
        <v>10</v>
      </c>
      <c r="C16" s="88">
        <v>310.26343333333335</v>
      </c>
      <c r="D16" s="88">
        <v>330.00953333333337</v>
      </c>
      <c r="E16" s="88">
        <v>246.73340000000002</v>
      </c>
      <c r="F16" s="88">
        <v>55.648099999999999</v>
      </c>
      <c r="G16" s="88">
        <v>27.628033333333335</v>
      </c>
      <c r="H16" s="88">
        <v>83.276133333333334</v>
      </c>
      <c r="I16" s="88">
        <v>258.76263333333338</v>
      </c>
      <c r="J16" s="88"/>
      <c r="K16" s="88" t="s">
        <v>116</v>
      </c>
      <c r="L16" s="88">
        <v>7.8406666666666665</v>
      </c>
      <c r="M16" s="88" t="s">
        <v>116</v>
      </c>
      <c r="N16" s="88" t="s">
        <v>116</v>
      </c>
      <c r="O16" s="88">
        <v>19.746099999999998</v>
      </c>
      <c r="P16" s="88"/>
      <c r="Q16" s="88">
        <v>-35.902000000000001</v>
      </c>
      <c r="R16" s="88"/>
      <c r="S16" s="88"/>
      <c r="T16" s="88">
        <v>15.330566666666668</v>
      </c>
      <c r="U16" s="88">
        <v>24.058466666666668</v>
      </c>
      <c r="V16" s="88">
        <v>23.006166666666669</v>
      </c>
      <c r="W16" s="88"/>
      <c r="X16" s="88"/>
      <c r="Y16" s="88"/>
      <c r="Z16" s="88"/>
      <c r="AA16" s="88">
        <v>0.66026666666666678</v>
      </c>
      <c r="AB16" s="88" t="s">
        <v>116</v>
      </c>
      <c r="AC16" s="225" t="s">
        <v>116</v>
      </c>
      <c r="AD16" s="298"/>
      <c r="AE16" s="299">
        <v>4.8465266558966071</v>
      </c>
      <c r="AH16" s="121"/>
      <c r="AI16" s="121"/>
      <c r="AJ16" s="121"/>
      <c r="AK16" s="121"/>
      <c r="AL16" s="301"/>
      <c r="AM16" s="301"/>
      <c r="AN16" s="123"/>
      <c r="AO16" s="123"/>
      <c r="AP16" s="123"/>
      <c r="AQ16" s="124"/>
      <c r="AR16" s="124"/>
      <c r="AS16" s="124"/>
      <c r="AT16" s="124"/>
      <c r="AU16" s="125"/>
    </row>
    <row r="17" spans="1:47" s="229" customFormat="1" ht="15.75" customHeight="1">
      <c r="A17" s="100"/>
      <c r="B17" s="101" t="s">
        <v>11</v>
      </c>
      <c r="C17" s="88">
        <v>331.7640322580645</v>
      </c>
      <c r="D17" s="88">
        <v>364.45122580645159</v>
      </c>
      <c r="E17" s="88">
        <v>267.94712903225809</v>
      </c>
      <c r="F17" s="88">
        <v>67.610774193548394</v>
      </c>
      <c r="G17" s="88">
        <v>28.893322580645165</v>
      </c>
      <c r="H17" s="88">
        <v>96.504096774193556</v>
      </c>
      <c r="I17" s="88">
        <v>276.77287096774194</v>
      </c>
      <c r="J17" s="88"/>
      <c r="K17" s="88" t="s">
        <v>116</v>
      </c>
      <c r="L17" s="88">
        <v>-1.5574838709677419</v>
      </c>
      <c r="M17" s="88" t="s">
        <v>116</v>
      </c>
      <c r="N17" s="88" t="s">
        <v>116</v>
      </c>
      <c r="O17" s="88">
        <v>32.6871935483871</v>
      </c>
      <c r="P17" s="88"/>
      <c r="Q17" s="88">
        <v>-34.923580645161294</v>
      </c>
      <c r="R17" s="88"/>
      <c r="S17" s="88"/>
      <c r="T17" s="88">
        <v>27.435677419354842</v>
      </c>
      <c r="U17" s="88">
        <v>40.354806451612902</v>
      </c>
      <c r="V17" s="88">
        <v>24.440516129032257</v>
      </c>
      <c r="W17" s="88"/>
      <c r="X17" s="88"/>
      <c r="Y17" s="88"/>
      <c r="Z17" s="88"/>
      <c r="AA17" s="88">
        <v>12.599645161290324</v>
      </c>
      <c r="AB17" s="88" t="s">
        <v>116</v>
      </c>
      <c r="AC17" s="225" t="s">
        <v>116</v>
      </c>
      <c r="AD17" s="298"/>
      <c r="AE17" s="299">
        <v>5.0080775444264942</v>
      </c>
      <c r="AH17" s="121"/>
      <c r="AI17" s="121"/>
      <c r="AJ17" s="121"/>
      <c r="AK17" s="121"/>
      <c r="AL17" s="301"/>
      <c r="AM17" s="301"/>
      <c r="AN17" s="123"/>
      <c r="AO17" s="123"/>
      <c r="AP17" s="123"/>
      <c r="AQ17" s="124"/>
      <c r="AR17" s="124"/>
      <c r="AS17" s="124"/>
      <c r="AT17" s="124"/>
      <c r="AU17" s="125"/>
    </row>
    <row r="18" spans="1:47" s="229" customFormat="1" ht="15.75" customHeight="1">
      <c r="A18" s="100"/>
      <c r="B18" s="101" t="s">
        <v>12</v>
      </c>
      <c r="C18" s="88">
        <v>365.87008407079639</v>
      </c>
      <c r="D18" s="88">
        <v>371.04667699115043</v>
      </c>
      <c r="E18" s="88">
        <v>277.33117256637166</v>
      </c>
      <c r="F18" s="88">
        <v>61.965734513274342</v>
      </c>
      <c r="G18" s="88">
        <v>31.749769911504423</v>
      </c>
      <c r="H18" s="88">
        <v>93.715504424778757</v>
      </c>
      <c r="I18" s="88">
        <v>303.19496460176987</v>
      </c>
      <c r="J18" s="88"/>
      <c r="K18" s="88" t="s">
        <v>116</v>
      </c>
      <c r="L18" s="88">
        <v>26.611522123893799</v>
      </c>
      <c r="M18" s="88" t="s">
        <v>116</v>
      </c>
      <c r="N18" s="88" t="s">
        <v>116</v>
      </c>
      <c r="O18" s="88">
        <v>5.1765929203539818</v>
      </c>
      <c r="P18" s="88"/>
      <c r="Q18" s="88">
        <v>-56.789141592920359</v>
      </c>
      <c r="R18" s="88"/>
      <c r="S18" s="88"/>
      <c r="T18" s="88">
        <v>-5.598389380530973</v>
      </c>
      <c r="U18" s="88">
        <v>7.2088849557522119</v>
      </c>
      <c r="V18" s="88">
        <v>24.962681415929204</v>
      </c>
      <c r="W18" s="88"/>
      <c r="X18" s="88"/>
      <c r="Y18" s="88"/>
      <c r="Z18" s="88"/>
      <c r="AA18" s="88">
        <v>-6.0010132743362821</v>
      </c>
      <c r="AB18" s="88" t="s">
        <v>116</v>
      </c>
      <c r="AC18" s="225" t="s">
        <v>116</v>
      </c>
      <c r="AD18" s="298"/>
      <c r="AE18" s="299">
        <v>5.2157858296792066</v>
      </c>
      <c r="AH18" s="121"/>
      <c r="AI18" s="121"/>
      <c r="AJ18" s="121"/>
      <c r="AK18" s="121"/>
      <c r="AL18" s="301"/>
      <c r="AM18" s="301"/>
      <c r="AN18" s="123"/>
      <c r="AO18" s="123"/>
      <c r="AP18" s="123"/>
      <c r="AQ18" s="124"/>
      <c r="AR18" s="124"/>
      <c r="AS18" s="124"/>
      <c r="AT18" s="124"/>
      <c r="AU18" s="125"/>
    </row>
    <row r="19" spans="1:47" s="229" customFormat="1" ht="15.75" customHeight="1">
      <c r="A19" s="100"/>
      <c r="B19" s="101" t="s">
        <v>13</v>
      </c>
      <c r="C19" s="88">
        <v>379.43171604938271</v>
      </c>
      <c r="D19" s="88">
        <v>363.88284362139916</v>
      </c>
      <c r="E19" s="88">
        <v>274.69080246913575</v>
      </c>
      <c r="F19" s="88">
        <v>55.936711934156378</v>
      </c>
      <c r="G19" s="88">
        <v>33.255329218106993</v>
      </c>
      <c r="H19" s="88">
        <v>89.192041152263371</v>
      </c>
      <c r="I19" s="88">
        <v>318.52007818930042</v>
      </c>
      <c r="J19" s="88"/>
      <c r="K19" s="88" t="s">
        <v>116</v>
      </c>
      <c r="L19" s="88">
        <v>46.610954732510287</v>
      </c>
      <c r="M19" s="88" t="s">
        <v>116</v>
      </c>
      <c r="N19" s="88" t="s">
        <v>116</v>
      </c>
      <c r="O19" s="88">
        <v>-15.54887242798354</v>
      </c>
      <c r="P19" s="88"/>
      <c r="Q19" s="88">
        <v>-71.485584362139917</v>
      </c>
      <c r="R19" s="88"/>
      <c r="S19" s="88"/>
      <c r="T19" s="88">
        <v>-19.275609053497941</v>
      </c>
      <c r="U19" s="88">
        <v>-13.69441975308642</v>
      </c>
      <c r="V19" s="88">
        <v>23.430296296296298</v>
      </c>
      <c r="W19" s="88"/>
      <c r="X19" s="88"/>
      <c r="Y19" s="88"/>
      <c r="Z19" s="88"/>
      <c r="AA19" s="88">
        <v>-3.3701111111111111</v>
      </c>
      <c r="AB19" s="88" t="s">
        <v>116</v>
      </c>
      <c r="AC19" s="225" t="s">
        <v>116</v>
      </c>
      <c r="AD19" s="298"/>
      <c r="AE19" s="299">
        <v>5.6081237018232173</v>
      </c>
      <c r="AH19" s="121"/>
      <c r="AI19" s="121"/>
      <c r="AJ19" s="121"/>
      <c r="AK19" s="121"/>
      <c r="AL19" s="301"/>
      <c r="AM19" s="301"/>
      <c r="AN19" s="123"/>
      <c r="AO19" s="123"/>
      <c r="AP19" s="123"/>
      <c r="AQ19" s="124"/>
      <c r="AR19" s="124"/>
      <c r="AS19" s="124"/>
      <c r="AT19" s="124"/>
      <c r="AU19" s="125"/>
    </row>
    <row r="20" spans="1:47">
      <c r="A20" s="108"/>
      <c r="B20" s="109" t="s">
        <v>14</v>
      </c>
      <c r="C20" s="88">
        <v>375.15341198501869</v>
      </c>
      <c r="D20" s="88">
        <v>369.91161797752807</v>
      </c>
      <c r="E20" s="88">
        <v>276.69531835205993</v>
      </c>
      <c r="F20" s="88">
        <v>58.811955056179762</v>
      </c>
      <c r="G20" s="88">
        <v>34.404344569288384</v>
      </c>
      <c r="H20" s="88">
        <v>93.216299625468153</v>
      </c>
      <c r="I20" s="88">
        <v>315.75723220973782</v>
      </c>
      <c r="J20" s="88"/>
      <c r="K20" s="88" t="s">
        <v>116</v>
      </c>
      <c r="L20" s="88">
        <v>34.209602996254681</v>
      </c>
      <c r="M20" s="88" t="s">
        <v>116</v>
      </c>
      <c r="N20" s="88" t="s">
        <v>116</v>
      </c>
      <c r="O20" s="88">
        <v>-5.2417940074906362</v>
      </c>
      <c r="P20" s="88"/>
      <c r="Q20" s="88">
        <v>-64.053749063670409</v>
      </c>
      <c r="R20" s="88"/>
      <c r="S20" s="88"/>
      <c r="T20" s="88">
        <v>-2.158385767790262</v>
      </c>
      <c r="U20" s="88">
        <v>10.629644194756553</v>
      </c>
      <c r="V20" s="88">
        <v>21.811056179775278</v>
      </c>
      <c r="W20" s="88"/>
      <c r="X20" s="88"/>
      <c r="Y20" s="88"/>
      <c r="Z20" s="88"/>
      <c r="AA20" s="88">
        <v>-17.981138576779028</v>
      </c>
      <c r="AB20" s="88" t="s">
        <v>116</v>
      </c>
      <c r="AC20" s="225" t="s">
        <v>116</v>
      </c>
      <c r="AD20" s="298"/>
      <c r="AE20" s="299">
        <v>6.162012462497116</v>
      </c>
      <c r="AH20" s="121"/>
      <c r="AI20" s="121"/>
      <c r="AJ20" s="121"/>
      <c r="AK20" s="121"/>
      <c r="AL20" s="122"/>
      <c r="AM20" s="122"/>
      <c r="AN20" s="123"/>
      <c r="AO20" s="123"/>
      <c r="AP20" s="123"/>
      <c r="AQ20" s="124"/>
      <c r="AR20" s="124"/>
      <c r="AS20" s="124"/>
      <c r="AT20" s="124"/>
      <c r="AU20" s="125"/>
    </row>
    <row r="21" spans="1:47">
      <c r="A21" s="108"/>
      <c r="B21" s="109" t="s">
        <v>15</v>
      </c>
      <c r="C21" s="88">
        <v>374.11756097560976</v>
      </c>
      <c r="D21" s="88">
        <v>383.68941463414637</v>
      </c>
      <c r="E21" s="88">
        <v>294.32695121951224</v>
      </c>
      <c r="F21" s="88">
        <v>52.388536585365863</v>
      </c>
      <c r="G21" s="88">
        <v>36.973926829268294</v>
      </c>
      <c r="H21" s="88">
        <v>89.362463414634135</v>
      </c>
      <c r="I21" s="88">
        <v>312.64029268292683</v>
      </c>
      <c r="J21" s="88"/>
      <c r="K21" s="88" t="s">
        <v>116</v>
      </c>
      <c r="L21" s="88">
        <v>19.264487804878051</v>
      </c>
      <c r="M21" s="88" t="s">
        <v>116</v>
      </c>
      <c r="N21" s="88" t="s">
        <v>116</v>
      </c>
      <c r="O21" s="88">
        <v>9.5718536585365861</v>
      </c>
      <c r="P21" s="88"/>
      <c r="Q21" s="88">
        <v>-42.816682926829266</v>
      </c>
      <c r="R21" s="88"/>
      <c r="S21" s="88"/>
      <c r="T21" s="88">
        <v>7.3676097560975613</v>
      </c>
      <c r="U21" s="88">
        <v>12.832926829268294</v>
      </c>
      <c r="V21" s="88">
        <v>23.310634146341464</v>
      </c>
      <c r="W21" s="88"/>
      <c r="X21" s="88"/>
      <c r="Y21" s="88"/>
      <c r="Z21" s="88"/>
      <c r="AA21" s="88">
        <v>-6.1447073170731707</v>
      </c>
      <c r="AB21" s="88" t="s">
        <v>116</v>
      </c>
      <c r="AC21" s="225" t="s">
        <v>116</v>
      </c>
      <c r="AD21" s="298"/>
      <c r="AE21" s="299">
        <v>6.6235864297253633</v>
      </c>
      <c r="AH21" s="121"/>
      <c r="AI21" s="121"/>
      <c r="AJ21" s="121"/>
      <c r="AK21" s="121"/>
      <c r="AL21" s="122"/>
      <c r="AM21" s="122"/>
      <c r="AN21" s="123"/>
      <c r="AO21" s="123"/>
      <c r="AP21" s="123"/>
      <c r="AQ21" s="124"/>
      <c r="AR21" s="124"/>
      <c r="AS21" s="124"/>
      <c r="AT21" s="124"/>
      <c r="AU21" s="125"/>
    </row>
    <row r="22" spans="1:47">
      <c r="A22" s="108"/>
      <c r="B22" s="109" t="s">
        <v>16</v>
      </c>
      <c r="C22" s="88">
        <v>368.36055128205123</v>
      </c>
      <c r="D22" s="88">
        <v>394.92795192307688</v>
      </c>
      <c r="E22" s="88">
        <v>306.03201282051276</v>
      </c>
      <c r="F22" s="88">
        <v>50.468339743589731</v>
      </c>
      <c r="G22" s="88">
        <v>38.427599358974348</v>
      </c>
      <c r="H22" s="88">
        <v>88.895939102564085</v>
      </c>
      <c r="I22" s="88">
        <v>306.26810576923071</v>
      </c>
      <c r="J22" s="88"/>
      <c r="K22" s="88" t="s">
        <v>116</v>
      </c>
      <c r="L22" s="88">
        <v>1.5276602564102562</v>
      </c>
      <c r="M22" s="88" t="s">
        <v>116</v>
      </c>
      <c r="N22" s="88" t="s">
        <v>116</v>
      </c>
      <c r="O22" s="88">
        <v>26.567400641025635</v>
      </c>
      <c r="P22" s="88"/>
      <c r="Q22" s="88">
        <v>-23.900939102564102</v>
      </c>
      <c r="R22" s="88"/>
      <c r="S22" s="88"/>
      <c r="T22" s="88">
        <v>26.497961538461535</v>
      </c>
      <c r="U22" s="88">
        <v>34.011272435897425</v>
      </c>
      <c r="V22" s="88">
        <v>23.970378205128203</v>
      </c>
      <c r="W22" s="88"/>
      <c r="X22" s="88"/>
      <c r="Y22" s="88"/>
      <c r="Z22" s="88"/>
      <c r="AA22" s="88">
        <v>20.179003205128204</v>
      </c>
      <c r="AB22" s="88" t="s">
        <v>116</v>
      </c>
      <c r="AC22" s="225" t="s">
        <v>116</v>
      </c>
      <c r="AD22" s="298"/>
      <c r="AE22" s="299">
        <v>7.200553888760675</v>
      </c>
      <c r="AH22" s="121"/>
      <c r="AI22" s="121"/>
      <c r="AJ22" s="121"/>
      <c r="AK22" s="121"/>
      <c r="AL22" s="122"/>
      <c r="AM22" s="122"/>
      <c r="AN22" s="123"/>
      <c r="AO22" s="123"/>
      <c r="AP22" s="123"/>
      <c r="AQ22" s="124"/>
      <c r="AR22" s="124"/>
      <c r="AS22" s="124"/>
      <c r="AT22" s="124"/>
      <c r="AU22" s="125"/>
    </row>
    <row r="23" spans="1:47">
      <c r="A23" s="108"/>
      <c r="B23" s="109" t="s">
        <v>17</v>
      </c>
      <c r="C23" s="88">
        <v>381.99218235294114</v>
      </c>
      <c r="D23" s="88">
        <v>425.10553235294111</v>
      </c>
      <c r="E23" s="88">
        <v>327.31991764705884</v>
      </c>
      <c r="F23" s="88">
        <v>55.373191176470584</v>
      </c>
      <c r="G23" s="88">
        <v>42.412423529411761</v>
      </c>
      <c r="H23" s="88">
        <v>97.785614705882352</v>
      </c>
      <c r="I23" s="88">
        <v>314.6267764705882</v>
      </c>
      <c r="J23" s="88"/>
      <c r="K23" s="88" t="s">
        <v>116</v>
      </c>
      <c r="L23" s="88">
        <v>-11.100126470588236</v>
      </c>
      <c r="M23" s="88" t="s">
        <v>116</v>
      </c>
      <c r="N23" s="88" t="s">
        <v>116</v>
      </c>
      <c r="O23" s="88">
        <v>43.113349999999997</v>
      </c>
      <c r="P23" s="88"/>
      <c r="Q23" s="88">
        <v>-12.259841176470587</v>
      </c>
      <c r="R23" s="88"/>
      <c r="S23" s="88"/>
      <c r="T23" s="88">
        <v>27.208691176470584</v>
      </c>
      <c r="U23" s="88">
        <v>55.704538235294123</v>
      </c>
      <c r="V23" s="88">
        <v>25.704885294117645</v>
      </c>
      <c r="W23" s="88"/>
      <c r="X23" s="88"/>
      <c r="Y23" s="88"/>
      <c r="Z23" s="88"/>
      <c r="AA23" s="88">
        <v>38.665652941176468</v>
      </c>
      <c r="AB23" s="88" t="s">
        <v>116</v>
      </c>
      <c r="AC23" s="225" t="s">
        <v>116</v>
      </c>
      <c r="AD23" s="298"/>
      <c r="AE23" s="299">
        <v>7.8467574428802216</v>
      </c>
      <c r="AH23" s="121"/>
      <c r="AI23" s="121"/>
      <c r="AJ23" s="121"/>
      <c r="AK23" s="121"/>
      <c r="AL23" s="122"/>
      <c r="AM23" s="122"/>
      <c r="AN23" s="123"/>
      <c r="AO23" s="123"/>
      <c r="AP23" s="123"/>
      <c r="AQ23" s="124"/>
      <c r="AR23" s="124"/>
      <c r="AS23" s="124"/>
      <c r="AT23" s="124"/>
      <c r="AU23" s="125"/>
    </row>
    <row r="24" spans="1:47">
      <c r="B24" s="109" t="s">
        <v>18</v>
      </c>
      <c r="C24" s="88">
        <v>406.78161519607852</v>
      </c>
      <c r="D24" s="88">
        <v>466.16920343137264</v>
      </c>
      <c r="E24" s="88">
        <v>362.55952696078441</v>
      </c>
      <c r="F24" s="88">
        <v>57.62465196078432</v>
      </c>
      <c r="G24" s="88">
        <v>45.985024509803928</v>
      </c>
      <c r="H24" s="88">
        <v>103.60967647058825</v>
      </c>
      <c r="I24" s="88">
        <v>338.80236764705887</v>
      </c>
      <c r="J24" s="88"/>
      <c r="K24" s="88" t="s">
        <v>116</v>
      </c>
      <c r="L24" s="88">
        <v>-23.948321078431377</v>
      </c>
      <c r="M24" s="88" t="s">
        <v>116</v>
      </c>
      <c r="N24" s="88" t="s">
        <v>116</v>
      </c>
      <c r="O24" s="88">
        <v>59.387588235294118</v>
      </c>
      <c r="P24" s="88"/>
      <c r="Q24" s="88">
        <v>1.7629362745098041</v>
      </c>
      <c r="R24" s="88"/>
      <c r="S24" s="88"/>
      <c r="T24" s="88">
        <v>54.098779411764717</v>
      </c>
      <c r="U24" s="88">
        <v>84.822723039215703</v>
      </c>
      <c r="V24" s="88">
        <v>25.190872549019609</v>
      </c>
      <c r="W24" s="88"/>
      <c r="X24" s="88">
        <v>553.30710784313737</v>
      </c>
      <c r="Y24" s="88">
        <v>0</v>
      </c>
      <c r="Z24" s="88"/>
      <c r="AA24" s="88">
        <v>35.800350490196081</v>
      </c>
      <c r="AB24" s="88" t="s">
        <v>116</v>
      </c>
      <c r="AC24" s="225">
        <v>569.98066176470593</v>
      </c>
      <c r="AD24" s="298"/>
      <c r="AE24" s="299">
        <v>9.4161089314562645</v>
      </c>
      <c r="AH24" s="121"/>
      <c r="AI24" s="121"/>
      <c r="AJ24" s="121"/>
      <c r="AK24" s="121"/>
      <c r="AL24" s="122"/>
      <c r="AM24" s="122"/>
      <c r="AN24" s="123"/>
      <c r="AO24" s="123"/>
      <c r="AP24" s="123"/>
      <c r="AQ24" s="124"/>
      <c r="AR24" s="124"/>
      <c r="AS24" s="124"/>
      <c r="AT24" s="124"/>
      <c r="AU24" s="125"/>
    </row>
    <row r="25" spans="1:47">
      <c r="B25" s="109" t="s">
        <v>19</v>
      </c>
      <c r="C25" s="88">
        <v>414.34419329388572</v>
      </c>
      <c r="D25" s="88">
        <v>479.73232544378715</v>
      </c>
      <c r="E25" s="88">
        <v>375.35573964497047</v>
      </c>
      <c r="F25" s="88">
        <v>57.431479289940832</v>
      </c>
      <c r="G25" s="88">
        <v>46.945106508875753</v>
      </c>
      <c r="H25" s="88">
        <v>104.37658579881656</v>
      </c>
      <c r="I25" s="88">
        <v>344.46922682445762</v>
      </c>
      <c r="J25" s="88"/>
      <c r="K25" s="88">
        <v>5.4032224830150382</v>
      </c>
      <c r="L25" s="88">
        <v>-30.954883629191325</v>
      </c>
      <c r="M25" s="88">
        <v>-28.401453252245819</v>
      </c>
      <c r="N25" s="88">
        <v>62.834701772955867</v>
      </c>
      <c r="O25" s="88">
        <v>65.388132149901395</v>
      </c>
      <c r="P25" s="88"/>
      <c r="Q25" s="88">
        <v>7.9566528599605544</v>
      </c>
      <c r="R25" s="88"/>
      <c r="S25" s="88"/>
      <c r="T25" s="88">
        <v>74.806211045364904</v>
      </c>
      <c r="U25" s="88">
        <v>87.865035502958605</v>
      </c>
      <c r="V25" s="88">
        <v>26.570605522682449</v>
      </c>
      <c r="W25" s="88"/>
      <c r="X25" s="88">
        <v>552.94891518737688</v>
      </c>
      <c r="Y25" s="88">
        <v>0</v>
      </c>
      <c r="Z25" s="88"/>
      <c r="AA25" s="88">
        <v>43.500927021696256</v>
      </c>
      <c r="AB25" s="88">
        <v>40.947496644750743</v>
      </c>
      <c r="AC25" s="225">
        <v>560.96539250493106</v>
      </c>
      <c r="AD25" s="298"/>
      <c r="AE25" s="299">
        <v>11.700900069236093</v>
      </c>
      <c r="AH25" s="121"/>
      <c r="AI25" s="121"/>
      <c r="AJ25" s="121"/>
      <c r="AK25" s="121"/>
      <c r="AL25" s="122"/>
      <c r="AM25" s="122"/>
      <c r="AN25" s="123"/>
      <c r="AO25" s="123"/>
      <c r="AP25" s="123"/>
      <c r="AQ25" s="124"/>
      <c r="AR25" s="124"/>
      <c r="AS25" s="124"/>
      <c r="AT25" s="124"/>
      <c r="AU25" s="125"/>
    </row>
    <row r="26" spans="1:47">
      <c r="B26" s="109" t="s">
        <v>20</v>
      </c>
      <c r="C26" s="88">
        <v>428.26232525951565</v>
      </c>
      <c r="D26" s="88">
        <v>480.76808996539802</v>
      </c>
      <c r="E26" s="88">
        <v>384.31760899653983</v>
      </c>
      <c r="F26" s="88">
        <v>47.970358131487892</v>
      </c>
      <c r="G26" s="88">
        <v>48.480122837370246</v>
      </c>
      <c r="H26" s="88">
        <v>96.450480968858145</v>
      </c>
      <c r="I26" s="88">
        <v>348.91145155709347</v>
      </c>
      <c r="J26" s="88"/>
      <c r="K26" s="88">
        <v>-2.5605017934013596</v>
      </c>
      <c r="L26" s="88">
        <v>-13.92107439446367</v>
      </c>
      <c r="M26" s="88">
        <v>-6.825166026667846</v>
      </c>
      <c r="N26" s="88">
        <v>45.409856338086527</v>
      </c>
      <c r="O26" s="88">
        <v>52.505764705882349</v>
      </c>
      <c r="P26" s="88"/>
      <c r="Q26" s="88">
        <v>4.5354065743944645</v>
      </c>
      <c r="R26" s="88"/>
      <c r="S26" s="88"/>
      <c r="T26" s="88">
        <v>43.772295847750875</v>
      </c>
      <c r="U26" s="88">
        <v>61.816467128027696</v>
      </c>
      <c r="V26" s="88">
        <v>30.578385813148788</v>
      </c>
      <c r="W26" s="88"/>
      <c r="X26" s="88">
        <v>551.74532871972315</v>
      </c>
      <c r="Y26" s="88">
        <v>0</v>
      </c>
      <c r="Z26" s="88"/>
      <c r="AA26" s="88">
        <v>38.532214532871976</v>
      </c>
      <c r="AB26" s="88">
        <v>31.43630616507615</v>
      </c>
      <c r="AC26" s="225">
        <v>569.66955536332182</v>
      </c>
      <c r="AD26" s="298"/>
      <c r="AE26" s="299">
        <v>13.339487652896375</v>
      </c>
      <c r="AH26" s="121"/>
      <c r="AI26" s="121"/>
      <c r="AJ26" s="121"/>
      <c r="AK26" s="121"/>
      <c r="AL26" s="122"/>
      <c r="AM26" s="122"/>
      <c r="AN26" s="123"/>
      <c r="AO26" s="123"/>
      <c r="AP26" s="123"/>
      <c r="AQ26" s="124"/>
      <c r="AR26" s="124"/>
      <c r="AS26" s="124"/>
      <c r="AT26" s="124"/>
      <c r="AU26" s="125"/>
    </row>
    <row r="27" spans="1:47">
      <c r="B27" s="109" t="s">
        <v>21</v>
      </c>
      <c r="C27" s="88">
        <v>419.85979787234049</v>
      </c>
      <c r="D27" s="88">
        <v>462.16252127659584</v>
      </c>
      <c r="E27" s="88">
        <v>379.00579787234045</v>
      </c>
      <c r="F27" s="88">
        <v>34.459861702127661</v>
      </c>
      <c r="G27" s="88">
        <v>48.696861702127663</v>
      </c>
      <c r="H27" s="88">
        <v>83.156723404255331</v>
      </c>
      <c r="I27" s="88">
        <v>345.82344680851065</v>
      </c>
      <c r="J27" s="88"/>
      <c r="K27" s="88">
        <v>3.8849161568154154</v>
      </c>
      <c r="L27" s="88">
        <v>-3.5296170212765965</v>
      </c>
      <c r="M27" s="88">
        <v>0.42832852403564775</v>
      </c>
      <c r="N27" s="88">
        <v>38.344777858943068</v>
      </c>
      <c r="O27" s="88">
        <v>42.302723404255325</v>
      </c>
      <c r="P27" s="88"/>
      <c r="Q27" s="88">
        <v>7.842861702127661</v>
      </c>
      <c r="R27" s="88"/>
      <c r="S27" s="88"/>
      <c r="T27" s="88">
        <v>30.80512765957447</v>
      </c>
      <c r="U27" s="88">
        <v>36.66587234042553</v>
      </c>
      <c r="V27" s="88">
        <v>32.313117021276597</v>
      </c>
      <c r="W27" s="88"/>
      <c r="X27" s="88">
        <v>523.51595744680856</v>
      </c>
      <c r="Y27" s="88">
        <v>0</v>
      </c>
      <c r="Z27" s="88"/>
      <c r="AA27" s="88">
        <v>35.223734042553197</v>
      </c>
      <c r="AB27" s="88">
        <v>31.265788497240955</v>
      </c>
      <c r="AC27" s="225">
        <v>568.67003191489368</v>
      </c>
      <c r="AD27" s="298"/>
      <c r="AE27" s="299">
        <v>15.185783521809368</v>
      </c>
      <c r="AH27" s="121"/>
      <c r="AI27" s="121"/>
      <c r="AJ27" s="121"/>
      <c r="AK27" s="121"/>
      <c r="AL27" s="122"/>
      <c r="AM27" s="122"/>
      <c r="AN27" s="123"/>
      <c r="AO27" s="123"/>
      <c r="AP27" s="123"/>
      <c r="AQ27" s="124"/>
      <c r="AR27" s="124"/>
      <c r="AS27" s="124"/>
      <c r="AT27" s="124"/>
      <c r="AU27" s="125"/>
    </row>
    <row r="28" spans="1:47">
      <c r="B28" s="109" t="s">
        <v>22</v>
      </c>
      <c r="C28" s="88">
        <v>419.60937517053196</v>
      </c>
      <c r="D28" s="88">
        <v>470.94921828103679</v>
      </c>
      <c r="E28" s="88">
        <v>390.56704365620732</v>
      </c>
      <c r="F28" s="88">
        <v>30.99306821282401</v>
      </c>
      <c r="G28" s="88">
        <v>49.389106412005454</v>
      </c>
      <c r="H28" s="88">
        <v>80.38217462482946</v>
      </c>
      <c r="I28" s="88">
        <v>345.41044474761253</v>
      </c>
      <c r="J28" s="88"/>
      <c r="K28" s="88">
        <v>28.143393589503081</v>
      </c>
      <c r="L28" s="88">
        <v>-11.982252387448838</v>
      </c>
      <c r="M28" s="88">
        <v>-19.778871079271156</v>
      </c>
      <c r="N28" s="88">
        <v>59.136461802327091</v>
      </c>
      <c r="O28" s="88">
        <v>51.339843110504766</v>
      </c>
      <c r="P28" s="88"/>
      <c r="Q28" s="88">
        <v>20.34677489768076</v>
      </c>
      <c r="R28" s="88"/>
      <c r="S28" s="88"/>
      <c r="T28" s="88">
        <v>45.842312414733961</v>
      </c>
      <c r="U28" s="88">
        <v>53.37333833560708</v>
      </c>
      <c r="V28" s="88">
        <v>34.616709413369705</v>
      </c>
      <c r="W28" s="88"/>
      <c r="X28" s="88">
        <v>523.74324693042274</v>
      </c>
      <c r="Y28" s="88">
        <v>0</v>
      </c>
      <c r="Z28" s="88"/>
      <c r="AA28" s="88">
        <v>42.797980900409271</v>
      </c>
      <c r="AB28" s="88">
        <v>50.594599592231596</v>
      </c>
      <c r="AC28" s="225">
        <v>571.80821691678022</v>
      </c>
      <c r="AD28" s="298"/>
      <c r="AE28" s="299">
        <v>16.916685898915304</v>
      </c>
      <c r="AH28" s="121"/>
      <c r="AI28" s="121"/>
      <c r="AJ28" s="121"/>
      <c r="AK28" s="121"/>
      <c r="AL28" s="122"/>
      <c r="AM28" s="122"/>
      <c r="AN28" s="123"/>
      <c r="AO28" s="123"/>
      <c r="AP28" s="123"/>
      <c r="AQ28" s="124"/>
      <c r="AR28" s="124"/>
      <c r="AS28" s="124"/>
      <c r="AT28" s="124"/>
      <c r="AU28" s="125"/>
    </row>
    <row r="29" spans="1:47">
      <c r="B29" s="109" t="s">
        <v>23</v>
      </c>
      <c r="C29" s="88">
        <v>438.23972112018674</v>
      </c>
      <c r="D29" s="88">
        <v>481.44837689614934</v>
      </c>
      <c r="E29" s="88">
        <v>401.9072380396733</v>
      </c>
      <c r="F29" s="88">
        <v>29.709110851808639</v>
      </c>
      <c r="G29" s="88">
        <v>49.832028004667443</v>
      </c>
      <c r="H29" s="88">
        <v>79.541138856476081</v>
      </c>
      <c r="I29" s="88">
        <v>366.77808518086351</v>
      </c>
      <c r="J29" s="88"/>
      <c r="K29" s="88">
        <v>16.590077451453464</v>
      </c>
      <c r="L29" s="88">
        <v>-0.81907351225204206</v>
      </c>
      <c r="M29" s="88">
        <v>-3.9096060395514769</v>
      </c>
      <c r="N29" s="88">
        <v>46.299188303262099</v>
      </c>
      <c r="O29" s="88">
        <v>43.208655775962654</v>
      </c>
      <c r="P29" s="88"/>
      <c r="Q29" s="88">
        <v>13.499544924154025</v>
      </c>
      <c r="R29" s="88"/>
      <c r="S29" s="88"/>
      <c r="T29" s="88">
        <v>40.771659276546089</v>
      </c>
      <c r="U29" s="88">
        <v>49.159578763127193</v>
      </c>
      <c r="V29" s="88">
        <v>38.359942823803969</v>
      </c>
      <c r="W29" s="88"/>
      <c r="X29" s="88">
        <v>496.50011668611438</v>
      </c>
      <c r="Y29" s="88">
        <v>0</v>
      </c>
      <c r="Z29" s="88"/>
      <c r="AA29" s="88">
        <v>30.700088681446907</v>
      </c>
      <c r="AB29" s="88">
        <v>33.790621208746344</v>
      </c>
      <c r="AC29" s="225">
        <v>543.51594749124854</v>
      </c>
      <c r="AD29" s="298"/>
      <c r="AE29" s="299">
        <v>19.77844449573044</v>
      </c>
      <c r="AH29" s="121"/>
      <c r="AI29" s="121"/>
      <c r="AJ29" s="121"/>
      <c r="AK29" s="121"/>
      <c r="AL29" s="122"/>
      <c r="AM29" s="122"/>
      <c r="AN29" s="123"/>
      <c r="AO29" s="123"/>
      <c r="AP29" s="123"/>
      <c r="AQ29" s="124"/>
      <c r="AR29" s="124"/>
      <c r="AS29" s="124"/>
      <c r="AT29" s="124"/>
      <c r="AU29" s="125"/>
    </row>
    <row r="30" spans="1:47">
      <c r="B30" s="109" t="s">
        <v>24</v>
      </c>
      <c r="C30" s="88">
        <v>437.48007058823532</v>
      </c>
      <c r="D30" s="88">
        <v>486.48969901960788</v>
      </c>
      <c r="E30" s="88">
        <v>410.5135176470589</v>
      </c>
      <c r="F30" s="88">
        <v>25.564700000000002</v>
      </c>
      <c r="G30" s="88">
        <v>50.411481372549027</v>
      </c>
      <c r="H30" s="88">
        <v>75.976181372549036</v>
      </c>
      <c r="I30" s="88">
        <v>364.94055294117652</v>
      </c>
      <c r="J30" s="88"/>
      <c r="K30" s="88">
        <v>7.2464423686529598</v>
      </c>
      <c r="L30" s="88">
        <v>-6.3253303921568635</v>
      </c>
      <c r="M30" s="88">
        <v>9.8731556705627312</v>
      </c>
      <c r="N30" s="88">
        <v>32.811142368652973</v>
      </c>
      <c r="O30" s="88">
        <v>49.009628431372562</v>
      </c>
      <c r="P30" s="88"/>
      <c r="Q30" s="88">
        <v>23.444928431372553</v>
      </c>
      <c r="R30" s="88"/>
      <c r="S30" s="88"/>
      <c r="T30" s="88">
        <v>53.087746078431373</v>
      </c>
      <c r="U30" s="88">
        <v>52.110697058823533</v>
      </c>
      <c r="V30" s="88">
        <v>38.924783333333338</v>
      </c>
      <c r="W30" s="88"/>
      <c r="X30" s="88">
        <v>483.42686274509805</v>
      </c>
      <c r="Y30" s="88">
        <v>0</v>
      </c>
      <c r="Z30" s="88"/>
      <c r="AA30" s="88">
        <v>38.03269509803922</v>
      </c>
      <c r="AB30" s="88">
        <v>21.834209035319628</v>
      </c>
      <c r="AC30" s="225">
        <v>536.19600588235301</v>
      </c>
      <c r="AD30" s="298"/>
      <c r="AE30" s="299">
        <v>23.540272328640661</v>
      </c>
      <c r="AH30" s="121"/>
      <c r="AI30" s="121"/>
      <c r="AJ30" s="121"/>
      <c r="AK30" s="121"/>
      <c r="AL30" s="122"/>
      <c r="AM30" s="122"/>
      <c r="AN30" s="123"/>
      <c r="AO30" s="123"/>
      <c r="AP30" s="123"/>
      <c r="AQ30" s="124"/>
      <c r="AR30" s="124"/>
      <c r="AS30" s="124"/>
      <c r="AT30" s="124"/>
      <c r="AU30" s="125"/>
    </row>
    <row r="31" spans="1:47">
      <c r="B31" s="109" t="s">
        <v>25</v>
      </c>
      <c r="C31" s="88">
        <v>468.75601242236024</v>
      </c>
      <c r="D31" s="88">
        <v>491.82049068322982</v>
      </c>
      <c r="E31" s="88">
        <v>425.17610559006209</v>
      </c>
      <c r="F31" s="88">
        <v>16.793739130434783</v>
      </c>
      <c r="G31" s="88">
        <v>49.850645962732919</v>
      </c>
      <c r="H31" s="88">
        <v>66.644385093167699</v>
      </c>
      <c r="I31" s="88">
        <v>390.16223602484473</v>
      </c>
      <c r="J31" s="88"/>
      <c r="K31" s="88">
        <v>-18.27993702649135</v>
      </c>
      <c r="L31" s="88">
        <v>22.091763975155281</v>
      </c>
      <c r="M31" s="88">
        <v>46.642440132081411</v>
      </c>
      <c r="N31" s="88">
        <v>-1.4861978960565636</v>
      </c>
      <c r="O31" s="88">
        <v>23.064478260869564</v>
      </c>
      <c r="P31" s="88"/>
      <c r="Q31" s="88">
        <v>6.2707391304347828</v>
      </c>
      <c r="R31" s="88"/>
      <c r="S31" s="88"/>
      <c r="T31" s="88">
        <v>29.35444099378882</v>
      </c>
      <c r="U31" s="88">
        <v>33.341416149068323</v>
      </c>
      <c r="V31" s="88">
        <v>43.183900621118013</v>
      </c>
      <c r="W31" s="88"/>
      <c r="X31" s="88">
        <v>481.35900621118014</v>
      </c>
      <c r="Y31" s="88">
        <v>0</v>
      </c>
      <c r="Z31" s="88"/>
      <c r="AA31" s="88">
        <v>31.980385093167701</v>
      </c>
      <c r="AB31" s="88">
        <v>7.4297089362415729</v>
      </c>
      <c r="AC31" s="225">
        <v>513.83920496894405</v>
      </c>
      <c r="AD31" s="298"/>
      <c r="AE31" s="299">
        <v>26.009693053311793</v>
      </c>
      <c r="AH31" s="121"/>
      <c r="AI31" s="121"/>
      <c r="AJ31" s="121"/>
      <c r="AK31" s="121"/>
      <c r="AL31" s="122"/>
      <c r="AM31" s="122"/>
      <c r="AN31" s="123"/>
      <c r="AO31" s="123"/>
      <c r="AP31" s="123"/>
      <c r="AQ31" s="124"/>
      <c r="AR31" s="124"/>
      <c r="AS31" s="124"/>
      <c r="AT31" s="124"/>
      <c r="AU31" s="125"/>
    </row>
    <row r="32" spans="1:47">
      <c r="B32" s="109" t="s">
        <v>26</v>
      </c>
      <c r="C32" s="88">
        <v>475.83860082644628</v>
      </c>
      <c r="D32" s="88">
        <v>506.42743223140496</v>
      </c>
      <c r="E32" s="88">
        <v>434.86131239669419</v>
      </c>
      <c r="F32" s="88">
        <v>22.69274462809917</v>
      </c>
      <c r="G32" s="88">
        <v>48.87337520661157</v>
      </c>
      <c r="H32" s="88">
        <v>71.566119834710733</v>
      </c>
      <c r="I32" s="88">
        <v>395.41668842975207</v>
      </c>
      <c r="J32" s="88"/>
      <c r="K32" s="88">
        <v>-15.383934117953245</v>
      </c>
      <c r="L32" s="88">
        <v>12.053618181818182</v>
      </c>
      <c r="M32" s="88">
        <v>35.333639076630931</v>
      </c>
      <c r="N32" s="88">
        <v>7.3088105101459231</v>
      </c>
      <c r="O32" s="88">
        <v>30.588831404958679</v>
      </c>
      <c r="P32" s="88"/>
      <c r="Q32" s="88">
        <v>7.8960867768595042</v>
      </c>
      <c r="R32" s="88"/>
      <c r="S32" s="88"/>
      <c r="T32" s="88">
        <v>45.904733057851246</v>
      </c>
      <c r="U32" s="88">
        <v>32.221763636363633</v>
      </c>
      <c r="V32" s="88">
        <v>43.283447107438015</v>
      </c>
      <c r="W32" s="88"/>
      <c r="X32" s="88">
        <v>474.48140495867762</v>
      </c>
      <c r="Y32" s="88">
        <v>0</v>
      </c>
      <c r="Z32" s="88"/>
      <c r="AA32" s="88">
        <v>31.172533057851236</v>
      </c>
      <c r="AB32" s="88">
        <v>7.8925121630384885</v>
      </c>
      <c r="AC32" s="225">
        <v>511.68432809917357</v>
      </c>
      <c r="AD32" s="298"/>
      <c r="AE32" s="299">
        <v>27.925225017309025</v>
      </c>
      <c r="AH32" s="121"/>
      <c r="AI32" s="121"/>
      <c r="AJ32" s="121"/>
      <c r="AK32" s="121"/>
      <c r="AL32" s="122"/>
      <c r="AM32" s="122"/>
      <c r="AN32" s="123"/>
      <c r="AO32" s="123"/>
      <c r="AP32" s="123"/>
      <c r="AQ32" s="124"/>
      <c r="AR32" s="124"/>
      <c r="AS32" s="124"/>
      <c r="AT32" s="124"/>
      <c r="AU32" s="125"/>
    </row>
    <row r="33" spans="2:47">
      <c r="B33" s="109" t="s">
        <v>27</v>
      </c>
      <c r="C33" s="88">
        <v>483.43900000000002</v>
      </c>
      <c r="D33" s="88">
        <v>523.80053591160231</v>
      </c>
      <c r="E33" s="88">
        <v>448.09786187845305</v>
      </c>
      <c r="F33" s="88">
        <v>26.777734806629837</v>
      </c>
      <c r="G33" s="88">
        <v>48.924939226519342</v>
      </c>
      <c r="H33" s="88">
        <v>75.702674033149179</v>
      </c>
      <c r="I33" s="88">
        <v>404.6071270718233</v>
      </c>
      <c r="J33" s="88"/>
      <c r="K33" s="88">
        <v>-2.1473360151102074</v>
      </c>
      <c r="L33" s="88">
        <v>1.9869558011049726</v>
      </c>
      <c r="M33" s="88">
        <v>17.718092921187559</v>
      </c>
      <c r="N33" s="88">
        <v>24.630398791519635</v>
      </c>
      <c r="O33" s="88">
        <v>40.361535911602218</v>
      </c>
      <c r="P33" s="88"/>
      <c r="Q33" s="88">
        <v>13.583801104972379</v>
      </c>
      <c r="R33" s="88"/>
      <c r="S33" s="88"/>
      <c r="T33" s="88">
        <v>42.023602209944762</v>
      </c>
      <c r="U33" s="88">
        <v>33.497817679558018</v>
      </c>
      <c r="V33" s="88">
        <v>45.228038674033158</v>
      </c>
      <c r="W33" s="88"/>
      <c r="X33" s="88">
        <v>491.09613259668509</v>
      </c>
      <c r="Y33" s="88">
        <v>0</v>
      </c>
      <c r="Z33" s="88"/>
      <c r="AA33" s="88">
        <v>40.217900552486192</v>
      </c>
      <c r="AB33" s="88">
        <v>24.486763432403613</v>
      </c>
      <c r="AC33" s="225">
        <v>530.58901657458568</v>
      </c>
      <c r="AD33" s="298"/>
      <c r="AE33" s="299">
        <v>29.240710823909527</v>
      </c>
      <c r="AH33" s="121"/>
      <c r="AI33" s="121"/>
      <c r="AJ33" s="121"/>
      <c r="AK33" s="121"/>
      <c r="AL33" s="122"/>
      <c r="AM33" s="122"/>
      <c r="AN33" s="123"/>
      <c r="AO33" s="123"/>
      <c r="AP33" s="123"/>
      <c r="AQ33" s="124"/>
      <c r="AR33" s="124"/>
      <c r="AS33" s="124"/>
      <c r="AT33" s="124"/>
      <c r="AU33" s="125"/>
    </row>
    <row r="34" spans="2:47">
      <c r="B34" s="109" t="s">
        <v>28</v>
      </c>
      <c r="C34" s="88">
        <v>488.72171758569311</v>
      </c>
      <c r="D34" s="88">
        <v>529.19426229508201</v>
      </c>
      <c r="E34" s="88">
        <v>457.89994560357678</v>
      </c>
      <c r="F34" s="88">
        <v>24.112402384500747</v>
      </c>
      <c r="G34" s="88">
        <v>47.181914307004476</v>
      </c>
      <c r="H34" s="88">
        <v>71.294316691505216</v>
      </c>
      <c r="I34" s="88">
        <v>418.9223181818183</v>
      </c>
      <c r="J34" s="88"/>
      <c r="K34" s="88">
        <v>10.337774335466927</v>
      </c>
      <c r="L34" s="88">
        <v>4.5848435171385997</v>
      </c>
      <c r="M34" s="88">
        <v>10.607211506559905</v>
      </c>
      <c r="N34" s="88">
        <v>34.450176719967672</v>
      </c>
      <c r="O34" s="88">
        <v>40.472544709388977</v>
      </c>
      <c r="P34" s="88"/>
      <c r="Q34" s="88">
        <v>16.36014232488823</v>
      </c>
      <c r="R34" s="88"/>
      <c r="S34" s="88"/>
      <c r="T34" s="88">
        <v>33.172311475409835</v>
      </c>
      <c r="U34" s="88">
        <v>33.123880029806266</v>
      </c>
      <c r="V34" s="88">
        <v>47.527391952309998</v>
      </c>
      <c r="W34" s="88"/>
      <c r="X34" s="88">
        <v>506.91579731743673</v>
      </c>
      <c r="Y34" s="88">
        <v>0</v>
      </c>
      <c r="Z34" s="88"/>
      <c r="AA34" s="88">
        <v>35.700432935916545</v>
      </c>
      <c r="AB34" s="88">
        <v>29.678064946495248</v>
      </c>
      <c r="AC34" s="225">
        <v>537.53092846497771</v>
      </c>
      <c r="AD34" s="298"/>
      <c r="AE34" s="299">
        <v>30.971613201015458</v>
      </c>
      <c r="AH34" s="121"/>
      <c r="AI34" s="121"/>
      <c r="AJ34" s="121"/>
      <c r="AK34" s="121"/>
      <c r="AL34" s="122"/>
      <c r="AM34" s="122"/>
      <c r="AN34" s="123"/>
      <c r="AO34" s="123"/>
      <c r="AP34" s="123"/>
      <c r="AQ34" s="124"/>
      <c r="AR34" s="124"/>
      <c r="AS34" s="124"/>
      <c r="AT34" s="124"/>
      <c r="AU34" s="125"/>
    </row>
    <row r="35" spans="2:47">
      <c r="B35" s="109" t="s">
        <v>29</v>
      </c>
      <c r="C35" s="88">
        <v>497.17650990099014</v>
      </c>
      <c r="D35" s="88">
        <v>524.85990594059399</v>
      </c>
      <c r="E35" s="88">
        <v>461.37256930693076</v>
      </c>
      <c r="F35" s="88">
        <v>19.400440594059408</v>
      </c>
      <c r="G35" s="88">
        <v>44.086896039603964</v>
      </c>
      <c r="H35" s="88">
        <v>63.487336633663361</v>
      </c>
      <c r="I35" s="88">
        <v>424.64932178217822</v>
      </c>
      <c r="J35" s="88"/>
      <c r="K35" s="88">
        <v>8.0744657813243546</v>
      </c>
      <c r="L35" s="88">
        <v>17.010242574257425</v>
      </c>
      <c r="M35" s="88">
        <v>17.218732238477628</v>
      </c>
      <c r="N35" s="88">
        <v>27.474906375383757</v>
      </c>
      <c r="O35" s="88">
        <v>27.683396039603963</v>
      </c>
      <c r="P35" s="88"/>
      <c r="Q35" s="88">
        <v>8.2829554455445535</v>
      </c>
      <c r="R35" s="88"/>
      <c r="S35" s="88"/>
      <c r="T35" s="88">
        <v>34.057257425742577</v>
      </c>
      <c r="U35" s="88">
        <v>17.586341584158415</v>
      </c>
      <c r="V35" s="88">
        <v>50.871381188118811</v>
      </c>
      <c r="W35" s="88"/>
      <c r="X35" s="88">
        <v>497.95792079207916</v>
      </c>
      <c r="Y35" s="88">
        <v>0</v>
      </c>
      <c r="Z35" s="88"/>
      <c r="AA35" s="88">
        <v>29.567975247524746</v>
      </c>
      <c r="AB35" s="88">
        <v>29.359485583304551</v>
      </c>
      <c r="AC35" s="225">
        <v>549.38701485148511</v>
      </c>
      <c r="AD35" s="298"/>
      <c r="AE35" s="299">
        <v>32.633279483037157</v>
      </c>
      <c r="AH35" s="121"/>
      <c r="AI35" s="121"/>
      <c r="AJ35" s="121"/>
      <c r="AK35" s="121"/>
      <c r="AL35" s="122"/>
      <c r="AM35" s="122"/>
      <c r="AN35" s="123"/>
      <c r="AO35" s="123"/>
      <c r="AP35" s="123"/>
      <c r="AQ35" s="124"/>
      <c r="AR35" s="124"/>
      <c r="AS35" s="124"/>
      <c r="AT35" s="124"/>
      <c r="AU35" s="125"/>
    </row>
    <row r="36" spans="2:47">
      <c r="B36" s="109" t="s">
        <v>30</v>
      </c>
      <c r="C36" s="88">
        <v>501.51161182868799</v>
      </c>
      <c r="D36" s="88">
        <v>527.25628891910276</v>
      </c>
      <c r="E36" s="88">
        <v>468.02880353501013</v>
      </c>
      <c r="F36" s="88">
        <v>12.510027872195787</v>
      </c>
      <c r="G36" s="88">
        <v>46.717457511896669</v>
      </c>
      <c r="H36" s="88">
        <v>59.227485384092461</v>
      </c>
      <c r="I36" s="88">
        <v>435.88919578518022</v>
      </c>
      <c r="J36" s="88"/>
      <c r="K36" s="88">
        <v>15.288970287681881</v>
      </c>
      <c r="L36" s="88">
        <v>18.20095649218219</v>
      </c>
      <c r="M36" s="88">
        <v>16.146635422719207</v>
      </c>
      <c r="N36" s="88">
        <v>27.798998159877669</v>
      </c>
      <c r="O36" s="88">
        <v>25.744677090414687</v>
      </c>
      <c r="P36" s="88"/>
      <c r="Q36" s="88">
        <v>13.2346492182189</v>
      </c>
      <c r="R36" s="88"/>
      <c r="S36" s="88"/>
      <c r="T36" s="88">
        <v>30.731603670972131</v>
      </c>
      <c r="U36" s="88">
        <v>10.860483344663493</v>
      </c>
      <c r="V36" s="88">
        <v>51.135880353501015</v>
      </c>
      <c r="W36" s="88"/>
      <c r="X36" s="88">
        <v>494.27423521414016</v>
      </c>
      <c r="Y36" s="88">
        <v>0</v>
      </c>
      <c r="Z36" s="88"/>
      <c r="AA36" s="88">
        <v>28.613706322229778</v>
      </c>
      <c r="AB36" s="88">
        <v>30.66802739169275</v>
      </c>
      <c r="AC36" s="225">
        <v>561.68169408565609</v>
      </c>
      <c r="AD36" s="298"/>
      <c r="AE36" s="299">
        <v>33.948765289637663</v>
      </c>
      <c r="AH36" s="121"/>
      <c r="AI36" s="121"/>
      <c r="AJ36" s="121"/>
      <c r="AK36" s="121"/>
      <c r="AL36" s="122"/>
      <c r="AM36" s="122"/>
      <c r="AN36" s="123"/>
      <c r="AO36" s="123"/>
      <c r="AP36" s="123"/>
      <c r="AQ36" s="124"/>
      <c r="AR36" s="124"/>
      <c r="AS36" s="124"/>
      <c r="AT36" s="124"/>
      <c r="AU36" s="125"/>
    </row>
    <row r="37" spans="2:47">
      <c r="B37" s="109" t="s">
        <v>31</v>
      </c>
      <c r="C37" s="88">
        <v>515.02867308927421</v>
      </c>
      <c r="D37" s="88">
        <v>529.14918818240199</v>
      </c>
      <c r="E37" s="88">
        <v>473.5381804752729</v>
      </c>
      <c r="F37" s="88">
        <v>4.1660250481695567</v>
      </c>
      <c r="G37" s="88">
        <v>51.444982658959525</v>
      </c>
      <c r="H37" s="88">
        <v>55.61100770712909</v>
      </c>
      <c r="I37" s="88">
        <v>450.824021194605</v>
      </c>
      <c r="J37" s="88"/>
      <c r="K37" s="88">
        <v>26.438306125899025</v>
      </c>
      <c r="L37" s="88">
        <v>28.355129736673085</v>
      </c>
      <c r="M37" s="88">
        <v>11.871313655732308</v>
      </c>
      <c r="N37" s="88">
        <v>30.604331174068584</v>
      </c>
      <c r="O37" s="88">
        <v>14.120515093127809</v>
      </c>
      <c r="P37" s="88"/>
      <c r="Q37" s="88">
        <v>9.9544900449582521</v>
      </c>
      <c r="R37" s="88"/>
      <c r="S37" s="88"/>
      <c r="T37" s="88">
        <v>3.3367161207450224</v>
      </c>
      <c r="U37" s="88">
        <v>-8.9916011560693612</v>
      </c>
      <c r="V37" s="88">
        <v>51.776149646756572</v>
      </c>
      <c r="W37" s="88"/>
      <c r="X37" s="88">
        <v>465.86011560693635</v>
      </c>
      <c r="Y37" s="88">
        <v>0</v>
      </c>
      <c r="Z37" s="88"/>
      <c r="AA37" s="88">
        <v>17.498974951830441</v>
      </c>
      <c r="AB37" s="88">
        <v>33.982791032771217</v>
      </c>
      <c r="AC37" s="225">
        <v>559.12954078355801</v>
      </c>
      <c r="AD37" s="298"/>
      <c r="AE37" s="299">
        <v>35.933533348719138</v>
      </c>
      <c r="AH37" s="121"/>
      <c r="AI37" s="121"/>
      <c r="AJ37" s="121"/>
      <c r="AK37" s="121"/>
      <c r="AL37" s="122"/>
      <c r="AM37" s="122"/>
      <c r="AN37" s="123"/>
      <c r="AO37" s="123"/>
      <c r="AP37" s="123"/>
      <c r="AQ37" s="124"/>
      <c r="AR37" s="124"/>
      <c r="AS37" s="124"/>
      <c r="AT37" s="124"/>
      <c r="AU37" s="125"/>
    </row>
    <row r="38" spans="2:47">
      <c r="B38" s="109" t="s">
        <v>32</v>
      </c>
      <c r="C38" s="88">
        <v>527.78491887019231</v>
      </c>
      <c r="D38" s="88">
        <v>513.38498497596152</v>
      </c>
      <c r="E38" s="88">
        <v>461.03484555288458</v>
      </c>
      <c r="F38" s="88">
        <v>0.8202493990384615</v>
      </c>
      <c r="G38" s="88">
        <v>51.529890024038458</v>
      </c>
      <c r="H38" s="88">
        <v>52.350139423076925</v>
      </c>
      <c r="I38" s="88">
        <v>462.72742367788464</v>
      </c>
      <c r="J38" s="88"/>
      <c r="K38" s="88">
        <v>15.657334261496869</v>
      </c>
      <c r="L38" s="88">
        <v>53.764093149038459</v>
      </c>
      <c r="M38" s="88">
        <v>22.886575594272362</v>
      </c>
      <c r="N38" s="88">
        <v>16.477583660535334</v>
      </c>
      <c r="O38" s="88">
        <v>-14.399933894230768</v>
      </c>
      <c r="P38" s="88"/>
      <c r="Q38" s="88">
        <v>-15.22018329326923</v>
      </c>
      <c r="R38" s="88"/>
      <c r="S38" s="88"/>
      <c r="T38" s="88">
        <v>-18.121001802884614</v>
      </c>
      <c r="U38" s="88">
        <v>-37.767927884615382</v>
      </c>
      <c r="V38" s="88">
        <v>49.918034855769235</v>
      </c>
      <c r="W38" s="88"/>
      <c r="X38" s="88">
        <v>400.22962740384605</v>
      </c>
      <c r="Y38" s="88">
        <v>0</v>
      </c>
      <c r="Z38" s="88"/>
      <c r="AA38" s="88">
        <v>-8.7831784855769222</v>
      </c>
      <c r="AB38" s="88">
        <v>22.094339069189175</v>
      </c>
      <c r="AC38" s="225">
        <v>508.40880528846151</v>
      </c>
      <c r="AD38" s="298"/>
      <c r="AE38" s="299">
        <v>38.402954073390262</v>
      </c>
      <c r="AH38" s="121"/>
      <c r="AI38" s="121"/>
      <c r="AJ38" s="121"/>
      <c r="AK38" s="121"/>
      <c r="AL38" s="122"/>
      <c r="AM38" s="122"/>
      <c r="AN38" s="123"/>
      <c r="AO38" s="123"/>
      <c r="AP38" s="123"/>
      <c r="AQ38" s="124"/>
      <c r="AR38" s="124"/>
      <c r="AS38" s="124"/>
      <c r="AT38" s="124"/>
      <c r="AU38" s="125"/>
    </row>
    <row r="39" spans="2:47" ht="15" customHeight="1">
      <c r="B39" s="109" t="s">
        <v>33</v>
      </c>
      <c r="C39" s="88">
        <v>527.16961046188101</v>
      </c>
      <c r="D39" s="88">
        <v>527.46860434056759</v>
      </c>
      <c r="E39" s="88">
        <v>463.49597050639966</v>
      </c>
      <c r="F39" s="88">
        <v>11.836781858653312</v>
      </c>
      <c r="G39" s="88">
        <v>52.135851975514754</v>
      </c>
      <c r="H39" s="88">
        <v>63.972633834168072</v>
      </c>
      <c r="I39" s="88">
        <v>465.95543628269348</v>
      </c>
      <c r="J39" s="88"/>
      <c r="K39" s="88">
        <v>9.1791843066298568</v>
      </c>
      <c r="L39" s="88">
        <v>34.598896494156932</v>
      </c>
      <c r="M39" s="88">
        <v>13.881924207560461</v>
      </c>
      <c r="N39" s="88">
        <v>21.015966165283167</v>
      </c>
      <c r="O39" s="88">
        <v>0.29899387868670008</v>
      </c>
      <c r="P39" s="88"/>
      <c r="Q39" s="88">
        <v>-11.537787979966613</v>
      </c>
      <c r="R39" s="88"/>
      <c r="S39" s="88"/>
      <c r="T39" s="88">
        <v>-11.031427378964944</v>
      </c>
      <c r="U39" s="88">
        <v>-16.854574290484141</v>
      </c>
      <c r="V39" s="88">
        <v>48.275455203116316</v>
      </c>
      <c r="W39" s="88"/>
      <c r="X39" s="88">
        <v>366.26750139120765</v>
      </c>
      <c r="Y39" s="88">
        <v>0</v>
      </c>
      <c r="Z39" s="88"/>
      <c r="AA39" s="88">
        <v>7.130039510294937</v>
      </c>
      <c r="AB39" s="88">
        <v>27.847011796891408</v>
      </c>
      <c r="AC39" s="225">
        <v>450.07741457985537</v>
      </c>
      <c r="AD39" s="298"/>
      <c r="AE39" s="299">
        <v>41.472420955458105</v>
      </c>
      <c r="AH39" s="121"/>
      <c r="AI39" s="121"/>
      <c r="AJ39" s="121"/>
      <c r="AK39" s="121"/>
      <c r="AL39" s="122"/>
      <c r="AM39" s="122"/>
      <c r="AN39" s="123"/>
      <c r="AO39" s="123"/>
      <c r="AP39" s="123"/>
      <c r="AQ39" s="124"/>
      <c r="AR39" s="124"/>
      <c r="AS39" s="124"/>
      <c r="AT39" s="124"/>
      <c r="AU39" s="125"/>
    </row>
    <row r="40" spans="2:47">
      <c r="B40" s="109" t="s">
        <v>34</v>
      </c>
      <c r="C40" s="88">
        <v>512.43508264887066</v>
      </c>
      <c r="D40" s="88">
        <v>528.70607597535923</v>
      </c>
      <c r="E40" s="88">
        <v>466.19565554414777</v>
      </c>
      <c r="F40" s="88">
        <v>14.845196098562626</v>
      </c>
      <c r="G40" s="88">
        <v>47.665224332648862</v>
      </c>
      <c r="H40" s="88">
        <v>62.5104204312115</v>
      </c>
      <c r="I40" s="88">
        <v>459.45370328542089</v>
      </c>
      <c r="J40" s="88"/>
      <c r="K40" s="88">
        <v>-1.9736004010530852</v>
      </c>
      <c r="L40" s="88">
        <v>15.218883983572892</v>
      </c>
      <c r="M40" s="88">
        <v>18.61828161255206</v>
      </c>
      <c r="N40" s="88">
        <v>12.871595697509544</v>
      </c>
      <c r="O40" s="88">
        <v>16.270993326488707</v>
      </c>
      <c r="P40" s="88"/>
      <c r="Q40" s="88">
        <v>1.425797227926078</v>
      </c>
      <c r="R40" s="88"/>
      <c r="S40" s="88"/>
      <c r="T40" s="88">
        <v>-5.8611165297741259</v>
      </c>
      <c r="U40" s="88">
        <v>-1.8929070841889117</v>
      </c>
      <c r="V40" s="88">
        <v>44.019543121149887</v>
      </c>
      <c r="W40" s="88"/>
      <c r="X40" s="88">
        <v>336.09666324435312</v>
      </c>
      <c r="Y40" s="88">
        <v>0</v>
      </c>
      <c r="Z40" s="88"/>
      <c r="AA40" s="88">
        <v>20.993251540041065</v>
      </c>
      <c r="AB40" s="88">
        <v>17.593853911061906</v>
      </c>
      <c r="AC40" s="225">
        <v>418.88410010266932</v>
      </c>
      <c r="AD40" s="298"/>
      <c r="AE40" s="299">
        <v>44.957304408031391</v>
      </c>
      <c r="AH40" s="121"/>
      <c r="AI40" s="121"/>
      <c r="AJ40" s="121"/>
      <c r="AK40" s="121"/>
      <c r="AL40" s="122"/>
      <c r="AM40" s="122"/>
      <c r="AN40" s="123"/>
      <c r="AO40" s="123"/>
      <c r="AP40" s="123"/>
      <c r="AQ40" s="124"/>
      <c r="AR40" s="124"/>
      <c r="AS40" s="124"/>
      <c r="AT40" s="124"/>
      <c r="AU40" s="125"/>
    </row>
    <row r="41" spans="2:47">
      <c r="B41" s="109" t="s">
        <v>35</v>
      </c>
      <c r="C41" s="88">
        <v>502.33661780358017</v>
      </c>
      <c r="D41" s="88">
        <v>552.15249201741665</v>
      </c>
      <c r="E41" s="88">
        <v>489.84701257861644</v>
      </c>
      <c r="F41" s="88">
        <v>19.004827285921628</v>
      </c>
      <c r="G41" s="88">
        <v>43.30065215287857</v>
      </c>
      <c r="H41" s="88">
        <v>62.305479438800205</v>
      </c>
      <c r="I41" s="88">
        <v>454.36756168359949</v>
      </c>
      <c r="J41" s="88"/>
      <c r="K41" s="88">
        <v>10.018391570898705</v>
      </c>
      <c r="L41" s="88">
        <v>-23.056926463473637</v>
      </c>
      <c r="M41" s="88">
        <v>-2.2642711064574841</v>
      </c>
      <c r="N41" s="88">
        <v>29.023218856820325</v>
      </c>
      <c r="O41" s="88">
        <v>49.815874213836487</v>
      </c>
      <c r="P41" s="88"/>
      <c r="Q41" s="88">
        <v>30.811046927914859</v>
      </c>
      <c r="R41" s="88"/>
      <c r="S41" s="88"/>
      <c r="T41" s="88">
        <v>27.293497822931791</v>
      </c>
      <c r="U41" s="88">
        <v>28.830067247218196</v>
      </c>
      <c r="V41" s="88">
        <v>37.636517658442195</v>
      </c>
      <c r="W41" s="88"/>
      <c r="X41" s="88">
        <v>347.56236090953081</v>
      </c>
      <c r="Y41" s="88">
        <v>0</v>
      </c>
      <c r="Z41" s="88"/>
      <c r="AA41" s="88">
        <v>49.560128688921147</v>
      </c>
      <c r="AB41" s="88">
        <v>28.767473331905002</v>
      </c>
      <c r="AC41" s="225">
        <v>429.0718137397194</v>
      </c>
      <c r="AD41" s="298"/>
      <c r="AE41" s="299">
        <v>47.703669513039458</v>
      </c>
      <c r="AH41" s="121"/>
      <c r="AI41" s="121"/>
      <c r="AJ41" s="121"/>
      <c r="AK41" s="121"/>
      <c r="AL41" s="122"/>
      <c r="AM41" s="122"/>
      <c r="AN41" s="123"/>
      <c r="AO41" s="123"/>
      <c r="AP41" s="123"/>
      <c r="AQ41" s="124"/>
      <c r="AR41" s="124"/>
      <c r="AS41" s="124"/>
      <c r="AT41" s="124"/>
      <c r="AU41" s="125"/>
    </row>
    <row r="42" spans="2:47">
      <c r="B42" s="109" t="s">
        <v>36</v>
      </c>
      <c r="C42" s="88">
        <v>483.29066148775894</v>
      </c>
      <c r="D42" s="88">
        <v>577.83941431261769</v>
      </c>
      <c r="E42" s="88">
        <v>519.35615442561209</v>
      </c>
      <c r="F42" s="88">
        <v>15.950907250470811</v>
      </c>
      <c r="G42" s="88">
        <v>42.532352636534846</v>
      </c>
      <c r="H42" s="88">
        <v>58.483259887005644</v>
      </c>
      <c r="I42" s="88">
        <v>438.18788512241059</v>
      </c>
      <c r="J42" s="88"/>
      <c r="K42" s="88">
        <v>53.803475209032179</v>
      </c>
      <c r="L42" s="88">
        <v>-64.933799435028249</v>
      </c>
      <c r="M42" s="88">
        <v>-40.139429069672481</v>
      </c>
      <c r="N42" s="88">
        <v>69.754382459502978</v>
      </c>
      <c r="O42" s="88">
        <v>94.548752824858767</v>
      </c>
      <c r="P42" s="88"/>
      <c r="Q42" s="88">
        <v>78.597845574387946</v>
      </c>
      <c r="R42" s="88"/>
      <c r="S42" s="88"/>
      <c r="T42" s="88">
        <v>73.850721751412436</v>
      </c>
      <c r="U42" s="88">
        <v>73.752800847457621</v>
      </c>
      <c r="V42" s="88">
        <v>38.513515536723169</v>
      </c>
      <c r="W42" s="88"/>
      <c r="X42" s="88">
        <v>411.87980225988701</v>
      </c>
      <c r="Y42" s="88">
        <v>0</v>
      </c>
      <c r="Z42" s="88"/>
      <c r="AA42" s="88">
        <v>93.398182203389837</v>
      </c>
      <c r="AB42" s="88">
        <v>68.603811838034062</v>
      </c>
      <c r="AC42" s="225">
        <v>507.24252259887004</v>
      </c>
      <c r="AD42" s="298"/>
      <c r="AE42" s="299">
        <v>49.019155319639971</v>
      </c>
      <c r="AH42" s="121"/>
      <c r="AI42" s="121"/>
      <c r="AJ42" s="121"/>
      <c r="AK42" s="121"/>
      <c r="AL42" s="122"/>
      <c r="AM42" s="122"/>
      <c r="AN42" s="123"/>
      <c r="AO42" s="123"/>
      <c r="AP42" s="123"/>
      <c r="AQ42" s="124"/>
      <c r="AR42" s="124"/>
      <c r="AS42" s="124"/>
      <c r="AT42" s="124"/>
      <c r="AU42" s="125"/>
    </row>
    <row r="43" spans="2:47">
      <c r="B43" s="109" t="s">
        <v>37</v>
      </c>
      <c r="C43" s="88">
        <v>485.49439743589744</v>
      </c>
      <c r="D43" s="88">
        <v>587.35560897435903</v>
      </c>
      <c r="E43" s="88">
        <v>533.01455128205134</v>
      </c>
      <c r="F43" s="88">
        <v>12.20739423076923</v>
      </c>
      <c r="G43" s="88">
        <v>42.133663461538461</v>
      </c>
      <c r="H43" s="88">
        <v>54.3410576923077</v>
      </c>
      <c r="I43" s="88">
        <v>440.02964102564113</v>
      </c>
      <c r="J43" s="88"/>
      <c r="K43" s="88">
        <v>69.448593871981828</v>
      </c>
      <c r="L43" s="88">
        <v>-68.286413461538459</v>
      </c>
      <c r="M43" s="88">
        <v>-48.081190025827965</v>
      </c>
      <c r="N43" s="88">
        <v>81.655988102751053</v>
      </c>
      <c r="O43" s="88">
        <v>101.86121153846155</v>
      </c>
      <c r="P43" s="88"/>
      <c r="Q43" s="88">
        <v>89.653817307692321</v>
      </c>
      <c r="R43" s="88"/>
      <c r="S43" s="88"/>
      <c r="T43" s="88">
        <v>98.444807692307705</v>
      </c>
      <c r="U43" s="88">
        <v>91.477089743589744</v>
      </c>
      <c r="V43" s="88">
        <v>40.794480769230773</v>
      </c>
      <c r="W43" s="88"/>
      <c r="X43" s="88">
        <v>495.596794871795</v>
      </c>
      <c r="Y43" s="88">
        <v>0</v>
      </c>
      <c r="Z43" s="88"/>
      <c r="AA43" s="88">
        <v>101.71241346153847</v>
      </c>
      <c r="AB43" s="88">
        <v>81.507190025827981</v>
      </c>
      <c r="AC43" s="225">
        <v>592.64290064102556</v>
      </c>
      <c r="AD43" s="298"/>
      <c r="AE43" s="299">
        <v>50.403877221324713</v>
      </c>
      <c r="AH43" s="121"/>
      <c r="AI43" s="121"/>
      <c r="AJ43" s="121"/>
      <c r="AK43" s="121"/>
      <c r="AL43" s="122"/>
      <c r="AM43" s="122"/>
      <c r="AN43" s="123"/>
      <c r="AO43" s="123"/>
      <c r="AP43" s="123"/>
      <c r="AQ43" s="124"/>
      <c r="AR43" s="124"/>
      <c r="AS43" s="124"/>
      <c r="AT43" s="124"/>
      <c r="AU43" s="125"/>
    </row>
    <row r="44" spans="2:47">
      <c r="B44" s="109" t="s">
        <v>38</v>
      </c>
      <c r="C44" s="88">
        <v>516.35502207207196</v>
      </c>
      <c r="D44" s="88">
        <v>602.08596441441432</v>
      </c>
      <c r="E44" s="88">
        <v>547.19934594594588</v>
      </c>
      <c r="F44" s="88">
        <v>13.116108108108108</v>
      </c>
      <c r="G44" s="88">
        <v>41.770510360360355</v>
      </c>
      <c r="H44" s="88">
        <v>54.886618468468463</v>
      </c>
      <c r="I44" s="88">
        <v>470.34519819819815</v>
      </c>
      <c r="J44" s="88"/>
      <c r="K44" s="88">
        <v>63.643911335308289</v>
      </c>
      <c r="L44" s="88">
        <v>-47.118447297297287</v>
      </c>
      <c r="M44" s="88">
        <v>-38.14752439837136</v>
      </c>
      <c r="N44" s="88">
        <v>76.760019443416397</v>
      </c>
      <c r="O44" s="88">
        <v>85.730942342342331</v>
      </c>
      <c r="P44" s="88"/>
      <c r="Q44" s="88">
        <v>72.614834234234223</v>
      </c>
      <c r="R44" s="88"/>
      <c r="S44" s="88"/>
      <c r="T44" s="88">
        <v>76.171017117117117</v>
      </c>
      <c r="U44" s="88">
        <v>71.715053603603593</v>
      </c>
      <c r="V44" s="88">
        <v>45.236910360360355</v>
      </c>
      <c r="W44" s="88"/>
      <c r="X44" s="88">
        <v>566.02252252252242</v>
      </c>
      <c r="Y44" s="88">
        <v>0</v>
      </c>
      <c r="Z44" s="88"/>
      <c r="AA44" s="88">
        <v>89.439365765765757</v>
      </c>
      <c r="AB44" s="88">
        <v>80.468442866839823</v>
      </c>
      <c r="AC44" s="225">
        <v>663.47793828828821</v>
      </c>
      <c r="AD44" s="298"/>
      <c r="AE44" s="299">
        <v>51.234710362335569</v>
      </c>
      <c r="AH44" s="121"/>
      <c r="AI44" s="121"/>
      <c r="AJ44" s="121"/>
      <c r="AK44" s="121"/>
      <c r="AL44" s="122"/>
      <c r="AM44" s="122"/>
      <c r="AN44" s="123"/>
      <c r="AO44" s="123"/>
      <c r="AP44" s="123"/>
      <c r="AQ44" s="124"/>
      <c r="AR44" s="124"/>
      <c r="AS44" s="124"/>
      <c r="AT44" s="124"/>
      <c r="AU44" s="125"/>
    </row>
    <row r="45" spans="2:47">
      <c r="B45" s="109" t="s">
        <v>39</v>
      </c>
      <c r="C45" s="88">
        <v>543.37446529899603</v>
      </c>
      <c r="D45" s="88">
        <v>610.58230248799646</v>
      </c>
      <c r="E45" s="88">
        <v>556.59285770405938</v>
      </c>
      <c r="F45" s="88">
        <v>12.50158446093409</v>
      </c>
      <c r="G45" s="88">
        <v>41.487860323003055</v>
      </c>
      <c r="H45" s="88">
        <v>53.989444783937145</v>
      </c>
      <c r="I45" s="88">
        <v>492.79695067656047</v>
      </c>
      <c r="J45" s="88"/>
      <c r="K45" s="88">
        <v>47.307564729854249</v>
      </c>
      <c r="L45" s="88">
        <v>-24.136947184635531</v>
      </c>
      <c r="M45" s="88">
        <v>-16.738259186423431</v>
      </c>
      <c r="N45" s="88">
        <v>59.809149190788361</v>
      </c>
      <c r="O45" s="88">
        <v>67.207837189000429</v>
      </c>
      <c r="P45" s="88"/>
      <c r="Q45" s="88">
        <v>54.706252728066353</v>
      </c>
      <c r="R45" s="88"/>
      <c r="S45" s="88"/>
      <c r="T45" s="88">
        <v>66.83524836316019</v>
      </c>
      <c r="U45" s="88">
        <v>59.648255783500659</v>
      </c>
      <c r="V45" s="88">
        <v>50.178447402880835</v>
      </c>
      <c r="W45" s="88"/>
      <c r="X45" s="88">
        <v>609.1921868179835</v>
      </c>
      <c r="Y45" s="88">
        <v>0</v>
      </c>
      <c r="Z45" s="88"/>
      <c r="AA45" s="88">
        <v>70.665158882584024</v>
      </c>
      <c r="AB45" s="88">
        <v>63.266470884371927</v>
      </c>
      <c r="AC45" s="225">
        <v>713.69673286774344</v>
      </c>
      <c r="AD45" s="298"/>
      <c r="AE45" s="299">
        <v>52.873297945995844</v>
      </c>
      <c r="AH45" s="121"/>
      <c r="AI45" s="121"/>
      <c r="AJ45" s="121"/>
      <c r="AK45" s="121"/>
      <c r="AL45" s="122"/>
      <c r="AM45" s="122"/>
      <c r="AN45" s="123"/>
      <c r="AO45" s="123"/>
      <c r="AP45" s="123"/>
      <c r="AQ45" s="124"/>
      <c r="AR45" s="124"/>
      <c r="AS45" s="124"/>
      <c r="AT45" s="124"/>
      <c r="AU45" s="125"/>
    </row>
    <row r="46" spans="2:47">
      <c r="B46" s="109" t="s">
        <v>40</v>
      </c>
      <c r="C46" s="88">
        <v>548.04947761824326</v>
      </c>
      <c r="D46" s="88">
        <v>600.97502322635125</v>
      </c>
      <c r="E46" s="88">
        <v>555.28822255067553</v>
      </c>
      <c r="F46" s="88">
        <v>6.0365570101351347</v>
      </c>
      <c r="G46" s="88">
        <v>39.650243665540543</v>
      </c>
      <c r="H46" s="88">
        <v>45.68680067567567</v>
      </c>
      <c r="I46" s="88">
        <v>501.17329771959447</v>
      </c>
      <c r="J46" s="88"/>
      <c r="K46" s="88">
        <v>42.872431409578212</v>
      </c>
      <c r="L46" s="88">
        <v>-8.6330633445945928</v>
      </c>
      <c r="M46" s="88">
        <v>-4.6165061561998399</v>
      </c>
      <c r="N46" s="88">
        <v>48.90898841971336</v>
      </c>
      <c r="O46" s="88">
        <v>52.925545608108102</v>
      </c>
      <c r="P46" s="88"/>
      <c r="Q46" s="88">
        <v>46.888988597972968</v>
      </c>
      <c r="R46" s="88"/>
      <c r="S46" s="88"/>
      <c r="T46" s="88">
        <v>45.937485219594592</v>
      </c>
      <c r="U46" s="88">
        <v>41.392226773648645</v>
      </c>
      <c r="V46" s="88">
        <v>51.218328969594594</v>
      </c>
      <c r="W46" s="88"/>
      <c r="X46" s="88">
        <v>634.94552364864865</v>
      </c>
      <c r="Y46" s="88">
        <v>0</v>
      </c>
      <c r="Z46" s="88"/>
      <c r="AA46" s="88">
        <v>56.422320523648651</v>
      </c>
      <c r="AB46" s="88">
        <v>52.405763335253887</v>
      </c>
      <c r="AC46" s="225">
        <v>747.6785460304053</v>
      </c>
      <c r="AD46" s="298"/>
      <c r="AE46" s="299">
        <v>54.650357719824605</v>
      </c>
      <c r="AH46" s="121"/>
      <c r="AI46" s="121"/>
      <c r="AJ46" s="121"/>
      <c r="AK46" s="121"/>
      <c r="AL46" s="122"/>
      <c r="AM46" s="122"/>
      <c r="AN46" s="123"/>
      <c r="AO46" s="123"/>
      <c r="AP46" s="123"/>
      <c r="AQ46" s="124"/>
      <c r="AR46" s="124"/>
      <c r="AS46" s="124"/>
      <c r="AT46" s="124"/>
      <c r="AU46" s="125"/>
    </row>
    <row r="47" spans="2:47">
      <c r="B47" s="109" t="s">
        <v>41</v>
      </c>
      <c r="C47" s="88">
        <v>611.02250358801177</v>
      </c>
      <c r="D47" s="88">
        <v>629.85980498100457</v>
      </c>
      <c r="E47" s="88">
        <v>580.19766230476989</v>
      </c>
      <c r="F47" s="88">
        <v>8.7885457999155765</v>
      </c>
      <c r="G47" s="88">
        <v>40.873596876319127</v>
      </c>
      <c r="H47" s="88">
        <v>49.662142676234701</v>
      </c>
      <c r="I47" s="88">
        <v>550.6129113550021</v>
      </c>
      <c r="J47" s="88"/>
      <c r="K47" s="88">
        <v>20.068898083170854</v>
      </c>
      <c r="L47" s="88">
        <v>27.786802870409456</v>
      </c>
      <c r="M47" s="88">
        <v>17.766660380315848</v>
      </c>
      <c r="N47" s="88">
        <v>28.857443883086432</v>
      </c>
      <c r="O47" s="88">
        <v>18.837301392992821</v>
      </c>
      <c r="P47" s="88"/>
      <c r="Q47" s="88">
        <v>10.048755593077248</v>
      </c>
      <c r="R47" s="88"/>
      <c r="S47" s="88"/>
      <c r="T47" s="88">
        <v>6.4802950612072614</v>
      </c>
      <c r="U47" s="88">
        <v>1.6479666525960321</v>
      </c>
      <c r="V47" s="88">
        <v>54.542026171380328</v>
      </c>
      <c r="W47" s="88"/>
      <c r="X47" s="88">
        <v>659.18666103841281</v>
      </c>
      <c r="Y47" s="88">
        <v>660.64989447024061</v>
      </c>
      <c r="Z47" s="88"/>
      <c r="AA47" s="88">
        <v>17.551485014774165</v>
      </c>
      <c r="AB47" s="88">
        <v>27.57162750486777</v>
      </c>
      <c r="AC47" s="225">
        <v>754.07369100886456</v>
      </c>
      <c r="AD47" s="298"/>
      <c r="AE47" s="299">
        <v>54.673436418186014</v>
      </c>
      <c r="AH47" s="121"/>
      <c r="AI47" s="121"/>
      <c r="AJ47" s="121"/>
      <c r="AK47" s="121"/>
      <c r="AL47" s="122"/>
      <c r="AM47" s="122"/>
      <c r="AN47" s="123"/>
      <c r="AO47" s="123"/>
      <c r="AP47" s="123"/>
      <c r="AQ47" s="124"/>
      <c r="AR47" s="124"/>
      <c r="AS47" s="124"/>
      <c r="AT47" s="124"/>
      <c r="AU47" s="125"/>
    </row>
    <row r="48" spans="2:47">
      <c r="B48" s="109" t="s">
        <v>42</v>
      </c>
      <c r="C48" s="88">
        <v>640.85268513119536</v>
      </c>
      <c r="D48" s="88">
        <v>640.776889212828</v>
      </c>
      <c r="E48" s="88">
        <v>589.9142186588922</v>
      </c>
      <c r="F48" s="88">
        <v>9.3355306122448987</v>
      </c>
      <c r="G48" s="88">
        <v>41.527139941690969</v>
      </c>
      <c r="H48" s="88">
        <v>50.862670553935871</v>
      </c>
      <c r="I48" s="88">
        <v>579.59695043731779</v>
      </c>
      <c r="J48" s="88"/>
      <c r="K48" s="88">
        <v>3.4091589567261353</v>
      </c>
      <c r="L48" s="88">
        <v>45.246553935860064</v>
      </c>
      <c r="M48" s="88">
        <v>32.426068448521676</v>
      </c>
      <c r="N48" s="88">
        <v>12.744689568971038</v>
      </c>
      <c r="O48" s="88">
        <v>-7.5795918367346948E-2</v>
      </c>
      <c r="P48" s="88"/>
      <c r="Q48" s="88">
        <v>-9.4113265306122464</v>
      </c>
      <c r="R48" s="88"/>
      <c r="S48" s="88"/>
      <c r="T48" s="88">
        <v>-8.2022011661807586</v>
      </c>
      <c r="U48" s="88">
        <v>-13.874262390670555</v>
      </c>
      <c r="V48" s="88">
        <v>53.132938775510205</v>
      </c>
      <c r="W48" s="88"/>
      <c r="X48" s="88">
        <v>655.2737609329447</v>
      </c>
      <c r="Y48" s="88">
        <v>656.89795918367361</v>
      </c>
      <c r="Z48" s="88"/>
      <c r="AA48" s="88">
        <v>-2.2125189504373184</v>
      </c>
      <c r="AB48" s="88">
        <v>10.607966536901065</v>
      </c>
      <c r="AC48" s="225">
        <v>749.15422448979598</v>
      </c>
      <c r="AD48" s="298"/>
      <c r="AE48" s="299">
        <v>55.411954765751204</v>
      </c>
      <c r="AH48" s="121"/>
      <c r="AI48" s="121"/>
      <c r="AJ48" s="121"/>
      <c r="AK48" s="121"/>
      <c r="AL48" s="122"/>
      <c r="AM48" s="122"/>
      <c r="AN48" s="123"/>
      <c r="AO48" s="123"/>
      <c r="AP48" s="123"/>
      <c r="AQ48" s="124"/>
      <c r="AR48" s="124"/>
      <c r="AS48" s="124"/>
      <c r="AT48" s="124"/>
      <c r="AU48" s="125"/>
    </row>
    <row r="49" spans="1:47">
      <c r="B49" s="109" t="s">
        <v>43</v>
      </c>
      <c r="C49" s="88">
        <v>675.02547883271666</v>
      </c>
      <c r="D49" s="88">
        <v>654.84933538840937</v>
      </c>
      <c r="E49" s="88">
        <v>603.01896177558558</v>
      </c>
      <c r="F49" s="88">
        <v>8.747922729140976</v>
      </c>
      <c r="G49" s="88">
        <v>43.082450883682689</v>
      </c>
      <c r="H49" s="88">
        <v>51.830373612823664</v>
      </c>
      <c r="I49" s="88">
        <v>613.21477969584862</v>
      </c>
      <c r="J49" s="88"/>
      <c r="K49" s="88">
        <v>-17.208712864690316</v>
      </c>
      <c r="L49" s="88">
        <v>59.550700369913692</v>
      </c>
      <c r="M49" s="88">
        <v>47.835347061155581</v>
      </c>
      <c r="N49" s="88">
        <v>-8.4607901355493293</v>
      </c>
      <c r="O49" s="88">
        <v>-20.176143444307439</v>
      </c>
      <c r="P49" s="88"/>
      <c r="Q49" s="88">
        <v>-28.924066173448416</v>
      </c>
      <c r="R49" s="88">
        <v>533.67137155774765</v>
      </c>
      <c r="S49" s="88"/>
      <c r="T49" s="88">
        <v>-16.272347307850392</v>
      </c>
      <c r="U49" s="88">
        <v>-15.600937114673242</v>
      </c>
      <c r="V49" s="88">
        <v>46.1242774352651</v>
      </c>
      <c r="W49" s="88"/>
      <c r="X49" s="88">
        <v>629.20217838060012</v>
      </c>
      <c r="Y49" s="88">
        <v>631.16120016440595</v>
      </c>
      <c r="Z49" s="88">
        <v>636.37219810933004</v>
      </c>
      <c r="AA49" s="88">
        <v>-20.01229798602548</v>
      </c>
      <c r="AB49" s="88">
        <v>-8.2969446772673781</v>
      </c>
      <c r="AC49" s="225">
        <v>727.20135265104796</v>
      </c>
      <c r="AD49" s="298"/>
      <c r="AE49" s="299">
        <v>56.150473113316416</v>
      </c>
      <c r="AH49" s="121"/>
      <c r="AI49" s="121"/>
      <c r="AJ49" s="121"/>
      <c r="AK49" s="121"/>
      <c r="AL49" s="122"/>
      <c r="AM49" s="122"/>
      <c r="AN49" s="123"/>
      <c r="AO49" s="123"/>
      <c r="AP49" s="123"/>
      <c r="AQ49" s="124"/>
      <c r="AR49" s="124"/>
      <c r="AS49" s="124"/>
      <c r="AT49" s="124"/>
      <c r="AU49" s="125"/>
    </row>
    <row r="50" spans="1:47">
      <c r="B50" s="109" t="s">
        <v>44</v>
      </c>
      <c r="C50" s="88">
        <v>717.72256410256409</v>
      </c>
      <c r="D50" s="88">
        <v>689.12335327635321</v>
      </c>
      <c r="E50" s="88">
        <v>636.75172079772074</v>
      </c>
      <c r="F50" s="88">
        <v>7.9552962962962965</v>
      </c>
      <c r="G50" s="88">
        <v>44.416336182336181</v>
      </c>
      <c r="H50" s="88">
        <v>52.371632478632478</v>
      </c>
      <c r="I50" s="88">
        <v>649.83360683760679</v>
      </c>
      <c r="J50" s="88"/>
      <c r="K50" s="88">
        <v>-20.630477917620635</v>
      </c>
      <c r="L50" s="88">
        <v>66.109552706552705</v>
      </c>
      <c r="M50" s="88">
        <v>50.185523501666232</v>
      </c>
      <c r="N50" s="88">
        <v>-12.675181621324338</v>
      </c>
      <c r="O50" s="88">
        <v>-28.599210826210825</v>
      </c>
      <c r="P50" s="88"/>
      <c r="Q50" s="88">
        <v>-36.554507122507125</v>
      </c>
      <c r="R50" s="88">
        <v>540.87726210826213</v>
      </c>
      <c r="S50" s="88"/>
      <c r="T50" s="88">
        <v>-62.727096866096865</v>
      </c>
      <c r="U50" s="88">
        <v>-67.063623931623923</v>
      </c>
      <c r="V50" s="88">
        <v>47.423159544159539</v>
      </c>
      <c r="W50" s="88"/>
      <c r="X50" s="88">
        <v>567.85754985754988</v>
      </c>
      <c r="Y50" s="88">
        <v>569.9737891737891</v>
      </c>
      <c r="Z50" s="88">
        <v>661.75156125356125</v>
      </c>
      <c r="AA50" s="88">
        <v>-27.246581196581193</v>
      </c>
      <c r="AB50" s="88">
        <v>-11.322551991694711</v>
      </c>
      <c r="AC50" s="225">
        <v>702.52972934472928</v>
      </c>
      <c r="AD50" s="298"/>
      <c r="AE50" s="299">
        <v>56.704361873990308</v>
      </c>
      <c r="AH50" s="121"/>
      <c r="AI50" s="121"/>
      <c r="AJ50" s="121"/>
      <c r="AK50" s="121"/>
      <c r="AL50" s="122"/>
      <c r="AM50" s="122"/>
      <c r="AN50" s="123"/>
      <c r="AO50" s="123"/>
      <c r="AP50" s="123"/>
      <c r="AQ50" s="124"/>
      <c r="AR50" s="124"/>
      <c r="AS50" s="124"/>
      <c r="AT50" s="124"/>
      <c r="AU50" s="125"/>
    </row>
    <row r="51" spans="1:47">
      <c r="B51" s="109" t="s">
        <v>45</v>
      </c>
      <c r="C51" s="88">
        <v>715.91598039215683</v>
      </c>
      <c r="D51" s="88">
        <v>725.95695798319321</v>
      </c>
      <c r="E51" s="88">
        <v>658.38539215686274</v>
      </c>
      <c r="F51" s="88">
        <v>21.918148459383755</v>
      </c>
      <c r="G51" s="88">
        <v>45.653417366946776</v>
      </c>
      <c r="H51" s="88">
        <v>67.571565826330527</v>
      </c>
      <c r="I51" s="88">
        <v>649.38995238095231</v>
      </c>
      <c r="J51" s="88"/>
      <c r="K51" s="88">
        <v>0.18344905030262906</v>
      </c>
      <c r="L51" s="88">
        <v>23.927731092436979</v>
      </c>
      <c r="M51" s="88">
        <v>11.867111173787007</v>
      </c>
      <c r="N51" s="88">
        <v>22.101597509686378</v>
      </c>
      <c r="O51" s="88">
        <v>10.040977591036416</v>
      </c>
      <c r="P51" s="88"/>
      <c r="Q51" s="88">
        <v>-11.877170868347338</v>
      </c>
      <c r="R51" s="88">
        <v>578.66790196078432</v>
      </c>
      <c r="S51" s="88"/>
      <c r="T51" s="88">
        <v>4.8046190476190471</v>
      </c>
      <c r="U51" s="88">
        <v>6.9269047619047619</v>
      </c>
      <c r="V51" s="88">
        <v>39.905560224089633</v>
      </c>
      <c r="W51" s="88"/>
      <c r="X51" s="88">
        <v>573.22521008403373</v>
      </c>
      <c r="Y51" s="88">
        <v>575.30588235294124</v>
      </c>
      <c r="Z51" s="88">
        <v>706.78876470588227</v>
      </c>
      <c r="AA51" s="88">
        <v>8.6694677871148453</v>
      </c>
      <c r="AB51" s="88">
        <v>20.730087705764817</v>
      </c>
      <c r="AC51" s="225">
        <v>689.4897086834734</v>
      </c>
      <c r="AD51" s="298"/>
      <c r="AE51" s="299">
        <v>57.673667205169629</v>
      </c>
      <c r="AH51" s="121"/>
      <c r="AI51" s="121"/>
      <c r="AJ51" s="121"/>
      <c r="AK51" s="121"/>
      <c r="AL51" s="122"/>
      <c r="AM51" s="122"/>
      <c r="AN51" s="123"/>
      <c r="AO51" s="123"/>
      <c r="AP51" s="123"/>
      <c r="AQ51" s="124"/>
      <c r="AR51" s="124"/>
      <c r="AS51" s="124"/>
      <c r="AT51" s="124"/>
      <c r="AU51" s="125"/>
    </row>
    <row r="52" spans="1:47">
      <c r="B52" s="109" t="s">
        <v>46</v>
      </c>
      <c r="C52" s="88">
        <v>710.11849589041083</v>
      </c>
      <c r="D52" s="88">
        <v>769.95290136986284</v>
      </c>
      <c r="E52" s="88">
        <v>692.52193698630128</v>
      </c>
      <c r="F52" s="88">
        <v>29.620421917808216</v>
      </c>
      <c r="G52" s="88">
        <v>47.810542465753421</v>
      </c>
      <c r="H52" s="88">
        <v>77.43096438356163</v>
      </c>
      <c r="I52" s="88">
        <v>644.71648219178064</v>
      </c>
      <c r="J52" s="88"/>
      <c r="K52" s="88">
        <v>33.834333919316393</v>
      </c>
      <c r="L52" s="88">
        <v>-25.991216438356162</v>
      </c>
      <c r="M52" s="88">
        <v>-29.611566796028722</v>
      </c>
      <c r="N52" s="88">
        <v>63.454755837124608</v>
      </c>
      <c r="O52" s="88">
        <v>59.834405479452037</v>
      </c>
      <c r="P52" s="88"/>
      <c r="Q52" s="88">
        <v>30.213983561643833</v>
      </c>
      <c r="R52" s="88">
        <v>658.6906191780821</v>
      </c>
      <c r="S52" s="88"/>
      <c r="T52" s="88">
        <v>36.887312328767116</v>
      </c>
      <c r="U52" s="88">
        <v>39.653309589041093</v>
      </c>
      <c r="V52" s="88">
        <v>36.882224657534238</v>
      </c>
      <c r="W52" s="88"/>
      <c r="X52" s="88">
        <v>626.12273972602725</v>
      </c>
      <c r="Y52" s="88">
        <v>627.98821917808209</v>
      </c>
      <c r="Z52" s="88">
        <v>779.3888356164382</v>
      </c>
      <c r="AA52" s="88">
        <v>51.721265753424653</v>
      </c>
      <c r="AB52" s="88">
        <v>55.341616111097217</v>
      </c>
      <c r="AC52" s="225">
        <v>715.67423287671227</v>
      </c>
      <c r="AD52" s="298"/>
      <c r="AE52" s="299">
        <v>58.966074313408733</v>
      </c>
      <c r="AH52" s="121"/>
      <c r="AI52" s="121"/>
      <c r="AJ52" s="121"/>
      <c r="AK52" s="121"/>
      <c r="AL52" s="122"/>
      <c r="AM52" s="122"/>
      <c r="AN52" s="123"/>
      <c r="AO52" s="123"/>
      <c r="AP52" s="123"/>
      <c r="AQ52" s="124"/>
      <c r="AR52" s="124"/>
      <c r="AS52" s="124"/>
      <c r="AT52" s="124"/>
      <c r="AU52" s="125"/>
    </row>
    <row r="53" spans="1:47">
      <c r="B53" s="109" t="s">
        <v>47</v>
      </c>
      <c r="C53" s="88">
        <v>748.43827745885949</v>
      </c>
      <c r="D53" s="88">
        <v>821.30663528511286</v>
      </c>
      <c r="E53" s="88">
        <v>738.54351626482958</v>
      </c>
      <c r="F53" s="88">
        <v>35.710353999234599</v>
      </c>
      <c r="G53" s="88">
        <v>47.0527650210486</v>
      </c>
      <c r="H53" s="88">
        <v>82.763119020283185</v>
      </c>
      <c r="I53" s="88">
        <v>682.70369919632606</v>
      </c>
      <c r="J53" s="88"/>
      <c r="K53" s="88">
        <v>41.518518100594385</v>
      </c>
      <c r="L53" s="88">
        <v>-35.72859471871412</v>
      </c>
      <c r="M53" s="88">
        <v>-40.089108992289752</v>
      </c>
      <c r="N53" s="88">
        <v>77.228872099828976</v>
      </c>
      <c r="O53" s="88">
        <v>72.868357826253344</v>
      </c>
      <c r="P53" s="88"/>
      <c r="Q53" s="88">
        <v>37.158003827018753</v>
      </c>
      <c r="R53" s="88">
        <v>678.24633065442015</v>
      </c>
      <c r="S53" s="88"/>
      <c r="T53" s="88">
        <v>65.320016456180625</v>
      </c>
      <c r="U53" s="88">
        <v>66.305015308074999</v>
      </c>
      <c r="V53" s="88">
        <v>38.50615882127822</v>
      </c>
      <c r="W53" s="88"/>
      <c r="X53" s="88">
        <v>670.76100267891309</v>
      </c>
      <c r="Y53" s="88">
        <v>673.08254879448896</v>
      </c>
      <c r="Z53" s="88">
        <v>819.65170455415227</v>
      </c>
      <c r="AA53" s="88">
        <v>62.436324531190202</v>
      </c>
      <c r="AB53" s="88">
        <v>66.796838804765827</v>
      </c>
      <c r="AC53" s="225">
        <v>775.52077114427857</v>
      </c>
      <c r="AD53" s="298"/>
      <c r="AE53" s="299">
        <v>60.304638818370648</v>
      </c>
      <c r="AH53" s="121"/>
      <c r="AI53" s="121"/>
      <c r="AJ53" s="121"/>
      <c r="AK53" s="121"/>
      <c r="AL53" s="122"/>
      <c r="AM53" s="122"/>
      <c r="AN53" s="123"/>
      <c r="AO53" s="123"/>
      <c r="AP53" s="123"/>
      <c r="AQ53" s="124"/>
      <c r="AR53" s="124"/>
      <c r="AS53" s="124"/>
      <c r="AT53" s="124"/>
      <c r="AU53" s="125"/>
    </row>
    <row r="54" spans="1:47">
      <c r="B54" s="109" t="s">
        <v>48</v>
      </c>
      <c r="C54" s="88">
        <v>778.95134819769601</v>
      </c>
      <c r="D54" s="88">
        <v>862.94649684132287</v>
      </c>
      <c r="E54" s="88">
        <v>770.6766224451876</v>
      </c>
      <c r="F54" s="88">
        <v>44.215600148643624</v>
      </c>
      <c r="G54" s="88">
        <v>48.054274247491634</v>
      </c>
      <c r="H54" s="88">
        <v>92.269874396135265</v>
      </c>
      <c r="I54" s="88">
        <v>711.96616313638049</v>
      </c>
      <c r="J54" s="88"/>
      <c r="K54" s="88">
        <v>46.65595150660598</v>
      </c>
      <c r="L54" s="88">
        <v>-45.035182831661089</v>
      </c>
      <c r="M54" s="88">
        <v>-51.911585843283781</v>
      </c>
      <c r="N54" s="88">
        <v>90.871551655249618</v>
      </c>
      <c r="O54" s="88">
        <v>83.995148643626891</v>
      </c>
      <c r="P54" s="88"/>
      <c r="Q54" s="88">
        <v>39.779548494983267</v>
      </c>
      <c r="R54" s="88">
        <v>740.19265514678546</v>
      </c>
      <c r="S54" s="88"/>
      <c r="T54" s="88">
        <v>66.196195837978436</v>
      </c>
      <c r="U54" s="88">
        <v>68.213753994797472</v>
      </c>
      <c r="V54" s="88">
        <v>41.67956335934597</v>
      </c>
      <c r="W54" s="88"/>
      <c r="X54" s="88">
        <v>742.13292456335921</v>
      </c>
      <c r="Y54" s="88">
        <v>744.54819769602375</v>
      </c>
      <c r="Z54" s="88">
        <v>833.90686287625397</v>
      </c>
      <c r="AA54" s="88">
        <v>71.947766257896689</v>
      </c>
      <c r="AB54" s="88">
        <v>78.824169269519402</v>
      </c>
      <c r="AC54" s="225">
        <v>846.34068896321071</v>
      </c>
      <c r="AD54" s="298"/>
      <c r="AE54" s="299">
        <v>62.104777290560818</v>
      </c>
      <c r="AH54" s="121"/>
      <c r="AI54" s="121"/>
      <c r="AJ54" s="121"/>
      <c r="AK54" s="121"/>
      <c r="AL54" s="122"/>
      <c r="AM54" s="122"/>
      <c r="AN54" s="123"/>
      <c r="AO54" s="123"/>
      <c r="AP54" s="123"/>
      <c r="AQ54" s="124"/>
      <c r="AR54" s="124"/>
      <c r="AS54" s="124"/>
      <c r="AT54" s="124"/>
      <c r="AU54" s="125"/>
    </row>
    <row r="55" spans="1:47">
      <c r="B55" s="109" t="s">
        <v>49</v>
      </c>
      <c r="C55" s="88">
        <v>815.72290126582277</v>
      </c>
      <c r="D55" s="88">
        <v>887.72748860759486</v>
      </c>
      <c r="E55" s="88">
        <v>796.0935493670886</v>
      </c>
      <c r="F55" s="88">
        <v>41.168984810126581</v>
      </c>
      <c r="G55" s="88">
        <v>50.464954430379748</v>
      </c>
      <c r="H55" s="88">
        <v>91.633939240506308</v>
      </c>
      <c r="I55" s="88">
        <v>741.4993164556962</v>
      </c>
      <c r="J55" s="88"/>
      <c r="K55" s="88">
        <v>36.515698072065248</v>
      </c>
      <c r="L55" s="88">
        <v>-32.216207594936705</v>
      </c>
      <c r="M55" s="88">
        <v>-37.896303135356391</v>
      </c>
      <c r="N55" s="88">
        <v>77.684682882191822</v>
      </c>
      <c r="O55" s="88">
        <v>72.004587341772137</v>
      </c>
      <c r="P55" s="88"/>
      <c r="Q55" s="88">
        <v>30.835602531645566</v>
      </c>
      <c r="R55" s="88">
        <v>738.75847848101262</v>
      </c>
      <c r="S55" s="88"/>
      <c r="T55" s="88">
        <v>67.447493670886075</v>
      </c>
      <c r="U55" s="88">
        <v>67.447493670886075</v>
      </c>
      <c r="V55" s="88">
        <v>43.560362025316451</v>
      </c>
      <c r="W55" s="88"/>
      <c r="X55" s="88">
        <v>782.60405063291125</v>
      </c>
      <c r="Y55" s="88">
        <v>786.05164556962018</v>
      </c>
      <c r="Z55" s="88">
        <v>805.84710886075936</v>
      </c>
      <c r="AA55" s="88">
        <v>65.96189367088607</v>
      </c>
      <c r="AB55" s="88">
        <v>71.641989211305756</v>
      </c>
      <c r="AC55" s="225">
        <v>900.67477468354423</v>
      </c>
      <c r="AD55" s="298"/>
      <c r="AE55" s="299">
        <v>63.812600969305336</v>
      </c>
      <c r="AH55" s="121"/>
      <c r="AI55" s="121"/>
      <c r="AJ55" s="121"/>
      <c r="AK55" s="121"/>
      <c r="AL55" s="122"/>
      <c r="AM55" s="122"/>
      <c r="AN55" s="123"/>
      <c r="AO55" s="123"/>
      <c r="AP55" s="123"/>
      <c r="AQ55" s="124"/>
      <c r="AR55" s="124"/>
      <c r="AS55" s="124"/>
      <c r="AT55" s="124"/>
      <c r="AU55" s="125"/>
    </row>
    <row r="56" spans="1:47">
      <c r="B56" s="109" t="s">
        <v>50</v>
      </c>
      <c r="C56" s="88">
        <v>843.13403487143364</v>
      </c>
      <c r="D56" s="88">
        <v>906.62873934484003</v>
      </c>
      <c r="E56" s="88">
        <v>813.21512011271579</v>
      </c>
      <c r="F56" s="88">
        <v>41.202419161676652</v>
      </c>
      <c r="G56" s="88">
        <v>52.211200070447347</v>
      </c>
      <c r="H56" s="88">
        <v>93.413619232124006</v>
      </c>
      <c r="I56" s="88">
        <v>766.66932898908078</v>
      </c>
      <c r="J56" s="88"/>
      <c r="K56" s="88">
        <v>23.823769479907256</v>
      </c>
      <c r="L56" s="88">
        <v>-20.834724550898205</v>
      </c>
      <c r="M56" s="88">
        <v>-22.366208719075981</v>
      </c>
      <c r="N56" s="88">
        <v>65.0261886415839</v>
      </c>
      <c r="O56" s="88">
        <v>63.494704473406138</v>
      </c>
      <c r="P56" s="88"/>
      <c r="Q56" s="88">
        <v>22.292285311729483</v>
      </c>
      <c r="R56" s="88">
        <v>754.958476928496</v>
      </c>
      <c r="S56" s="88"/>
      <c r="T56" s="88">
        <v>57.145539274392398</v>
      </c>
      <c r="U56" s="88">
        <v>54.570769637196207</v>
      </c>
      <c r="V56" s="88">
        <v>46.951771398379719</v>
      </c>
      <c r="W56" s="88"/>
      <c r="X56" s="88">
        <v>816.8445227192675</v>
      </c>
      <c r="Y56" s="88">
        <v>819.89700598802426</v>
      </c>
      <c r="Z56" s="88">
        <v>822.99680274744651</v>
      </c>
      <c r="AA56" s="88">
        <v>59.057920042268421</v>
      </c>
      <c r="AB56" s="88">
        <v>60.589404210446183</v>
      </c>
      <c r="AC56" s="225">
        <v>943.24938112011284</v>
      </c>
      <c r="AD56" s="298"/>
      <c r="AE56" s="299">
        <v>65.52042464804984</v>
      </c>
      <c r="AH56" s="121"/>
      <c r="AI56" s="121"/>
      <c r="AJ56" s="121"/>
      <c r="AK56" s="121"/>
      <c r="AL56" s="122"/>
      <c r="AM56" s="122"/>
      <c r="AN56" s="123"/>
      <c r="AO56" s="123"/>
      <c r="AP56" s="123"/>
      <c r="AQ56" s="124"/>
      <c r="AR56" s="124"/>
      <c r="AS56" s="124"/>
      <c r="AT56" s="124"/>
      <c r="AU56" s="125"/>
    </row>
    <row r="57" spans="1:47">
      <c r="B57" s="109" t="s">
        <v>51</v>
      </c>
      <c r="C57" s="88">
        <v>872.54222971114143</v>
      </c>
      <c r="D57" s="88">
        <v>940.62307668500671</v>
      </c>
      <c r="E57" s="88">
        <v>844.40306017881687</v>
      </c>
      <c r="F57" s="88">
        <v>41.820602132049508</v>
      </c>
      <c r="G57" s="88">
        <v>54.399414374140299</v>
      </c>
      <c r="H57" s="88">
        <v>96.220016506189793</v>
      </c>
      <c r="I57" s="88">
        <v>787.99210866574958</v>
      </c>
      <c r="J57" s="88"/>
      <c r="K57" s="88">
        <v>34.27516063514809</v>
      </c>
      <c r="L57" s="88">
        <v>-26.556760316368631</v>
      </c>
      <c r="M57" s="88">
        <v>-34.571676109701038</v>
      </c>
      <c r="N57" s="88">
        <v>76.095762767197613</v>
      </c>
      <c r="O57" s="88">
        <v>68.080846973865192</v>
      </c>
      <c r="P57" s="88"/>
      <c r="Q57" s="88">
        <v>26.260244841815677</v>
      </c>
      <c r="R57" s="88">
        <v>811.83105880330095</v>
      </c>
      <c r="S57" s="88"/>
      <c r="T57" s="88">
        <v>49.562785075653359</v>
      </c>
      <c r="U57" s="88">
        <v>43.394071182943598</v>
      </c>
      <c r="V57" s="88">
        <v>50.212437070151296</v>
      </c>
      <c r="W57" s="88"/>
      <c r="X57" s="88">
        <v>845.14360385144425</v>
      </c>
      <c r="Y57" s="88">
        <v>848.27266162310855</v>
      </c>
      <c r="Z57" s="88">
        <v>899.98555639614835</v>
      </c>
      <c r="AA57" s="88">
        <v>67.630858665749656</v>
      </c>
      <c r="AB57" s="88">
        <v>75.645774459082062</v>
      </c>
      <c r="AC57" s="225">
        <v>986.28794979367262</v>
      </c>
      <c r="AD57" s="298"/>
      <c r="AE57" s="299">
        <v>67.112854834987317</v>
      </c>
      <c r="AH57" s="121"/>
      <c r="AI57" s="121"/>
      <c r="AJ57" s="121"/>
      <c r="AK57" s="121"/>
      <c r="AL57" s="122"/>
      <c r="AM57" s="122"/>
      <c r="AN57" s="123"/>
      <c r="AO57" s="123"/>
      <c r="AP57" s="123"/>
      <c r="AQ57" s="124"/>
      <c r="AR57" s="124"/>
      <c r="AS57" s="124"/>
      <c r="AT57" s="124"/>
      <c r="AU57" s="125"/>
    </row>
    <row r="58" spans="1:47">
      <c r="B58" s="109" t="s">
        <v>52</v>
      </c>
      <c r="C58" s="88">
        <v>821.7197265184202</v>
      </c>
      <c r="D58" s="88">
        <v>989.93734218386999</v>
      </c>
      <c r="E58" s="88">
        <v>864.09626518420191</v>
      </c>
      <c r="F58" s="88">
        <v>68.416243611018913</v>
      </c>
      <c r="G58" s="88">
        <v>57.424833388649191</v>
      </c>
      <c r="H58" s="88">
        <v>125.8410769996681</v>
      </c>
      <c r="I58" s="88">
        <v>733.71510155990711</v>
      </c>
      <c r="J58" s="88"/>
      <c r="K58" s="88">
        <v>91.937355677920579</v>
      </c>
      <c r="L58" s="88">
        <v>-124.18726020577498</v>
      </c>
      <c r="M58" s="88">
        <v>-116.32324382926478</v>
      </c>
      <c r="N58" s="88">
        <v>160.35359928893948</v>
      </c>
      <c r="O58" s="88">
        <v>168.2176156654497</v>
      </c>
      <c r="P58" s="88"/>
      <c r="Q58" s="88">
        <v>99.801372054430786</v>
      </c>
      <c r="R58" s="88">
        <v>1063.706199800863</v>
      </c>
      <c r="S58" s="88"/>
      <c r="T58" s="88">
        <v>235.60274045801529</v>
      </c>
      <c r="U58" s="88">
        <v>250.10024228343846</v>
      </c>
      <c r="V58" s="88">
        <v>48.202288084965154</v>
      </c>
      <c r="W58" s="88"/>
      <c r="X58" s="88">
        <v>1132.0735479588452</v>
      </c>
      <c r="Y58" s="88">
        <v>1132.7925987387987</v>
      </c>
      <c r="Z58" s="88">
        <v>1092.938490209094</v>
      </c>
      <c r="AA58" s="88">
        <v>154.04081048788584</v>
      </c>
      <c r="AB58" s="88">
        <v>146.17679411137564</v>
      </c>
      <c r="AC58" s="225">
        <v>1218.6573285761699</v>
      </c>
      <c r="AD58" s="298"/>
      <c r="AE58" s="299">
        <v>69.536118162935608</v>
      </c>
      <c r="AH58" s="121"/>
      <c r="AI58" s="121"/>
      <c r="AJ58" s="121"/>
      <c r="AK58" s="121"/>
      <c r="AL58" s="122"/>
      <c r="AM58" s="122"/>
      <c r="AN58" s="123"/>
      <c r="AO58" s="123"/>
      <c r="AP58" s="123"/>
      <c r="AQ58" s="124"/>
      <c r="AR58" s="124"/>
      <c r="AS58" s="124"/>
      <c r="AT58" s="124"/>
      <c r="AU58" s="125"/>
    </row>
    <row r="59" spans="1:47">
      <c r="B59" s="109" t="s">
        <v>53</v>
      </c>
      <c r="C59" s="88">
        <v>798.3304210870989</v>
      </c>
      <c r="D59" s="88">
        <v>1025.9278434839555</v>
      </c>
      <c r="E59" s="88">
        <v>900.34745841519327</v>
      </c>
      <c r="F59" s="88">
        <v>66.337180091683038</v>
      </c>
      <c r="G59" s="88">
        <v>59.243204977079245</v>
      </c>
      <c r="H59" s="88">
        <v>125.58038506876228</v>
      </c>
      <c r="I59" s="88">
        <v>714.87122265880816</v>
      </c>
      <c r="J59" s="88"/>
      <c r="K59" s="88">
        <v>122.62096137463863</v>
      </c>
      <c r="L59" s="88">
        <v>-183.15366830386378</v>
      </c>
      <c r="M59" s="88">
        <v>-144.51438737332887</v>
      </c>
      <c r="N59" s="88">
        <v>188.95814146632162</v>
      </c>
      <c r="O59" s="88">
        <v>227.59742239685656</v>
      </c>
      <c r="P59" s="88"/>
      <c r="Q59" s="88">
        <v>161.26024230517353</v>
      </c>
      <c r="R59" s="88">
        <v>1230.6713156516043</v>
      </c>
      <c r="S59" s="88"/>
      <c r="T59" s="88">
        <v>281.76134119187952</v>
      </c>
      <c r="U59" s="88">
        <v>284.86140831696133</v>
      </c>
      <c r="V59" s="88">
        <v>39.809969548133594</v>
      </c>
      <c r="W59" s="88"/>
      <c r="X59" s="88">
        <v>1458.379404060249</v>
      </c>
      <c r="Y59" s="88">
        <v>1440.6444662737392</v>
      </c>
      <c r="Z59" s="88">
        <v>1253.6955212835626</v>
      </c>
      <c r="AA59" s="88">
        <v>221.9931820563196</v>
      </c>
      <c r="AB59" s="88">
        <v>183.35390112578469</v>
      </c>
      <c r="AC59" s="225">
        <v>1563.9661296660117</v>
      </c>
      <c r="AD59" s="298"/>
      <c r="AE59" s="299">
        <v>70.482344795753519</v>
      </c>
      <c r="AF59" s="122"/>
      <c r="AH59" s="121"/>
      <c r="AI59" s="121"/>
      <c r="AJ59" s="121"/>
      <c r="AK59" s="121"/>
      <c r="AL59" s="122"/>
      <c r="AM59" s="122"/>
      <c r="AN59" s="123"/>
      <c r="AO59" s="123"/>
      <c r="AP59" s="123"/>
      <c r="AQ59" s="124"/>
      <c r="AR59" s="124"/>
      <c r="AS59" s="124"/>
      <c r="AT59" s="124"/>
      <c r="AU59" s="125"/>
    </row>
    <row r="60" spans="1:47">
      <c r="B60" s="109" t="s">
        <v>54</v>
      </c>
      <c r="C60" s="88">
        <v>839.45572581163628</v>
      </c>
      <c r="D60" s="88">
        <v>1036.5215686274512</v>
      </c>
      <c r="E60" s="88">
        <v>922.36770170363252</v>
      </c>
      <c r="F60" s="88">
        <v>55.425072966891683</v>
      </c>
      <c r="G60" s="88">
        <v>58.728793956927042</v>
      </c>
      <c r="H60" s="88">
        <v>114.15386692381873</v>
      </c>
      <c r="I60" s="88">
        <v>753.18153134040517</v>
      </c>
      <c r="J60" s="88"/>
      <c r="K60" s="88">
        <v>100.47952104052875</v>
      </c>
      <c r="L60" s="88">
        <v>-138.65600000000003</v>
      </c>
      <c r="M60" s="88">
        <v>-97.49475119160553</v>
      </c>
      <c r="N60" s="88">
        <v>155.90459400742049</v>
      </c>
      <c r="O60" s="88">
        <v>197.0658428158149</v>
      </c>
      <c r="P60" s="88"/>
      <c r="Q60" s="88">
        <v>141.64076984892318</v>
      </c>
      <c r="R60" s="88">
        <v>1353.3291909353909</v>
      </c>
      <c r="S60" s="88"/>
      <c r="T60" s="88">
        <v>186.65327193828355</v>
      </c>
      <c r="U60" s="88">
        <v>175.55265798778532</v>
      </c>
      <c r="V60" s="88">
        <v>57.110360655737715</v>
      </c>
      <c r="W60" s="88"/>
      <c r="X60" s="88">
        <v>1627.7650594664099</v>
      </c>
      <c r="Y60" s="88">
        <v>1621.3581806493091</v>
      </c>
      <c r="Z60" s="88">
        <v>1150.0779244615881</v>
      </c>
      <c r="AA60" s="88">
        <v>198.03662423657994</v>
      </c>
      <c r="AB60" s="88">
        <v>156.87537542818544</v>
      </c>
      <c r="AC60" s="225">
        <v>1727.9602873674062</v>
      </c>
      <c r="AD60" s="298"/>
      <c r="AE60" s="299">
        <v>71.797830602354011</v>
      </c>
      <c r="AH60" s="132"/>
      <c r="AI60" s="132"/>
      <c r="AJ60" s="132"/>
      <c r="AK60" s="132"/>
      <c r="AL60" s="122"/>
      <c r="AM60" s="122"/>
      <c r="AN60" s="123"/>
      <c r="AO60" s="123"/>
      <c r="AP60" s="123"/>
      <c r="AQ60" s="124"/>
      <c r="AR60" s="124"/>
      <c r="AS60" s="124"/>
      <c r="AT60" s="124"/>
      <c r="AU60" s="125"/>
    </row>
    <row r="61" spans="1:47">
      <c r="A61" s="200"/>
      <c r="B61" s="109" t="s">
        <v>55</v>
      </c>
      <c r="C61" s="88">
        <v>854.59671464646453</v>
      </c>
      <c r="D61" s="88">
        <v>1019.6323140782829</v>
      </c>
      <c r="E61" s="88">
        <v>917.97367834595957</v>
      </c>
      <c r="F61" s="88">
        <v>42.157846906565659</v>
      </c>
      <c r="G61" s="88">
        <v>59.500788825757581</v>
      </c>
      <c r="H61" s="88">
        <v>101.65863573232323</v>
      </c>
      <c r="I61" s="88">
        <v>765.73738888888897</v>
      </c>
      <c r="J61" s="88"/>
      <c r="K61" s="88">
        <v>83.347769985545241</v>
      </c>
      <c r="L61" s="88">
        <v>-105.64149431818181</v>
      </c>
      <c r="M61" s="88">
        <v>-66.111511778474522</v>
      </c>
      <c r="N61" s="88">
        <v>125.50561689211091</v>
      </c>
      <c r="O61" s="88">
        <v>165.03559943181818</v>
      </c>
      <c r="P61" s="88"/>
      <c r="Q61" s="88">
        <v>122.87775252525253</v>
      </c>
      <c r="R61" s="88">
        <v>1509.4719460227273</v>
      </c>
      <c r="S61" s="88"/>
      <c r="T61" s="88">
        <v>160.9446893939394</v>
      </c>
      <c r="U61" s="88">
        <v>147.45056755050504</v>
      </c>
      <c r="V61" s="88">
        <v>59.451550189393942</v>
      </c>
      <c r="W61" s="88"/>
      <c r="X61" s="88">
        <v>1724.9935606060608</v>
      </c>
      <c r="Y61" s="88">
        <v>1732.3793560606059</v>
      </c>
      <c r="Z61" s="88">
        <v>1279.9009071969697</v>
      </c>
      <c r="AA61" s="88">
        <v>168.03368529040407</v>
      </c>
      <c r="AB61" s="88">
        <v>128.50370275069676</v>
      </c>
      <c r="AC61" s="225">
        <v>1879.4414854797981</v>
      </c>
      <c r="AD61" s="298"/>
      <c r="AE61" s="299">
        <v>73.113316408954532</v>
      </c>
      <c r="AF61" s="122"/>
      <c r="AH61" s="133"/>
      <c r="AI61" s="133"/>
      <c r="AJ61" s="133"/>
      <c r="AK61" s="133"/>
      <c r="AL61" s="122"/>
      <c r="AM61" s="122"/>
      <c r="AN61" s="134"/>
      <c r="AO61" s="134"/>
      <c r="AP61" s="134"/>
      <c r="AQ61" s="135"/>
      <c r="AR61" s="135"/>
      <c r="AS61" s="135"/>
      <c r="AT61" s="135"/>
      <c r="AU61" s="125"/>
    </row>
    <row r="62" spans="1:47">
      <c r="A62" s="42"/>
      <c r="B62" s="109" t="s">
        <v>56</v>
      </c>
      <c r="C62" s="88">
        <v>854.69734976744166</v>
      </c>
      <c r="D62" s="88">
        <v>1021.0428992248062</v>
      </c>
      <c r="E62" s="88">
        <v>917.40156992248046</v>
      </c>
      <c r="F62" s="88">
        <v>43.577216124030997</v>
      </c>
      <c r="G62" s="88">
        <v>60.064113178294562</v>
      </c>
      <c r="H62" s="88">
        <v>103.64132930232557</v>
      </c>
      <c r="I62" s="88">
        <v>760.52009860465114</v>
      </c>
      <c r="J62" s="88"/>
      <c r="K62" s="88">
        <v>86.186296483324455</v>
      </c>
      <c r="L62" s="88">
        <v>-113.92766976744184</v>
      </c>
      <c r="M62" s="88">
        <v>-77.345632917432965</v>
      </c>
      <c r="N62" s="88">
        <v>129.76351260735544</v>
      </c>
      <c r="O62" s="88">
        <v>166.34554945736431</v>
      </c>
      <c r="P62" s="88"/>
      <c r="Q62" s="88">
        <v>122.76833333333332</v>
      </c>
      <c r="R62" s="88">
        <v>1651.4144570542633</v>
      </c>
      <c r="S62" s="88"/>
      <c r="T62" s="88">
        <v>128.79691348837207</v>
      </c>
      <c r="U62" s="88">
        <v>116.73437891472867</v>
      </c>
      <c r="V62" s="88">
        <v>51.911355348837205</v>
      </c>
      <c r="W62" s="88"/>
      <c r="X62" s="88">
        <v>1835.5797209302323</v>
      </c>
      <c r="Y62" s="88">
        <v>1805.48384496124</v>
      </c>
      <c r="Z62" s="88">
        <v>1403.2457448062014</v>
      </c>
      <c r="AA62" s="88">
        <v>166.93671844961239</v>
      </c>
      <c r="AB62" s="88">
        <v>130.35468159960351</v>
      </c>
      <c r="AC62" s="225">
        <v>1945.5465584496121</v>
      </c>
      <c r="AD62" s="139"/>
      <c r="AE62" s="299">
        <v>74.428802215555052</v>
      </c>
      <c r="AF62" s="122"/>
      <c r="AH62" s="304"/>
      <c r="AI62" s="304"/>
      <c r="AJ62" s="304"/>
      <c r="AK62" s="304"/>
      <c r="AL62" s="122"/>
      <c r="AM62" s="122"/>
      <c r="AN62" s="142"/>
      <c r="AO62" s="143"/>
      <c r="AP62" s="143"/>
      <c r="AQ62" s="144"/>
      <c r="AR62" s="144"/>
      <c r="AS62" s="144"/>
      <c r="AT62" s="144"/>
      <c r="AU62" s="129"/>
    </row>
    <row r="63" spans="1:47">
      <c r="A63" s="42"/>
      <c r="B63" s="109" t="s">
        <v>57</v>
      </c>
      <c r="C63" s="88">
        <v>874.0809172497718</v>
      </c>
      <c r="D63" s="88">
        <v>1010.4867100699727</v>
      </c>
      <c r="E63" s="88">
        <v>915.39667204137527</v>
      </c>
      <c r="F63" s="88">
        <v>34.542723456038942</v>
      </c>
      <c r="G63" s="88">
        <v>60.547314572558562</v>
      </c>
      <c r="H63" s="88">
        <v>95.090038028597519</v>
      </c>
      <c r="I63" s="88">
        <v>777.67661058716146</v>
      </c>
      <c r="J63" s="88"/>
      <c r="K63" s="88">
        <v>72.948469801386679</v>
      </c>
      <c r="L63" s="88">
        <v>-86.550587465774257</v>
      </c>
      <c r="M63" s="88">
        <v>-57.635987902999098</v>
      </c>
      <c r="N63" s="88">
        <v>107.49119325742565</v>
      </c>
      <c r="O63" s="88">
        <v>136.40579282020079</v>
      </c>
      <c r="P63" s="88"/>
      <c r="Q63" s="88">
        <v>101.86306936416184</v>
      </c>
      <c r="R63" s="88">
        <v>1719.7923507757832</v>
      </c>
      <c r="S63" s="88"/>
      <c r="T63" s="88">
        <v>103.39220839671435</v>
      </c>
      <c r="U63" s="88">
        <v>85.162498326741712</v>
      </c>
      <c r="V63" s="88">
        <v>49.847296014602982</v>
      </c>
      <c r="W63" s="88"/>
      <c r="X63" s="88">
        <v>1926.0560693641619</v>
      </c>
      <c r="Y63" s="88">
        <v>1871.086157590508</v>
      </c>
      <c r="Z63" s="88">
        <v>1380.0967511408578</v>
      </c>
      <c r="AA63" s="88">
        <v>132.2771174323091</v>
      </c>
      <c r="AB63" s="88">
        <v>103.36251786953395</v>
      </c>
      <c r="AC63" s="225">
        <v>2029.7831064800728</v>
      </c>
      <c r="AD63" s="305"/>
      <c r="AE63" s="299">
        <v>75.859681513962613</v>
      </c>
      <c r="AH63" s="304"/>
      <c r="AI63" s="304"/>
      <c r="AJ63" s="304"/>
      <c r="AK63" s="304"/>
      <c r="AL63" s="122"/>
      <c r="AM63" s="122"/>
      <c r="AN63" s="142"/>
      <c r="AO63" s="143"/>
      <c r="AP63" s="143"/>
      <c r="AQ63" s="144"/>
      <c r="AR63" s="144"/>
      <c r="AS63" s="144"/>
      <c r="AT63" s="144"/>
      <c r="AU63" s="129"/>
    </row>
    <row r="64" spans="1:47">
      <c r="A64" s="42"/>
      <c r="B64" s="109" t="s">
        <v>58</v>
      </c>
      <c r="C64" s="88">
        <v>898.42612593928447</v>
      </c>
      <c r="D64" s="88">
        <v>1026.545916140667</v>
      </c>
      <c r="E64" s="88">
        <v>918.13105229936855</v>
      </c>
      <c r="F64" s="88">
        <v>47.118607454162905</v>
      </c>
      <c r="G64" s="88">
        <v>61.296256387135543</v>
      </c>
      <c r="H64" s="88">
        <v>108.41486384129846</v>
      </c>
      <c r="I64" s="88">
        <v>797.06622482717148</v>
      </c>
      <c r="J64" s="88"/>
      <c r="K64" s="88">
        <v>65.45329571248773</v>
      </c>
      <c r="L64" s="88">
        <v>-83.710121731289448</v>
      </c>
      <c r="M64" s="88">
        <v>-68.162234696557462</v>
      </c>
      <c r="N64" s="88">
        <v>112.57190316665064</v>
      </c>
      <c r="O64" s="88">
        <v>128.11979020138261</v>
      </c>
      <c r="P64" s="88"/>
      <c r="Q64" s="88">
        <v>81.001182747219701</v>
      </c>
      <c r="R64" s="88">
        <v>1805.5117400060112</v>
      </c>
      <c r="S64" s="88"/>
      <c r="T64" s="88">
        <v>110.10274120829575</v>
      </c>
      <c r="U64" s="88">
        <v>106.62279651337539</v>
      </c>
      <c r="V64" s="88">
        <v>44.495625187856916</v>
      </c>
      <c r="W64" s="88"/>
      <c r="X64" s="88">
        <v>2021.0247670574088</v>
      </c>
      <c r="Y64" s="88">
        <v>1962.027201683198</v>
      </c>
      <c r="Z64" s="88">
        <v>1330.404215810039</v>
      </c>
      <c r="AA64" s="88">
        <v>122.52999879771562</v>
      </c>
      <c r="AB64" s="88">
        <v>106.98211176298366</v>
      </c>
      <c r="AC64" s="225">
        <v>2111.6817544334231</v>
      </c>
      <c r="AD64" s="305"/>
      <c r="AE64" s="306">
        <v>76.782829448419122</v>
      </c>
      <c r="AH64" s="304"/>
      <c r="AI64" s="304"/>
      <c r="AJ64" s="304"/>
      <c r="AK64" s="304"/>
      <c r="AL64" s="122"/>
      <c r="AM64" s="122"/>
      <c r="AN64" s="142"/>
      <c r="AO64" s="143"/>
      <c r="AP64" s="143"/>
      <c r="AQ64" s="144"/>
      <c r="AR64" s="144"/>
      <c r="AS64" s="144"/>
      <c r="AT64" s="144"/>
      <c r="AU64" s="129"/>
    </row>
    <row r="65" spans="1:47">
      <c r="A65" s="42"/>
      <c r="B65" s="109" t="s">
        <v>59</v>
      </c>
      <c r="C65" s="88">
        <v>923.92235641791046</v>
      </c>
      <c r="D65" s="88">
        <v>1029.4923444776121</v>
      </c>
      <c r="E65" s="88">
        <v>925.59347164179121</v>
      </c>
      <c r="F65" s="88">
        <v>41.714502388059699</v>
      </c>
      <c r="G65" s="88">
        <v>62.184370447761196</v>
      </c>
      <c r="H65" s="88">
        <v>103.89887283582091</v>
      </c>
      <c r="I65" s="88">
        <v>820.12954507462689</v>
      </c>
      <c r="J65" s="88"/>
      <c r="K65" s="88">
        <v>59.432038168942867</v>
      </c>
      <c r="L65" s="88">
        <v>-61.620433731343283</v>
      </c>
      <c r="M65" s="88">
        <v>-57.196986228644363</v>
      </c>
      <c r="N65" s="88">
        <v>101.14654055700258</v>
      </c>
      <c r="O65" s="88">
        <v>105.5699880597015</v>
      </c>
      <c r="P65" s="88"/>
      <c r="Q65" s="88">
        <v>63.855485671641802</v>
      </c>
      <c r="R65" s="88">
        <v>1876.4360456716418</v>
      </c>
      <c r="S65" s="88"/>
      <c r="T65" s="88">
        <v>78.573457910447758</v>
      </c>
      <c r="U65" s="88">
        <v>64.874710746268661</v>
      </c>
      <c r="V65" s="88">
        <v>44.585923283582083</v>
      </c>
      <c r="W65" s="88"/>
      <c r="X65" s="88">
        <v>2063.0253731343282</v>
      </c>
      <c r="Y65" s="88">
        <v>2007.2784179104481</v>
      </c>
      <c r="Z65" s="88">
        <v>1319.7516071641792</v>
      </c>
      <c r="AA65" s="88">
        <v>108.67293343283583</v>
      </c>
      <c r="AB65" s="88">
        <v>104.24948593013693</v>
      </c>
      <c r="AC65" s="225">
        <v>2160.3380859701497</v>
      </c>
      <c r="AD65" s="298"/>
      <c r="AE65" s="299">
        <v>77.313639510731591</v>
      </c>
      <c r="AH65" s="304"/>
      <c r="AI65" s="304"/>
      <c r="AJ65" s="304"/>
      <c r="AK65" s="304"/>
      <c r="AL65" s="122"/>
      <c r="AM65" s="122"/>
      <c r="AN65" s="142"/>
      <c r="AO65" s="143"/>
      <c r="AP65" s="143"/>
      <c r="AQ65" s="144"/>
      <c r="AR65" s="144"/>
      <c r="AS65" s="144"/>
      <c r="AT65" s="144"/>
      <c r="AU65" s="129"/>
    </row>
    <row r="66" spans="1:47">
      <c r="A66" s="42"/>
      <c r="B66" s="109" t="s">
        <v>60</v>
      </c>
      <c r="C66" s="88">
        <v>955.59344570928192</v>
      </c>
      <c r="D66" s="88">
        <v>1028.5196316403969</v>
      </c>
      <c r="E66" s="88">
        <v>919.69000029188555</v>
      </c>
      <c r="F66" s="88">
        <v>46.098516345592522</v>
      </c>
      <c r="G66" s="88">
        <v>62.731115002918855</v>
      </c>
      <c r="H66" s="88">
        <v>108.82963134851138</v>
      </c>
      <c r="I66" s="88">
        <v>855.9799763572679</v>
      </c>
      <c r="J66" s="88"/>
      <c r="K66" s="88">
        <v>24.055928467705773</v>
      </c>
      <c r="L66" s="88">
        <v>-23.416665207238761</v>
      </c>
      <c r="M66" s="88">
        <v>-20.644924089422069</v>
      </c>
      <c r="N66" s="88">
        <v>70.154444813298326</v>
      </c>
      <c r="O66" s="88">
        <v>72.926185931115</v>
      </c>
      <c r="P66" s="88"/>
      <c r="Q66" s="88">
        <v>26.827669585522472</v>
      </c>
      <c r="R66" s="88">
        <v>1925.1180049620548</v>
      </c>
      <c r="S66" s="88"/>
      <c r="T66" s="88">
        <v>84.688269994162283</v>
      </c>
      <c r="U66" s="88">
        <v>128.10427232924692</v>
      </c>
      <c r="V66" s="88">
        <v>46.477938412142436</v>
      </c>
      <c r="W66" s="88"/>
      <c r="X66" s="88">
        <v>2168.3971103327494</v>
      </c>
      <c r="Y66" s="88">
        <v>2014.6046993578518</v>
      </c>
      <c r="Z66" s="88">
        <v>1594.1494010507879</v>
      </c>
      <c r="AA66" s="88">
        <v>68.728513134851127</v>
      </c>
      <c r="AB66" s="88">
        <v>65.956772017034439</v>
      </c>
      <c r="AC66" s="225">
        <v>2197.6884938704029</v>
      </c>
      <c r="AD66" s="282"/>
      <c r="AE66" s="307">
        <v>79.067620586198942</v>
      </c>
      <c r="AH66" s="304"/>
      <c r="AI66" s="304"/>
      <c r="AJ66" s="304"/>
      <c r="AK66" s="304"/>
      <c r="AL66" s="122"/>
      <c r="AM66" s="122"/>
      <c r="AN66" s="142"/>
      <c r="AO66" s="143"/>
      <c r="AP66" s="143"/>
      <c r="AQ66" s="144"/>
      <c r="AR66" s="144"/>
      <c r="AS66" s="144"/>
      <c r="AT66" s="144"/>
      <c r="AU66" s="129"/>
    </row>
    <row r="67" spans="1:47">
      <c r="A67" s="42"/>
      <c r="B67" s="109" t="s">
        <v>61</v>
      </c>
      <c r="C67" s="88">
        <v>971.8308893678161</v>
      </c>
      <c r="D67" s="88">
        <v>1046.2327327586206</v>
      </c>
      <c r="E67" s="88">
        <v>925.78529367816088</v>
      </c>
      <c r="F67" s="88">
        <v>57.724773850574707</v>
      </c>
      <c r="G67" s="88">
        <v>62.722665229885052</v>
      </c>
      <c r="H67" s="88">
        <v>120.44743908045976</v>
      </c>
      <c r="I67" s="88">
        <v>872.57406149425287</v>
      </c>
      <c r="J67" s="88"/>
      <c r="K67" s="88">
        <v>16.740712194918821</v>
      </c>
      <c r="L67" s="88">
        <v>-23.269953160919542</v>
      </c>
      <c r="M67" s="88">
        <v>-23.333595815608476</v>
      </c>
      <c r="N67" s="88">
        <v>74.46548604549352</v>
      </c>
      <c r="O67" s="88">
        <v>74.401843390804601</v>
      </c>
      <c r="P67" s="88"/>
      <c r="Q67" s="88">
        <v>16.677069540229887</v>
      </c>
      <c r="R67" s="88">
        <v>1864.9568181034483</v>
      </c>
      <c r="S67" s="88"/>
      <c r="T67" s="88">
        <v>48.080113505747128</v>
      </c>
      <c r="U67" s="88">
        <v>100.87921264367816</v>
      </c>
      <c r="V67" s="88">
        <v>53.35566551724137</v>
      </c>
      <c r="W67" s="88"/>
      <c r="X67" s="88">
        <v>2188.5385344827587</v>
      </c>
      <c r="Y67" s="88">
        <v>1960.931522988506</v>
      </c>
      <c r="Z67" s="88">
        <v>1667.4840784482758</v>
      </c>
      <c r="AA67" s="88">
        <v>73.601234482758613</v>
      </c>
      <c r="AB67" s="88">
        <v>73.664877137447547</v>
      </c>
      <c r="AC67" s="225">
        <v>2221.4070787356322</v>
      </c>
      <c r="AD67" s="282"/>
      <c r="AE67" s="307">
        <v>80.313870297715212</v>
      </c>
      <c r="AH67" s="304"/>
      <c r="AI67" s="304"/>
      <c r="AJ67" s="304"/>
      <c r="AK67" s="304"/>
      <c r="AL67" s="122"/>
      <c r="AM67" s="122"/>
      <c r="AN67" s="142"/>
      <c r="AO67" s="143"/>
      <c r="AP67" s="143"/>
      <c r="AQ67" s="144"/>
      <c r="AR67" s="144"/>
      <c r="AS67" s="144"/>
      <c r="AT67" s="144"/>
      <c r="AU67" s="129"/>
    </row>
    <row r="68" spans="1:47">
      <c r="A68" s="42"/>
      <c r="B68" s="109" t="s">
        <v>166</v>
      </c>
      <c r="C68" s="88">
        <v>991.15576189135948</v>
      </c>
      <c r="D68" s="88">
        <v>1045.8981497326204</v>
      </c>
      <c r="E68" s="88">
        <v>928.03030565719121</v>
      </c>
      <c r="F68" s="88">
        <v>55.671671826625392</v>
      </c>
      <c r="G68" s="88">
        <v>62.196172248803826</v>
      </c>
      <c r="H68" s="88">
        <v>117.86784407542923</v>
      </c>
      <c r="I68" s="88">
        <v>896.29196481846327</v>
      </c>
      <c r="J68" s="88"/>
      <c r="K68" s="88">
        <v>4.5002352167176642</v>
      </c>
      <c r="L68" s="88">
        <v>-12.209962285392626</v>
      </c>
      <c r="M68" s="88">
        <v>-17.639481487474772</v>
      </c>
      <c r="N68" s="88">
        <v>60.171907043343055</v>
      </c>
      <c r="O68" s="88">
        <v>54.742387841260907</v>
      </c>
      <c r="P68" s="88"/>
      <c r="Q68" s="88">
        <v>-0.92928398536448087</v>
      </c>
      <c r="R68" s="88">
        <v>1806.3390399662258</v>
      </c>
      <c r="S68" s="88"/>
      <c r="T68" s="88">
        <v>42.456814522938366</v>
      </c>
      <c r="U68" s="88">
        <v>20.711325358851678</v>
      </c>
      <c r="V68" s="88">
        <v>47.636170278637771</v>
      </c>
      <c r="W68" s="88"/>
      <c r="X68" s="88">
        <v>2165.7682803264847</v>
      </c>
      <c r="Y68" s="88">
        <v>1951.862229102167</v>
      </c>
      <c r="Z68" s="88">
        <v>1579.4217934140165</v>
      </c>
      <c r="AA68" s="88">
        <v>49.359370109766395</v>
      </c>
      <c r="AB68" s="88">
        <v>54.788889311848536</v>
      </c>
      <c r="AC68" s="225">
        <v>2246.6403777089786</v>
      </c>
      <c r="AD68" s="282"/>
      <c r="AE68" s="307">
        <v>81.998615278098313</v>
      </c>
      <c r="AH68" s="304"/>
      <c r="AI68" s="304"/>
      <c r="AJ68" s="304"/>
      <c r="AK68" s="304"/>
      <c r="AL68" s="122"/>
      <c r="AM68" s="122"/>
      <c r="AN68" s="142"/>
      <c r="AO68" s="143"/>
      <c r="AP68" s="143"/>
      <c r="AQ68" s="144"/>
      <c r="AR68" s="144"/>
      <c r="AS68" s="144"/>
      <c r="AT68" s="144"/>
      <c r="AU68" s="129"/>
    </row>
    <row r="69" spans="1:47">
      <c r="A69" s="42"/>
      <c r="B69" s="109" t="s">
        <v>177</v>
      </c>
      <c r="C69" s="88">
        <v>986.0778894997253</v>
      </c>
      <c r="D69" s="88">
        <v>1058.4644777350195</v>
      </c>
      <c r="E69" s="88">
        <v>945.22763276525575</v>
      </c>
      <c r="F69" s="88">
        <v>50.625114073666865</v>
      </c>
      <c r="G69" s="88">
        <v>62.611730896096773</v>
      </c>
      <c r="H69" s="88">
        <v>113.23684496976362</v>
      </c>
      <c r="I69" s="88">
        <v>885.88411297416178</v>
      </c>
      <c r="J69" s="88"/>
      <c r="K69" s="88">
        <v>31.171018105190839</v>
      </c>
      <c r="L69" s="88">
        <v>-35.46318719076416</v>
      </c>
      <c r="M69" s="88">
        <v>-44.872731134327722</v>
      </c>
      <c r="N69" s="88">
        <v>81.79613217885769</v>
      </c>
      <c r="O69" s="88">
        <v>72.386588235294141</v>
      </c>
      <c r="P69" s="88"/>
      <c r="Q69" s="88">
        <v>21.761474161627273</v>
      </c>
      <c r="R69" s="88">
        <v>1892.9064238592637</v>
      </c>
      <c r="S69" s="88"/>
      <c r="T69" s="88">
        <v>66.788704782847731</v>
      </c>
      <c r="U69" s="88">
        <v>32.180683617372182</v>
      </c>
      <c r="V69" s="88">
        <v>46.670864485981319</v>
      </c>
      <c r="W69" s="88"/>
      <c r="X69" s="88">
        <v>2162.5695711929638</v>
      </c>
      <c r="Y69" s="88">
        <v>1957.2344420010995</v>
      </c>
      <c r="Z69" s="88">
        <v>1693.2096734469492</v>
      </c>
      <c r="AA69" s="88">
        <v>79.034968114348558</v>
      </c>
      <c r="AB69" s="88">
        <v>88.444512057912135</v>
      </c>
      <c r="AC69" s="225">
        <v>2261.6390068719079</v>
      </c>
      <c r="AD69" s="282"/>
      <c r="AE69" s="307">
        <v>83.960304638818357</v>
      </c>
      <c r="AH69" s="304"/>
      <c r="AI69" s="304"/>
      <c r="AJ69" s="304"/>
      <c r="AK69" s="304"/>
      <c r="AL69" s="122"/>
      <c r="AM69" s="122"/>
      <c r="AN69" s="142"/>
      <c r="AO69" s="143"/>
      <c r="AP69" s="143"/>
      <c r="AQ69" s="144"/>
      <c r="AR69" s="144"/>
      <c r="AS69" s="144"/>
      <c r="AT69" s="144"/>
      <c r="AU69" s="129"/>
    </row>
    <row r="70" spans="1:47">
      <c r="A70" s="42"/>
      <c r="B70" s="109" t="s">
        <v>181</v>
      </c>
      <c r="C70" s="88">
        <v>895.98368614662149</v>
      </c>
      <c r="D70" s="88">
        <v>1251.3609042525438</v>
      </c>
      <c r="E70" s="88">
        <v>1109.6368734672581</v>
      </c>
      <c r="F70" s="88">
        <v>81.083509261674934</v>
      </c>
      <c r="G70" s="88">
        <v>60.640521523610744</v>
      </c>
      <c r="H70" s="88">
        <v>141.72403078528569</v>
      </c>
      <c r="I70" s="88">
        <v>803.69971667101493</v>
      </c>
      <c r="J70" s="88"/>
      <c r="K70" s="88">
        <v>273.33321702075619</v>
      </c>
      <c r="L70" s="88">
        <v>-331.48071745369168</v>
      </c>
      <c r="M70" s="88">
        <v>-330.52022563020051</v>
      </c>
      <c r="N70" s="88">
        <v>354.41672628243117</v>
      </c>
      <c r="O70" s="88">
        <v>355.37721810592234</v>
      </c>
      <c r="P70" s="88"/>
      <c r="Q70" s="88">
        <v>274.29370884424731</v>
      </c>
      <c r="R70" s="88">
        <v>2096.2156425776152</v>
      </c>
      <c r="S70" s="88"/>
      <c r="T70" s="88">
        <v>382.07157291938427</v>
      </c>
      <c r="U70" s="88">
        <v>374.97011035742241</v>
      </c>
      <c r="V70" s="88">
        <v>28.48950326115315</v>
      </c>
      <c r="W70" s="88"/>
      <c r="X70" s="88">
        <v>2435.9983563788155</v>
      </c>
      <c r="Y70" s="88">
        <v>2181.8740673102011</v>
      </c>
      <c r="Z70" s="88">
        <v>1847.9662820245239</v>
      </c>
      <c r="AA70" s="88">
        <v>361.07014479519955</v>
      </c>
      <c r="AB70" s="88">
        <v>360.10965297170844</v>
      </c>
      <c r="AC70" s="225">
        <v>2537.1099796504045</v>
      </c>
      <c r="AD70" s="308"/>
      <c r="AE70" s="309">
        <v>88.460650819293789</v>
      </c>
      <c r="AF70" s="152"/>
      <c r="AH70" s="304"/>
      <c r="AI70" s="304"/>
      <c r="AJ70" s="304"/>
      <c r="AK70" s="304"/>
      <c r="AL70" s="122"/>
      <c r="AM70" s="122"/>
      <c r="AN70" s="142"/>
      <c r="AO70" s="143"/>
      <c r="AP70" s="143"/>
      <c r="AQ70" s="144"/>
      <c r="AR70" s="144"/>
      <c r="AS70" s="144"/>
      <c r="AT70" s="144"/>
      <c r="AU70" s="129"/>
    </row>
    <row r="71" spans="1:47" s="122" customFormat="1">
      <c r="A71" s="42"/>
      <c r="B71" s="109" t="s">
        <v>239</v>
      </c>
      <c r="C71" s="88">
        <v>1048.0435220472441</v>
      </c>
      <c r="D71" s="88">
        <v>1186.9406233595801</v>
      </c>
      <c r="E71" s="88">
        <v>1063.48765328084</v>
      </c>
      <c r="F71" s="88">
        <v>60.551684776902889</v>
      </c>
      <c r="G71" s="88">
        <v>62.901285301837262</v>
      </c>
      <c r="H71" s="88">
        <v>123.45297007874017</v>
      </c>
      <c r="I71" s="88">
        <v>946.53304593175847</v>
      </c>
      <c r="J71" s="88"/>
      <c r="K71" s="88">
        <v>100.68256512577803</v>
      </c>
      <c r="L71" s="88">
        <v>-83.467682152230964</v>
      </c>
      <c r="M71" s="88">
        <v>-105.80483074257592</v>
      </c>
      <c r="N71" s="88">
        <v>161.23424990268092</v>
      </c>
      <c r="O71" s="88">
        <v>138.89710131233596</v>
      </c>
      <c r="P71" s="88"/>
      <c r="Q71" s="88">
        <v>78.34541653543306</v>
      </c>
      <c r="R71" s="88">
        <v>2260.0814272965881</v>
      </c>
      <c r="S71" s="88"/>
      <c r="T71" s="88">
        <v>146.49179265091863</v>
      </c>
      <c r="U71" s="88">
        <v>98.195333070866141</v>
      </c>
      <c r="V71" s="88">
        <v>62.954737007874016</v>
      </c>
      <c r="W71" s="88"/>
      <c r="X71" s="88">
        <v>2707.7269553805772</v>
      </c>
      <c r="Y71" s="88">
        <v>2331.8591076115486</v>
      </c>
      <c r="Z71" s="88">
        <v>1877.6901968503935</v>
      </c>
      <c r="AA71" s="88">
        <v>155.08500734908137</v>
      </c>
      <c r="AB71" s="88">
        <v>177.42215593942632</v>
      </c>
      <c r="AC71" s="225">
        <v>2712.7559648293964</v>
      </c>
      <c r="AD71" s="298"/>
      <c r="AE71" s="307">
        <v>87.929840756981307</v>
      </c>
      <c r="AH71" s="304"/>
      <c r="AI71" s="304"/>
      <c r="AJ71" s="304"/>
      <c r="AK71" s="304"/>
      <c r="AN71" s="142"/>
      <c r="AO71" s="143"/>
      <c r="AP71" s="143"/>
      <c r="AQ71" s="144"/>
      <c r="AR71" s="144"/>
      <c r="AS71" s="144"/>
      <c r="AT71" s="144"/>
      <c r="AU71" s="129"/>
    </row>
    <row r="72" spans="1:47">
      <c r="A72" s="42"/>
      <c r="B72" s="310" t="s">
        <v>273</v>
      </c>
      <c r="C72" s="311">
        <v>1098.9020737203039</v>
      </c>
      <c r="D72" s="312">
        <v>1229.7612206710753</v>
      </c>
      <c r="E72" s="312">
        <v>1117.0437918197404</v>
      </c>
      <c r="F72" s="312">
        <v>48.721045799657112</v>
      </c>
      <c r="G72" s="312">
        <v>63.996383051677682</v>
      </c>
      <c r="H72" s="312">
        <v>112.7174288513348</v>
      </c>
      <c r="I72" s="312">
        <v>985.54896840558422</v>
      </c>
      <c r="J72" s="312"/>
      <c r="K72" s="312">
        <v>105.79076582989282</v>
      </c>
      <c r="L72" s="312">
        <v>-28.347562086700957</v>
      </c>
      <c r="M72" s="312">
        <v>-52.000226765479397</v>
      </c>
      <c r="N72" s="312">
        <v>154.51181162954992</v>
      </c>
      <c r="O72" s="88">
        <v>130.8591469507715</v>
      </c>
      <c r="P72" s="312"/>
      <c r="Q72" s="88">
        <v>82.13810115111437</v>
      </c>
      <c r="R72" s="88">
        <v>2297.7008628459466</v>
      </c>
      <c r="S72" s="312"/>
      <c r="T72" s="312">
        <v>118.17639333823169</v>
      </c>
      <c r="U72" s="312">
        <v>53.15592383051677</v>
      </c>
      <c r="V72" s="312">
        <v>119.01370340435955</v>
      </c>
      <c r="W72" s="312"/>
      <c r="X72" s="312">
        <v>2701.3596620132253</v>
      </c>
      <c r="Y72" s="312">
        <v>2390.6316678912563</v>
      </c>
      <c r="Z72" s="88">
        <v>1969.8616044575069</v>
      </c>
      <c r="AA72" s="312">
        <v>142.03177100171442</v>
      </c>
      <c r="AB72" s="312">
        <v>165.68443568049284</v>
      </c>
      <c r="AC72" s="313">
        <v>2693.8461572373258</v>
      </c>
      <c r="AD72" s="314"/>
      <c r="AE72" s="315">
        <v>94.230325409646895</v>
      </c>
      <c r="AH72" s="304"/>
      <c r="AI72" s="304"/>
      <c r="AJ72" s="304"/>
      <c r="AK72" s="304"/>
      <c r="AL72" s="122"/>
      <c r="AM72" s="122"/>
      <c r="AN72" s="142"/>
      <c r="AO72" s="143"/>
      <c r="AP72" s="143"/>
      <c r="AQ72" s="144"/>
      <c r="AR72" s="144"/>
      <c r="AS72" s="144"/>
      <c r="AT72" s="144"/>
      <c r="AU72" s="129"/>
    </row>
    <row r="73" spans="1:47">
      <c r="A73" s="42"/>
      <c r="B73" s="316" t="s">
        <v>275</v>
      </c>
      <c r="C73" s="317">
        <v>1098.2539999999999</v>
      </c>
      <c r="D73" s="318">
        <v>1229.5999999999999</v>
      </c>
      <c r="E73" s="318">
        <v>1094.0630000000001</v>
      </c>
      <c r="F73" s="318">
        <v>70.23</v>
      </c>
      <c r="G73" s="318">
        <v>65.307000000000002</v>
      </c>
      <c r="H73" s="318">
        <v>135.53700000000001</v>
      </c>
      <c r="I73" s="318">
        <v>975.90499999999997</v>
      </c>
      <c r="J73" s="318"/>
      <c r="K73" s="318">
        <v>66.978818453618402</v>
      </c>
      <c r="L73" s="318">
        <v>-48.796999999999997</v>
      </c>
      <c r="M73" s="318">
        <v>-54.659818453618399</v>
      </c>
      <c r="N73" s="318">
        <v>137.20881845361842</v>
      </c>
      <c r="O73" s="241">
        <v>131.346</v>
      </c>
      <c r="P73" s="318"/>
      <c r="Q73" s="88">
        <v>61.116000000000007</v>
      </c>
      <c r="R73" s="88">
        <v>2278.143</v>
      </c>
      <c r="S73" s="318"/>
      <c r="T73" s="318">
        <v>157.399</v>
      </c>
      <c r="U73" s="318">
        <v>62.411999999999999</v>
      </c>
      <c r="V73" s="318">
        <v>106.711</v>
      </c>
      <c r="W73" s="318"/>
      <c r="X73" s="318">
        <v>2685.6</v>
      </c>
      <c r="Y73" s="318">
        <v>2446</v>
      </c>
      <c r="Z73" s="319">
        <v>1986.9119999999998</v>
      </c>
      <c r="AA73" s="318">
        <v>157.137</v>
      </c>
      <c r="AB73" s="318">
        <v>162.99981845361842</v>
      </c>
      <c r="AC73" s="320">
        <v>2736.1979999999999</v>
      </c>
      <c r="AD73" s="298"/>
      <c r="AE73" s="321">
        <v>100</v>
      </c>
      <c r="AH73" s="304"/>
      <c r="AI73" s="304"/>
      <c r="AJ73" s="304"/>
      <c r="AK73" s="304"/>
      <c r="AL73" s="122"/>
      <c r="AM73" s="122"/>
      <c r="AN73" s="142"/>
      <c r="AO73" s="143"/>
      <c r="AP73" s="143"/>
      <c r="AQ73" s="144"/>
      <c r="AR73" s="144"/>
      <c r="AS73" s="144"/>
      <c r="AT73" s="144"/>
      <c r="AU73" s="129"/>
    </row>
    <row r="74" spans="1:47">
      <c r="B74" s="322" t="s">
        <v>277</v>
      </c>
      <c r="C74" s="323">
        <v>1122.0424963440812</v>
      </c>
      <c r="D74" s="324">
        <v>1246.5770796757752</v>
      </c>
      <c r="E74" s="324">
        <v>1108.1235624082124</v>
      </c>
      <c r="F74" s="324">
        <v>70.343577830773015</v>
      </c>
      <c r="G74" s="324">
        <v>68.10993943678973</v>
      </c>
      <c r="H74" s="324">
        <v>138.45351726756275</v>
      </c>
      <c r="I74" s="324">
        <v>1001.0607667582245</v>
      </c>
      <c r="J74" s="324"/>
      <c r="K74" s="324">
        <v>51.020368386796811</v>
      </c>
      <c r="L74" s="324">
        <v>-44.872114681377248</v>
      </c>
      <c r="M74" s="324">
        <v>-41.701477567252958</v>
      </c>
      <c r="N74" s="324">
        <v>121.3639462175698</v>
      </c>
      <c r="O74" s="324">
        <v>124.53458333169409</v>
      </c>
      <c r="P74" s="324"/>
      <c r="Q74" s="325">
        <v>54.191005500921094</v>
      </c>
      <c r="R74" s="325">
        <v>2351.7708422896267</v>
      </c>
      <c r="S74" s="324"/>
      <c r="T74" s="324">
        <v>161.26536234639534</v>
      </c>
      <c r="U74" s="324">
        <v>126.81346952793575</v>
      </c>
      <c r="V74" s="324">
        <v>102.46768819995393</v>
      </c>
      <c r="W74" s="324"/>
      <c r="X74" s="324">
        <v>2769.8181117300378</v>
      </c>
      <c r="Y74" s="324">
        <v>2582.8280343311212</v>
      </c>
      <c r="Z74" s="324">
        <v>1958.4482219282063</v>
      </c>
      <c r="AA74" s="324">
        <v>142.91997373512194</v>
      </c>
      <c r="AB74" s="324">
        <v>139.74933662099767</v>
      </c>
      <c r="AC74" s="326">
        <v>2856.3755730797516</v>
      </c>
      <c r="AD74" s="298"/>
      <c r="AE74" s="327">
        <v>102.37466607696864</v>
      </c>
    </row>
    <row r="75" spans="1:47">
      <c r="B75" s="322" t="s">
        <v>303</v>
      </c>
      <c r="C75" s="323">
        <v>1172.9740727107392</v>
      </c>
      <c r="D75" s="324">
        <v>1273.6984011878803</v>
      </c>
      <c r="E75" s="324">
        <v>1128.4834347524131</v>
      </c>
      <c r="F75" s="324">
        <v>75.764125665646944</v>
      </c>
      <c r="G75" s="324">
        <v>69.450840769820445</v>
      </c>
      <c r="H75" s="324">
        <v>145.21496643546737</v>
      </c>
      <c r="I75" s="324">
        <v>1053.8094816114221</v>
      </c>
      <c r="J75" s="324"/>
      <c r="K75" s="324">
        <v>27.079420354707125</v>
      </c>
      <c r="L75" s="324">
        <v>-19.063730353257185</v>
      </c>
      <c r="M75" s="324">
        <v>-21.182947896469837</v>
      </c>
      <c r="N75" s="324">
        <v>102.84354602035404</v>
      </c>
      <c r="O75" s="324">
        <v>100.72432847714138</v>
      </c>
      <c r="P75" s="324"/>
      <c r="Q75" s="324">
        <v>24.960202811494476</v>
      </c>
      <c r="R75" s="324">
        <v>2402.6479001685766</v>
      </c>
      <c r="S75" s="324"/>
      <c r="T75" s="324">
        <v>128.90780961508582</v>
      </c>
      <c r="U75" s="324">
        <v>63.847634721631422</v>
      </c>
      <c r="V75" s="324">
        <v>100.88636512085718</v>
      </c>
      <c r="W75" s="324"/>
      <c r="X75" s="324">
        <v>2779.1482647616158</v>
      </c>
      <c r="Y75" s="324">
        <v>2670.7241307145046</v>
      </c>
      <c r="Z75" s="324">
        <v>1986.027228283401</v>
      </c>
      <c r="AA75" s="324">
        <v>110.4984847690708</v>
      </c>
      <c r="AB75" s="324">
        <v>112.61770231228323</v>
      </c>
      <c r="AC75" s="326">
        <v>2937.0028276703474</v>
      </c>
      <c r="AD75" s="298"/>
      <c r="AE75" s="327">
        <v>104.81729266263783</v>
      </c>
    </row>
    <row r="76" spans="1:47">
      <c r="B76" s="322" t="s">
        <v>309</v>
      </c>
      <c r="C76" s="323">
        <v>1207.4255416682017</v>
      </c>
      <c r="D76" s="324">
        <v>1290.1885380937379</v>
      </c>
      <c r="E76" s="324">
        <v>1141.8825015184134</v>
      </c>
      <c r="F76" s="324">
        <v>77.87780189600609</v>
      </c>
      <c r="G76" s="324">
        <v>70.428234679318209</v>
      </c>
      <c r="H76" s="324">
        <v>148.3060365753243</v>
      </c>
      <c r="I76" s="324">
        <v>1087.5902447776043</v>
      </c>
      <c r="J76" s="324"/>
      <c r="K76" s="324">
        <v>11.433168857758256</v>
      </c>
      <c r="L76" s="324">
        <v>9.9184667974506313E-2</v>
      </c>
      <c r="M76" s="324">
        <v>-6.44878966025402</v>
      </c>
      <c r="N76" s="324">
        <v>89.310970753764352</v>
      </c>
      <c r="O76" s="324">
        <v>82.762996425535817</v>
      </c>
      <c r="P76" s="324"/>
      <c r="Q76" s="324">
        <v>4.8851945295297314</v>
      </c>
      <c r="R76" s="324">
        <v>2452.8246753541348</v>
      </c>
      <c r="S76" s="324"/>
      <c r="T76" s="324">
        <v>108.26427487519601</v>
      </c>
      <c r="U76" s="324">
        <v>85.669749410904288</v>
      </c>
      <c r="V76" s="324">
        <v>101.2416687979683</v>
      </c>
      <c r="W76" s="324"/>
      <c r="X76" s="324">
        <v>2823.7882583432884</v>
      </c>
      <c r="Y76" s="324">
        <v>2748.5994551995718</v>
      </c>
      <c r="Z76" s="324">
        <v>2014.8801241685262</v>
      </c>
      <c r="AA76" s="324">
        <v>99.278949741288528</v>
      </c>
      <c r="AB76" s="324">
        <v>105.82692406951706</v>
      </c>
      <c r="AC76" s="326">
        <v>3011.5395557018351</v>
      </c>
      <c r="AD76" s="298"/>
      <c r="AE76" s="328">
        <v>106.88311581110803</v>
      </c>
    </row>
    <row r="77" spans="1:47" s="122" customFormat="1">
      <c r="A77" s="42"/>
      <c r="B77" s="329" t="s">
        <v>315</v>
      </c>
      <c r="C77" s="323">
        <v>1235.1207956213175</v>
      </c>
      <c r="D77" s="324">
        <v>1301.3447513658894</v>
      </c>
      <c r="E77" s="324">
        <v>1153.6104274618192</v>
      </c>
      <c r="F77" s="324">
        <v>76.248358025400108</v>
      </c>
      <c r="G77" s="324">
        <v>71.485965878670299</v>
      </c>
      <c r="H77" s="324">
        <v>147.73432390407041</v>
      </c>
      <c r="I77" s="324">
        <v>1113.7019600842093</v>
      </c>
      <c r="J77" s="324"/>
      <c r="K77" s="324">
        <v>-4.6666379922446728</v>
      </c>
      <c r="L77" s="324">
        <v>19.142070200595871</v>
      </c>
      <c r="M77" s="324">
        <v>13.784305912012535</v>
      </c>
      <c r="N77" s="324">
        <v>71.58172003315542</v>
      </c>
      <c r="O77" s="324">
        <v>66.223955744572081</v>
      </c>
      <c r="P77" s="324"/>
      <c r="Q77" s="324">
        <v>-10.024402280828012</v>
      </c>
      <c r="R77" s="324">
        <v>2486.6814875708405</v>
      </c>
      <c r="S77" s="324"/>
      <c r="T77" s="324">
        <v>108.29126162726996</v>
      </c>
      <c r="U77" s="324">
        <v>108.70459924121731</v>
      </c>
      <c r="V77" s="324">
        <v>103.62280358315863</v>
      </c>
      <c r="W77" s="324"/>
      <c r="X77" s="324">
        <v>2875.3496643345488</v>
      </c>
      <c r="Y77" s="324">
        <v>2810.5419104737307</v>
      </c>
      <c r="Z77" s="324">
        <v>2031.5796090558965</v>
      </c>
      <c r="AA77" s="324">
        <v>83.618768082946104</v>
      </c>
      <c r="AB77" s="324">
        <v>88.976532371529444</v>
      </c>
      <c r="AC77" s="326">
        <v>3070.9939039026517</v>
      </c>
      <c r="AD77" s="298"/>
      <c r="AE77" s="328">
        <v>108.97551747258663</v>
      </c>
    </row>
    <row r="78" spans="1:47" s="122" customFormat="1">
      <c r="A78" s="42"/>
      <c r="B78" s="329" t="s">
        <v>318</v>
      </c>
      <c r="C78" s="323">
        <v>1250.6549666522878</v>
      </c>
      <c r="D78" s="324">
        <v>1315.3639855638837</v>
      </c>
      <c r="E78" s="324">
        <v>1169.9906129083786</v>
      </c>
      <c r="F78" s="324">
        <v>73.114097291278028</v>
      </c>
      <c r="G78" s="324">
        <v>72.259275364227051</v>
      </c>
      <c r="H78" s="324">
        <v>145.37337265550508</v>
      </c>
      <c r="I78" s="324">
        <v>1127.842900612882</v>
      </c>
      <c r="J78" s="324"/>
      <c r="K78" s="324">
        <v>-5.5397445861887391</v>
      </c>
      <c r="L78" s="324">
        <v>23.19920865913717</v>
      </c>
      <c r="M78" s="324">
        <v>20.333874865643658</v>
      </c>
      <c r="N78" s="324">
        <v>67.574352705089325</v>
      </c>
      <c r="O78" s="324">
        <v>64.70901891159582</v>
      </c>
      <c r="P78" s="324"/>
      <c r="Q78" s="324">
        <v>-8.4050783796822515</v>
      </c>
      <c r="R78" s="324">
        <v>2518.4259041167147</v>
      </c>
      <c r="S78" s="324"/>
      <c r="T78" s="324">
        <v>115.37026805632331</v>
      </c>
      <c r="U78" s="324">
        <v>114.85008776559833</v>
      </c>
      <c r="V78" s="324">
        <v>106.13043870820403</v>
      </c>
      <c r="W78" s="324"/>
      <c r="X78" s="324">
        <v>2922.7954005815109</v>
      </c>
      <c r="Y78" s="324">
        <v>2870.7790548314611</v>
      </c>
      <c r="Z78" s="324">
        <v>2053.1627144175859</v>
      </c>
      <c r="AA78" s="324">
        <v>84.867592352884046</v>
      </c>
      <c r="AB78" s="324">
        <v>87.732926146377551</v>
      </c>
      <c r="AC78" s="326">
        <v>3129.2126020240539</v>
      </c>
      <c r="AD78" s="298"/>
      <c r="AE78" s="328">
        <v>111.12317312968337</v>
      </c>
    </row>
    <row r="79" spans="1:47" s="122" customFormat="1">
      <c r="A79" s="42"/>
      <c r="B79" s="330" t="s">
        <v>326</v>
      </c>
      <c r="C79" s="331">
        <v>1270.7183240334875</v>
      </c>
      <c r="D79" s="332">
        <v>1333.0082299400406</v>
      </c>
      <c r="E79" s="332">
        <v>1189.1304532168165</v>
      </c>
      <c r="F79" s="332">
        <v>71.052525503713113</v>
      </c>
      <c r="G79" s="332">
        <v>72.825251219510704</v>
      </c>
      <c r="H79" s="332">
        <v>143.8777767232238</v>
      </c>
      <c r="I79" s="332">
        <v>1146.5375820181155</v>
      </c>
      <c r="J79" s="332"/>
      <c r="K79" s="332">
        <v>-8.059388065153005</v>
      </c>
      <c r="L79" s="332">
        <v>27.110142020085515</v>
      </c>
      <c r="M79" s="332">
        <v>26.40691048807825</v>
      </c>
      <c r="N79" s="332">
        <v>62.993137438560112</v>
      </c>
      <c r="O79" s="332">
        <v>62.289905906552846</v>
      </c>
      <c r="P79" s="332"/>
      <c r="Q79" s="332">
        <v>-8.7626195971602687</v>
      </c>
      <c r="R79" s="332">
        <v>2546.8102441157603</v>
      </c>
      <c r="S79" s="332"/>
      <c r="T79" s="332">
        <v>91.950714318016551</v>
      </c>
      <c r="U79" s="332">
        <v>90.436546915958786</v>
      </c>
      <c r="V79" s="332">
        <v>107.80997135674136</v>
      </c>
      <c r="W79" s="332"/>
      <c r="X79" s="333">
        <v>2966.005181408555</v>
      </c>
      <c r="Y79" s="333">
        <v>2924.0763601984168</v>
      </c>
      <c r="Z79" s="333">
        <v>2072.6783517324957</v>
      </c>
      <c r="AA79" s="332">
        <v>80.181035661550808</v>
      </c>
      <c r="AB79" s="332">
        <v>80.884267193558301</v>
      </c>
      <c r="AC79" s="334">
        <v>3180.8656488339766</v>
      </c>
      <c r="AD79" s="298"/>
      <c r="AE79" s="335">
        <v>113.31496692431253</v>
      </c>
    </row>
    <row r="80" spans="1:47" s="122" customFormat="1">
      <c r="A80" s="40"/>
      <c r="B80" s="336" t="s">
        <v>127</v>
      </c>
      <c r="C80" s="406" t="s">
        <v>329</v>
      </c>
      <c r="D80" s="406"/>
      <c r="E80" s="406"/>
      <c r="F80" s="406"/>
      <c r="G80" s="406"/>
      <c r="H80" s="406"/>
      <c r="I80" s="406"/>
      <c r="J80" s="406"/>
      <c r="K80" s="406"/>
      <c r="L80" s="406"/>
      <c r="M80" s="406"/>
      <c r="N80" s="406"/>
      <c r="O80" s="406"/>
      <c r="P80" s="406"/>
      <c r="Q80" s="406"/>
      <c r="R80" s="406"/>
      <c r="S80" s="406"/>
      <c r="T80" s="406"/>
      <c r="U80" s="406"/>
      <c r="V80" s="406"/>
      <c r="W80" s="406"/>
      <c r="X80" s="406"/>
      <c r="Y80" s="406"/>
      <c r="Z80" s="406"/>
      <c r="AA80" s="406"/>
      <c r="AB80" s="406"/>
      <c r="AC80" s="272"/>
      <c r="AD80" s="277"/>
      <c r="AE80" s="337"/>
      <c r="AG80" s="193"/>
      <c r="AH80" s="193"/>
      <c r="AI80" s="193"/>
      <c r="AJ80" s="193"/>
      <c r="AK80" s="193"/>
      <c r="AN80" s="195"/>
      <c r="AO80" s="195"/>
      <c r="AP80" s="195"/>
      <c r="AQ80" s="195"/>
      <c r="AR80" s="195"/>
      <c r="AS80" s="195"/>
      <c r="AT80" s="195"/>
      <c r="AU80" s="129"/>
    </row>
    <row r="81" spans="2:52">
      <c r="B81" s="338"/>
      <c r="C81" s="392" t="s">
        <v>332</v>
      </c>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273"/>
      <c r="AD81" s="277"/>
      <c r="AE81" s="200"/>
      <c r="AG81" s="122"/>
      <c r="AH81" s="122"/>
      <c r="AI81" s="122"/>
      <c r="AJ81" s="122"/>
      <c r="AK81" s="122"/>
      <c r="AL81" s="122"/>
      <c r="AM81" s="122"/>
      <c r="AN81" s="122"/>
      <c r="AO81" s="122"/>
      <c r="AP81" s="122"/>
      <c r="AQ81" s="122"/>
      <c r="AR81" s="122"/>
      <c r="AS81" s="122"/>
      <c r="AT81" s="122"/>
      <c r="AU81" s="122"/>
      <c r="AV81" s="122"/>
      <c r="AW81" s="122"/>
      <c r="AX81" s="122"/>
      <c r="AY81" s="122"/>
      <c r="AZ81" s="122"/>
    </row>
    <row r="82" spans="2:52">
      <c r="B82" s="339"/>
      <c r="C82" s="199" t="s">
        <v>167</v>
      </c>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200"/>
      <c r="AD82" s="277"/>
      <c r="AE82" s="200"/>
      <c r="AG82" s="122"/>
      <c r="AH82" s="122"/>
      <c r="AI82" s="122"/>
      <c r="AJ82" s="122"/>
      <c r="AK82" s="122"/>
      <c r="AL82" s="122"/>
      <c r="AM82" s="122"/>
      <c r="AN82" s="122"/>
      <c r="AO82" s="122"/>
      <c r="AP82" s="122"/>
      <c r="AQ82" s="122"/>
      <c r="AR82" s="122"/>
      <c r="AS82" s="122"/>
      <c r="AT82" s="122"/>
      <c r="AU82" s="122"/>
      <c r="AV82" s="122"/>
      <c r="AW82" s="122"/>
      <c r="AX82" s="122"/>
      <c r="AY82" s="122"/>
      <c r="AZ82" s="122"/>
    </row>
    <row r="83" spans="2:52" ht="16.5" thickBot="1">
      <c r="B83" s="340"/>
      <c r="C83" s="202" t="s">
        <v>307</v>
      </c>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4"/>
      <c r="AD83" s="277"/>
      <c r="AE83" s="204"/>
      <c r="AG83" s="122"/>
      <c r="AH83" s="122"/>
      <c r="AI83" s="122"/>
      <c r="AJ83" s="122"/>
      <c r="AK83" s="122"/>
      <c r="AL83" s="122"/>
      <c r="AM83" s="122"/>
      <c r="AN83" s="122"/>
      <c r="AO83" s="122"/>
      <c r="AP83" s="122"/>
      <c r="AQ83" s="122"/>
      <c r="AR83" s="122"/>
      <c r="AS83" s="122"/>
      <c r="AT83" s="122"/>
      <c r="AU83" s="122"/>
      <c r="AV83" s="122"/>
      <c r="AW83" s="122"/>
      <c r="AX83" s="122"/>
      <c r="AY83" s="122"/>
      <c r="AZ83" s="122"/>
    </row>
    <row r="84" spans="2:52">
      <c r="AG84" s="122"/>
      <c r="AH84" s="122"/>
      <c r="AI84" s="122"/>
      <c r="AJ84" s="122"/>
      <c r="AK84" s="122"/>
      <c r="AL84" s="122"/>
      <c r="AM84" s="122"/>
      <c r="AN84" s="122"/>
      <c r="AO84" s="122"/>
      <c r="AP84" s="122"/>
      <c r="AQ84" s="122"/>
      <c r="AR84" s="122"/>
      <c r="AS84" s="122"/>
      <c r="AT84" s="122"/>
      <c r="AU84" s="122"/>
    </row>
    <row r="85" spans="2:52">
      <c r="AG85" s="122"/>
      <c r="AH85" s="122"/>
      <c r="AI85" s="122"/>
      <c r="AJ85" s="122"/>
      <c r="AK85" s="122"/>
      <c r="AL85" s="122"/>
      <c r="AM85" s="122"/>
      <c r="AN85" s="122"/>
      <c r="AO85" s="122"/>
      <c r="AP85" s="122"/>
      <c r="AQ85" s="122"/>
      <c r="AR85" s="122"/>
      <c r="AS85" s="122"/>
      <c r="AT85" s="122"/>
      <c r="AU85" s="122"/>
    </row>
    <row r="86" spans="2:52">
      <c r="AG86" s="122"/>
      <c r="AH86" s="122"/>
      <c r="AI86" s="122"/>
      <c r="AJ86" s="122"/>
      <c r="AK86" s="122"/>
      <c r="AL86" s="122"/>
      <c r="AM86" s="122"/>
      <c r="AN86" s="122"/>
      <c r="AO86" s="122"/>
      <c r="AP86" s="122"/>
      <c r="AQ86" s="122"/>
      <c r="AR86" s="122"/>
      <c r="AS86" s="122"/>
      <c r="AT86" s="122"/>
    </row>
    <row r="87" spans="2:52">
      <c r="B87" s="205"/>
      <c r="AG87" s="122"/>
      <c r="AH87" s="122"/>
      <c r="AI87" s="122"/>
      <c r="AJ87" s="122"/>
      <c r="AK87" s="122"/>
      <c r="AL87" s="122"/>
      <c r="AM87" s="122"/>
      <c r="AN87" s="122"/>
      <c r="AO87" s="122"/>
      <c r="AP87" s="122"/>
      <c r="AQ87" s="122"/>
      <c r="AR87" s="122"/>
      <c r="AS87" s="122"/>
      <c r="AT87" s="122"/>
    </row>
    <row r="88" spans="2:52">
      <c r="B88" s="205"/>
      <c r="AG88" s="122"/>
      <c r="AH88" s="122"/>
      <c r="AI88" s="122"/>
      <c r="AJ88" s="122"/>
      <c r="AK88" s="122"/>
      <c r="AL88" s="122"/>
      <c r="AM88" s="122"/>
      <c r="AN88" s="122"/>
      <c r="AO88" s="122"/>
      <c r="AP88" s="122"/>
      <c r="AQ88" s="122"/>
      <c r="AR88" s="122"/>
      <c r="AS88" s="122"/>
      <c r="AT88" s="122"/>
    </row>
    <row r="89" spans="2:52">
      <c r="B89" s="205"/>
      <c r="AG89" s="122"/>
      <c r="AH89" s="122"/>
      <c r="AI89" s="122"/>
      <c r="AJ89" s="122"/>
      <c r="AK89" s="122"/>
      <c r="AL89" s="122"/>
      <c r="AM89" s="122"/>
      <c r="AN89" s="122"/>
      <c r="AO89" s="122"/>
      <c r="AP89" s="122"/>
      <c r="AQ89" s="122"/>
      <c r="AR89" s="122"/>
      <c r="AS89" s="122"/>
      <c r="AT89" s="122"/>
    </row>
    <row r="90" spans="2:52">
      <c r="B90" s="205"/>
      <c r="AG90" s="122"/>
      <c r="AH90" s="122"/>
      <c r="AI90" s="122"/>
      <c r="AJ90" s="122"/>
      <c r="AK90" s="122"/>
      <c r="AL90" s="122"/>
      <c r="AM90" s="122"/>
      <c r="AN90" s="122"/>
      <c r="AO90" s="122"/>
      <c r="AP90" s="122"/>
      <c r="AQ90" s="122"/>
      <c r="AR90" s="122"/>
      <c r="AS90" s="122"/>
      <c r="AT90" s="122"/>
    </row>
    <row r="91" spans="2:52">
      <c r="B91" s="205"/>
      <c r="AG91" s="122"/>
      <c r="AH91" s="122"/>
      <c r="AI91" s="122"/>
      <c r="AJ91" s="122"/>
      <c r="AK91" s="122"/>
      <c r="AL91" s="122"/>
      <c r="AM91" s="122"/>
      <c r="AN91" s="122"/>
      <c r="AO91" s="122"/>
      <c r="AP91" s="122"/>
      <c r="AQ91" s="122"/>
      <c r="AR91" s="122"/>
      <c r="AS91" s="122"/>
      <c r="AT91" s="122"/>
    </row>
    <row r="92" spans="2:52">
      <c r="B92" s="205"/>
      <c r="AG92" s="122"/>
      <c r="AH92" s="122"/>
      <c r="AI92" s="122"/>
      <c r="AJ92" s="122"/>
      <c r="AK92" s="122"/>
      <c r="AL92" s="122"/>
      <c r="AM92" s="122"/>
      <c r="AN92" s="122"/>
      <c r="AO92" s="122"/>
      <c r="AP92" s="122"/>
      <c r="AQ92" s="122"/>
      <c r="AR92" s="122"/>
      <c r="AS92" s="122"/>
      <c r="AT92" s="122"/>
    </row>
    <row r="93" spans="2:52">
      <c r="B93" s="205"/>
      <c r="AG93" s="122"/>
      <c r="AH93" s="122"/>
      <c r="AI93" s="122"/>
      <c r="AJ93" s="122"/>
      <c r="AK93" s="122"/>
      <c r="AL93" s="122"/>
      <c r="AM93" s="122"/>
      <c r="AN93" s="122"/>
      <c r="AO93" s="122"/>
      <c r="AP93" s="122"/>
      <c r="AQ93" s="122"/>
      <c r="AR93" s="122"/>
      <c r="AS93" s="122"/>
      <c r="AT93" s="122"/>
    </row>
    <row r="94" spans="2:52">
      <c r="B94" s="205"/>
      <c r="AG94" s="122"/>
      <c r="AH94" s="122"/>
      <c r="AI94" s="122"/>
      <c r="AJ94" s="122"/>
      <c r="AK94" s="122"/>
      <c r="AL94" s="122"/>
      <c r="AM94" s="122"/>
      <c r="AN94" s="122"/>
      <c r="AO94" s="122"/>
      <c r="AP94" s="122"/>
      <c r="AQ94" s="122"/>
      <c r="AR94" s="122"/>
      <c r="AS94" s="122"/>
      <c r="AT94" s="122"/>
    </row>
    <row r="95" spans="2:52">
      <c r="AG95" s="122"/>
      <c r="AH95" s="122"/>
      <c r="AI95" s="122"/>
      <c r="AJ95" s="122"/>
      <c r="AK95" s="122"/>
      <c r="AL95" s="122"/>
      <c r="AM95" s="122"/>
      <c r="AN95" s="122"/>
      <c r="AO95" s="122"/>
      <c r="AP95" s="122"/>
      <c r="AQ95" s="122"/>
      <c r="AR95" s="122"/>
      <c r="AS95" s="122"/>
      <c r="AT95" s="122"/>
    </row>
    <row r="96" spans="2:52">
      <c r="AG96" s="122"/>
      <c r="AH96" s="122"/>
      <c r="AI96" s="122"/>
      <c r="AJ96" s="122"/>
      <c r="AK96" s="122"/>
      <c r="AL96" s="122"/>
      <c r="AM96" s="122"/>
      <c r="AN96" s="122"/>
      <c r="AO96" s="122"/>
      <c r="AP96" s="122"/>
      <c r="AQ96" s="122"/>
      <c r="AR96" s="122"/>
      <c r="AS96" s="122"/>
      <c r="AT96" s="122"/>
    </row>
    <row r="97" spans="33:46">
      <c r="AG97" s="122"/>
      <c r="AH97" s="122"/>
      <c r="AI97" s="122"/>
      <c r="AJ97" s="122"/>
      <c r="AK97" s="122"/>
      <c r="AL97" s="122"/>
      <c r="AM97" s="122"/>
      <c r="AN97" s="122"/>
      <c r="AO97" s="122"/>
      <c r="AP97" s="122"/>
      <c r="AQ97" s="122"/>
      <c r="AR97" s="122"/>
      <c r="AS97" s="122"/>
      <c r="AT97" s="122"/>
    </row>
    <row r="98" spans="33:46">
      <c r="AG98" s="122"/>
      <c r="AH98" s="122"/>
      <c r="AI98" s="122"/>
      <c r="AJ98" s="122"/>
      <c r="AK98" s="122"/>
      <c r="AL98" s="122"/>
      <c r="AM98" s="122"/>
      <c r="AN98" s="122"/>
      <c r="AO98" s="122"/>
      <c r="AP98" s="122"/>
      <c r="AQ98" s="122"/>
      <c r="AR98" s="122"/>
      <c r="AS98" s="122"/>
      <c r="AT98" s="122"/>
    </row>
    <row r="99" spans="33:46">
      <c r="AG99" s="122"/>
      <c r="AH99" s="122"/>
      <c r="AI99" s="122"/>
      <c r="AJ99" s="122"/>
      <c r="AK99" s="122"/>
      <c r="AL99" s="122"/>
      <c r="AM99" s="122"/>
      <c r="AN99" s="122"/>
      <c r="AO99" s="122"/>
      <c r="AP99" s="122"/>
      <c r="AQ99" s="122"/>
      <c r="AR99" s="122"/>
      <c r="AS99" s="122"/>
      <c r="AT99" s="122"/>
    </row>
    <row r="100" spans="33:46">
      <c r="AG100" s="122"/>
      <c r="AH100" s="122"/>
      <c r="AI100" s="122"/>
      <c r="AJ100" s="122"/>
      <c r="AK100" s="122"/>
      <c r="AL100" s="122"/>
      <c r="AM100" s="122"/>
      <c r="AN100" s="122"/>
      <c r="AO100" s="122"/>
      <c r="AP100" s="122"/>
      <c r="AQ100" s="122"/>
      <c r="AR100" s="122"/>
      <c r="AS100" s="122"/>
      <c r="AT100" s="122"/>
    </row>
    <row r="101" spans="33:46">
      <c r="AG101" s="122"/>
      <c r="AH101" s="122"/>
      <c r="AI101" s="122"/>
      <c r="AJ101" s="122"/>
      <c r="AK101" s="122"/>
      <c r="AL101" s="122"/>
      <c r="AM101" s="122"/>
      <c r="AN101" s="122"/>
      <c r="AO101" s="122"/>
      <c r="AP101" s="122"/>
      <c r="AQ101" s="122"/>
      <c r="AR101" s="122"/>
      <c r="AS101" s="122"/>
      <c r="AT101" s="122"/>
    </row>
    <row r="102" spans="33:46">
      <c r="AG102" s="122"/>
      <c r="AH102" s="122"/>
      <c r="AI102" s="122"/>
      <c r="AJ102" s="122"/>
      <c r="AK102" s="122"/>
      <c r="AL102" s="122"/>
      <c r="AM102" s="122"/>
      <c r="AN102" s="122"/>
      <c r="AO102" s="122"/>
      <c r="AP102" s="122"/>
      <c r="AQ102" s="122"/>
      <c r="AR102" s="122"/>
      <c r="AS102" s="122"/>
      <c r="AT102" s="122"/>
    </row>
    <row r="103" spans="33:46">
      <c r="AG103" s="122"/>
      <c r="AH103" s="122"/>
      <c r="AI103" s="122"/>
      <c r="AJ103" s="122"/>
      <c r="AK103" s="122"/>
      <c r="AL103" s="122"/>
      <c r="AM103" s="122"/>
      <c r="AN103" s="122"/>
      <c r="AO103" s="122"/>
      <c r="AP103" s="122"/>
      <c r="AQ103" s="122"/>
      <c r="AR103" s="122"/>
      <c r="AS103" s="122"/>
      <c r="AT103" s="122"/>
    </row>
    <row r="104" spans="33:46">
      <c r="AG104" s="122"/>
      <c r="AH104" s="122"/>
      <c r="AI104" s="122"/>
      <c r="AJ104" s="122"/>
      <c r="AK104" s="122"/>
      <c r="AL104" s="122"/>
      <c r="AM104" s="122"/>
      <c r="AN104" s="122"/>
      <c r="AO104" s="122"/>
      <c r="AP104" s="122"/>
      <c r="AQ104" s="122"/>
      <c r="AR104" s="122"/>
      <c r="AS104" s="122"/>
      <c r="AT104" s="122"/>
    </row>
    <row r="105" spans="33:46">
      <c r="AG105" s="122"/>
      <c r="AH105" s="122"/>
      <c r="AI105" s="122"/>
      <c r="AJ105" s="122"/>
      <c r="AK105" s="122"/>
      <c r="AL105" s="122"/>
      <c r="AM105" s="122"/>
      <c r="AN105" s="122"/>
      <c r="AO105" s="122"/>
      <c r="AP105" s="122"/>
      <c r="AQ105" s="122"/>
      <c r="AR105" s="122"/>
      <c r="AS105" s="122"/>
      <c r="AT105" s="122"/>
    </row>
    <row r="106" spans="33:46">
      <c r="AG106" s="122"/>
      <c r="AH106" s="122"/>
      <c r="AI106" s="122"/>
      <c r="AJ106" s="122"/>
      <c r="AK106" s="122"/>
      <c r="AL106" s="122"/>
      <c r="AM106" s="122"/>
      <c r="AN106" s="122"/>
      <c r="AO106" s="122"/>
      <c r="AP106" s="122"/>
      <c r="AQ106" s="122"/>
      <c r="AR106" s="122"/>
      <c r="AS106" s="122"/>
      <c r="AT106" s="122"/>
    </row>
    <row r="107" spans="33:46">
      <c r="AG107" s="122"/>
      <c r="AH107" s="122"/>
      <c r="AI107" s="122"/>
      <c r="AJ107" s="122"/>
      <c r="AK107" s="122"/>
      <c r="AL107" s="122"/>
      <c r="AM107" s="122"/>
      <c r="AN107" s="122"/>
      <c r="AO107" s="122"/>
      <c r="AP107" s="122"/>
      <c r="AQ107" s="122"/>
      <c r="AR107" s="122"/>
      <c r="AS107" s="122"/>
      <c r="AT107" s="122"/>
    </row>
  </sheetData>
  <mergeCells count="9">
    <mergeCell ref="AQ2:AT2"/>
    <mergeCell ref="C1:AC1"/>
    <mergeCell ref="C81:AB81"/>
    <mergeCell ref="C80:AB80"/>
    <mergeCell ref="T3:V3"/>
    <mergeCell ref="C3:I3"/>
    <mergeCell ref="X3:AC3"/>
    <mergeCell ref="Q3:R3"/>
    <mergeCell ref="K3:O3"/>
  </mergeCells>
  <phoneticPr fontId="144"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O114"/>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40"/>
    <col min="2" max="2" width="10.42578125" style="40" bestFit="1" customWidth="1"/>
    <col min="3" max="5" width="13" style="40" customWidth="1"/>
    <col min="6" max="6" width="17.42578125" style="40" customWidth="1"/>
    <col min="7" max="12" width="13" style="40" customWidth="1"/>
    <col min="13" max="13" width="14.140625" style="40" bestFit="1" customWidth="1"/>
    <col min="14" max="14" width="27.5703125" style="40" bestFit="1" customWidth="1"/>
    <col min="15" max="20" width="13" style="40" customWidth="1"/>
    <col min="21" max="21" width="18.42578125" style="40" bestFit="1" customWidth="1"/>
    <col min="22" max="27" width="13" style="40" customWidth="1"/>
    <col min="28" max="28" width="16.5703125" style="40" bestFit="1" customWidth="1"/>
    <col min="29" max="29" width="13" style="40" customWidth="1"/>
    <col min="30" max="30" width="15" style="40" bestFit="1" customWidth="1"/>
    <col min="31" max="31" width="13.5703125" style="40" bestFit="1" customWidth="1"/>
    <col min="32" max="34" width="13" style="40" customWidth="1"/>
    <col min="35" max="16384" width="9.140625" style="40"/>
  </cols>
  <sheetData>
    <row r="1" spans="2:36" ht="29.25" customHeight="1" thickBot="1">
      <c r="B1" s="341"/>
      <c r="C1" s="414" t="s">
        <v>3</v>
      </c>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5"/>
      <c r="AI1" s="42"/>
      <c r="AJ1" s="42"/>
    </row>
    <row r="2" spans="2:36" s="50" customFormat="1" ht="15.75" customHeight="1">
      <c r="B2" s="342"/>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343"/>
      <c r="AI2" s="52"/>
      <c r="AJ2" s="52"/>
    </row>
    <row r="3" spans="2:36" s="62" customFormat="1">
      <c r="B3" s="344"/>
      <c r="C3" s="56"/>
      <c r="D3" s="56"/>
      <c r="E3" s="56"/>
      <c r="F3" s="56"/>
      <c r="G3" s="56"/>
      <c r="H3" s="57"/>
      <c r="I3" s="57"/>
      <c r="J3" s="57"/>
      <c r="K3" s="57"/>
      <c r="L3" s="57"/>
      <c r="M3" s="57"/>
      <c r="N3" s="57"/>
      <c r="O3" s="57"/>
      <c r="P3" s="57"/>
      <c r="Q3" s="57"/>
      <c r="R3" s="57"/>
      <c r="S3" s="57"/>
      <c r="T3" s="57"/>
      <c r="U3" s="57"/>
      <c r="V3" s="57"/>
      <c r="W3" s="57"/>
      <c r="X3" s="57"/>
      <c r="Y3" s="57"/>
      <c r="Z3" s="57"/>
      <c r="AA3" s="57"/>
      <c r="AB3" s="57"/>
      <c r="AC3" s="57"/>
      <c r="AD3" s="57"/>
      <c r="AE3" s="57"/>
      <c r="AF3" s="57"/>
      <c r="AG3" s="57"/>
      <c r="AH3" s="345"/>
      <c r="AI3" s="64"/>
      <c r="AJ3" s="64"/>
    </row>
    <row r="4" spans="2:36" s="62" customFormat="1" ht="57" customHeight="1">
      <c r="B4" s="346"/>
      <c r="C4" s="56" t="s">
        <v>267</v>
      </c>
      <c r="D4" s="56" t="s">
        <v>240</v>
      </c>
      <c r="E4" s="56" t="s">
        <v>224</v>
      </c>
      <c r="F4" s="68" t="s">
        <v>242</v>
      </c>
      <c r="G4" s="56" t="s">
        <v>243</v>
      </c>
      <c r="H4" s="56" t="s">
        <v>223</v>
      </c>
      <c r="I4" s="56" t="s">
        <v>222</v>
      </c>
      <c r="J4" s="56" t="s">
        <v>338</v>
      </c>
      <c r="K4" s="56" t="s">
        <v>245</v>
      </c>
      <c r="L4" s="56" t="s">
        <v>247</v>
      </c>
      <c r="M4" s="56" t="s">
        <v>249</v>
      </c>
      <c r="N4" s="56" t="s">
        <v>339</v>
      </c>
      <c r="O4" s="56" t="s">
        <v>310</v>
      </c>
      <c r="P4" s="56" t="s">
        <v>253</v>
      </c>
      <c r="Q4" s="56" t="s">
        <v>255</v>
      </c>
      <c r="R4" s="56" t="s">
        <v>256</v>
      </c>
      <c r="S4" s="56" t="s">
        <v>232</v>
      </c>
      <c r="T4" s="56" t="s">
        <v>268</v>
      </c>
      <c r="U4" s="56" t="s">
        <v>340</v>
      </c>
      <c r="V4" s="56" t="s">
        <v>257</v>
      </c>
      <c r="W4" s="56" t="s">
        <v>218</v>
      </c>
      <c r="X4" s="56" t="s">
        <v>317</v>
      </c>
      <c r="Y4" s="56" t="s">
        <v>219</v>
      </c>
      <c r="Z4" s="56" t="s">
        <v>236</v>
      </c>
      <c r="AA4" s="56" t="s">
        <v>258</v>
      </c>
      <c r="AB4" s="56" t="s">
        <v>261</v>
      </c>
      <c r="AC4" s="56" t="s">
        <v>221</v>
      </c>
      <c r="AD4" s="56" t="s">
        <v>262</v>
      </c>
      <c r="AE4" s="56" t="s">
        <v>263</v>
      </c>
      <c r="AF4" s="56" t="s">
        <v>264</v>
      </c>
      <c r="AG4" s="56" t="s">
        <v>3</v>
      </c>
      <c r="AH4" s="347" t="s">
        <v>265</v>
      </c>
      <c r="AI4" s="64"/>
      <c r="AJ4" s="64"/>
    </row>
    <row r="5" spans="2:36" s="77" customFormat="1" ht="24" customHeight="1">
      <c r="B5" s="348"/>
      <c r="C5" s="72" t="s">
        <v>274</v>
      </c>
      <c r="D5" s="72" t="s">
        <v>241</v>
      </c>
      <c r="E5" s="72" t="s">
        <v>228</v>
      </c>
      <c r="F5" s="72" t="s">
        <v>225</v>
      </c>
      <c r="G5" s="72" t="s">
        <v>229</v>
      </c>
      <c r="H5" s="72" t="s">
        <v>227</v>
      </c>
      <c r="I5" s="72" t="s">
        <v>226</v>
      </c>
      <c r="J5" s="72" t="s">
        <v>244</v>
      </c>
      <c r="K5" s="72" t="s">
        <v>246</v>
      </c>
      <c r="L5" s="72" t="s">
        <v>248</v>
      </c>
      <c r="M5" s="72" t="s">
        <v>250</v>
      </c>
      <c r="N5" s="72" t="s">
        <v>251</v>
      </c>
      <c r="O5" s="72" t="s">
        <v>252</v>
      </c>
      <c r="P5" s="72" t="s">
        <v>254</v>
      </c>
      <c r="Q5" s="72" t="s">
        <v>230</v>
      </c>
      <c r="R5" s="72" t="s">
        <v>231</v>
      </c>
      <c r="S5" s="72" t="s">
        <v>233</v>
      </c>
      <c r="T5" s="72" t="s">
        <v>220</v>
      </c>
      <c r="U5" s="72" t="s">
        <v>269</v>
      </c>
      <c r="V5" s="72" t="s">
        <v>270</v>
      </c>
      <c r="W5" s="72" t="s">
        <v>234</v>
      </c>
      <c r="X5" s="72" t="s">
        <v>316</v>
      </c>
      <c r="Y5" s="72" t="s">
        <v>235</v>
      </c>
      <c r="Z5" s="72" t="s">
        <v>237</v>
      </c>
      <c r="AA5" s="72" t="s">
        <v>259</v>
      </c>
      <c r="AB5" s="72" t="s">
        <v>165</v>
      </c>
      <c r="AC5" s="72" t="s">
        <v>238</v>
      </c>
      <c r="AD5" s="72" t="s">
        <v>271</v>
      </c>
      <c r="AE5" s="72" t="s">
        <v>266</v>
      </c>
      <c r="AF5" s="349" t="s">
        <v>260</v>
      </c>
      <c r="AG5" s="72" t="s">
        <v>78</v>
      </c>
      <c r="AH5" s="350" t="s">
        <v>91</v>
      </c>
      <c r="AI5" s="79"/>
      <c r="AJ5" s="79"/>
    </row>
    <row r="6" spans="2:36" s="77" customFormat="1">
      <c r="B6" s="348"/>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351"/>
      <c r="AI6" s="79"/>
      <c r="AJ6" s="79"/>
    </row>
    <row r="7" spans="2:36" s="126" customFormat="1">
      <c r="B7" s="352" t="s">
        <v>43</v>
      </c>
      <c r="C7" s="88">
        <v>56.923000000000002</v>
      </c>
      <c r="D7" s="88">
        <v>5.8840000000000003</v>
      </c>
      <c r="E7" s="88">
        <v>22.515000000000001</v>
      </c>
      <c r="F7" s="88">
        <v>3.1859999999999999</v>
      </c>
      <c r="G7" s="88">
        <v>3.7120000000000002</v>
      </c>
      <c r="H7" s="88">
        <v>7.7960000000000003</v>
      </c>
      <c r="I7" s="88">
        <v>6.5</v>
      </c>
      <c r="J7" s="88">
        <v>4.8550000000000004</v>
      </c>
      <c r="K7" s="88">
        <v>0.88200000000000001</v>
      </c>
      <c r="L7" s="88">
        <v>1.5109999999999999</v>
      </c>
      <c r="M7" s="88">
        <v>0</v>
      </c>
      <c r="N7" s="88">
        <v>0</v>
      </c>
      <c r="O7" s="88">
        <v>0</v>
      </c>
      <c r="P7" s="88">
        <v>0</v>
      </c>
      <c r="Q7" s="88">
        <v>80.319999999999993</v>
      </c>
      <c r="R7" s="88">
        <v>14.432</v>
      </c>
      <c r="S7" s="88">
        <v>1.944</v>
      </c>
      <c r="T7" s="88">
        <v>2.1219999999999999</v>
      </c>
      <c r="U7" s="88">
        <v>33.142000000000003</v>
      </c>
      <c r="V7" s="88">
        <v>1.18</v>
      </c>
      <c r="W7" s="88">
        <v>0.85299999999999998</v>
      </c>
      <c r="X7" s="88">
        <v>0</v>
      </c>
      <c r="Y7" s="88">
        <v>0</v>
      </c>
      <c r="Z7" s="88">
        <v>2.286</v>
      </c>
      <c r="AA7" s="88">
        <v>2.0470000000000002</v>
      </c>
      <c r="AB7" s="88">
        <v>56.935000000000002</v>
      </c>
      <c r="AC7" s="88">
        <v>13.031000000000001</v>
      </c>
      <c r="AD7" s="88">
        <v>11.021000000000001</v>
      </c>
      <c r="AE7" s="88">
        <v>25.791</v>
      </c>
      <c r="AF7" s="88">
        <v>20.161999999999978</v>
      </c>
      <c r="AG7" s="88">
        <v>379.03</v>
      </c>
      <c r="AH7" s="147">
        <v>344.32299999999998</v>
      </c>
      <c r="AI7" s="122"/>
      <c r="AJ7" s="122"/>
    </row>
    <row r="8" spans="2:36" s="126" customFormat="1">
      <c r="B8" s="352" t="s">
        <v>44</v>
      </c>
      <c r="C8" s="88">
        <v>59.04</v>
      </c>
      <c r="D8" s="88">
        <v>6.4390000000000001</v>
      </c>
      <c r="E8" s="88">
        <v>22.63</v>
      </c>
      <c r="F8" s="88">
        <v>3.6859999999999999</v>
      </c>
      <c r="G8" s="88">
        <v>4.4790000000000001</v>
      </c>
      <c r="H8" s="88">
        <v>7.6379999999999999</v>
      </c>
      <c r="I8" s="88">
        <v>6.6120000000000001</v>
      </c>
      <c r="J8" s="88">
        <v>4.2690000000000001</v>
      </c>
      <c r="K8" s="88">
        <v>0.95599999999999996</v>
      </c>
      <c r="L8" s="88">
        <v>1.7509999999999999</v>
      </c>
      <c r="M8" s="88">
        <v>0</v>
      </c>
      <c r="N8" s="88">
        <v>0</v>
      </c>
      <c r="O8" s="88">
        <v>0</v>
      </c>
      <c r="P8" s="353">
        <v>0</v>
      </c>
      <c r="Q8" s="88">
        <v>89.778000000000006</v>
      </c>
      <c r="R8" s="88">
        <v>15.273</v>
      </c>
      <c r="S8" s="88">
        <v>2.0369999999999999</v>
      </c>
      <c r="T8" s="88">
        <v>3.2360000000000002</v>
      </c>
      <c r="U8" s="88">
        <v>32.228000000000002</v>
      </c>
      <c r="V8" s="88">
        <v>2.64</v>
      </c>
      <c r="W8" s="88">
        <v>1.518</v>
      </c>
      <c r="X8" s="88">
        <v>0</v>
      </c>
      <c r="Y8" s="88">
        <v>0</v>
      </c>
      <c r="Z8" s="88">
        <v>2.0640000000000001</v>
      </c>
      <c r="AA8" s="88">
        <v>2.2229999999999999</v>
      </c>
      <c r="AB8" s="88">
        <v>62.067999999999998</v>
      </c>
      <c r="AC8" s="88">
        <v>14.314</v>
      </c>
      <c r="AD8" s="88">
        <v>13.385999999999999</v>
      </c>
      <c r="AE8" s="88">
        <v>26.175999999999998</v>
      </c>
      <c r="AF8" s="88">
        <v>22.538999999999987</v>
      </c>
      <c r="AG8" s="88">
        <v>406.98</v>
      </c>
      <c r="AH8" s="147">
        <v>368.48399999999998</v>
      </c>
      <c r="AI8" s="122"/>
      <c r="AJ8" s="122"/>
    </row>
    <row r="9" spans="2:36" s="126" customFormat="1">
      <c r="B9" s="352" t="s">
        <v>45</v>
      </c>
      <c r="C9" s="88">
        <v>61.738</v>
      </c>
      <c r="D9" s="88">
        <v>7.6109999999999998</v>
      </c>
      <c r="E9" s="88">
        <v>21.916</v>
      </c>
      <c r="F9" s="88">
        <v>4.1310000000000002</v>
      </c>
      <c r="G9" s="88">
        <v>2.8519999999999999</v>
      </c>
      <c r="H9" s="88">
        <v>7.6390000000000002</v>
      </c>
      <c r="I9" s="88">
        <v>6.9749999999999996</v>
      </c>
      <c r="J9" s="88">
        <v>4.2910000000000004</v>
      </c>
      <c r="K9" s="88">
        <v>0.80200000000000005</v>
      </c>
      <c r="L9" s="88">
        <v>1.921</v>
      </c>
      <c r="M9" s="88">
        <v>0.82199999999999995</v>
      </c>
      <c r="N9" s="88">
        <v>0</v>
      </c>
      <c r="O9" s="88">
        <v>0</v>
      </c>
      <c r="P9" s="353">
        <v>0</v>
      </c>
      <c r="Q9" s="88">
        <v>92.128</v>
      </c>
      <c r="R9" s="88">
        <v>15.281000000000001</v>
      </c>
      <c r="S9" s="88">
        <v>1.2450000000000001</v>
      </c>
      <c r="T9" s="88">
        <v>3.0339999999999998</v>
      </c>
      <c r="U9" s="88">
        <v>29.152000000000001</v>
      </c>
      <c r="V9" s="88">
        <v>3.456</v>
      </c>
      <c r="W9" s="88">
        <v>1.31</v>
      </c>
      <c r="X9" s="88">
        <v>0</v>
      </c>
      <c r="Y9" s="88">
        <v>0</v>
      </c>
      <c r="Z9" s="88">
        <v>2.1829999999999998</v>
      </c>
      <c r="AA9" s="88">
        <v>2.3570000000000002</v>
      </c>
      <c r="AB9" s="88">
        <v>63.161999999999999</v>
      </c>
      <c r="AC9" s="88">
        <v>15.391</v>
      </c>
      <c r="AD9" s="88">
        <v>11.706</v>
      </c>
      <c r="AE9" s="88">
        <v>27.44</v>
      </c>
      <c r="AF9" s="88">
        <v>24.351999999999919</v>
      </c>
      <c r="AG9" s="88">
        <v>412.89499999999998</v>
      </c>
      <c r="AH9" s="147">
        <v>374.52699999999999</v>
      </c>
      <c r="AI9" s="122"/>
      <c r="AJ9" s="122"/>
    </row>
    <row r="10" spans="2:36" s="126" customFormat="1">
      <c r="B10" s="352" t="s">
        <v>46</v>
      </c>
      <c r="C10" s="88">
        <v>63.988</v>
      </c>
      <c r="D10" s="88">
        <v>8.6159999999999997</v>
      </c>
      <c r="E10" s="88">
        <v>22.146999999999998</v>
      </c>
      <c r="F10" s="88">
        <v>5.01</v>
      </c>
      <c r="G10" s="88">
        <v>2.5390000000000001</v>
      </c>
      <c r="H10" s="88">
        <v>8.02</v>
      </c>
      <c r="I10" s="88">
        <v>7.3819999999999997</v>
      </c>
      <c r="J10" s="88">
        <v>4.3360000000000003</v>
      </c>
      <c r="K10" s="88">
        <v>0.80400000000000005</v>
      </c>
      <c r="L10" s="88">
        <v>2.1890000000000001</v>
      </c>
      <c r="M10" s="88">
        <v>0.81299999999999994</v>
      </c>
      <c r="N10" s="88">
        <v>0.27800000000000002</v>
      </c>
      <c r="O10" s="88">
        <v>0</v>
      </c>
      <c r="P10" s="353">
        <v>0</v>
      </c>
      <c r="Q10" s="88">
        <v>94.680999999999997</v>
      </c>
      <c r="R10" s="88">
        <v>16.059999999999999</v>
      </c>
      <c r="S10" s="88">
        <v>3.5999999999999997E-2</v>
      </c>
      <c r="T10" s="88">
        <v>1.5960000000000001</v>
      </c>
      <c r="U10" s="88">
        <v>26.39</v>
      </c>
      <c r="V10" s="88">
        <v>3.7320000000000002</v>
      </c>
      <c r="W10" s="88">
        <v>0.95799999999999996</v>
      </c>
      <c r="X10" s="88">
        <v>0</v>
      </c>
      <c r="Y10" s="88">
        <v>0</v>
      </c>
      <c r="Z10" s="88">
        <v>2.2869999999999999</v>
      </c>
      <c r="AA10" s="88">
        <v>2.3559999999999999</v>
      </c>
      <c r="AB10" s="88">
        <v>63.529000000000003</v>
      </c>
      <c r="AC10" s="88">
        <v>16.797000000000001</v>
      </c>
      <c r="AD10" s="88">
        <v>10.741</v>
      </c>
      <c r="AE10" s="88">
        <v>28.43</v>
      </c>
      <c r="AF10" s="88">
        <v>25.013999999999953</v>
      </c>
      <c r="AG10" s="88">
        <v>418.72899999999998</v>
      </c>
      <c r="AH10" s="147">
        <v>380.16399999999999</v>
      </c>
      <c r="AI10" s="122"/>
      <c r="AJ10" s="122"/>
    </row>
    <row r="11" spans="2:36" s="126" customFormat="1">
      <c r="B11" s="352" t="s">
        <v>47</v>
      </c>
      <c r="C11" s="88">
        <v>70.459999999999994</v>
      </c>
      <c r="D11" s="88">
        <v>9.83</v>
      </c>
      <c r="E11" s="88">
        <v>22.786000000000001</v>
      </c>
      <c r="F11" s="88">
        <v>4.9859999999999998</v>
      </c>
      <c r="G11" s="88">
        <v>2.5579999999999998</v>
      </c>
      <c r="H11" s="88">
        <v>8.5950000000000006</v>
      </c>
      <c r="I11" s="88">
        <v>7.61</v>
      </c>
      <c r="J11" s="88">
        <v>4.6890000000000001</v>
      </c>
      <c r="K11" s="88">
        <v>0.79900000000000004</v>
      </c>
      <c r="L11" s="88">
        <v>2.3130000000000002</v>
      </c>
      <c r="M11" s="88">
        <v>0.81599999999999995</v>
      </c>
      <c r="N11" s="88">
        <v>0.41599999999999998</v>
      </c>
      <c r="O11" s="88">
        <v>0</v>
      </c>
      <c r="P11" s="353">
        <v>0</v>
      </c>
      <c r="Q11" s="88">
        <v>100.32299999999999</v>
      </c>
      <c r="R11" s="88">
        <v>15.773</v>
      </c>
      <c r="S11" s="88">
        <v>0.82499999999999996</v>
      </c>
      <c r="T11" s="88">
        <v>2.2250000000000001</v>
      </c>
      <c r="U11" s="88">
        <v>27.629000000000001</v>
      </c>
      <c r="V11" s="88">
        <v>3.1080000000000001</v>
      </c>
      <c r="W11" s="88">
        <v>1.179</v>
      </c>
      <c r="X11" s="88">
        <v>0</v>
      </c>
      <c r="Y11" s="88">
        <v>0</v>
      </c>
      <c r="Z11" s="88">
        <v>2.391</v>
      </c>
      <c r="AA11" s="88">
        <v>2.504</v>
      </c>
      <c r="AB11" s="88">
        <v>75.147999999999996</v>
      </c>
      <c r="AC11" s="88">
        <v>18.898</v>
      </c>
      <c r="AD11" s="88">
        <v>10.269</v>
      </c>
      <c r="AE11" s="88">
        <v>30.407</v>
      </c>
      <c r="AF11" s="88">
        <v>24.80600000000004</v>
      </c>
      <c r="AG11" s="88">
        <v>451.34300000000002</v>
      </c>
      <c r="AH11" s="147">
        <v>411.702</v>
      </c>
      <c r="AI11" s="122"/>
      <c r="AJ11" s="122"/>
    </row>
    <row r="12" spans="2:36" s="126" customFormat="1">
      <c r="B12" s="352" t="s">
        <v>48</v>
      </c>
      <c r="C12" s="88">
        <v>72.311000000000007</v>
      </c>
      <c r="D12" s="88">
        <v>10.48</v>
      </c>
      <c r="E12" s="88">
        <v>23.312999999999999</v>
      </c>
      <c r="F12" s="88">
        <v>6.25</v>
      </c>
      <c r="G12" s="88">
        <v>2.7160000000000002</v>
      </c>
      <c r="H12" s="88">
        <v>8.0709999999999997</v>
      </c>
      <c r="I12" s="88">
        <v>7.8890000000000002</v>
      </c>
      <c r="J12" s="88">
        <v>4.7370000000000001</v>
      </c>
      <c r="K12" s="88">
        <v>0.872</v>
      </c>
      <c r="L12" s="88">
        <v>2.3530000000000002</v>
      </c>
      <c r="M12" s="88">
        <v>0.75</v>
      </c>
      <c r="N12" s="88">
        <v>0.498</v>
      </c>
      <c r="O12" s="88">
        <v>0</v>
      </c>
      <c r="P12" s="353">
        <v>0</v>
      </c>
      <c r="Q12" s="88">
        <v>107.54600000000001</v>
      </c>
      <c r="R12" s="88">
        <v>17.140999999999998</v>
      </c>
      <c r="S12" s="88">
        <v>1.7450000000000001</v>
      </c>
      <c r="T12" s="88">
        <v>2.282</v>
      </c>
      <c r="U12" s="88">
        <v>33.722999999999999</v>
      </c>
      <c r="V12" s="88">
        <v>4.7430000000000003</v>
      </c>
      <c r="W12" s="88">
        <v>1.284</v>
      </c>
      <c r="X12" s="88">
        <v>0</v>
      </c>
      <c r="Y12" s="88">
        <v>0</v>
      </c>
      <c r="Z12" s="88">
        <v>2.508</v>
      </c>
      <c r="AA12" s="88">
        <v>2.9239999999999999</v>
      </c>
      <c r="AB12" s="88">
        <v>80.923000000000002</v>
      </c>
      <c r="AC12" s="88">
        <v>20.048999999999999</v>
      </c>
      <c r="AD12" s="88">
        <v>12.215999999999999</v>
      </c>
      <c r="AE12" s="88">
        <v>30.891999999999999</v>
      </c>
      <c r="AF12" s="88">
        <v>25.550000000000068</v>
      </c>
      <c r="AG12" s="88">
        <v>483.76600000000002</v>
      </c>
      <c r="AH12" s="147">
        <v>442.16500000000002</v>
      </c>
      <c r="AI12" s="122"/>
      <c r="AJ12" s="122"/>
    </row>
    <row r="13" spans="2:36" s="126" customFormat="1">
      <c r="B13" s="352" t="s">
        <v>49</v>
      </c>
      <c r="C13" s="88">
        <v>73.302999999999997</v>
      </c>
      <c r="D13" s="88">
        <v>11.6</v>
      </c>
      <c r="E13" s="88">
        <v>23.437999999999999</v>
      </c>
      <c r="F13" s="88">
        <v>7.4539999999999997</v>
      </c>
      <c r="G13" s="88">
        <v>3.464</v>
      </c>
      <c r="H13" s="88">
        <v>8.4380000000000006</v>
      </c>
      <c r="I13" s="88">
        <v>7.8760000000000003</v>
      </c>
      <c r="J13" s="88">
        <v>4.95</v>
      </c>
      <c r="K13" s="88">
        <v>0.90600000000000003</v>
      </c>
      <c r="L13" s="88">
        <v>2.347</v>
      </c>
      <c r="M13" s="88">
        <v>0.74099999999999999</v>
      </c>
      <c r="N13" s="88">
        <v>0.58299999999999996</v>
      </c>
      <c r="O13" s="88">
        <v>0</v>
      </c>
      <c r="P13" s="353">
        <v>0</v>
      </c>
      <c r="Q13" s="88">
        <v>114.908</v>
      </c>
      <c r="R13" s="88">
        <v>18.077000000000002</v>
      </c>
      <c r="S13" s="88">
        <v>3.089</v>
      </c>
      <c r="T13" s="88">
        <v>3.0419999999999998</v>
      </c>
      <c r="U13" s="88">
        <v>37.997999999999998</v>
      </c>
      <c r="V13" s="88">
        <v>8.0220000000000002</v>
      </c>
      <c r="W13" s="88">
        <v>2.016</v>
      </c>
      <c r="X13" s="88">
        <v>0</v>
      </c>
      <c r="Y13" s="88">
        <v>0</v>
      </c>
      <c r="Z13" s="88">
        <v>2.6230000000000002</v>
      </c>
      <c r="AA13" s="88">
        <v>3.258</v>
      </c>
      <c r="AB13" s="88">
        <v>85.558999999999997</v>
      </c>
      <c r="AC13" s="88">
        <v>21.219000000000001</v>
      </c>
      <c r="AD13" s="88">
        <v>13.615</v>
      </c>
      <c r="AE13" s="88">
        <v>35.491999999999997</v>
      </c>
      <c r="AF13" s="88">
        <v>26.516000000000076</v>
      </c>
      <c r="AG13" s="88">
        <v>520.53399999999999</v>
      </c>
      <c r="AH13" s="147">
        <v>473.17</v>
      </c>
      <c r="AI13" s="122"/>
      <c r="AJ13" s="122"/>
    </row>
    <row r="14" spans="2:36" s="126" customFormat="1">
      <c r="B14" s="352" t="s">
        <v>50</v>
      </c>
      <c r="C14" s="88">
        <v>78.903000000000006</v>
      </c>
      <c r="D14" s="88">
        <v>12.426</v>
      </c>
      <c r="E14" s="88">
        <v>23.585000000000001</v>
      </c>
      <c r="F14" s="88">
        <v>9.6370000000000005</v>
      </c>
      <c r="G14" s="88">
        <v>3.7559999999999998</v>
      </c>
      <c r="H14" s="88">
        <v>7.641</v>
      </c>
      <c r="I14" s="88">
        <v>7.9139999999999997</v>
      </c>
      <c r="J14" s="88">
        <v>5.1390000000000002</v>
      </c>
      <c r="K14" s="88">
        <v>1.1120000000000001</v>
      </c>
      <c r="L14" s="88">
        <v>2.3039999999999998</v>
      </c>
      <c r="M14" s="88">
        <v>0.69599999999999995</v>
      </c>
      <c r="N14" s="88">
        <v>0.74</v>
      </c>
      <c r="O14" s="88">
        <v>0</v>
      </c>
      <c r="P14" s="353">
        <v>0</v>
      </c>
      <c r="Q14" s="88">
        <v>123.42400000000001</v>
      </c>
      <c r="R14" s="88">
        <v>20.306000000000001</v>
      </c>
      <c r="S14" s="88">
        <v>2.7650000000000001</v>
      </c>
      <c r="T14" s="88">
        <v>3.83</v>
      </c>
      <c r="U14" s="88">
        <v>40.667999999999999</v>
      </c>
      <c r="V14" s="88">
        <v>5.67</v>
      </c>
      <c r="W14" s="88">
        <v>2.1549999999999998</v>
      </c>
      <c r="X14" s="88">
        <v>0</v>
      </c>
      <c r="Y14" s="88">
        <v>0</v>
      </c>
      <c r="Z14" s="88">
        <v>2.7450000000000001</v>
      </c>
      <c r="AA14" s="88">
        <v>3.5449999999999999</v>
      </c>
      <c r="AB14" s="88">
        <v>90.915999999999997</v>
      </c>
      <c r="AC14" s="88">
        <v>22.332999999999998</v>
      </c>
      <c r="AD14" s="88">
        <v>14.663</v>
      </c>
      <c r="AE14" s="88">
        <v>37.456000000000003</v>
      </c>
      <c r="AF14" s="88">
        <v>28.09599999999989</v>
      </c>
      <c r="AG14" s="88">
        <v>552.42499999999995</v>
      </c>
      <c r="AH14" s="147">
        <v>502.32499999999999</v>
      </c>
      <c r="AI14" s="122"/>
      <c r="AJ14" s="122"/>
    </row>
    <row r="15" spans="2:36" s="126" customFormat="1">
      <c r="B15" s="352" t="s">
        <v>51</v>
      </c>
      <c r="C15" s="88">
        <v>80.852999999999994</v>
      </c>
      <c r="D15" s="88">
        <v>12.946999999999999</v>
      </c>
      <c r="E15" s="88">
        <v>24.905000000000001</v>
      </c>
      <c r="F15" s="88">
        <v>9.9580000000000002</v>
      </c>
      <c r="G15" s="88">
        <v>4.165</v>
      </c>
      <c r="H15" s="88">
        <v>7.9820000000000002</v>
      </c>
      <c r="I15" s="88">
        <v>8.2149999999999999</v>
      </c>
      <c r="J15" s="88">
        <v>5.3929999999999998</v>
      </c>
      <c r="K15" s="88">
        <v>1.9490000000000001</v>
      </c>
      <c r="L15" s="88">
        <v>2.302</v>
      </c>
      <c r="M15" s="88">
        <v>0.70499999999999996</v>
      </c>
      <c r="N15" s="88">
        <v>0.86299999999999999</v>
      </c>
      <c r="O15" s="88">
        <v>0</v>
      </c>
      <c r="P15" s="353">
        <v>0</v>
      </c>
      <c r="Q15" s="88">
        <v>131.86600000000001</v>
      </c>
      <c r="R15" s="88">
        <v>22.443000000000001</v>
      </c>
      <c r="S15" s="88">
        <v>2.7829999999999999</v>
      </c>
      <c r="T15" s="88">
        <v>5.2679999999999998</v>
      </c>
      <c r="U15" s="88">
        <v>39.725000000000001</v>
      </c>
      <c r="V15" s="88">
        <v>7.3780000000000001</v>
      </c>
      <c r="W15" s="88">
        <v>1.68</v>
      </c>
      <c r="X15" s="88">
        <v>0</v>
      </c>
      <c r="Y15" s="88">
        <v>0</v>
      </c>
      <c r="Z15" s="88">
        <v>2.8580000000000001</v>
      </c>
      <c r="AA15" s="88">
        <v>3.8239999999999998</v>
      </c>
      <c r="AB15" s="88">
        <v>95.436999999999998</v>
      </c>
      <c r="AC15" s="88">
        <v>23.513999999999999</v>
      </c>
      <c r="AD15" s="88">
        <v>18.504999999999999</v>
      </c>
      <c r="AE15" s="88">
        <v>40.264000000000003</v>
      </c>
      <c r="AF15" s="88">
        <v>29.805999999999813</v>
      </c>
      <c r="AG15" s="88">
        <v>585.58799999999997</v>
      </c>
      <c r="AH15" s="147">
        <v>528.84400000000005</v>
      </c>
      <c r="AI15" s="122"/>
      <c r="AJ15" s="122"/>
    </row>
    <row r="16" spans="2:36" s="126" customFormat="1">
      <c r="B16" s="352" t="s">
        <v>52</v>
      </c>
      <c r="C16" s="88">
        <v>75.816999999999993</v>
      </c>
      <c r="D16" s="88">
        <v>13.41</v>
      </c>
      <c r="E16" s="88">
        <v>24.614999999999998</v>
      </c>
      <c r="F16" s="88">
        <v>4.798</v>
      </c>
      <c r="G16" s="88">
        <v>3.2040000000000002</v>
      </c>
      <c r="H16" s="88">
        <v>7.8959999999999999</v>
      </c>
      <c r="I16" s="88">
        <v>8.5980000000000008</v>
      </c>
      <c r="J16" s="88">
        <v>5.5819999999999999</v>
      </c>
      <c r="K16" s="88">
        <v>1.835</v>
      </c>
      <c r="L16" s="88">
        <v>2.2709999999999999</v>
      </c>
      <c r="M16" s="88">
        <v>0.71099999999999997</v>
      </c>
      <c r="N16" s="88">
        <v>1.0409999999999999</v>
      </c>
      <c r="O16" s="88">
        <v>0</v>
      </c>
      <c r="P16" s="353">
        <v>0</v>
      </c>
      <c r="Q16" s="88">
        <v>126.41800000000001</v>
      </c>
      <c r="R16" s="88">
        <v>22.532</v>
      </c>
      <c r="S16" s="88">
        <v>1.889</v>
      </c>
      <c r="T16" s="88">
        <v>7.8520000000000003</v>
      </c>
      <c r="U16" s="88">
        <v>30.15</v>
      </c>
      <c r="V16" s="88">
        <v>7.9909999999999997</v>
      </c>
      <c r="W16" s="88">
        <v>2.5670000000000002</v>
      </c>
      <c r="X16" s="88">
        <v>0</v>
      </c>
      <c r="Y16" s="88">
        <v>0</v>
      </c>
      <c r="Z16" s="88">
        <v>2.9769999999999999</v>
      </c>
      <c r="AA16" s="88">
        <v>2.8370000000000002</v>
      </c>
      <c r="AB16" s="88">
        <v>96.613</v>
      </c>
      <c r="AC16" s="88">
        <v>24.515999999999998</v>
      </c>
      <c r="AD16" s="88">
        <v>18.390999999999998</v>
      </c>
      <c r="AE16" s="88">
        <v>45.218000000000004</v>
      </c>
      <c r="AF16" s="88">
        <v>31.663000000000125</v>
      </c>
      <c r="AG16" s="88">
        <v>571.39200000000005</v>
      </c>
      <c r="AH16" s="147">
        <v>510.197</v>
      </c>
      <c r="AI16" s="122"/>
      <c r="AJ16" s="122"/>
    </row>
    <row r="17" spans="1:36" s="126" customFormat="1">
      <c r="B17" s="352" t="s">
        <v>53</v>
      </c>
      <c r="C17" s="88">
        <v>73.543999999999997</v>
      </c>
      <c r="D17" s="88">
        <v>12.7</v>
      </c>
      <c r="E17" s="88">
        <v>26.196999999999999</v>
      </c>
      <c r="F17" s="88">
        <v>4.8879999999999999</v>
      </c>
      <c r="G17" s="88">
        <v>3.016</v>
      </c>
      <c r="H17" s="88">
        <v>9.4619999999999997</v>
      </c>
      <c r="I17" s="88">
        <v>9.2460000000000004</v>
      </c>
      <c r="J17" s="88">
        <v>5.6749999999999998</v>
      </c>
      <c r="K17" s="88">
        <v>1.87</v>
      </c>
      <c r="L17" s="88">
        <v>2.262</v>
      </c>
      <c r="M17" s="88">
        <v>0.68700000000000006</v>
      </c>
      <c r="N17" s="88">
        <v>1.119</v>
      </c>
      <c r="O17" s="88">
        <v>5.7000000000000002E-2</v>
      </c>
      <c r="P17" s="353">
        <v>0</v>
      </c>
      <c r="Q17" s="88">
        <v>125.349</v>
      </c>
      <c r="R17" s="88">
        <v>21.707000000000001</v>
      </c>
      <c r="S17" s="88">
        <v>9.1999999999999998E-2</v>
      </c>
      <c r="T17" s="88">
        <v>2.4910000000000001</v>
      </c>
      <c r="U17" s="88">
        <v>34.435000000000002</v>
      </c>
      <c r="V17" s="88">
        <v>5.6</v>
      </c>
      <c r="W17" s="88">
        <v>0.92300000000000004</v>
      </c>
      <c r="X17" s="88">
        <v>0</v>
      </c>
      <c r="Y17" s="88">
        <v>0</v>
      </c>
      <c r="Z17" s="88">
        <v>3.028</v>
      </c>
      <c r="AA17" s="88">
        <v>2.3860000000000001</v>
      </c>
      <c r="AB17" s="88">
        <v>96.638000000000005</v>
      </c>
      <c r="AC17" s="88">
        <v>25.061</v>
      </c>
      <c r="AD17" s="88">
        <v>12.965</v>
      </c>
      <c r="AE17" s="88">
        <v>48.133000000000003</v>
      </c>
      <c r="AF17" s="88">
        <v>33.150999999999954</v>
      </c>
      <c r="AG17" s="88">
        <v>562.68200000000002</v>
      </c>
      <c r="AH17" s="147">
        <v>503.858</v>
      </c>
      <c r="AI17" s="122"/>
      <c r="AJ17" s="122"/>
    </row>
    <row r="18" spans="1:36" s="126" customFormat="1">
      <c r="B18" s="352" t="s">
        <v>54</v>
      </c>
      <c r="C18" s="88">
        <v>86.290999999999997</v>
      </c>
      <c r="D18" s="88">
        <v>14.994999999999999</v>
      </c>
      <c r="E18" s="88">
        <v>27.256</v>
      </c>
      <c r="F18" s="88">
        <v>5.9610000000000003</v>
      </c>
      <c r="G18" s="88">
        <v>2.97</v>
      </c>
      <c r="H18" s="88">
        <v>9.3049999999999997</v>
      </c>
      <c r="I18" s="88">
        <v>9.4339999999999993</v>
      </c>
      <c r="J18" s="88">
        <v>5.7729999999999997</v>
      </c>
      <c r="K18" s="88">
        <v>2.1829999999999998</v>
      </c>
      <c r="L18" s="88">
        <v>2.5089999999999999</v>
      </c>
      <c r="M18" s="88">
        <v>0.66</v>
      </c>
      <c r="N18" s="88">
        <v>1.2829999999999999</v>
      </c>
      <c r="O18" s="88">
        <v>0.24299999999999999</v>
      </c>
      <c r="P18" s="353">
        <v>0</v>
      </c>
      <c r="Q18" s="88">
        <v>132.006</v>
      </c>
      <c r="R18" s="88">
        <v>22.106999999999999</v>
      </c>
      <c r="S18" s="88">
        <v>-0.86699999999999999</v>
      </c>
      <c r="T18" s="88">
        <v>3.601</v>
      </c>
      <c r="U18" s="88">
        <v>36.323</v>
      </c>
      <c r="V18" s="88">
        <v>7.6079999999999997</v>
      </c>
      <c r="W18" s="88">
        <v>1.458</v>
      </c>
      <c r="X18" s="88">
        <v>0</v>
      </c>
      <c r="Y18" s="88">
        <v>4.2000000000000003E-2</v>
      </c>
      <c r="Z18" s="88">
        <v>3.0640000000000001</v>
      </c>
      <c r="AA18" s="88">
        <v>2.7160000000000002</v>
      </c>
      <c r="AB18" s="88">
        <v>97.747</v>
      </c>
      <c r="AC18" s="88">
        <v>25.562999999999999</v>
      </c>
      <c r="AD18" s="88">
        <v>15.414999999999999</v>
      </c>
      <c r="AE18" s="88">
        <v>48.615000000000002</v>
      </c>
      <c r="AF18" s="88">
        <v>38.450000000000045</v>
      </c>
      <c r="AG18" s="88">
        <v>602.71100000000001</v>
      </c>
      <c r="AH18" s="147">
        <v>540.76800000000003</v>
      </c>
      <c r="AI18" s="122"/>
      <c r="AJ18" s="122"/>
    </row>
    <row r="19" spans="1:36" s="126" customFormat="1">
      <c r="B19" s="352" t="s">
        <v>55</v>
      </c>
      <c r="C19" s="88">
        <v>98.097999999999999</v>
      </c>
      <c r="D19" s="88">
        <v>16.106000000000002</v>
      </c>
      <c r="E19" s="88">
        <v>26.797999999999998</v>
      </c>
      <c r="F19" s="88">
        <v>6.125</v>
      </c>
      <c r="G19" s="88">
        <v>2.794</v>
      </c>
      <c r="H19" s="88">
        <v>9.8780000000000001</v>
      </c>
      <c r="I19" s="88">
        <v>10.18</v>
      </c>
      <c r="J19" s="88">
        <v>5.9210000000000003</v>
      </c>
      <c r="K19" s="88">
        <v>2.637</v>
      </c>
      <c r="L19" s="88">
        <v>3.0019999999999998</v>
      </c>
      <c r="M19" s="88">
        <v>0.67800000000000005</v>
      </c>
      <c r="N19" s="88">
        <v>1.7090000000000001</v>
      </c>
      <c r="O19" s="88">
        <v>0.34100000000000003</v>
      </c>
      <c r="P19" s="353">
        <v>0</v>
      </c>
      <c r="Q19" s="88">
        <v>133.91499999999999</v>
      </c>
      <c r="R19" s="88">
        <v>20.332999999999998</v>
      </c>
      <c r="S19" s="88">
        <v>-1.546</v>
      </c>
      <c r="T19" s="88">
        <v>4.3369999999999997</v>
      </c>
      <c r="U19" s="88">
        <v>34.216999999999999</v>
      </c>
      <c r="V19" s="88">
        <v>7.52</v>
      </c>
      <c r="W19" s="88">
        <v>2.032</v>
      </c>
      <c r="X19" s="88">
        <v>0</v>
      </c>
      <c r="Y19" s="88">
        <v>2.3820000000000001</v>
      </c>
      <c r="Z19" s="88">
        <v>3.113</v>
      </c>
      <c r="AA19" s="88">
        <v>2.9049999999999998</v>
      </c>
      <c r="AB19" s="88">
        <v>101.59699999999999</v>
      </c>
      <c r="AC19" s="88">
        <v>25.777000000000001</v>
      </c>
      <c r="AD19" s="88">
        <v>16.690000000000001</v>
      </c>
      <c r="AE19" s="88">
        <v>50.415999999999997</v>
      </c>
      <c r="AF19" s="88">
        <v>36.869000000000028</v>
      </c>
      <c r="AG19" s="88">
        <v>624.82399999999996</v>
      </c>
      <c r="AH19" s="147">
        <v>559.85599999999999</v>
      </c>
      <c r="AI19" s="122"/>
      <c r="AJ19" s="122"/>
    </row>
    <row r="20" spans="1:36" s="126" customFormat="1">
      <c r="A20" s="136"/>
      <c r="B20" s="352" t="s">
        <v>56</v>
      </c>
      <c r="C20" s="88">
        <v>100.694</v>
      </c>
      <c r="D20" s="88">
        <v>16.617999999999999</v>
      </c>
      <c r="E20" s="88">
        <v>26.571000000000002</v>
      </c>
      <c r="F20" s="88">
        <v>6.907</v>
      </c>
      <c r="G20" s="88">
        <v>2.2330000000000001</v>
      </c>
      <c r="H20" s="88">
        <v>9.59</v>
      </c>
      <c r="I20" s="88">
        <v>10.138999999999999</v>
      </c>
      <c r="J20" s="88">
        <v>5.9870000000000001</v>
      </c>
      <c r="K20" s="88">
        <v>2.8180000000000001</v>
      </c>
      <c r="L20" s="88">
        <v>3.0329999999999999</v>
      </c>
      <c r="M20" s="88">
        <v>0.65400000000000003</v>
      </c>
      <c r="N20" s="88">
        <v>2.746</v>
      </c>
      <c r="O20" s="88">
        <v>0.25800000000000001</v>
      </c>
      <c r="P20" s="353">
        <v>0</v>
      </c>
      <c r="Q20" s="88">
        <v>132.559</v>
      </c>
      <c r="R20" s="88">
        <v>20.550999999999998</v>
      </c>
      <c r="S20" s="88">
        <v>-0.81899999999999995</v>
      </c>
      <c r="T20" s="88">
        <v>3.927</v>
      </c>
      <c r="U20" s="88">
        <v>36.533999999999999</v>
      </c>
      <c r="V20" s="88">
        <v>4.2140000000000004</v>
      </c>
      <c r="W20" s="88">
        <v>1.7370000000000001</v>
      </c>
      <c r="X20" s="88">
        <v>0</v>
      </c>
      <c r="Y20" s="88">
        <v>1.7729999999999999</v>
      </c>
      <c r="Z20" s="88">
        <v>3.085</v>
      </c>
      <c r="AA20" s="88">
        <v>3.1059999999999999</v>
      </c>
      <c r="AB20" s="88">
        <v>104.483</v>
      </c>
      <c r="AC20" s="88">
        <v>26.146000000000001</v>
      </c>
      <c r="AD20" s="88">
        <v>16.923999999999999</v>
      </c>
      <c r="AE20" s="88">
        <v>52.832999999999998</v>
      </c>
      <c r="AF20" s="88">
        <v>40.840000000000032</v>
      </c>
      <c r="AG20" s="88">
        <v>636.14099999999996</v>
      </c>
      <c r="AH20" s="147">
        <v>566.04600000000005</v>
      </c>
      <c r="AI20" s="122"/>
      <c r="AJ20" s="122"/>
    </row>
    <row r="21" spans="1:36" s="126" customFormat="1">
      <c r="B21" s="352" t="s">
        <v>57</v>
      </c>
      <c r="C21" s="88">
        <v>106.455</v>
      </c>
      <c r="D21" s="88">
        <v>17.137</v>
      </c>
      <c r="E21" s="88">
        <v>26.882000000000001</v>
      </c>
      <c r="F21" s="88">
        <v>9.3729999999999993</v>
      </c>
      <c r="G21" s="88">
        <v>3.1080000000000001</v>
      </c>
      <c r="H21" s="88">
        <v>9.5559999999999992</v>
      </c>
      <c r="I21" s="88">
        <v>10.308</v>
      </c>
      <c r="J21" s="88">
        <v>6.1050000000000004</v>
      </c>
      <c r="K21" s="88">
        <v>3.0030000000000001</v>
      </c>
      <c r="L21" s="88">
        <v>3.0179999999999998</v>
      </c>
      <c r="M21" s="88">
        <v>1.1879999999999999</v>
      </c>
      <c r="N21" s="88">
        <v>3.419</v>
      </c>
      <c r="O21" s="88">
        <v>0.35499999999999998</v>
      </c>
      <c r="P21" s="353">
        <v>0</v>
      </c>
      <c r="Q21" s="88">
        <v>135.48099999999999</v>
      </c>
      <c r="R21" s="88">
        <v>20.853999999999999</v>
      </c>
      <c r="S21" s="88">
        <v>1.2829999999999999</v>
      </c>
      <c r="T21" s="88">
        <v>3.9079999999999999</v>
      </c>
      <c r="U21" s="88">
        <v>37.360999999999997</v>
      </c>
      <c r="V21" s="88">
        <v>3.31</v>
      </c>
      <c r="W21" s="88">
        <v>1.1180000000000001</v>
      </c>
      <c r="X21" s="88">
        <v>0</v>
      </c>
      <c r="Y21" s="88">
        <v>2.4300000000000002</v>
      </c>
      <c r="Z21" s="88">
        <v>3.12</v>
      </c>
      <c r="AA21" s="88">
        <v>3.4009999999999998</v>
      </c>
      <c r="AB21" s="88">
        <v>107.306</v>
      </c>
      <c r="AC21" s="88">
        <v>27.364000000000001</v>
      </c>
      <c r="AD21" s="88">
        <v>18.119</v>
      </c>
      <c r="AE21" s="88">
        <v>55.231000000000002</v>
      </c>
      <c r="AF21" s="88">
        <v>42.882000000000062</v>
      </c>
      <c r="AG21" s="88">
        <v>663.07500000000005</v>
      </c>
      <c r="AH21" s="147">
        <v>589.94299999999998</v>
      </c>
      <c r="AI21" s="122"/>
      <c r="AJ21" s="122"/>
    </row>
    <row r="22" spans="1:36" s="126" customFormat="1">
      <c r="B22" s="154" t="s">
        <v>58</v>
      </c>
      <c r="C22" s="88">
        <v>111.176</v>
      </c>
      <c r="D22" s="88">
        <v>17.14</v>
      </c>
      <c r="E22" s="88">
        <v>27.155999999999999</v>
      </c>
      <c r="F22" s="88">
        <v>10.853999999999999</v>
      </c>
      <c r="G22" s="88">
        <v>2.9249999999999998</v>
      </c>
      <c r="H22" s="88">
        <v>9.2509999999999994</v>
      </c>
      <c r="I22" s="88">
        <v>10.449</v>
      </c>
      <c r="J22" s="88">
        <v>5.8940000000000001</v>
      </c>
      <c r="K22" s="88">
        <v>3.2050000000000001</v>
      </c>
      <c r="L22" s="88">
        <v>2.9729999999999999</v>
      </c>
      <c r="M22" s="88">
        <v>1.647</v>
      </c>
      <c r="N22" s="88">
        <v>3.9820000000000002</v>
      </c>
      <c r="O22" s="88">
        <v>0.44800000000000001</v>
      </c>
      <c r="P22" s="353">
        <v>0</v>
      </c>
      <c r="Q22" s="88">
        <v>140.001</v>
      </c>
      <c r="R22" s="88">
        <v>23.643999999999998</v>
      </c>
      <c r="S22" s="88">
        <v>-2.5999999999999999E-2</v>
      </c>
      <c r="T22" s="88">
        <v>5.5590000000000002</v>
      </c>
      <c r="U22" s="88">
        <v>42.726999999999997</v>
      </c>
      <c r="V22" s="88">
        <v>1.544</v>
      </c>
      <c r="W22" s="88">
        <v>7.6999999999999999E-2</v>
      </c>
      <c r="X22" s="88">
        <v>0</v>
      </c>
      <c r="Y22" s="88">
        <v>3.117</v>
      </c>
      <c r="Z22" s="88">
        <v>3.137</v>
      </c>
      <c r="AA22" s="88">
        <v>3.802</v>
      </c>
      <c r="AB22" s="88">
        <v>110.26</v>
      </c>
      <c r="AC22" s="88">
        <v>28.143999999999998</v>
      </c>
      <c r="AD22" s="88">
        <v>19.622</v>
      </c>
      <c r="AE22" s="88">
        <v>57.145000000000003</v>
      </c>
      <c r="AF22" s="88">
        <v>43.983999999999924</v>
      </c>
      <c r="AG22" s="88">
        <v>689.83699999999999</v>
      </c>
      <c r="AH22" s="147">
        <v>612.01</v>
      </c>
      <c r="AI22" s="122"/>
      <c r="AJ22" s="122"/>
    </row>
    <row r="23" spans="1:36" s="126" customFormat="1">
      <c r="B23" s="154" t="s">
        <v>59</v>
      </c>
      <c r="C23" s="137">
        <v>116.152</v>
      </c>
      <c r="D23" s="137">
        <v>17.800999999999998</v>
      </c>
      <c r="E23" s="137">
        <v>27.622</v>
      </c>
      <c r="F23" s="137">
        <v>11.273999999999999</v>
      </c>
      <c r="G23" s="137">
        <v>3.323</v>
      </c>
      <c r="H23" s="137">
        <v>9.1059999999999999</v>
      </c>
      <c r="I23" s="137">
        <v>10.696999999999999</v>
      </c>
      <c r="J23" s="137">
        <v>5.9059999999999997</v>
      </c>
      <c r="K23" s="137">
        <v>3.04</v>
      </c>
      <c r="L23" s="137">
        <v>3.7170000000000001</v>
      </c>
      <c r="M23" s="137">
        <v>1.7729999999999999</v>
      </c>
      <c r="N23" s="88">
        <v>4.8469999999999995</v>
      </c>
      <c r="O23" s="137">
        <v>0.503</v>
      </c>
      <c r="P23" s="117">
        <v>0</v>
      </c>
      <c r="Q23" s="88">
        <v>146.15899999999999</v>
      </c>
      <c r="R23" s="88">
        <v>24.327999999999999</v>
      </c>
      <c r="S23" s="88">
        <v>-1.613</v>
      </c>
      <c r="T23" s="137">
        <v>7.06</v>
      </c>
      <c r="U23" s="137">
        <v>44.390999999999998</v>
      </c>
      <c r="V23" s="137">
        <v>0.41</v>
      </c>
      <c r="W23" s="137">
        <v>-0.56200000000000006</v>
      </c>
      <c r="X23" s="88">
        <v>0</v>
      </c>
      <c r="Y23" s="137">
        <v>3.198</v>
      </c>
      <c r="Z23" s="137">
        <v>3.1150000000000002</v>
      </c>
      <c r="AA23" s="137">
        <v>4.6500000000000004</v>
      </c>
      <c r="AB23" s="88">
        <v>114.06099999999999</v>
      </c>
      <c r="AC23" s="137">
        <v>28.986000000000001</v>
      </c>
      <c r="AD23" s="137">
        <v>20.873999999999999</v>
      </c>
      <c r="AE23" s="137">
        <v>58.85</v>
      </c>
      <c r="AF23" s="88">
        <v>44.649999999999977</v>
      </c>
      <c r="AG23" s="137">
        <v>714.31799999999998</v>
      </c>
      <c r="AH23" s="354">
        <v>634.072</v>
      </c>
      <c r="AI23" s="122"/>
      <c r="AJ23" s="122"/>
    </row>
    <row r="24" spans="1:36" s="126" customFormat="1">
      <c r="B24" s="154" t="s">
        <v>60</v>
      </c>
      <c r="C24" s="137">
        <v>121.973</v>
      </c>
      <c r="D24" s="137">
        <v>17.510000000000002</v>
      </c>
      <c r="E24" s="137">
        <v>27.937000000000001</v>
      </c>
      <c r="F24" s="137">
        <v>12.407999999999999</v>
      </c>
      <c r="G24" s="137">
        <v>3.7149999999999999</v>
      </c>
      <c r="H24" s="137">
        <v>8.6809999999999992</v>
      </c>
      <c r="I24" s="137">
        <v>11.117000000000001</v>
      </c>
      <c r="J24" s="137">
        <v>5.9809999999999999</v>
      </c>
      <c r="K24" s="137">
        <v>3.2109999999999999</v>
      </c>
      <c r="L24" s="137">
        <v>4.907</v>
      </c>
      <c r="M24" s="137">
        <v>1.911</v>
      </c>
      <c r="N24" s="88">
        <v>5.4950000000000001</v>
      </c>
      <c r="O24" s="137">
        <v>0.35299999999999998</v>
      </c>
      <c r="P24" s="117">
        <v>0.13800000000000001</v>
      </c>
      <c r="Q24" s="88">
        <v>149.73500000000001</v>
      </c>
      <c r="R24" s="88">
        <v>29.292000000000002</v>
      </c>
      <c r="S24" s="88">
        <v>-2.0760000000000001</v>
      </c>
      <c r="T24" s="137">
        <v>8.5609999999999999</v>
      </c>
      <c r="U24" s="137">
        <v>53.042000000000002</v>
      </c>
      <c r="V24" s="137">
        <v>0.622</v>
      </c>
      <c r="W24" s="137">
        <v>-0.65300000000000002</v>
      </c>
      <c r="X24" s="88">
        <v>0</v>
      </c>
      <c r="Y24" s="137">
        <v>3</v>
      </c>
      <c r="Z24" s="137">
        <v>3.1629999999999998</v>
      </c>
      <c r="AA24" s="137">
        <v>4.8230000000000004</v>
      </c>
      <c r="AB24" s="88">
        <v>125.78399999999999</v>
      </c>
      <c r="AC24" s="137">
        <v>30.361000000000001</v>
      </c>
      <c r="AD24" s="137">
        <v>17.716999999999999</v>
      </c>
      <c r="AE24" s="137">
        <v>60.601999999999997</v>
      </c>
      <c r="AF24" s="137">
        <v>46.255000000000223</v>
      </c>
      <c r="AG24" s="137">
        <v>755.56500000000005</v>
      </c>
      <c r="AH24" s="354">
        <v>676.803</v>
      </c>
      <c r="AI24" s="122"/>
      <c r="AJ24" s="122"/>
    </row>
    <row r="25" spans="1:36" s="136" customFormat="1">
      <c r="B25" s="154" t="s">
        <v>61</v>
      </c>
      <c r="C25" s="137">
        <v>126.291</v>
      </c>
      <c r="D25" s="137">
        <v>17.355</v>
      </c>
      <c r="E25" s="137">
        <v>27.878</v>
      </c>
      <c r="F25" s="137">
        <v>13.595000000000001</v>
      </c>
      <c r="G25" s="137">
        <v>3.5190000000000001</v>
      </c>
      <c r="H25" s="137">
        <v>8.766</v>
      </c>
      <c r="I25" s="137">
        <v>11.585000000000001</v>
      </c>
      <c r="J25" s="137">
        <v>6.3620000000000001</v>
      </c>
      <c r="K25" s="137">
        <v>3.36</v>
      </c>
      <c r="L25" s="137">
        <v>5.8979999999999997</v>
      </c>
      <c r="M25" s="137">
        <v>1.869</v>
      </c>
      <c r="N25" s="88">
        <v>6.8220000000000001</v>
      </c>
      <c r="O25" s="137">
        <v>0.32900000000000001</v>
      </c>
      <c r="P25" s="117">
        <v>0.219</v>
      </c>
      <c r="Q25" s="88">
        <v>154.92599999999999</v>
      </c>
      <c r="R25" s="88">
        <v>28.295000000000002</v>
      </c>
      <c r="S25" s="88">
        <v>-2.6120000000000001</v>
      </c>
      <c r="T25" s="137">
        <v>7.7930000000000001</v>
      </c>
      <c r="U25" s="137">
        <v>53.747</v>
      </c>
      <c r="V25" s="137">
        <v>1.7929999999999999</v>
      </c>
      <c r="W25" s="137">
        <v>-0.56799999999999995</v>
      </c>
      <c r="X25" s="88">
        <v>0</v>
      </c>
      <c r="Y25" s="137">
        <v>2.6040000000000001</v>
      </c>
      <c r="Z25" s="137">
        <v>3.181</v>
      </c>
      <c r="AA25" s="137">
        <v>5.2039999999999997</v>
      </c>
      <c r="AB25" s="88">
        <v>131.547</v>
      </c>
      <c r="AC25" s="137">
        <v>32.134</v>
      </c>
      <c r="AD25" s="137">
        <v>20.501000000000001</v>
      </c>
      <c r="AE25" s="137">
        <v>59.365000000000002</v>
      </c>
      <c r="AF25" s="137">
        <v>48.756999999999948</v>
      </c>
      <c r="AG25" s="137">
        <v>780.51499999999999</v>
      </c>
      <c r="AH25" s="354">
        <v>700.798</v>
      </c>
      <c r="AI25" s="355"/>
      <c r="AJ25" s="355"/>
    </row>
    <row r="26" spans="1:36" s="126" customFormat="1">
      <c r="B26" s="154" t="s">
        <v>166</v>
      </c>
      <c r="C26" s="137">
        <v>133.49700000000001</v>
      </c>
      <c r="D26" s="137">
        <v>18.306000000000001</v>
      </c>
      <c r="E26" s="137">
        <v>27.992999999999999</v>
      </c>
      <c r="F26" s="137">
        <v>12.888</v>
      </c>
      <c r="G26" s="137">
        <v>3.6190000000000002</v>
      </c>
      <c r="H26" s="137">
        <v>9.1519999999999992</v>
      </c>
      <c r="I26" s="137">
        <v>12.097</v>
      </c>
      <c r="J26" s="137">
        <v>6.6509999999999998</v>
      </c>
      <c r="K26" s="137">
        <v>3.6320000000000001</v>
      </c>
      <c r="L26" s="137">
        <v>6.306</v>
      </c>
      <c r="M26" s="137">
        <v>1.9079999999999999</v>
      </c>
      <c r="N26" s="88">
        <v>7.8280000000000003</v>
      </c>
      <c r="O26" s="137">
        <v>0.27400000000000002</v>
      </c>
      <c r="P26" s="117">
        <v>1.2E-2</v>
      </c>
      <c r="Q26" s="88">
        <v>163.47</v>
      </c>
      <c r="R26" s="88">
        <v>31.355</v>
      </c>
      <c r="S26" s="88">
        <v>-2.3199999999999998</v>
      </c>
      <c r="T26" s="137">
        <v>9.1910000000000007</v>
      </c>
      <c r="U26" s="137">
        <v>54.97</v>
      </c>
      <c r="V26" s="137">
        <v>1.867</v>
      </c>
      <c r="W26" s="137">
        <v>-0.74399999999999999</v>
      </c>
      <c r="X26" s="88">
        <v>0</v>
      </c>
      <c r="Y26" s="137">
        <v>2.5230000000000001</v>
      </c>
      <c r="Z26" s="137">
        <v>3.2269999999999999</v>
      </c>
      <c r="AA26" s="137">
        <v>5.36</v>
      </c>
      <c r="AB26" s="88">
        <v>137.46100000000001</v>
      </c>
      <c r="AC26" s="137">
        <v>34.200000000000003</v>
      </c>
      <c r="AD26" s="137">
        <v>21.454000000000001</v>
      </c>
      <c r="AE26" s="137">
        <v>56.633000000000003</v>
      </c>
      <c r="AF26" s="137">
        <v>49.923999999999978</v>
      </c>
      <c r="AG26" s="137">
        <v>812.73400000000004</v>
      </c>
      <c r="AH26" s="354">
        <v>734.947</v>
      </c>
      <c r="AI26" s="122"/>
      <c r="AJ26" s="122"/>
    </row>
    <row r="27" spans="1:36" s="126" customFormat="1">
      <c r="B27" s="154" t="s">
        <v>177</v>
      </c>
      <c r="C27" s="137">
        <v>134.74299999999999</v>
      </c>
      <c r="D27" s="137">
        <v>19.228000000000002</v>
      </c>
      <c r="E27" s="137">
        <v>27.571999999999999</v>
      </c>
      <c r="F27" s="137">
        <v>12.548999999999999</v>
      </c>
      <c r="G27" s="137">
        <v>3.617</v>
      </c>
      <c r="H27" s="137">
        <v>9.6929999999999996</v>
      </c>
      <c r="I27" s="137">
        <v>12.023999999999999</v>
      </c>
      <c r="J27" s="137">
        <v>6.984</v>
      </c>
      <c r="K27" s="137">
        <v>3.6549999999999998</v>
      </c>
      <c r="L27" s="137">
        <v>6.48</v>
      </c>
      <c r="M27" s="137">
        <v>2.0009999999999999</v>
      </c>
      <c r="N27" s="88">
        <v>8.3740000000000006</v>
      </c>
      <c r="O27" s="137">
        <v>1.581</v>
      </c>
      <c r="P27" s="117">
        <v>5.0000000000000001E-3</v>
      </c>
      <c r="Q27" s="88">
        <v>164.20400000000001</v>
      </c>
      <c r="R27" s="88">
        <v>32.009</v>
      </c>
      <c r="S27" s="88">
        <v>-3.6760000000000002</v>
      </c>
      <c r="T27" s="137">
        <v>9.827</v>
      </c>
      <c r="U27" s="137">
        <v>50.147999999999996</v>
      </c>
      <c r="V27" s="137">
        <v>0.98399999999999999</v>
      </c>
      <c r="W27" s="137">
        <v>-0.40899999999999997</v>
      </c>
      <c r="X27" s="88">
        <v>0</v>
      </c>
      <c r="Y27" s="137">
        <v>2.5230000000000001</v>
      </c>
      <c r="Z27" s="137">
        <v>3.2589999999999999</v>
      </c>
      <c r="AA27" s="137">
        <v>5.1219999999999999</v>
      </c>
      <c r="AB27" s="88">
        <v>143.67400000000001</v>
      </c>
      <c r="AC27" s="137">
        <v>36.338999999999999</v>
      </c>
      <c r="AD27" s="137">
        <v>24.196000000000002</v>
      </c>
      <c r="AE27" s="137">
        <v>59.279000000000003</v>
      </c>
      <c r="AF27" s="137">
        <v>51.928999999999974</v>
      </c>
      <c r="AG27" s="137">
        <v>827.91399999999999</v>
      </c>
      <c r="AH27" s="354">
        <v>743.79100000000005</v>
      </c>
      <c r="AI27" s="122"/>
      <c r="AJ27" s="122"/>
    </row>
    <row r="28" spans="1:36" s="126" customFormat="1">
      <c r="A28" s="122"/>
      <c r="B28" s="158" t="s">
        <v>181</v>
      </c>
      <c r="C28" s="137">
        <v>117.411</v>
      </c>
      <c r="D28" s="137">
        <v>20.757000000000001</v>
      </c>
      <c r="E28" s="137">
        <v>20.934000000000001</v>
      </c>
      <c r="F28" s="137">
        <v>9.5250000000000004</v>
      </c>
      <c r="G28" s="137">
        <v>3.6789999999999998</v>
      </c>
      <c r="H28" s="137">
        <v>9.7880000000000003</v>
      </c>
      <c r="I28" s="137">
        <v>12.156000000000001</v>
      </c>
      <c r="J28" s="137">
        <v>6.8979999999999997</v>
      </c>
      <c r="K28" s="137">
        <v>0.32900000000000001</v>
      </c>
      <c r="L28" s="137">
        <v>6.306</v>
      </c>
      <c r="M28" s="137">
        <v>1.7909999999999999</v>
      </c>
      <c r="N28" s="88">
        <v>8.8270000000000017</v>
      </c>
      <c r="O28" s="137">
        <v>1.284</v>
      </c>
      <c r="P28" s="117">
        <v>0.14000000000000001</v>
      </c>
      <c r="Q28" s="88">
        <v>168.23500000000001</v>
      </c>
      <c r="R28" s="88">
        <v>31.187999999999999</v>
      </c>
      <c r="S28" s="88">
        <v>-4.16</v>
      </c>
      <c r="T28" s="137">
        <v>11.131</v>
      </c>
      <c r="U28" s="137">
        <v>54.347000000000001</v>
      </c>
      <c r="V28" s="137">
        <v>0.69099999999999995</v>
      </c>
      <c r="W28" s="137">
        <v>-0.24099999999999999</v>
      </c>
      <c r="X28" s="88">
        <v>0</v>
      </c>
      <c r="Y28" s="137">
        <v>1.9019999999999999</v>
      </c>
      <c r="Z28" s="137">
        <v>3.6669999999999998</v>
      </c>
      <c r="AA28" s="137">
        <v>5.327</v>
      </c>
      <c r="AB28" s="88">
        <v>144.21299999999999</v>
      </c>
      <c r="AC28" s="137">
        <v>37.579000000000001</v>
      </c>
      <c r="AD28" s="137">
        <v>21.14</v>
      </c>
      <c r="AE28" s="137">
        <v>60.331000000000003</v>
      </c>
      <c r="AF28" s="137">
        <v>37.418000000000006</v>
      </c>
      <c r="AG28" s="137">
        <v>792.59299999999996</v>
      </c>
      <c r="AH28" s="354">
        <v>710.95799999999997</v>
      </c>
      <c r="AI28" s="152"/>
      <c r="AJ28" s="122"/>
    </row>
    <row r="29" spans="1:36" s="122" customFormat="1">
      <c r="A29" s="153"/>
      <c r="B29" s="154" t="s">
        <v>239</v>
      </c>
      <c r="C29" s="137">
        <v>143.333</v>
      </c>
      <c r="D29" s="137">
        <v>23.242999999999999</v>
      </c>
      <c r="E29" s="137">
        <v>25.943000000000001</v>
      </c>
      <c r="F29" s="137">
        <v>15.417</v>
      </c>
      <c r="G29" s="137">
        <v>4.3710000000000004</v>
      </c>
      <c r="H29" s="137">
        <v>10.191000000000001</v>
      </c>
      <c r="I29" s="137">
        <v>13.179</v>
      </c>
      <c r="J29" s="137">
        <v>7.133</v>
      </c>
      <c r="K29" s="137">
        <v>1.1890000000000001</v>
      </c>
      <c r="L29" s="137">
        <v>6.7919999999999998</v>
      </c>
      <c r="M29" s="137">
        <v>1.9470000000000001</v>
      </c>
      <c r="N29" s="88">
        <v>6.9429999999999996</v>
      </c>
      <c r="O29" s="137">
        <v>1.036</v>
      </c>
      <c r="P29" s="117">
        <v>0.22</v>
      </c>
      <c r="Q29" s="88">
        <v>192.554</v>
      </c>
      <c r="R29" s="88">
        <v>37.027999999999999</v>
      </c>
      <c r="S29" s="88">
        <v>-4.8029999999999999</v>
      </c>
      <c r="T29" s="137">
        <v>15.266999999999999</v>
      </c>
      <c r="U29" s="137">
        <v>68.739999999999995</v>
      </c>
      <c r="V29" s="137">
        <v>3.1419999999999999</v>
      </c>
      <c r="W29" s="137">
        <v>-0.55200000000000005</v>
      </c>
      <c r="X29" s="137">
        <v>0</v>
      </c>
      <c r="Y29" s="137">
        <v>1.29</v>
      </c>
      <c r="Z29" s="137">
        <v>3.8319999999999999</v>
      </c>
      <c r="AA29" s="137">
        <v>6.056</v>
      </c>
      <c r="AB29" s="137">
        <v>160.84599999999998</v>
      </c>
      <c r="AC29" s="137">
        <v>39.969000000000001</v>
      </c>
      <c r="AD29" s="137">
        <v>23.948</v>
      </c>
      <c r="AE29" s="137">
        <v>61.962000000000003</v>
      </c>
      <c r="AF29" s="137">
        <v>51.326999999999884</v>
      </c>
      <c r="AG29" s="137">
        <v>921.54300000000001</v>
      </c>
      <c r="AH29" s="354">
        <v>832.28499999999997</v>
      </c>
      <c r="AI29" s="152"/>
    </row>
    <row r="30" spans="1:36" s="126" customFormat="1">
      <c r="B30" s="158" t="s">
        <v>273</v>
      </c>
      <c r="C30" s="137">
        <v>162.11500000000001</v>
      </c>
      <c r="D30" s="137">
        <v>25.196000000000002</v>
      </c>
      <c r="E30" s="137">
        <v>25.097999999999999</v>
      </c>
      <c r="F30" s="137">
        <v>16.695</v>
      </c>
      <c r="G30" s="137">
        <v>3.782</v>
      </c>
      <c r="H30" s="137">
        <v>9.375</v>
      </c>
      <c r="I30" s="137">
        <v>12.384</v>
      </c>
      <c r="J30" s="137">
        <v>7.3250000000000002</v>
      </c>
      <c r="K30" s="137">
        <v>3.2679999999999998</v>
      </c>
      <c r="L30" s="137">
        <v>7.4550000000000001</v>
      </c>
      <c r="M30" s="137">
        <v>2.0640000000000001</v>
      </c>
      <c r="N30" s="88">
        <v>7.0679999999999996</v>
      </c>
      <c r="O30" s="137">
        <v>5.7549999999999999</v>
      </c>
      <c r="P30" s="117">
        <v>4.2000000000000003E-2</v>
      </c>
      <c r="Q30" s="88">
        <v>214.81399999999999</v>
      </c>
      <c r="R30" s="88">
        <v>42.939</v>
      </c>
      <c r="S30" s="88">
        <v>-5.766</v>
      </c>
      <c r="T30" s="137">
        <v>16.928000000000001</v>
      </c>
      <c r="U30" s="137">
        <v>74.692999999999998</v>
      </c>
      <c r="V30" s="137">
        <v>5.8339999999999996</v>
      </c>
      <c r="W30" s="137">
        <v>-0.23400000000000001</v>
      </c>
      <c r="X30" s="137">
        <v>4.2560000000000002</v>
      </c>
      <c r="Y30" s="137">
        <v>1.284</v>
      </c>
      <c r="Z30" s="137">
        <v>3.7490000000000001</v>
      </c>
      <c r="AA30" s="137">
        <v>7.0860000000000003</v>
      </c>
      <c r="AB30" s="137">
        <v>179.36799999999999</v>
      </c>
      <c r="AC30" s="137">
        <v>41.966999999999999</v>
      </c>
      <c r="AD30" s="137">
        <v>33.814</v>
      </c>
      <c r="AE30" s="137">
        <v>70.427999999999997</v>
      </c>
      <c r="AF30" s="137">
        <v>56.717000000000212</v>
      </c>
      <c r="AG30" s="137">
        <v>1035.499</v>
      </c>
      <c r="AH30" s="354">
        <v>928.68600000000004</v>
      </c>
      <c r="AI30" s="122"/>
      <c r="AJ30" s="122"/>
    </row>
    <row r="31" spans="1:36" s="126" customFormat="1">
      <c r="B31" s="356" t="s">
        <v>275</v>
      </c>
      <c r="C31" s="137">
        <v>168.876</v>
      </c>
      <c r="D31" s="137">
        <v>28.082999999999998</v>
      </c>
      <c r="E31" s="137">
        <v>24.827999999999999</v>
      </c>
      <c r="F31" s="137">
        <v>12.798999999999999</v>
      </c>
      <c r="G31" s="137">
        <v>3.1970000000000001</v>
      </c>
      <c r="H31" s="137">
        <v>8.9689999999999994</v>
      </c>
      <c r="I31" s="137">
        <v>12.515000000000001</v>
      </c>
      <c r="J31" s="137">
        <v>7.8369999999999997</v>
      </c>
      <c r="K31" s="137">
        <v>3.8839999999999999</v>
      </c>
      <c r="L31" s="137">
        <v>8.3819999999999997</v>
      </c>
      <c r="M31" s="137">
        <v>1.857</v>
      </c>
      <c r="N31" s="88">
        <v>9.9290000000000003</v>
      </c>
      <c r="O31" s="137">
        <v>6.0490000000000004</v>
      </c>
      <c r="P31" s="117">
        <v>0.108</v>
      </c>
      <c r="Q31" s="88">
        <v>238.96799999999999</v>
      </c>
      <c r="R31" s="88">
        <v>42.677999999999997</v>
      </c>
      <c r="S31" s="88">
        <v>-4.2270000000000003</v>
      </c>
      <c r="T31" s="137">
        <v>14.493</v>
      </c>
      <c r="U31" s="137">
        <v>90.566999999999993</v>
      </c>
      <c r="V31" s="137">
        <v>2.6850000000000005</v>
      </c>
      <c r="W31" s="137">
        <v>-0.42699999999999999</v>
      </c>
      <c r="X31" s="137">
        <v>3.0819999999999999</v>
      </c>
      <c r="Y31" s="137">
        <v>1.5089999999999999</v>
      </c>
      <c r="Z31" s="137">
        <v>3.6659999999999999</v>
      </c>
      <c r="AA31" s="137">
        <v>7.4989999999999997</v>
      </c>
      <c r="AB31" s="137">
        <v>179.08099999999999</v>
      </c>
      <c r="AC31" s="137">
        <v>44.488999999999997</v>
      </c>
      <c r="AD31" s="137">
        <v>43.816000000000003</v>
      </c>
      <c r="AE31" s="137">
        <v>75.932000000000002</v>
      </c>
      <c r="AF31" s="137">
        <v>57.129999999999882</v>
      </c>
      <c r="AG31" s="137">
        <v>1098.2539999999999</v>
      </c>
      <c r="AH31" s="354">
        <v>975.90499999999997</v>
      </c>
      <c r="AI31" s="122"/>
      <c r="AJ31" s="122"/>
    </row>
    <row r="32" spans="1:36">
      <c r="B32" s="357" t="s">
        <v>277</v>
      </c>
      <c r="C32" s="170">
        <v>171.1642312107636</v>
      </c>
      <c r="D32" s="171">
        <v>30.419186314650446</v>
      </c>
      <c r="E32" s="171">
        <v>24.329941458364612</v>
      </c>
      <c r="F32" s="171">
        <v>14.141356322297163</v>
      </c>
      <c r="G32" s="171">
        <v>4.1526019628701336</v>
      </c>
      <c r="H32" s="171">
        <v>8.7233661826184434</v>
      </c>
      <c r="I32" s="171">
        <v>12.444431112037417</v>
      </c>
      <c r="J32" s="171">
        <v>8.3920640861019518</v>
      </c>
      <c r="K32" s="171">
        <v>4.2131433044508899</v>
      </c>
      <c r="L32" s="171">
        <v>8.7969962246686269</v>
      </c>
      <c r="M32" s="171">
        <v>1.887577947558732</v>
      </c>
      <c r="N32" s="171">
        <v>11.991598222136494</v>
      </c>
      <c r="O32" s="171">
        <v>3.4843689852500002</v>
      </c>
      <c r="P32" s="172">
        <v>0.09</v>
      </c>
      <c r="Q32" s="171">
        <v>264.98121870980276</v>
      </c>
      <c r="R32" s="171">
        <v>53.183030222182936</v>
      </c>
      <c r="S32" s="171">
        <v>-6.770301125520314</v>
      </c>
      <c r="T32" s="171">
        <v>15.663358867668181</v>
      </c>
      <c r="U32" s="171">
        <v>101.14339156827052</v>
      </c>
      <c r="V32" s="171">
        <v>1.9567128910990841</v>
      </c>
      <c r="W32" s="171">
        <v>-0.29788079166666664</v>
      </c>
      <c r="X32" s="171">
        <v>2.8625211428177106</v>
      </c>
      <c r="Y32" s="171">
        <v>1.272001031461133</v>
      </c>
      <c r="Z32" s="171">
        <v>3.9054160478353226</v>
      </c>
      <c r="AA32" s="171">
        <v>8.3020276735999996</v>
      </c>
      <c r="AB32" s="171">
        <v>167.4565315984068</v>
      </c>
      <c r="AC32" s="171">
        <v>47.638544185146841</v>
      </c>
      <c r="AD32" s="171">
        <v>43.147022272774322</v>
      </c>
      <c r="AE32" s="171">
        <v>78.151281616790754</v>
      </c>
      <c r="AF32" s="171">
        <v>62.43851962949801</v>
      </c>
      <c r="AG32" s="171">
        <v>1148.6872588739361</v>
      </c>
      <c r="AH32" s="358">
        <v>1024.8326171962742</v>
      </c>
    </row>
    <row r="33" spans="1:41">
      <c r="B33" s="357" t="s">
        <v>303</v>
      </c>
      <c r="C33" s="182">
        <v>181.16930137511773</v>
      </c>
      <c r="D33" s="183">
        <v>32.515934682936305</v>
      </c>
      <c r="E33" s="183">
        <v>24.308254556288059</v>
      </c>
      <c r="F33" s="183">
        <v>16.1467588415756</v>
      </c>
      <c r="G33" s="183">
        <v>4.340058023184687</v>
      </c>
      <c r="H33" s="183">
        <v>8.6505416604275034</v>
      </c>
      <c r="I33" s="183">
        <v>13.108187310579105</v>
      </c>
      <c r="J33" s="183">
        <v>9.345221742294413</v>
      </c>
      <c r="K33" s="183">
        <v>4.7056152182757423</v>
      </c>
      <c r="L33" s="183">
        <v>9.0052195359783198</v>
      </c>
      <c r="M33" s="183">
        <v>1.8965637468033767</v>
      </c>
      <c r="N33" s="183">
        <v>12.90752094196184</v>
      </c>
      <c r="O33" s="183">
        <v>2.7423467815825062</v>
      </c>
      <c r="P33" s="151">
        <v>-3.5000000000000003E-2</v>
      </c>
      <c r="Q33" s="183">
        <v>279.24629277611905</v>
      </c>
      <c r="R33" s="183">
        <v>56.462671715618853</v>
      </c>
      <c r="S33" s="183">
        <v>-7.0467966554481327</v>
      </c>
      <c r="T33" s="183">
        <v>22.567218495693727</v>
      </c>
      <c r="U33" s="183">
        <v>104.15096021835265</v>
      </c>
      <c r="V33" s="183">
        <v>1.8342782152435004</v>
      </c>
      <c r="W33" s="183">
        <v>-0.27703747393987777</v>
      </c>
      <c r="X33" s="183">
        <v>2.6464991062670897</v>
      </c>
      <c r="Y33" s="183">
        <v>1.264178352261887</v>
      </c>
      <c r="Z33" s="183">
        <v>3.9985627642897965</v>
      </c>
      <c r="AA33" s="183">
        <v>8.6568744093725076</v>
      </c>
      <c r="AB33" s="183">
        <v>198.82496256753822</v>
      </c>
      <c r="AC33" s="183">
        <v>50.015798793864256</v>
      </c>
      <c r="AD33" s="183">
        <v>40.827278104755905</v>
      </c>
      <c r="AE33" s="183">
        <v>81.212942762916612</v>
      </c>
      <c r="AF33" s="183">
        <v>64.877458080166491</v>
      </c>
      <c r="AG33" s="183">
        <v>1229.4796666500777</v>
      </c>
      <c r="AH33" s="359">
        <v>1104.5745684472708</v>
      </c>
    </row>
    <row r="34" spans="1:41">
      <c r="B34" s="357" t="s">
        <v>309</v>
      </c>
      <c r="C34" s="182">
        <v>189.22395032577603</v>
      </c>
      <c r="D34" s="183">
        <v>33.184876486164981</v>
      </c>
      <c r="E34" s="183">
        <v>26.998615263908146</v>
      </c>
      <c r="F34" s="183">
        <v>18.510067740919848</v>
      </c>
      <c r="G34" s="183">
        <v>4.5095235134927183</v>
      </c>
      <c r="H34" s="183">
        <v>8.6030120323668218</v>
      </c>
      <c r="I34" s="183">
        <v>13.799723822488211</v>
      </c>
      <c r="J34" s="183">
        <v>9.797015309287584</v>
      </c>
      <c r="K34" s="183">
        <v>5.4991874828020535</v>
      </c>
      <c r="L34" s="183">
        <v>9.1907249351434519</v>
      </c>
      <c r="M34" s="183">
        <v>1.8446444718187904</v>
      </c>
      <c r="N34" s="183">
        <v>15.153080714948672</v>
      </c>
      <c r="O34" s="183">
        <v>2.4077633695277862</v>
      </c>
      <c r="P34" s="151">
        <v>-0.02</v>
      </c>
      <c r="Q34" s="183">
        <v>290.49726310067837</v>
      </c>
      <c r="R34" s="183">
        <v>65.498527173985693</v>
      </c>
      <c r="S34" s="183">
        <v>-2.7231222832222959</v>
      </c>
      <c r="T34" s="183">
        <v>22.002911306801554</v>
      </c>
      <c r="U34" s="183">
        <v>107.91841097897004</v>
      </c>
      <c r="V34" s="183">
        <v>1.369882335950072</v>
      </c>
      <c r="W34" s="183">
        <v>-0.19524484265659311</v>
      </c>
      <c r="X34" s="183">
        <v>2.1762699678178437</v>
      </c>
      <c r="Y34" s="183">
        <v>1.2563556730626404</v>
      </c>
      <c r="Z34" s="183">
        <v>4.0639538289227986</v>
      </c>
      <c r="AA34" s="183">
        <v>9.537949846372543</v>
      </c>
      <c r="AB34" s="183">
        <v>204.72442004626291</v>
      </c>
      <c r="AC34" s="183">
        <v>52.536636723924211</v>
      </c>
      <c r="AD34" s="183">
        <v>41.213984949418837</v>
      </c>
      <c r="AE34" s="183">
        <v>83.914682928539719</v>
      </c>
      <c r="AF34" s="183">
        <v>68.637972830649005</v>
      </c>
      <c r="AG34" s="183">
        <v>1290.5340400341224</v>
      </c>
      <c r="AH34" s="359">
        <v>1162.4503408759599</v>
      </c>
    </row>
    <row r="35" spans="1:41" s="42" customFormat="1">
      <c r="B35" s="357" t="s">
        <v>315</v>
      </c>
      <c r="C35" s="182">
        <v>198.22738876466582</v>
      </c>
      <c r="D35" s="183">
        <v>34.296223360859564</v>
      </c>
      <c r="E35" s="183">
        <v>27.41220569079584</v>
      </c>
      <c r="F35" s="183">
        <v>20.952246123697712</v>
      </c>
      <c r="G35" s="183">
        <v>4.6673114465830574</v>
      </c>
      <c r="H35" s="183">
        <v>8.6176173275067693</v>
      </c>
      <c r="I35" s="183">
        <v>14.46960925556534</v>
      </c>
      <c r="J35" s="183">
        <v>10.288986385358411</v>
      </c>
      <c r="K35" s="183">
        <v>5.8072173651294143</v>
      </c>
      <c r="L35" s="183">
        <v>9.3749135111739292</v>
      </c>
      <c r="M35" s="183">
        <v>1.7900549664924845</v>
      </c>
      <c r="N35" s="183">
        <v>14.277686818645464</v>
      </c>
      <c r="O35" s="183">
        <v>2.2874061833167181</v>
      </c>
      <c r="P35" s="151">
        <v>0.01</v>
      </c>
      <c r="Q35" s="183">
        <v>301.14663936461261</v>
      </c>
      <c r="R35" s="183">
        <v>69.652641031438606</v>
      </c>
      <c r="S35" s="183">
        <v>1.8415247384609801</v>
      </c>
      <c r="T35" s="183">
        <v>24.779033637069283</v>
      </c>
      <c r="U35" s="183">
        <v>112.28141184294127</v>
      </c>
      <c r="V35" s="183">
        <v>0.88615915912727661</v>
      </c>
      <c r="W35" s="183">
        <v>-0.11257348013590346</v>
      </c>
      <c r="X35" s="183">
        <v>1.8173008306864331</v>
      </c>
      <c r="Y35" s="183">
        <v>1.2485329938633944</v>
      </c>
      <c r="Z35" s="183">
        <v>4.1221618535518409</v>
      </c>
      <c r="AA35" s="183">
        <v>11.220551051630522</v>
      </c>
      <c r="AB35" s="183">
        <v>210.46223028935594</v>
      </c>
      <c r="AC35" s="183">
        <v>55.253990670429864</v>
      </c>
      <c r="AD35" s="183">
        <v>42.401586074598875</v>
      </c>
      <c r="AE35" s="183">
        <v>86.834650317405803</v>
      </c>
      <c r="AF35" s="183">
        <v>70.275570865032492</v>
      </c>
      <c r="AG35" s="183">
        <v>1345.9792784398599</v>
      </c>
      <c r="AH35" s="359">
        <v>1213.6624741041073</v>
      </c>
    </row>
    <row r="36" spans="1:41" s="122" customFormat="1">
      <c r="A36" s="126"/>
      <c r="B36" s="357" t="s">
        <v>318</v>
      </c>
      <c r="C36" s="182">
        <v>205.29315160564786</v>
      </c>
      <c r="D36" s="183">
        <v>35.201381880728484</v>
      </c>
      <c r="E36" s="183">
        <v>27.595288822652911</v>
      </c>
      <c r="F36" s="183">
        <v>23.323572764336767</v>
      </c>
      <c r="G36" s="183">
        <v>4.830256720554579</v>
      </c>
      <c r="H36" s="183">
        <v>8.5812237746194988</v>
      </c>
      <c r="I36" s="183">
        <v>15.177483730019796</v>
      </c>
      <c r="J36" s="183">
        <v>10.790512476276803</v>
      </c>
      <c r="K36" s="183">
        <v>6.1235294371328184</v>
      </c>
      <c r="L36" s="183">
        <v>9.5585481604394769</v>
      </c>
      <c r="M36" s="183">
        <v>1.7172686653917022</v>
      </c>
      <c r="N36" s="183">
        <v>14.358974667488752</v>
      </c>
      <c r="O36" s="183">
        <v>1.9192351458058379</v>
      </c>
      <c r="P36" s="151">
        <v>0.01</v>
      </c>
      <c r="Q36" s="183">
        <v>310.48617554596558</v>
      </c>
      <c r="R36" s="183">
        <v>74.077102338528093</v>
      </c>
      <c r="S36" s="183">
        <v>-4.9708111422713026</v>
      </c>
      <c r="T36" s="183">
        <v>28.14853341258274</v>
      </c>
      <c r="U36" s="183">
        <v>117.10670743480108</v>
      </c>
      <c r="V36" s="183">
        <v>0.84181044597939236</v>
      </c>
      <c r="W36" s="183">
        <v>-9.3733699051768357E-2</v>
      </c>
      <c r="X36" s="183">
        <v>1.8076728776104589</v>
      </c>
      <c r="Y36" s="183">
        <v>1.2407103146641485</v>
      </c>
      <c r="Z36" s="183">
        <v>4.2095106110016385</v>
      </c>
      <c r="AA36" s="183">
        <v>12.834635423151109</v>
      </c>
      <c r="AB36" s="183">
        <v>216.77521593668837</v>
      </c>
      <c r="AC36" s="183">
        <v>58.1224606378331</v>
      </c>
      <c r="AD36" s="183">
        <v>43.735578657392288</v>
      </c>
      <c r="AE36" s="183">
        <v>89.583235254397721</v>
      </c>
      <c r="AF36" s="183">
        <v>72.00625194763812</v>
      </c>
      <c r="AG36" s="183">
        <v>1389.7674838480054</v>
      </c>
      <c r="AH36" s="359">
        <v>1253.2948190788954</v>
      </c>
    </row>
    <row r="37" spans="1:41" s="122" customFormat="1">
      <c r="A37" s="126"/>
      <c r="B37" s="360" t="s">
        <v>326</v>
      </c>
      <c r="C37" s="361">
        <v>213.68169218195877</v>
      </c>
      <c r="D37" s="362">
        <v>36.529779705440085</v>
      </c>
      <c r="E37" s="362">
        <v>27.393833582551167</v>
      </c>
      <c r="F37" s="362">
        <v>25.40429767830453</v>
      </c>
      <c r="G37" s="362">
        <v>5.0024215344152791</v>
      </c>
      <c r="H37" s="362">
        <v>8.5119603741577734</v>
      </c>
      <c r="I37" s="362">
        <v>15.896866390258719</v>
      </c>
      <c r="J37" s="362">
        <v>11.352383486599098</v>
      </c>
      <c r="K37" s="362">
        <v>6.4618755886536619</v>
      </c>
      <c r="L37" s="362">
        <v>9.7429478504197817</v>
      </c>
      <c r="M37" s="362">
        <v>1.782454582809704</v>
      </c>
      <c r="N37" s="363">
        <v>14.821627265378163</v>
      </c>
      <c r="O37" s="362">
        <v>1.6133615782538999</v>
      </c>
      <c r="P37" s="364">
        <v>0.01</v>
      </c>
      <c r="Q37" s="362">
        <v>321.58113131988028</v>
      </c>
      <c r="R37" s="362">
        <v>78.320674349886716</v>
      </c>
      <c r="S37" s="362">
        <v>-7.8150285647978111</v>
      </c>
      <c r="T37" s="362">
        <v>31.012893345474321</v>
      </c>
      <c r="U37" s="362">
        <v>122.04458238097979</v>
      </c>
      <c r="V37" s="362">
        <v>0.73837990491919436</v>
      </c>
      <c r="W37" s="362">
        <v>-6.9023252219284917E-2</v>
      </c>
      <c r="X37" s="362">
        <v>1.3311313359612711</v>
      </c>
      <c r="Y37" s="362">
        <v>1.2328876354649017</v>
      </c>
      <c r="Z37" s="362">
        <v>4.297616575096991</v>
      </c>
      <c r="AA37" s="362">
        <v>13.904042413483845</v>
      </c>
      <c r="AB37" s="362">
        <v>223.11905369094322</v>
      </c>
      <c r="AC37" s="362">
        <v>61.149752952936623</v>
      </c>
      <c r="AD37" s="362">
        <v>45.37320212324672</v>
      </c>
      <c r="AE37" s="362">
        <v>92.123729767724726</v>
      </c>
      <c r="AF37" s="362">
        <v>73.999520801543255</v>
      </c>
      <c r="AG37" s="362">
        <v>1439.914048579725</v>
      </c>
      <c r="AH37" s="365">
        <v>1299.1986818386401</v>
      </c>
    </row>
    <row r="38" spans="1:41">
      <c r="B38" s="366" t="s">
        <v>127</v>
      </c>
      <c r="C38" s="406" t="s">
        <v>330</v>
      </c>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193"/>
      <c r="AG38" s="193"/>
      <c r="AH38" s="194"/>
      <c r="AI38" s="42"/>
      <c r="AJ38" s="42"/>
    </row>
    <row r="39" spans="1:41">
      <c r="B39" s="367"/>
      <c r="C39" s="406" t="s">
        <v>341</v>
      </c>
      <c r="D39" s="406"/>
      <c r="E39" s="406"/>
      <c r="F39" s="406"/>
      <c r="G39" s="406"/>
      <c r="H39" s="406"/>
      <c r="I39" s="406"/>
      <c r="J39" s="406"/>
      <c r="K39" s="406"/>
      <c r="L39" s="416"/>
      <c r="M39" s="416"/>
      <c r="N39" s="416"/>
      <c r="O39" s="416"/>
      <c r="P39" s="416"/>
      <c r="Q39" s="416"/>
      <c r="R39" s="416"/>
      <c r="S39" s="416"/>
      <c r="T39" s="416"/>
      <c r="U39" s="416"/>
      <c r="V39" s="416"/>
      <c r="W39" s="368"/>
      <c r="X39" s="368"/>
      <c r="Y39" s="42"/>
      <c r="Z39" s="42"/>
      <c r="AA39" s="42"/>
      <c r="AB39" s="369"/>
      <c r="AC39" s="42"/>
      <c r="AD39" s="42"/>
      <c r="AE39" s="42"/>
      <c r="AF39" s="42"/>
      <c r="AG39" s="42"/>
      <c r="AH39" s="197"/>
      <c r="AI39" s="42"/>
      <c r="AJ39" s="42"/>
    </row>
    <row r="40" spans="1:41">
      <c r="B40" s="367"/>
      <c r="C40" s="370" t="s">
        <v>342</v>
      </c>
      <c r="D40" s="370"/>
      <c r="E40" s="370"/>
      <c r="F40" s="370"/>
      <c r="G40" s="370"/>
      <c r="H40" s="370"/>
      <c r="I40" s="370"/>
      <c r="J40" s="370"/>
      <c r="K40" s="370"/>
      <c r="L40" s="371"/>
      <c r="M40" s="371"/>
      <c r="N40" s="371"/>
      <c r="O40" s="371"/>
      <c r="P40" s="371"/>
      <c r="Q40" s="371"/>
      <c r="R40" s="371"/>
      <c r="S40" s="371"/>
      <c r="T40" s="371"/>
      <c r="U40" s="371"/>
      <c r="V40" s="371"/>
      <c r="W40" s="371"/>
      <c r="X40" s="371"/>
      <c r="Y40" s="122"/>
      <c r="Z40" s="122"/>
      <c r="AA40" s="122"/>
      <c r="AB40" s="371"/>
      <c r="AC40" s="122"/>
      <c r="AD40" s="122"/>
      <c r="AE40" s="122"/>
      <c r="AF40" s="122"/>
      <c r="AG40" s="122"/>
      <c r="AH40" s="153"/>
      <c r="AI40" s="42"/>
      <c r="AJ40" s="42"/>
    </row>
    <row r="41" spans="1:41" ht="16.5" thickBot="1">
      <c r="B41" s="372"/>
      <c r="C41" s="373" t="s">
        <v>167</v>
      </c>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5"/>
      <c r="AI41" s="42"/>
      <c r="AJ41" s="42"/>
    </row>
    <row r="42" spans="1:41">
      <c r="B42" s="205"/>
      <c r="AI42" s="205"/>
      <c r="AJ42" s="42"/>
    </row>
    <row r="43" spans="1:41">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row>
    <row r="44" spans="1:41">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row>
    <row r="45" spans="1:41">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42"/>
      <c r="AJ45" s="42"/>
    </row>
    <row r="46" spans="1:41">
      <c r="B46" s="205"/>
      <c r="C46" s="205"/>
      <c r="D46" s="205"/>
      <c r="E46" s="205"/>
      <c r="F46" s="205"/>
      <c r="G46" s="205"/>
      <c r="H46" s="205"/>
      <c r="I46" s="205"/>
      <c r="J46" s="205"/>
      <c r="K46" s="205"/>
      <c r="L46" s="205"/>
      <c r="M46" s="205"/>
      <c r="N46" s="205"/>
      <c r="O46" s="205"/>
      <c r="P46" s="205"/>
      <c r="Q46" s="205"/>
      <c r="R46" s="205"/>
      <c r="V46" s="205"/>
      <c r="W46" s="205"/>
      <c r="X46" s="205"/>
      <c r="Y46" s="205"/>
      <c r="Z46" s="205"/>
      <c r="AA46" s="205"/>
      <c r="AB46" s="205"/>
      <c r="AC46" s="205"/>
      <c r="AD46" s="205"/>
      <c r="AE46" s="205"/>
      <c r="AF46" s="205"/>
      <c r="AG46" s="205"/>
      <c r="AH46" s="205"/>
      <c r="AI46" s="42"/>
      <c r="AJ46" s="42"/>
    </row>
    <row r="47" spans="1:41">
      <c r="B47" s="205"/>
      <c r="P47" s="40" t="s">
        <v>216</v>
      </c>
      <c r="AI47" s="42"/>
      <c r="AJ47" s="42"/>
    </row>
    <row r="48" spans="1:41">
      <c r="AI48" s="42"/>
      <c r="AJ48" s="42"/>
    </row>
    <row r="49" spans="35:36">
      <c r="AI49" s="42"/>
      <c r="AJ49" s="42"/>
    </row>
    <row r="50" spans="35:36">
      <c r="AI50" s="42"/>
      <c r="AJ50" s="42"/>
    </row>
    <row r="51" spans="35:36">
      <c r="AI51" s="42"/>
      <c r="AJ51" s="42"/>
    </row>
    <row r="52" spans="35:36">
      <c r="AI52" s="42"/>
      <c r="AJ52" s="42"/>
    </row>
    <row r="53" spans="35:36">
      <c r="AI53" s="42"/>
      <c r="AJ53" s="42"/>
    </row>
    <row r="54" spans="35:36">
      <c r="AI54" s="42"/>
      <c r="AJ54" s="42"/>
    </row>
    <row r="55" spans="35:36">
      <c r="AI55" s="42"/>
      <c r="AJ55" s="42"/>
    </row>
    <row r="56" spans="35:36">
      <c r="AI56" s="42"/>
      <c r="AJ56" s="42"/>
    </row>
    <row r="57" spans="35:36">
      <c r="AI57" s="42"/>
      <c r="AJ57" s="42"/>
    </row>
    <row r="58" spans="35:36">
      <c r="AI58" s="42"/>
      <c r="AJ58" s="42"/>
    </row>
    <row r="59" spans="35:36">
      <c r="AI59" s="42"/>
      <c r="AJ59" s="42"/>
    </row>
    <row r="60" spans="35:36">
      <c r="AI60" s="42"/>
      <c r="AJ60" s="42"/>
    </row>
    <row r="61" spans="35:36">
      <c r="AI61" s="42"/>
      <c r="AJ61" s="42"/>
    </row>
    <row r="62" spans="35:36">
      <c r="AI62" s="42"/>
      <c r="AJ62" s="42"/>
    </row>
    <row r="63" spans="35:36">
      <c r="AI63" s="42"/>
      <c r="AJ63" s="42"/>
    </row>
    <row r="64" spans="35:36">
      <c r="AI64" s="42"/>
      <c r="AJ64" s="42"/>
    </row>
    <row r="65" spans="35:36">
      <c r="AI65" s="42"/>
      <c r="AJ65" s="42"/>
    </row>
    <row r="66" spans="35:36">
      <c r="AI66" s="42"/>
      <c r="AJ66" s="42"/>
    </row>
    <row r="67" spans="35:36">
      <c r="AI67" s="42"/>
      <c r="AJ67" s="42"/>
    </row>
    <row r="68" spans="35:36">
      <c r="AI68" s="42"/>
      <c r="AJ68" s="42"/>
    </row>
    <row r="69" spans="35:36">
      <c r="AI69" s="42"/>
      <c r="AJ69" s="42"/>
    </row>
    <row r="70" spans="35:36">
      <c r="AI70" s="42"/>
      <c r="AJ70" s="42"/>
    </row>
    <row r="71" spans="35:36">
      <c r="AI71" s="42"/>
      <c r="AJ71" s="42"/>
    </row>
    <row r="72" spans="35:36">
      <c r="AI72" s="42"/>
      <c r="AJ72" s="42"/>
    </row>
    <row r="73" spans="35:36">
      <c r="AI73" s="42"/>
      <c r="AJ73" s="42"/>
    </row>
    <row r="74" spans="35:36">
      <c r="AI74" s="42"/>
      <c r="AJ74" s="42"/>
    </row>
    <row r="75" spans="35:36">
      <c r="AI75" s="42"/>
      <c r="AJ75" s="42"/>
    </row>
    <row r="76" spans="35:36">
      <c r="AI76" s="42"/>
      <c r="AJ76" s="42"/>
    </row>
    <row r="77" spans="35:36">
      <c r="AI77" s="42"/>
      <c r="AJ77" s="42"/>
    </row>
    <row r="78" spans="35:36">
      <c r="AI78" s="42"/>
      <c r="AJ78" s="42"/>
    </row>
    <row r="79" spans="35:36">
      <c r="AI79" s="42"/>
      <c r="AJ79" s="42"/>
    </row>
    <row r="80" spans="35:36">
      <c r="AI80" s="42"/>
      <c r="AJ80" s="42"/>
    </row>
    <row r="81" spans="35:36">
      <c r="AI81" s="42"/>
      <c r="AJ81" s="42"/>
    </row>
    <row r="82" spans="35:36">
      <c r="AI82" s="42"/>
      <c r="AJ82" s="42"/>
    </row>
    <row r="83" spans="35:36">
      <c r="AI83" s="42"/>
      <c r="AJ83" s="42"/>
    </row>
    <row r="84" spans="35:36">
      <c r="AI84" s="42"/>
      <c r="AJ84" s="42"/>
    </row>
    <row r="85" spans="35:36">
      <c r="AI85" s="42"/>
      <c r="AJ85" s="42"/>
    </row>
    <row r="86" spans="35:36">
      <c r="AI86" s="42"/>
      <c r="AJ86" s="42"/>
    </row>
    <row r="87" spans="35:36">
      <c r="AI87" s="42"/>
      <c r="AJ87" s="42"/>
    </row>
    <row r="88" spans="35:36">
      <c r="AI88" s="42"/>
      <c r="AJ88" s="42"/>
    </row>
    <row r="89" spans="35:36">
      <c r="AI89" s="42"/>
      <c r="AJ89" s="42"/>
    </row>
    <row r="90" spans="35:36">
      <c r="AI90" s="42"/>
      <c r="AJ90" s="42"/>
    </row>
    <row r="91" spans="35:36">
      <c r="AI91" s="42"/>
      <c r="AJ91" s="42"/>
    </row>
    <row r="92" spans="35:36">
      <c r="AI92" s="42"/>
      <c r="AJ92" s="42"/>
    </row>
    <row r="93" spans="35:36">
      <c r="AI93" s="42"/>
      <c r="AJ93" s="42"/>
    </row>
    <row r="94" spans="35:36">
      <c r="AI94" s="42"/>
      <c r="AJ94" s="42"/>
    </row>
    <row r="95" spans="35:36">
      <c r="AI95" s="42"/>
      <c r="AJ95" s="42"/>
    </row>
    <row r="96" spans="35:36">
      <c r="AI96" s="42"/>
      <c r="AJ96" s="42"/>
    </row>
    <row r="97" spans="35:36">
      <c r="AI97" s="42"/>
      <c r="AJ97" s="42"/>
    </row>
    <row r="98" spans="35:36">
      <c r="AI98" s="42"/>
      <c r="AJ98" s="42"/>
    </row>
    <row r="99" spans="35:36">
      <c r="AI99" s="42"/>
      <c r="AJ99" s="42"/>
    </row>
    <row r="100" spans="35:36">
      <c r="AI100" s="42"/>
      <c r="AJ100" s="42"/>
    </row>
    <row r="101" spans="35:36">
      <c r="AI101" s="42"/>
      <c r="AJ101" s="42"/>
    </row>
    <row r="102" spans="35:36">
      <c r="AI102" s="42"/>
      <c r="AJ102" s="42"/>
    </row>
    <row r="103" spans="35:36">
      <c r="AI103" s="42"/>
      <c r="AJ103" s="42"/>
    </row>
    <row r="104" spans="35:36">
      <c r="AI104" s="42"/>
      <c r="AJ104" s="42"/>
    </row>
    <row r="105" spans="35:36">
      <c r="AI105" s="42"/>
      <c r="AJ105" s="42"/>
    </row>
    <row r="106" spans="35:36">
      <c r="AI106" s="42"/>
      <c r="AJ106" s="42"/>
    </row>
    <row r="107" spans="35:36">
      <c r="AI107" s="42"/>
      <c r="AJ107" s="42"/>
    </row>
    <row r="108" spans="35:36">
      <c r="AI108" s="42"/>
      <c r="AJ108" s="42"/>
    </row>
    <row r="109" spans="35:36">
      <c r="AI109" s="42"/>
      <c r="AJ109" s="42"/>
    </row>
    <row r="110" spans="35:36">
      <c r="AI110" s="42"/>
      <c r="AJ110" s="42"/>
    </row>
    <row r="111" spans="35:36">
      <c r="AI111" s="42"/>
      <c r="AJ111" s="42"/>
    </row>
    <row r="112" spans="35:36">
      <c r="AI112" s="42"/>
      <c r="AJ112" s="42"/>
    </row>
    <row r="113" spans="35:36">
      <c r="AI113" s="42"/>
      <c r="AJ113" s="42"/>
    </row>
    <row r="114" spans="35:36">
      <c r="AI114" s="42"/>
      <c r="AJ114" s="42"/>
    </row>
  </sheetData>
  <mergeCells count="3">
    <mergeCell ref="C1:AH1"/>
    <mergeCell ref="C38:AE38"/>
    <mergeCell ref="C39:V39"/>
  </mergeCells>
  <phoneticPr fontId="144"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pageSetUpPr fitToPage="1"/>
  </sheetPr>
  <dimension ref="A1:K151"/>
  <sheetViews>
    <sheetView workbookViewId="0">
      <pane xSplit="2" ySplit="6" topLeftCell="C7" activePane="bottomRight" state="frozen"/>
      <selection pane="topRight"/>
      <selection pane="bottomLeft"/>
      <selection pane="bottomRight"/>
    </sheetView>
  </sheetViews>
  <sheetFormatPr defaultRowHeight="15"/>
  <cols>
    <col min="1" max="1" width="1.5703125" style="1" customWidth="1"/>
    <col min="2" max="2" width="7.5703125" style="1" bestFit="1" customWidth="1"/>
    <col min="3" max="6" width="20.140625" style="1" customWidth="1"/>
    <col min="7" max="245" width="9.140625" style="1"/>
    <col min="246" max="246" width="1.5703125" style="1" customWidth="1"/>
    <col min="247" max="247" width="7.5703125" style="1" bestFit="1" customWidth="1"/>
    <col min="248" max="251" width="20.140625" style="1" customWidth="1"/>
    <col min="252" max="501" width="9.140625" style="1"/>
    <col min="502" max="502" width="1.5703125" style="1" customWidth="1"/>
    <col min="503" max="503" width="7.5703125" style="1" bestFit="1" customWidth="1"/>
    <col min="504" max="507" width="20.140625" style="1" customWidth="1"/>
    <col min="508" max="757" width="9.140625" style="1"/>
    <col min="758" max="758" width="1.5703125" style="1" customWidth="1"/>
    <col min="759" max="759" width="7.5703125" style="1" bestFit="1" customWidth="1"/>
    <col min="760" max="763" width="20.140625" style="1" customWidth="1"/>
    <col min="764" max="1013" width="9.140625" style="1"/>
    <col min="1014" max="1014" width="1.5703125" style="1" customWidth="1"/>
    <col min="1015" max="1015" width="7.5703125" style="1" bestFit="1" customWidth="1"/>
    <col min="1016" max="1019" width="20.140625" style="1" customWidth="1"/>
    <col min="1020" max="1269" width="9.140625" style="1"/>
    <col min="1270" max="1270" width="1.5703125" style="1" customWidth="1"/>
    <col min="1271" max="1271" width="7.5703125" style="1" bestFit="1" customWidth="1"/>
    <col min="1272" max="1275" width="20.140625" style="1" customWidth="1"/>
    <col min="1276" max="1525" width="9.140625" style="1"/>
    <col min="1526" max="1526" width="1.5703125" style="1" customWidth="1"/>
    <col min="1527" max="1527" width="7.5703125" style="1" bestFit="1" customWidth="1"/>
    <col min="1528" max="1531" width="20.140625" style="1" customWidth="1"/>
    <col min="1532" max="1781" width="9.140625" style="1"/>
    <col min="1782" max="1782" width="1.5703125" style="1" customWidth="1"/>
    <col min="1783" max="1783" width="7.5703125" style="1" bestFit="1" customWidth="1"/>
    <col min="1784" max="1787" width="20.140625" style="1" customWidth="1"/>
    <col min="1788" max="2037" width="9.140625" style="1"/>
    <col min="2038" max="2038" width="1.5703125" style="1" customWidth="1"/>
    <col min="2039" max="2039" width="7.5703125" style="1" bestFit="1" customWidth="1"/>
    <col min="2040" max="2043" width="20.140625" style="1" customWidth="1"/>
    <col min="2044" max="2293" width="9.140625" style="1"/>
    <col min="2294" max="2294" width="1.5703125" style="1" customWidth="1"/>
    <col min="2295" max="2295" width="7.5703125" style="1" bestFit="1" customWidth="1"/>
    <col min="2296" max="2299" width="20.140625" style="1" customWidth="1"/>
    <col min="2300" max="2549" width="9.140625" style="1"/>
    <col min="2550" max="2550" width="1.5703125" style="1" customWidth="1"/>
    <col min="2551" max="2551" width="7.5703125" style="1" bestFit="1" customWidth="1"/>
    <col min="2552" max="2555" width="20.140625" style="1" customWidth="1"/>
    <col min="2556" max="2805" width="9.140625" style="1"/>
    <col min="2806" max="2806" width="1.5703125" style="1" customWidth="1"/>
    <col min="2807" max="2807" width="7.5703125" style="1" bestFit="1" customWidth="1"/>
    <col min="2808" max="2811" width="20.140625" style="1" customWidth="1"/>
    <col min="2812" max="3061" width="9.140625" style="1"/>
    <col min="3062" max="3062" width="1.5703125" style="1" customWidth="1"/>
    <col min="3063" max="3063" width="7.5703125" style="1" bestFit="1" customWidth="1"/>
    <col min="3064" max="3067" width="20.140625" style="1" customWidth="1"/>
    <col min="3068" max="3317" width="9.140625" style="1"/>
    <col min="3318" max="3318" width="1.5703125" style="1" customWidth="1"/>
    <col min="3319" max="3319" width="7.5703125" style="1" bestFit="1" customWidth="1"/>
    <col min="3320" max="3323" width="20.140625" style="1" customWidth="1"/>
    <col min="3324" max="3573" width="9.140625" style="1"/>
    <col min="3574" max="3574" width="1.5703125" style="1" customWidth="1"/>
    <col min="3575" max="3575" width="7.5703125" style="1" bestFit="1" customWidth="1"/>
    <col min="3576" max="3579" width="20.140625" style="1" customWidth="1"/>
    <col min="3580" max="3829" width="9.140625" style="1"/>
    <col min="3830" max="3830" width="1.5703125" style="1" customWidth="1"/>
    <col min="3831" max="3831" width="7.5703125" style="1" bestFit="1" customWidth="1"/>
    <col min="3832" max="3835" width="20.140625" style="1" customWidth="1"/>
    <col min="3836" max="4085" width="9.140625" style="1"/>
    <col min="4086" max="4086" width="1.5703125" style="1" customWidth="1"/>
    <col min="4087" max="4087" width="7.5703125" style="1" bestFit="1" customWidth="1"/>
    <col min="4088" max="4091" width="20.140625" style="1" customWidth="1"/>
    <col min="4092" max="4341" width="9.140625" style="1"/>
    <col min="4342" max="4342" width="1.5703125" style="1" customWidth="1"/>
    <col min="4343" max="4343" width="7.5703125" style="1" bestFit="1" customWidth="1"/>
    <col min="4344" max="4347" width="20.140625" style="1" customWidth="1"/>
    <col min="4348" max="4597" width="9.140625" style="1"/>
    <col min="4598" max="4598" width="1.5703125" style="1" customWidth="1"/>
    <col min="4599" max="4599" width="7.5703125" style="1" bestFit="1" customWidth="1"/>
    <col min="4600" max="4603" width="20.140625" style="1" customWidth="1"/>
    <col min="4604" max="4853" width="9.140625" style="1"/>
    <col min="4854" max="4854" width="1.5703125" style="1" customWidth="1"/>
    <col min="4855" max="4855" width="7.5703125" style="1" bestFit="1" customWidth="1"/>
    <col min="4856" max="4859" width="20.140625" style="1" customWidth="1"/>
    <col min="4860" max="5109" width="9.140625" style="1"/>
    <col min="5110" max="5110" width="1.5703125" style="1" customWidth="1"/>
    <col min="5111" max="5111" width="7.5703125" style="1" bestFit="1" customWidth="1"/>
    <col min="5112" max="5115" width="20.140625" style="1" customWidth="1"/>
    <col min="5116" max="5365" width="9.140625" style="1"/>
    <col min="5366" max="5366" width="1.5703125" style="1" customWidth="1"/>
    <col min="5367" max="5367" width="7.5703125" style="1" bestFit="1" customWidth="1"/>
    <col min="5368" max="5371" width="20.140625" style="1" customWidth="1"/>
    <col min="5372" max="5621" width="9.140625" style="1"/>
    <col min="5622" max="5622" width="1.5703125" style="1" customWidth="1"/>
    <col min="5623" max="5623" width="7.5703125" style="1" bestFit="1" customWidth="1"/>
    <col min="5624" max="5627" width="20.140625" style="1" customWidth="1"/>
    <col min="5628" max="5877" width="9.140625" style="1"/>
    <col min="5878" max="5878" width="1.5703125" style="1" customWidth="1"/>
    <col min="5879" max="5879" width="7.5703125" style="1" bestFit="1" customWidth="1"/>
    <col min="5880" max="5883" width="20.140625" style="1" customWidth="1"/>
    <col min="5884" max="6133" width="9.140625" style="1"/>
    <col min="6134" max="6134" width="1.5703125" style="1" customWidth="1"/>
    <col min="6135" max="6135" width="7.5703125" style="1" bestFit="1" customWidth="1"/>
    <col min="6136" max="6139" width="20.140625" style="1" customWidth="1"/>
    <col min="6140" max="6389" width="9.140625" style="1"/>
    <col min="6390" max="6390" width="1.5703125" style="1" customWidth="1"/>
    <col min="6391" max="6391" width="7.5703125" style="1" bestFit="1" customWidth="1"/>
    <col min="6392" max="6395" width="20.140625" style="1" customWidth="1"/>
    <col min="6396" max="6645" width="9.140625" style="1"/>
    <col min="6646" max="6646" width="1.5703125" style="1" customWidth="1"/>
    <col min="6647" max="6647" width="7.5703125" style="1" bestFit="1" customWidth="1"/>
    <col min="6648" max="6651" width="20.140625" style="1" customWidth="1"/>
    <col min="6652" max="6901" width="9.140625" style="1"/>
    <col min="6902" max="6902" width="1.5703125" style="1" customWidth="1"/>
    <col min="6903" max="6903" width="7.5703125" style="1" bestFit="1" customWidth="1"/>
    <col min="6904" max="6907" width="20.140625" style="1" customWidth="1"/>
    <col min="6908" max="7157" width="9.140625" style="1"/>
    <col min="7158" max="7158" width="1.5703125" style="1" customWidth="1"/>
    <col min="7159" max="7159" width="7.5703125" style="1" bestFit="1" customWidth="1"/>
    <col min="7160" max="7163" width="20.140625" style="1" customWidth="1"/>
    <col min="7164" max="7413" width="9.140625" style="1"/>
    <col min="7414" max="7414" width="1.5703125" style="1" customWidth="1"/>
    <col min="7415" max="7415" width="7.5703125" style="1" bestFit="1" customWidth="1"/>
    <col min="7416" max="7419" width="20.140625" style="1" customWidth="1"/>
    <col min="7420" max="7669" width="9.140625" style="1"/>
    <col min="7670" max="7670" width="1.5703125" style="1" customWidth="1"/>
    <col min="7671" max="7671" width="7.5703125" style="1" bestFit="1" customWidth="1"/>
    <col min="7672" max="7675" width="20.140625" style="1" customWidth="1"/>
    <col min="7676" max="7925" width="9.140625" style="1"/>
    <col min="7926" max="7926" width="1.5703125" style="1" customWidth="1"/>
    <col min="7927" max="7927" width="7.5703125" style="1" bestFit="1" customWidth="1"/>
    <col min="7928" max="7931" width="20.140625" style="1" customWidth="1"/>
    <col min="7932" max="8181" width="9.140625" style="1"/>
    <col min="8182" max="8182" width="1.5703125" style="1" customWidth="1"/>
    <col min="8183" max="8183" width="7.5703125" style="1" bestFit="1" customWidth="1"/>
    <col min="8184" max="8187" width="20.140625" style="1" customWidth="1"/>
    <col min="8188" max="8437" width="9.140625" style="1"/>
    <col min="8438" max="8438" width="1.5703125" style="1" customWidth="1"/>
    <col min="8439" max="8439" width="7.5703125" style="1" bestFit="1" customWidth="1"/>
    <col min="8440" max="8443" width="20.140625" style="1" customWidth="1"/>
    <col min="8444" max="8693" width="9.140625" style="1"/>
    <col min="8694" max="8694" width="1.5703125" style="1" customWidth="1"/>
    <col min="8695" max="8695" width="7.5703125" style="1" bestFit="1" customWidth="1"/>
    <col min="8696" max="8699" width="20.140625" style="1" customWidth="1"/>
    <col min="8700" max="8949" width="9.140625" style="1"/>
    <col min="8950" max="8950" width="1.5703125" style="1" customWidth="1"/>
    <col min="8951" max="8951" width="7.5703125" style="1" bestFit="1" customWidth="1"/>
    <col min="8952" max="8955" width="20.140625" style="1" customWidth="1"/>
    <col min="8956" max="9205" width="9.140625" style="1"/>
    <col min="9206" max="9206" width="1.5703125" style="1" customWidth="1"/>
    <col min="9207" max="9207" width="7.5703125" style="1" bestFit="1" customWidth="1"/>
    <col min="9208" max="9211" width="20.140625" style="1" customWidth="1"/>
    <col min="9212" max="9461" width="9.140625" style="1"/>
    <col min="9462" max="9462" width="1.5703125" style="1" customWidth="1"/>
    <col min="9463" max="9463" width="7.5703125" style="1" bestFit="1" customWidth="1"/>
    <col min="9464" max="9467" width="20.140625" style="1" customWidth="1"/>
    <col min="9468" max="9717" width="9.140625" style="1"/>
    <col min="9718" max="9718" width="1.5703125" style="1" customWidth="1"/>
    <col min="9719" max="9719" width="7.5703125" style="1" bestFit="1" customWidth="1"/>
    <col min="9720" max="9723" width="20.140625" style="1" customWidth="1"/>
    <col min="9724" max="9973" width="9.140625" style="1"/>
    <col min="9974" max="9974" width="1.5703125" style="1" customWidth="1"/>
    <col min="9975" max="9975" width="7.5703125" style="1" bestFit="1" customWidth="1"/>
    <col min="9976" max="9979" width="20.140625" style="1" customWidth="1"/>
    <col min="9980" max="10229" width="9.140625" style="1"/>
    <col min="10230" max="10230" width="1.5703125" style="1" customWidth="1"/>
    <col min="10231" max="10231" width="7.5703125" style="1" bestFit="1" customWidth="1"/>
    <col min="10232" max="10235" width="20.140625" style="1" customWidth="1"/>
    <col min="10236" max="10485" width="9.140625" style="1"/>
    <col min="10486" max="10486" width="1.5703125" style="1" customWidth="1"/>
    <col min="10487" max="10487" width="7.5703125" style="1" bestFit="1" customWidth="1"/>
    <col min="10488" max="10491" width="20.140625" style="1" customWidth="1"/>
    <col min="10492" max="10741" width="9.140625" style="1"/>
    <col min="10742" max="10742" width="1.5703125" style="1" customWidth="1"/>
    <col min="10743" max="10743" width="7.5703125" style="1" bestFit="1" customWidth="1"/>
    <col min="10744" max="10747" width="20.140625" style="1" customWidth="1"/>
    <col min="10748" max="10997" width="9.140625" style="1"/>
    <col min="10998" max="10998" width="1.5703125" style="1" customWidth="1"/>
    <col min="10999" max="10999" width="7.5703125" style="1" bestFit="1" customWidth="1"/>
    <col min="11000" max="11003" width="20.140625" style="1" customWidth="1"/>
    <col min="11004" max="11253" width="9.140625" style="1"/>
    <col min="11254" max="11254" width="1.5703125" style="1" customWidth="1"/>
    <col min="11255" max="11255" width="7.5703125" style="1" bestFit="1" customWidth="1"/>
    <col min="11256" max="11259" width="20.140625" style="1" customWidth="1"/>
    <col min="11260" max="11509" width="9.140625" style="1"/>
    <col min="11510" max="11510" width="1.5703125" style="1" customWidth="1"/>
    <col min="11511" max="11511" width="7.5703125" style="1" bestFit="1" customWidth="1"/>
    <col min="11512" max="11515" width="20.140625" style="1" customWidth="1"/>
    <col min="11516" max="11765" width="9.140625" style="1"/>
    <col min="11766" max="11766" width="1.5703125" style="1" customWidth="1"/>
    <col min="11767" max="11767" width="7.5703125" style="1" bestFit="1" customWidth="1"/>
    <col min="11768" max="11771" width="20.140625" style="1" customWidth="1"/>
    <col min="11772" max="12021" width="9.140625" style="1"/>
    <col min="12022" max="12022" width="1.5703125" style="1" customWidth="1"/>
    <col min="12023" max="12023" width="7.5703125" style="1" bestFit="1" customWidth="1"/>
    <col min="12024" max="12027" width="20.140625" style="1" customWidth="1"/>
    <col min="12028" max="12277" width="9.140625" style="1"/>
    <col min="12278" max="12278" width="1.5703125" style="1" customWidth="1"/>
    <col min="12279" max="12279" width="7.5703125" style="1" bestFit="1" customWidth="1"/>
    <col min="12280" max="12283" width="20.140625" style="1" customWidth="1"/>
    <col min="12284" max="12533" width="9.140625" style="1"/>
    <col min="12534" max="12534" width="1.5703125" style="1" customWidth="1"/>
    <col min="12535" max="12535" width="7.5703125" style="1" bestFit="1" customWidth="1"/>
    <col min="12536" max="12539" width="20.140625" style="1" customWidth="1"/>
    <col min="12540" max="12789" width="9.140625" style="1"/>
    <col min="12790" max="12790" width="1.5703125" style="1" customWidth="1"/>
    <col min="12791" max="12791" width="7.5703125" style="1" bestFit="1" customWidth="1"/>
    <col min="12792" max="12795" width="20.140625" style="1" customWidth="1"/>
    <col min="12796" max="13045" width="9.140625" style="1"/>
    <col min="13046" max="13046" width="1.5703125" style="1" customWidth="1"/>
    <col min="13047" max="13047" width="7.5703125" style="1" bestFit="1" customWidth="1"/>
    <col min="13048" max="13051" width="20.140625" style="1" customWidth="1"/>
    <col min="13052" max="13301" width="9.140625" style="1"/>
    <col min="13302" max="13302" width="1.5703125" style="1" customWidth="1"/>
    <col min="13303" max="13303" width="7.5703125" style="1" bestFit="1" customWidth="1"/>
    <col min="13304" max="13307" width="20.140625" style="1" customWidth="1"/>
    <col min="13308" max="13557" width="9.140625" style="1"/>
    <col min="13558" max="13558" width="1.5703125" style="1" customWidth="1"/>
    <col min="13559" max="13559" width="7.5703125" style="1" bestFit="1" customWidth="1"/>
    <col min="13560" max="13563" width="20.140625" style="1" customWidth="1"/>
    <col min="13564" max="13813" width="9.140625" style="1"/>
    <col min="13814" max="13814" width="1.5703125" style="1" customWidth="1"/>
    <col min="13815" max="13815" width="7.5703125" style="1" bestFit="1" customWidth="1"/>
    <col min="13816" max="13819" width="20.140625" style="1" customWidth="1"/>
    <col min="13820" max="14069" width="9.140625" style="1"/>
    <col min="14070" max="14070" width="1.5703125" style="1" customWidth="1"/>
    <col min="14071" max="14071" width="7.5703125" style="1" bestFit="1" customWidth="1"/>
    <col min="14072" max="14075" width="20.140625" style="1" customWidth="1"/>
    <col min="14076" max="14325" width="9.140625" style="1"/>
    <col min="14326" max="14326" width="1.5703125" style="1" customWidth="1"/>
    <col min="14327" max="14327" width="7.5703125" style="1" bestFit="1" customWidth="1"/>
    <col min="14328" max="14331" width="20.140625" style="1" customWidth="1"/>
    <col min="14332" max="14581" width="9.140625" style="1"/>
    <col min="14582" max="14582" width="1.5703125" style="1" customWidth="1"/>
    <col min="14583" max="14583" width="7.5703125" style="1" bestFit="1" customWidth="1"/>
    <col min="14584" max="14587" width="20.140625" style="1" customWidth="1"/>
    <col min="14588" max="14837" width="9.140625" style="1"/>
    <col min="14838" max="14838" width="1.5703125" style="1" customWidth="1"/>
    <col min="14839" max="14839" width="7.5703125" style="1" bestFit="1" customWidth="1"/>
    <col min="14840" max="14843" width="20.140625" style="1" customWidth="1"/>
    <col min="14844" max="15093" width="9.140625" style="1"/>
    <col min="15094" max="15094" width="1.5703125" style="1" customWidth="1"/>
    <col min="15095" max="15095" width="7.5703125" style="1" bestFit="1" customWidth="1"/>
    <col min="15096" max="15099" width="20.140625" style="1" customWidth="1"/>
    <col min="15100" max="15349" width="9.140625" style="1"/>
    <col min="15350" max="15350" width="1.5703125" style="1" customWidth="1"/>
    <col min="15351" max="15351" width="7.5703125" style="1" bestFit="1" customWidth="1"/>
    <col min="15352" max="15355" width="20.140625" style="1" customWidth="1"/>
    <col min="15356" max="15605" width="9.140625" style="1"/>
    <col min="15606" max="15606" width="1.5703125" style="1" customWidth="1"/>
    <col min="15607" max="15607" width="7.5703125" style="1" bestFit="1" customWidth="1"/>
    <col min="15608" max="15611" width="20.140625" style="1" customWidth="1"/>
    <col min="15612" max="15861" width="9.140625" style="1"/>
    <col min="15862" max="15862" width="1.5703125" style="1" customWidth="1"/>
    <col min="15863" max="15863" width="7.5703125" style="1" bestFit="1" customWidth="1"/>
    <col min="15864" max="15867" width="20.140625" style="1" customWidth="1"/>
    <col min="15868" max="16117" width="9.140625" style="1"/>
    <col min="16118" max="16118" width="1.5703125" style="1" customWidth="1"/>
    <col min="16119" max="16119" width="7.5703125" style="1" bestFit="1" customWidth="1"/>
    <col min="16120" max="16123" width="20.140625" style="1" customWidth="1"/>
    <col min="16124" max="16384" width="9.140625" style="1"/>
  </cols>
  <sheetData>
    <row r="1" spans="1:11" ht="27" customHeight="1">
      <c r="B1" s="420" t="s">
        <v>302</v>
      </c>
      <c r="C1" s="420"/>
      <c r="D1" s="420"/>
      <c r="E1" s="420"/>
      <c r="F1" s="420"/>
      <c r="G1" s="420"/>
      <c r="H1" s="420"/>
      <c r="I1" s="420"/>
      <c r="J1" s="420"/>
    </row>
    <row r="2" spans="1:11" s="20" customFormat="1" ht="38.25" customHeight="1">
      <c r="B2" s="421" t="s">
        <v>331</v>
      </c>
      <c r="C2" s="421"/>
      <c r="D2" s="421"/>
      <c r="E2" s="421"/>
      <c r="F2" s="421"/>
      <c r="G2" s="421"/>
      <c r="H2" s="421"/>
      <c r="I2" s="421"/>
      <c r="J2" s="421"/>
      <c r="K2" s="29"/>
    </row>
    <row r="3" spans="1:11" ht="57.75" customHeight="1" thickBot="1">
      <c r="B3" s="422" t="s">
        <v>314</v>
      </c>
      <c r="C3" s="422"/>
      <c r="D3" s="422"/>
      <c r="E3" s="422"/>
      <c r="F3" s="422"/>
      <c r="G3" s="422"/>
      <c r="H3" s="422"/>
      <c r="I3" s="422"/>
      <c r="J3" s="422"/>
      <c r="K3" s="376"/>
    </row>
    <row r="4" spans="1:11" ht="16.5" thickTop="1" thickBot="1">
      <c r="A4" s="14"/>
      <c r="B4" s="2"/>
      <c r="C4" s="2"/>
      <c r="D4" s="2"/>
      <c r="E4" s="2"/>
      <c r="F4" s="12"/>
      <c r="G4" s="3"/>
    </row>
    <row r="5" spans="1:11">
      <c r="A5" s="14"/>
      <c r="B5" s="4"/>
      <c r="C5" s="423" t="s">
        <v>183</v>
      </c>
      <c r="D5" s="423"/>
      <c r="E5" s="423"/>
      <c r="F5" s="424"/>
      <c r="G5" s="5"/>
    </row>
    <row r="6" spans="1:11" ht="45">
      <c r="A6" s="14"/>
      <c r="B6" s="6" t="s">
        <v>184</v>
      </c>
      <c r="C6" s="7" t="s">
        <v>185</v>
      </c>
      <c r="D6" s="7" t="s">
        <v>186</v>
      </c>
      <c r="E6" s="7" t="s">
        <v>187</v>
      </c>
      <c r="F6" s="11" t="s">
        <v>188</v>
      </c>
      <c r="G6" s="5"/>
    </row>
    <row r="7" spans="1:11">
      <c r="A7" s="13"/>
      <c r="B7" s="8" t="s">
        <v>280</v>
      </c>
      <c r="C7" s="22">
        <v>10.424586173635088</v>
      </c>
      <c r="D7" s="22">
        <v>14.411249619883131</v>
      </c>
      <c r="E7" s="23">
        <v>3.986663446248043</v>
      </c>
      <c r="F7" s="24">
        <v>37.823394687360832</v>
      </c>
      <c r="G7" s="5"/>
    </row>
    <row r="8" spans="1:11">
      <c r="A8" s="13"/>
      <c r="B8" s="8" t="s">
        <v>281</v>
      </c>
      <c r="C8" s="22">
        <v>11.32696845408897</v>
      </c>
      <c r="D8" s="22">
        <v>15.459239117977392</v>
      </c>
      <c r="E8" s="23">
        <v>4.1322706638884217</v>
      </c>
      <c r="F8" s="24">
        <v>40.97639197578841</v>
      </c>
      <c r="G8" s="5"/>
    </row>
    <row r="9" spans="1:11">
      <c r="A9" s="13"/>
      <c r="B9" s="8" t="s">
        <v>282</v>
      </c>
      <c r="C9" s="22">
        <v>12.13675874363819</v>
      </c>
      <c r="D9" s="22">
        <v>14.920050715718391</v>
      </c>
      <c r="E9" s="23">
        <v>2.7832919720802014</v>
      </c>
      <c r="F9" s="24">
        <v>42.995445959202215</v>
      </c>
      <c r="G9" s="5"/>
    </row>
    <row r="10" spans="1:11">
      <c r="A10" s="13"/>
      <c r="B10" s="8" t="s">
        <v>283</v>
      </c>
      <c r="C10" s="22">
        <v>12.386426755595023</v>
      </c>
      <c r="D10" s="22">
        <v>13.765701350650364</v>
      </c>
      <c r="E10" s="23">
        <v>1.3792745950553407</v>
      </c>
      <c r="F10" s="24">
        <v>42.886221210807292</v>
      </c>
      <c r="G10" s="5"/>
    </row>
    <row r="11" spans="1:11">
      <c r="A11" s="13"/>
      <c r="B11" s="8" t="s">
        <v>284</v>
      </c>
      <c r="C11" s="22">
        <v>12.307629089877512</v>
      </c>
      <c r="D11" s="22">
        <v>13.163811983086383</v>
      </c>
      <c r="E11" s="23">
        <v>0.85618289320887087</v>
      </c>
      <c r="F11" s="24">
        <v>41.812579102760786</v>
      </c>
      <c r="G11" s="5"/>
    </row>
    <row r="12" spans="1:11">
      <c r="A12" s="13"/>
      <c r="B12" s="8" t="s">
        <v>285</v>
      </c>
      <c r="C12" s="22">
        <v>12.063233951817422</v>
      </c>
      <c r="D12" s="22">
        <v>12.47565220658041</v>
      </c>
      <c r="E12" s="23">
        <v>0.41241825476298821</v>
      </c>
      <c r="F12" s="24">
        <v>39.844781327557669</v>
      </c>
      <c r="G12" s="5"/>
    </row>
    <row r="13" spans="1:11">
      <c r="A13" s="13"/>
      <c r="B13" s="8" t="s">
        <v>286</v>
      </c>
      <c r="C13" s="22">
        <v>11.822731219829418</v>
      </c>
      <c r="D13" s="22">
        <v>11.822731219829418</v>
      </c>
      <c r="E13" s="23">
        <v>0</v>
      </c>
      <c r="F13" s="24">
        <v>37.946510587355768</v>
      </c>
      <c r="G13" s="5"/>
    </row>
    <row r="14" spans="1:11">
      <c r="A14" s="13"/>
      <c r="B14" s="8" t="s">
        <v>287</v>
      </c>
      <c r="C14" s="22">
        <v>11.802087209007874</v>
      </c>
      <c r="D14" s="22">
        <v>11.569714507483367</v>
      </c>
      <c r="E14" s="23">
        <v>-0.23237270152450762</v>
      </c>
      <c r="F14" s="24">
        <v>38.188819514941528</v>
      </c>
      <c r="G14" s="5"/>
    </row>
    <row r="15" spans="1:11">
      <c r="A15" s="13"/>
      <c r="B15" s="8" t="s">
        <v>288</v>
      </c>
      <c r="C15" s="22">
        <v>12.138037641579185</v>
      </c>
      <c r="D15" s="22">
        <v>12.20119080308584</v>
      </c>
      <c r="E15" s="23">
        <v>6.3153161506654953E-2</v>
      </c>
      <c r="F15" s="24">
        <v>37.66163930529099</v>
      </c>
      <c r="G15" s="5"/>
    </row>
    <row r="16" spans="1:11">
      <c r="A16" s="13"/>
      <c r="B16" s="8" t="s">
        <v>289</v>
      </c>
      <c r="C16" s="22">
        <v>12.303163472753186</v>
      </c>
      <c r="D16" s="22">
        <v>12.52462041526274</v>
      </c>
      <c r="E16" s="23">
        <v>0.22145694250955472</v>
      </c>
      <c r="F16" s="24">
        <v>36.70929514245104</v>
      </c>
      <c r="G16" s="5"/>
    </row>
    <row r="17" spans="1:7">
      <c r="A17" s="13"/>
      <c r="B17" s="8" t="s">
        <v>290</v>
      </c>
      <c r="C17" s="22">
        <v>12.749686611344025</v>
      </c>
      <c r="D17" s="22">
        <v>12.454554976822171</v>
      </c>
      <c r="E17" s="23">
        <v>-0.29513163452185331</v>
      </c>
      <c r="F17" s="24">
        <v>33.896368192266266</v>
      </c>
      <c r="G17" s="5"/>
    </row>
    <row r="18" spans="1:7">
      <c r="A18" s="13"/>
      <c r="B18" s="8" t="s">
        <v>291</v>
      </c>
      <c r="C18" s="22">
        <v>12.753328100198788</v>
      </c>
      <c r="D18" s="22">
        <v>12.356557892637046</v>
      </c>
      <c r="E18" s="23">
        <v>-0.39677020756174208</v>
      </c>
      <c r="F18" s="24">
        <v>31.861546128311208</v>
      </c>
      <c r="G18" s="5"/>
    </row>
    <row r="19" spans="1:7">
      <c r="A19" s="13"/>
      <c r="B19" s="8" t="s">
        <v>292</v>
      </c>
      <c r="C19" s="22">
        <v>13.060956470049186</v>
      </c>
      <c r="D19" s="22">
        <v>12.485057391086951</v>
      </c>
      <c r="E19" s="23">
        <v>-0.57589907896223558</v>
      </c>
      <c r="F19" s="24">
        <v>30.227730931069317</v>
      </c>
      <c r="G19" s="5"/>
    </row>
    <row r="20" spans="1:7">
      <c r="A20" s="13"/>
      <c r="B20" s="8" t="s">
        <v>293</v>
      </c>
      <c r="C20" s="22">
        <v>13.136031706490281</v>
      </c>
      <c r="D20" s="22">
        <v>13.996378831036768</v>
      </c>
      <c r="E20" s="23">
        <v>0.86034712454648776</v>
      </c>
      <c r="F20" s="24">
        <v>29.427064603185148</v>
      </c>
      <c r="G20" s="5"/>
    </row>
    <row r="21" spans="1:7">
      <c r="A21" s="13"/>
      <c r="B21" s="8" t="s">
        <v>294</v>
      </c>
      <c r="C21" s="22">
        <v>13.452602789265608</v>
      </c>
      <c r="D21" s="22">
        <v>24.517814361879513</v>
      </c>
      <c r="E21" s="23">
        <v>11.065211572613904</v>
      </c>
      <c r="F21" s="24">
        <v>42.024538670097911</v>
      </c>
      <c r="G21" s="5"/>
    </row>
    <row r="22" spans="1:7">
      <c r="A22" s="13"/>
      <c r="B22" s="8" t="s">
        <v>295</v>
      </c>
      <c r="C22" s="22">
        <v>14.928192759223116</v>
      </c>
      <c r="D22" s="22">
        <v>42.005881693644028</v>
      </c>
      <c r="E22" s="23">
        <v>27.077688934420912</v>
      </c>
      <c r="F22" s="24">
        <v>67.816782005376652</v>
      </c>
      <c r="G22" s="5"/>
    </row>
    <row r="23" spans="1:7">
      <c r="A23" s="13"/>
      <c r="B23" s="8" t="s">
        <v>296</v>
      </c>
      <c r="C23" s="22">
        <v>18.206004227103644</v>
      </c>
      <c r="D23" s="22">
        <v>45.97069053386241</v>
      </c>
      <c r="E23" s="23">
        <v>27.764686306758765</v>
      </c>
      <c r="F23" s="24">
        <v>103.14371248995411</v>
      </c>
      <c r="G23" s="5"/>
    </row>
    <row r="24" spans="1:7">
      <c r="A24" s="13"/>
      <c r="B24" s="8" t="s">
        <v>297</v>
      </c>
      <c r="C24" s="22">
        <v>19.965352580983389</v>
      </c>
      <c r="D24" s="22">
        <v>47.215516968859156</v>
      </c>
      <c r="E24" s="23">
        <v>27.250164387875767</v>
      </c>
      <c r="F24" s="24">
        <v>125.45281564968411</v>
      </c>
      <c r="G24" s="5"/>
    </row>
    <row r="25" spans="1:7">
      <c r="A25" s="13"/>
      <c r="B25" s="8" t="s">
        <v>298</v>
      </c>
      <c r="C25" s="22">
        <v>20.887470042428582</v>
      </c>
      <c r="D25" s="22">
        <v>42.264998036534926</v>
      </c>
      <c r="E25" s="23">
        <v>21.377527994106345</v>
      </c>
      <c r="F25" s="24">
        <v>144.22039597194737</v>
      </c>
      <c r="G25" s="5"/>
    </row>
    <row r="26" spans="1:7">
      <c r="A26" s="13"/>
      <c r="B26" s="8" t="s">
        <v>299</v>
      </c>
      <c r="C26" s="22">
        <v>22.185580656853606</v>
      </c>
      <c r="D26" s="22">
        <v>27.799134676917607</v>
      </c>
      <c r="E26" s="23">
        <v>5.6135540200640008</v>
      </c>
      <c r="F26" s="24">
        <v>139.30576430140061</v>
      </c>
      <c r="G26" s="5"/>
    </row>
    <row r="27" spans="1:7">
      <c r="A27" s="13"/>
      <c r="B27" s="8" t="s">
        <v>189</v>
      </c>
      <c r="C27" s="22">
        <v>22.680888033654174</v>
      </c>
      <c r="D27" s="22">
        <v>22.717155693911867</v>
      </c>
      <c r="E27" s="23">
        <v>3.6267660257692569E-2</v>
      </c>
      <c r="F27" s="24">
        <v>152.32045359303405</v>
      </c>
      <c r="G27" s="5"/>
    </row>
    <row r="28" spans="1:7">
      <c r="B28" s="8" t="s">
        <v>190</v>
      </c>
      <c r="C28" s="22">
        <v>26.616533918289971</v>
      </c>
      <c r="D28" s="22">
        <v>27.755007191502862</v>
      </c>
      <c r="E28" s="23">
        <v>1.1384732732128917</v>
      </c>
      <c r="F28" s="24">
        <v>174.60083830988847</v>
      </c>
      <c r="G28" s="5"/>
    </row>
    <row r="29" spans="1:7">
      <c r="B29" s="8" t="s">
        <v>191</v>
      </c>
      <c r="C29" s="22">
        <v>27.067470682172406</v>
      </c>
      <c r="D29" s="22">
        <v>26.785762401004959</v>
      </c>
      <c r="E29" s="23">
        <v>-0.28170828116744673</v>
      </c>
      <c r="F29" s="24">
        <v>187.53239924287885</v>
      </c>
      <c r="G29" s="5"/>
    </row>
    <row r="30" spans="1:7">
      <c r="B30" s="8" t="s">
        <v>192</v>
      </c>
      <c r="C30" s="22">
        <v>25.958402883651043</v>
      </c>
      <c r="D30" s="22">
        <v>25.275922770609498</v>
      </c>
      <c r="E30" s="23">
        <v>-0.68248011304154588</v>
      </c>
      <c r="F30" s="24">
        <v>183.61244805174189</v>
      </c>
      <c r="G30" s="5"/>
    </row>
    <row r="31" spans="1:7">
      <c r="B31" s="8" t="s">
        <v>193</v>
      </c>
      <c r="C31" s="22">
        <v>24.280664200509701</v>
      </c>
      <c r="D31" s="22">
        <v>24.791897933676289</v>
      </c>
      <c r="E31" s="23">
        <v>0.51123373316658771</v>
      </c>
      <c r="F31" s="24">
        <v>177.13441946859959</v>
      </c>
      <c r="G31" s="5"/>
    </row>
    <row r="32" spans="1:7">
      <c r="B32" s="8" t="s">
        <v>194</v>
      </c>
      <c r="C32" s="22">
        <v>24.317028083744241</v>
      </c>
      <c r="D32" s="22">
        <v>25.717818561312939</v>
      </c>
      <c r="E32" s="23">
        <v>1.4007904775686981</v>
      </c>
      <c r="F32" s="24">
        <v>179.75178885082039</v>
      </c>
      <c r="G32" s="5"/>
    </row>
    <row r="33" spans="2:7">
      <c r="B33" s="8" t="s">
        <v>195</v>
      </c>
      <c r="C33" s="22">
        <v>25.068593383757882</v>
      </c>
      <c r="D33" s="22">
        <v>26.950496675663</v>
      </c>
      <c r="E33" s="23">
        <v>1.8819032919051182</v>
      </c>
      <c r="F33" s="24">
        <v>174.32166298531072</v>
      </c>
      <c r="G33" s="5"/>
    </row>
    <row r="34" spans="2:7">
      <c r="B34" s="8" t="s">
        <v>196</v>
      </c>
      <c r="C34" s="22">
        <v>24.984420724275129</v>
      </c>
      <c r="D34" s="22">
        <v>25.473649759389229</v>
      </c>
      <c r="E34" s="23">
        <v>0.48922903511409999</v>
      </c>
      <c r="F34" s="24">
        <v>171.45706293427003</v>
      </c>
      <c r="G34" s="5"/>
    </row>
    <row r="35" spans="2:7">
      <c r="B35" s="8" t="s">
        <v>197</v>
      </c>
      <c r="C35" s="22">
        <v>25.239166566509947</v>
      </c>
      <c r="D35" s="22">
        <v>25.518917913955192</v>
      </c>
      <c r="E35" s="23">
        <v>0.2797513474452451</v>
      </c>
      <c r="F35" s="24">
        <v>168.68610960666146</v>
      </c>
      <c r="G35" s="5"/>
    </row>
    <row r="36" spans="2:7">
      <c r="B36" s="8" t="s">
        <v>198</v>
      </c>
      <c r="C36" s="22">
        <v>24.974060376560555</v>
      </c>
      <c r="D36" s="22">
        <v>25.870735416676428</v>
      </c>
      <c r="E36" s="23">
        <v>0.8966750401158734</v>
      </c>
      <c r="F36" s="24">
        <v>169.39185967246993</v>
      </c>
      <c r="G36" s="5"/>
    </row>
    <row r="37" spans="2:7">
      <c r="B37" s="8" t="s">
        <v>199</v>
      </c>
      <c r="C37" s="22">
        <v>25.763614287703245</v>
      </c>
      <c r="D37" s="22">
        <v>27.449669965165143</v>
      </c>
      <c r="E37" s="23">
        <v>1.6860556774618978</v>
      </c>
      <c r="F37" s="24">
        <v>178.44449550895115</v>
      </c>
      <c r="G37" s="5"/>
    </row>
    <row r="38" spans="2:7">
      <c r="B38" s="8" t="s">
        <v>200</v>
      </c>
      <c r="C38" s="22">
        <v>27.480013398014396</v>
      </c>
      <c r="D38" s="22">
        <v>29.389518932247309</v>
      </c>
      <c r="E38" s="23">
        <v>1.9095055342329132</v>
      </c>
      <c r="F38" s="24">
        <v>186.09716867720925</v>
      </c>
      <c r="G38" s="5"/>
    </row>
    <row r="39" spans="2:7">
      <c r="B39" s="8" t="s">
        <v>201</v>
      </c>
      <c r="C39" s="22">
        <v>28.426286930945821</v>
      </c>
      <c r="D39" s="22">
        <v>28.731093782017513</v>
      </c>
      <c r="E39" s="23">
        <v>0.30480685107169236</v>
      </c>
      <c r="F39" s="24">
        <v>189.76041601639227</v>
      </c>
      <c r="G39" s="5"/>
    </row>
    <row r="40" spans="2:7">
      <c r="B40" s="8" t="s">
        <v>202</v>
      </c>
      <c r="C40" s="22">
        <v>27.301449954872226</v>
      </c>
      <c r="D40" s="22">
        <v>26.826228893864872</v>
      </c>
      <c r="E40" s="23">
        <v>-0.47522106100735328</v>
      </c>
      <c r="F40" s="24">
        <v>185.93092829169569</v>
      </c>
      <c r="G40" s="5"/>
    </row>
    <row r="41" spans="2:7">
      <c r="B41" s="8" t="s">
        <v>203</v>
      </c>
      <c r="C41" s="22">
        <v>26.300689302994918</v>
      </c>
      <c r="D41" s="22">
        <v>25.994998983932987</v>
      </c>
      <c r="E41" s="23">
        <v>-0.30569031906193089</v>
      </c>
      <c r="F41" s="24">
        <v>174.86769827138218</v>
      </c>
      <c r="G41" s="5"/>
    </row>
    <row r="42" spans="2:7">
      <c r="B42" s="8" t="s">
        <v>204</v>
      </c>
      <c r="C42" s="22">
        <v>25.751984845974775</v>
      </c>
      <c r="D42" s="22">
        <v>26.189557905031613</v>
      </c>
      <c r="E42" s="23">
        <v>0.43757305905683808</v>
      </c>
      <c r="F42" s="24">
        <v>165.92354788654484</v>
      </c>
      <c r="G42" s="5"/>
    </row>
    <row r="43" spans="2:7">
      <c r="B43" s="8" t="s">
        <v>205</v>
      </c>
      <c r="C43" s="22">
        <v>25.328696945472633</v>
      </c>
      <c r="D43" s="22">
        <v>26.281708279235893</v>
      </c>
      <c r="E43" s="23">
        <v>0.95301133376326064</v>
      </c>
      <c r="F43" s="24">
        <v>155.74834117885072</v>
      </c>
      <c r="G43" s="5"/>
    </row>
    <row r="44" spans="2:7">
      <c r="B44" s="8" t="s">
        <v>206</v>
      </c>
      <c r="C44" s="22">
        <v>25.281831843616349</v>
      </c>
      <c r="D44" s="22">
        <v>27.403081433234838</v>
      </c>
      <c r="E44" s="23">
        <v>2.1212495896184898</v>
      </c>
      <c r="F44" s="24">
        <v>154.22135376164312</v>
      </c>
      <c r="G44" s="5"/>
    </row>
    <row r="45" spans="2:7">
      <c r="B45" s="8" t="s">
        <v>207</v>
      </c>
      <c r="C45" s="22">
        <v>25.690078282037497</v>
      </c>
      <c r="D45" s="22">
        <v>30.787499093969885</v>
      </c>
      <c r="E45" s="23">
        <v>5.0974208119323876</v>
      </c>
      <c r="F45" s="24">
        <v>147.52433389421043</v>
      </c>
      <c r="G45" s="5"/>
    </row>
    <row r="46" spans="2:7">
      <c r="B46" s="8" t="s">
        <v>208</v>
      </c>
      <c r="C46" s="22">
        <v>26.33793171587293</v>
      </c>
      <c r="D46" s="22">
        <v>40.145644264241589</v>
      </c>
      <c r="E46" s="23">
        <v>13.807712548368659</v>
      </c>
      <c r="F46" s="24">
        <v>136.66566189028237</v>
      </c>
      <c r="G46" s="5"/>
    </row>
    <row r="47" spans="2:7" ht="15.75" thickBot="1">
      <c r="B47" s="8" t="s">
        <v>209</v>
      </c>
      <c r="C47" s="22">
        <v>28.695707485471477</v>
      </c>
      <c r="D47" s="22">
        <v>55.555985470678905</v>
      </c>
      <c r="E47" s="23">
        <v>26.860277985207428</v>
      </c>
      <c r="F47" s="24">
        <v>144.03109894189046</v>
      </c>
      <c r="G47" s="9"/>
    </row>
    <row r="48" spans="2:7" ht="15.75" thickTop="1">
      <c r="B48" s="8" t="s">
        <v>210</v>
      </c>
      <c r="C48" s="22">
        <v>32.652355811802359</v>
      </c>
      <c r="D48" s="22">
        <v>59.726005135161664</v>
      </c>
      <c r="E48" s="23">
        <v>27.073649323359305</v>
      </c>
      <c r="F48" s="24">
        <v>158.45060168662661</v>
      </c>
      <c r="G48" s="5"/>
    </row>
    <row r="49" spans="2:7">
      <c r="B49" s="8" t="s">
        <v>211</v>
      </c>
      <c r="C49" s="22">
        <v>35.279254695052828</v>
      </c>
      <c r="D49" s="22">
        <v>60.97592640417475</v>
      </c>
      <c r="E49" s="23">
        <v>25.696671709121922</v>
      </c>
      <c r="F49" s="24">
        <v>176.74599793091758</v>
      </c>
      <c r="G49" s="5"/>
    </row>
    <row r="50" spans="2:7" ht="15.75" thickBot="1">
      <c r="B50" s="8" t="s">
        <v>212</v>
      </c>
      <c r="C50" s="22">
        <v>37.995801347751438</v>
      </c>
      <c r="D50" s="22">
        <v>62.27231678098579</v>
      </c>
      <c r="E50" s="23">
        <v>24.276515433234351</v>
      </c>
      <c r="F50" s="24">
        <v>200.78335263114408</v>
      </c>
      <c r="G50" s="9"/>
    </row>
    <row r="51" spans="2:7" ht="15.75" thickTop="1">
      <c r="B51" s="8" t="s">
        <v>213</v>
      </c>
      <c r="C51" s="22">
        <v>39.416935743702211</v>
      </c>
      <c r="D51" s="22">
        <v>61.820360171979246</v>
      </c>
      <c r="E51" s="23">
        <v>22.403424428277035</v>
      </c>
      <c r="F51" s="24">
        <v>233.44169845707339</v>
      </c>
    </row>
    <row r="52" spans="2:7">
      <c r="B52" s="8" t="s">
        <v>214</v>
      </c>
      <c r="C52" s="22">
        <v>39.958178095703126</v>
      </c>
      <c r="D52" s="22">
        <v>55.151926806237519</v>
      </c>
      <c r="E52" s="23">
        <v>15.193748710534393</v>
      </c>
      <c r="F52" s="24">
        <v>246.7653491323658</v>
      </c>
    </row>
    <row r="53" spans="2:7">
      <c r="B53" s="8" t="s">
        <v>92</v>
      </c>
      <c r="C53" s="22">
        <v>37.099269387563652</v>
      </c>
      <c r="D53" s="22">
        <v>43.496045825276788</v>
      </c>
      <c r="E53" s="23">
        <v>6.396776437713136</v>
      </c>
      <c r="F53" s="24">
        <v>251.8316528080303</v>
      </c>
    </row>
    <row r="54" spans="2:7">
      <c r="B54" s="8" t="s">
        <v>93</v>
      </c>
      <c r="C54" s="22">
        <v>37.000269456815985</v>
      </c>
      <c r="D54" s="22">
        <v>37.740462236529446</v>
      </c>
      <c r="E54" s="23">
        <v>0.74019277971346042</v>
      </c>
      <c r="F54" s="24">
        <v>230.17061036847667</v>
      </c>
    </row>
    <row r="55" spans="2:7">
      <c r="B55" s="8" t="s">
        <v>94</v>
      </c>
      <c r="C55" s="22">
        <v>42.940919037199123</v>
      </c>
      <c r="D55" s="22">
        <v>38.599562363238512</v>
      </c>
      <c r="E55" s="22">
        <v>-6.9759299781181614</v>
      </c>
      <c r="F55" s="24">
        <v>210.76777666721713</v>
      </c>
    </row>
    <row r="56" spans="2:7">
      <c r="B56" s="8" t="s">
        <v>95</v>
      </c>
      <c r="C56" s="22">
        <v>43.298545484427642</v>
      </c>
      <c r="D56" s="22">
        <v>38.474813049552139</v>
      </c>
      <c r="E56" s="22">
        <v>-7.8149396006245375</v>
      </c>
      <c r="F56" s="24">
        <v>204.98109046014332</v>
      </c>
    </row>
    <row r="57" spans="2:7">
      <c r="B57" s="8" t="s">
        <v>96</v>
      </c>
      <c r="C57" s="22">
        <v>42.8414442700157</v>
      </c>
      <c r="D57" s="22">
        <v>39.183673469387756</v>
      </c>
      <c r="E57" s="22">
        <v>-7.4175824175824179</v>
      </c>
      <c r="F57" s="24">
        <v>185.74101152236148</v>
      </c>
    </row>
    <row r="58" spans="2:7">
      <c r="B58" s="8" t="s">
        <v>97</v>
      </c>
      <c r="C58" s="22">
        <v>41.131231210235612</v>
      </c>
      <c r="D58" s="22">
        <v>40.648814933929941</v>
      </c>
      <c r="E58" s="22">
        <v>-5.9218345801580083</v>
      </c>
      <c r="F58" s="24">
        <v>169.48433300040313</v>
      </c>
    </row>
    <row r="59" spans="2:7">
      <c r="B59" s="8" t="s">
        <v>98</v>
      </c>
      <c r="C59" s="22">
        <v>39.926622039134919</v>
      </c>
      <c r="D59" s="22">
        <v>41.271884654994849</v>
      </c>
      <c r="E59" s="22">
        <v>-4.4284243048403704</v>
      </c>
      <c r="F59" s="24">
        <v>158.51690072281929</v>
      </c>
    </row>
    <row r="60" spans="2:7">
      <c r="B60" s="8" t="s">
        <v>99</v>
      </c>
      <c r="C60" s="22">
        <v>37.998201977824394</v>
      </c>
      <c r="D60" s="22">
        <v>40.503446209169915</v>
      </c>
      <c r="E60" s="22">
        <v>-3.5540905004495054</v>
      </c>
      <c r="F60" s="24">
        <v>152.71538073637655</v>
      </c>
    </row>
    <row r="61" spans="2:7">
      <c r="B61" s="8" t="s">
        <v>100</v>
      </c>
      <c r="C61" s="22">
        <v>37.463780467018928</v>
      </c>
      <c r="D61" s="22">
        <v>38.923924777001304</v>
      </c>
      <c r="E61" s="22">
        <v>-3.5054826430316459</v>
      </c>
      <c r="F61" s="24">
        <v>143.34026132316498</v>
      </c>
    </row>
    <row r="62" spans="2:7">
      <c r="B62" s="8" t="s">
        <v>101</v>
      </c>
      <c r="C62" s="22">
        <v>35.982622029133651</v>
      </c>
      <c r="D62" s="22">
        <v>35.788397648862762</v>
      </c>
      <c r="E62" s="22">
        <v>-4.5080500894454385</v>
      </c>
      <c r="F62" s="24">
        <v>132.48566808760839</v>
      </c>
    </row>
    <row r="63" spans="2:7">
      <c r="B63" s="8" t="s">
        <v>102</v>
      </c>
      <c r="C63" s="22">
        <v>35.595063596387533</v>
      </c>
      <c r="D63" s="22">
        <v>35.982788784339689</v>
      </c>
      <c r="E63" s="22">
        <v>-3.8630668116695821</v>
      </c>
      <c r="F63" s="24">
        <v>123.91264452193063</v>
      </c>
    </row>
    <row r="64" spans="2:7">
      <c r="B64" s="8" t="s">
        <v>103</v>
      </c>
      <c r="C64" s="22">
        <v>35.18378594604205</v>
      </c>
      <c r="D64" s="22">
        <v>35.210453797946577</v>
      </c>
      <c r="E64" s="22">
        <v>-3.9379527979021294</v>
      </c>
      <c r="F64" s="24">
        <v>118.42059488606714</v>
      </c>
    </row>
    <row r="65" spans="2:6">
      <c r="B65" s="8" t="s">
        <v>104</v>
      </c>
      <c r="C65" s="22">
        <v>35.665594855305471</v>
      </c>
      <c r="D65" s="22">
        <v>35.969989281886392</v>
      </c>
      <c r="E65" s="22">
        <v>-3.7727759914255095</v>
      </c>
      <c r="F65" s="24">
        <v>114.31912139307639</v>
      </c>
    </row>
    <row r="66" spans="2:6">
      <c r="B66" s="8" t="s">
        <v>105</v>
      </c>
      <c r="C66" s="22">
        <v>33.673879816587565</v>
      </c>
      <c r="D66" s="22">
        <v>35.962513072158316</v>
      </c>
      <c r="E66" s="22">
        <v>-1.8301021639449764</v>
      </c>
      <c r="F66" s="24">
        <v>107.5839863449453</v>
      </c>
    </row>
    <row r="67" spans="2:6">
      <c r="B67" s="8" t="s">
        <v>106</v>
      </c>
      <c r="C67" s="22">
        <v>33.47228481297882</v>
      </c>
      <c r="D67" s="22">
        <v>35.958389665014266</v>
      </c>
      <c r="E67" s="22">
        <v>-1.5171999399128737</v>
      </c>
      <c r="F67" s="24">
        <v>102.47742029090645</v>
      </c>
    </row>
    <row r="68" spans="2:6">
      <c r="B68" s="8" t="s">
        <v>107</v>
      </c>
      <c r="C68" s="22">
        <v>35.480659840728102</v>
      </c>
      <c r="D68" s="22">
        <v>37.649317406143346</v>
      </c>
      <c r="E68" s="22">
        <v>-2.2362059158134242</v>
      </c>
      <c r="F68" s="24">
        <v>99.45199778024417</v>
      </c>
    </row>
    <row r="69" spans="2:6">
      <c r="B69" s="8" t="s">
        <v>108</v>
      </c>
      <c r="C69" s="22">
        <v>35.492527173913039</v>
      </c>
      <c r="D69" s="22">
        <v>37.319972826086953</v>
      </c>
      <c r="E69" s="22">
        <v>-2.445652173913043</v>
      </c>
      <c r="F69" s="24">
        <v>98.26178562022649</v>
      </c>
    </row>
    <row r="70" spans="2:6">
      <c r="B70" s="8" t="s">
        <v>109</v>
      </c>
      <c r="C70" s="22">
        <v>34.644188888540718</v>
      </c>
      <c r="D70" s="22">
        <v>37.348416006016357</v>
      </c>
      <c r="E70" s="22">
        <v>-2.8327014069501457</v>
      </c>
      <c r="F70" s="24">
        <v>90.689789672657454</v>
      </c>
    </row>
    <row r="71" spans="2:6">
      <c r="B71" s="8" t="s">
        <v>110</v>
      </c>
      <c r="C71" s="22">
        <v>35.176787969234297</v>
      </c>
      <c r="D71" s="22">
        <v>37.045115371369533</v>
      </c>
      <c r="E71" s="22">
        <v>-4.1470554471358057</v>
      </c>
      <c r="F71" s="24">
        <v>84.20048128785993</v>
      </c>
    </row>
    <row r="72" spans="2:6">
      <c r="B72" s="8" t="s">
        <v>9</v>
      </c>
      <c r="C72" s="22">
        <v>36.970975407866277</v>
      </c>
      <c r="D72" s="22">
        <v>38.495634295479427</v>
      </c>
      <c r="E72" s="22">
        <v>-4.4858615257269498</v>
      </c>
      <c r="F72" s="24">
        <v>80.892525294239107</v>
      </c>
    </row>
    <row r="73" spans="2:6">
      <c r="B73" s="8" t="s">
        <v>10</v>
      </c>
      <c r="C73" s="22">
        <v>37.649916122086182</v>
      </c>
      <c r="D73" s="22">
        <v>40.046070257142141</v>
      </c>
      <c r="E73" s="22">
        <v>-4.3566438819199274</v>
      </c>
      <c r="F73" s="24">
        <v>77.751039159921248</v>
      </c>
    </row>
    <row r="74" spans="2:6">
      <c r="B74" s="8" t="s">
        <v>11</v>
      </c>
      <c r="C74" s="22">
        <v>39.095957456821495</v>
      </c>
      <c r="D74" s="22">
        <v>42.947903430749683</v>
      </c>
      <c r="E74" s="22">
        <v>-4.1154877876605962</v>
      </c>
      <c r="F74" s="24">
        <v>77.05342857786691</v>
      </c>
    </row>
    <row r="75" spans="2:6">
      <c r="B75" s="8" t="s">
        <v>12</v>
      </c>
      <c r="C75" s="22">
        <v>40.816632087780455</v>
      </c>
      <c r="D75" s="22">
        <v>41.394135135713213</v>
      </c>
      <c r="E75" s="22">
        <v>-6.3354223258400539</v>
      </c>
      <c r="F75" s="24">
        <v>69.802407262868172</v>
      </c>
    </row>
    <row r="76" spans="2:6">
      <c r="B76" s="8" t="s">
        <v>13</v>
      </c>
      <c r="C76" s="22">
        <v>41.859778888145726</v>
      </c>
      <c r="D76" s="22">
        <v>40.144391548963284</v>
      </c>
      <c r="E76" s="22">
        <v>-7.8864539481449416</v>
      </c>
      <c r="F76" s="24">
        <v>61.167921004456439</v>
      </c>
    </row>
    <row r="77" spans="2:6">
      <c r="B77" s="8" t="s">
        <v>14</v>
      </c>
      <c r="C77" s="22">
        <v>40.065513535997781</v>
      </c>
      <c r="D77" s="22">
        <v>39.505702104059068</v>
      </c>
      <c r="E77" s="22">
        <v>-6.8407917085514232</v>
      </c>
      <c r="F77" s="24">
        <v>54.705468583860885</v>
      </c>
    </row>
    <row r="78" spans="2:6">
      <c r="B78" s="8" t="s">
        <v>15</v>
      </c>
      <c r="C78" s="22">
        <v>38.396578706788354</v>
      </c>
      <c r="D78" s="22">
        <v>39.378960906146858</v>
      </c>
      <c r="E78" s="22">
        <v>-4.3943784185815886</v>
      </c>
      <c r="F78" s="24">
        <v>52.650908610127658</v>
      </c>
    </row>
    <row r="79" spans="2:6">
      <c r="B79" s="8" t="s">
        <v>16</v>
      </c>
      <c r="C79" s="22">
        <v>35.919450726541449</v>
      </c>
      <c r="D79" s="22">
        <v>38.510082201427352</v>
      </c>
      <c r="E79" s="22">
        <v>-2.3306203702449793</v>
      </c>
      <c r="F79" s="24">
        <v>46.619059656218404</v>
      </c>
    </row>
    <row r="80" spans="2:6">
      <c r="B80" s="8" t="s">
        <v>17</v>
      </c>
      <c r="C80" s="22">
        <v>36.228047910850044</v>
      </c>
      <c r="D80" s="22">
        <v>40.316907792160706</v>
      </c>
      <c r="E80" s="22">
        <v>-1.1627204273783192</v>
      </c>
      <c r="F80" s="24">
        <v>45.242363765517709</v>
      </c>
    </row>
    <row r="81" spans="2:6">
      <c r="B81" s="8" t="s">
        <v>18</v>
      </c>
      <c r="C81" s="22">
        <v>39.06914595212109</v>
      </c>
      <c r="D81" s="22">
        <v>44.772998500596707</v>
      </c>
      <c r="E81" s="22">
        <v>0.16932037250481952</v>
      </c>
      <c r="F81" s="24">
        <v>47.815273354686546</v>
      </c>
    </row>
    <row r="82" spans="2:6">
      <c r="B82" s="8" t="s">
        <v>19</v>
      </c>
      <c r="C82" s="22">
        <v>40.174013921113691</v>
      </c>
      <c r="D82" s="22">
        <v>46.513921113689094</v>
      </c>
      <c r="E82" s="22">
        <v>0.77146171693735499</v>
      </c>
      <c r="F82" s="24">
        <v>49.398740217598778</v>
      </c>
    </row>
    <row r="83" spans="2:6">
      <c r="B83" s="8" t="s">
        <v>20</v>
      </c>
      <c r="C83" s="22">
        <v>40.269837801258959</v>
      </c>
      <c r="D83" s="22">
        <v>45.206995481556149</v>
      </c>
      <c r="E83" s="22">
        <v>0.42646778934605928</v>
      </c>
      <c r="F83" s="24">
        <v>47.867739354956193</v>
      </c>
    </row>
    <row r="84" spans="2:6">
      <c r="B84" s="8" t="s">
        <v>21</v>
      </c>
      <c r="C84" s="22">
        <v>38.450265947823567</v>
      </c>
      <c r="D84" s="22">
        <v>42.32429955012001</v>
      </c>
      <c r="E84" s="22">
        <v>0.71824004052538259</v>
      </c>
      <c r="F84" s="24">
        <v>44.396542095740159</v>
      </c>
    </row>
    <row r="85" spans="2:6">
      <c r="B85" s="8" t="s">
        <v>22</v>
      </c>
      <c r="C85" s="22">
        <v>36.965827544186716</v>
      </c>
      <c r="D85" s="22">
        <v>41.488652578296687</v>
      </c>
      <c r="E85" s="22">
        <v>1.7924656036161768</v>
      </c>
      <c r="F85" s="24">
        <v>42.254058488010529</v>
      </c>
    </row>
    <row r="86" spans="2:6">
      <c r="B86" s="8" t="s">
        <v>23</v>
      </c>
      <c r="C86" s="22">
        <v>37.333741084042593</v>
      </c>
      <c r="D86" s="22">
        <v>41.014696254436437</v>
      </c>
      <c r="E86" s="22">
        <v>1.1500292891354535</v>
      </c>
      <c r="F86" s="24">
        <v>39.147368714794275</v>
      </c>
    </row>
    <row r="87" spans="2:6">
      <c r="B87" s="8" t="s">
        <v>24</v>
      </c>
      <c r="C87" s="22">
        <v>38.563853689224409</v>
      </c>
      <c r="D87" s="22">
        <v>42.884050807345496</v>
      </c>
      <c r="E87" s="22">
        <v>2.0666696623827927</v>
      </c>
      <c r="F87" s="24">
        <v>40.403466603232992</v>
      </c>
    </row>
    <row r="88" spans="2:6">
      <c r="B88" s="8" t="s">
        <v>25</v>
      </c>
      <c r="C88" s="22">
        <v>40.952038667333959</v>
      </c>
      <c r="D88" s="22">
        <v>42.96702595400361</v>
      </c>
      <c r="E88" s="22">
        <v>0.54783201609571441</v>
      </c>
      <c r="F88" s="24">
        <v>40.091711390913403</v>
      </c>
    </row>
    <row r="89" spans="2:6">
      <c r="B89" s="8" t="s">
        <v>26</v>
      </c>
      <c r="C89" s="22">
        <v>40.648956542487774</v>
      </c>
      <c r="D89" s="22">
        <v>43.262036011673501</v>
      </c>
      <c r="E89" s="22">
        <v>0.67453058177880287</v>
      </c>
      <c r="F89" s="24">
        <v>38.72264938905888</v>
      </c>
    </row>
    <row r="90" spans="2:6">
      <c r="B90" s="8" t="s">
        <v>27</v>
      </c>
      <c r="C90" s="22">
        <v>39.537999395858272</v>
      </c>
      <c r="D90" s="22">
        <v>42.838962666278832</v>
      </c>
      <c r="E90" s="22">
        <v>1.1109495094145418</v>
      </c>
      <c r="F90" s="24">
        <v>38.878375122171768</v>
      </c>
    </row>
    <row r="91" spans="2:6">
      <c r="B91" s="8" t="s">
        <v>28</v>
      </c>
      <c r="C91" s="22">
        <v>39.270601726334256</v>
      </c>
      <c r="D91" s="22">
        <v>42.52272072768595</v>
      </c>
      <c r="E91" s="22">
        <v>1.314598083753415</v>
      </c>
      <c r="F91" s="24">
        <v>38.738458653480791</v>
      </c>
    </row>
    <row r="92" spans="2:6">
      <c r="B92" s="8" t="s">
        <v>29</v>
      </c>
      <c r="C92" s="22">
        <v>38.326888233223642</v>
      </c>
      <c r="D92" s="22">
        <v>40.460976237778127</v>
      </c>
      <c r="E92" s="22">
        <v>0.63852555637710562</v>
      </c>
      <c r="F92" s="24">
        <v>37.105115939216113</v>
      </c>
    </row>
    <row r="93" spans="2:6">
      <c r="B93" s="8" t="s">
        <v>30</v>
      </c>
      <c r="C93" s="22">
        <v>37.402022811549884</v>
      </c>
      <c r="D93" s="22">
        <v>39.322024217500569</v>
      </c>
      <c r="E93" s="22">
        <v>0.98702131772728063</v>
      </c>
      <c r="F93" s="24">
        <v>34.84392909945678</v>
      </c>
    </row>
    <row r="94" spans="2:6">
      <c r="B94" s="8" t="s">
        <v>31</v>
      </c>
      <c r="C94" s="22">
        <v>36.207476737907236</v>
      </c>
      <c r="D94" s="22">
        <v>37.200175297183506</v>
      </c>
      <c r="E94" s="22">
        <v>0.69981922477950897</v>
      </c>
      <c r="F94" s="24">
        <v>30.971781265957688</v>
      </c>
    </row>
    <row r="95" spans="2:6">
      <c r="B95" s="8" t="s">
        <v>32</v>
      </c>
      <c r="C95" s="22">
        <v>35.523373200039259</v>
      </c>
      <c r="D95" s="22">
        <v>34.554163570336925</v>
      </c>
      <c r="E95" s="22">
        <v>-1.0244177731663886</v>
      </c>
      <c r="F95" s="24">
        <v>25.613891828385256</v>
      </c>
    </row>
    <row r="96" spans="2:6">
      <c r="B96" s="8" t="s">
        <v>33</v>
      </c>
      <c r="C96" s="22">
        <v>34.75420259905416</v>
      </c>
      <c r="D96" s="22">
        <v>34.773914080197109</v>
      </c>
      <c r="E96" s="22">
        <v>-0.76064062313714575</v>
      </c>
      <c r="F96" s="24">
        <v>23.068979133128813</v>
      </c>
    </row>
    <row r="97" spans="2:6">
      <c r="B97" s="8" t="s">
        <v>34</v>
      </c>
      <c r="C97" s="22">
        <v>33.900307840817455</v>
      </c>
      <c r="D97" s="22">
        <v>34.976720641815731</v>
      </c>
      <c r="E97" s="22">
        <v>9.4324074564578891E-2</v>
      </c>
      <c r="F97" s="24">
        <v>21.670228175599121</v>
      </c>
    </row>
    <row r="98" spans="2:6">
      <c r="B98" s="8" t="s">
        <v>35</v>
      </c>
      <c r="C98" s="22">
        <v>33.454839394210154</v>
      </c>
      <c r="D98" s="22">
        <v>36.772499329878485</v>
      </c>
      <c r="E98" s="22">
        <v>2.0519679235167976</v>
      </c>
      <c r="F98" s="24">
        <v>22.817884927947503</v>
      </c>
    </row>
    <row r="99" spans="2:6">
      <c r="B99" s="8" t="s">
        <v>36</v>
      </c>
      <c r="C99" s="22">
        <v>32.059462348857508</v>
      </c>
      <c r="D99" s="22">
        <v>38.331427488818669</v>
      </c>
      <c r="E99" s="22">
        <v>5.2138492871690421</v>
      </c>
      <c r="F99" s="24">
        <v>26.60170177107516</v>
      </c>
    </row>
    <row r="100" spans="2:6">
      <c r="B100" s="8" t="s">
        <v>37</v>
      </c>
      <c r="C100" s="22">
        <v>31.244198562073311</v>
      </c>
      <c r="D100" s="22">
        <v>37.79952018038562</v>
      </c>
      <c r="E100" s="22">
        <v>5.7697095674090377</v>
      </c>
      <c r="F100" s="24">
        <v>31.09223615163253</v>
      </c>
    </row>
    <row r="101" spans="2:6">
      <c r="B101" s="8" t="s">
        <v>38</v>
      </c>
      <c r="C101" s="22">
        <v>32.18895817490494</v>
      </c>
      <c r="D101" s="22">
        <v>37.533323193916345</v>
      </c>
      <c r="E101" s="22">
        <v>4.5267224334600762</v>
      </c>
      <c r="F101" s="24">
        <v>34.451993523025223</v>
      </c>
    </row>
    <row r="102" spans="2:6">
      <c r="B102" s="8" t="s">
        <v>39</v>
      </c>
      <c r="C102" s="22">
        <v>33.16625146321698</v>
      </c>
      <c r="D102" s="22">
        <v>37.268453850078849</v>
      </c>
      <c r="E102" s="22">
        <v>3.3391361767265959</v>
      </c>
      <c r="F102" s="24">
        <v>35.956726899672809</v>
      </c>
    </row>
    <row r="103" spans="2:6">
      <c r="B103" s="8" t="s">
        <v>40</v>
      </c>
      <c r="C103" s="22">
        <v>32.499728726751883</v>
      </c>
      <c r="D103" s="22">
        <v>35.638251698170528</v>
      </c>
      <c r="E103" s="22">
        <v>2.7805507932029774</v>
      </c>
      <c r="F103" s="24">
        <v>36.690224539944765</v>
      </c>
    </row>
    <row r="104" spans="2:6">
      <c r="B104" s="8" t="s">
        <v>41</v>
      </c>
      <c r="C104" s="22">
        <v>34.629574152030656</v>
      </c>
      <c r="D104" s="22">
        <v>35.69717431664364</v>
      </c>
      <c r="E104" s="22">
        <v>0.5695111471389166</v>
      </c>
      <c r="F104" s="24">
        <v>36.647095788837888</v>
      </c>
    </row>
    <row r="105" spans="2:6">
      <c r="B105" s="8" t="s">
        <v>42</v>
      </c>
      <c r="C105" s="22">
        <v>35.157844921300303</v>
      </c>
      <c r="D105" s="22">
        <v>35.153686678375749</v>
      </c>
      <c r="E105" s="22">
        <v>-0.51631516313183012</v>
      </c>
      <c r="F105" s="24">
        <v>35.135932805310546</v>
      </c>
    </row>
    <row r="106" spans="2:6">
      <c r="B106" s="8" t="s">
        <v>43</v>
      </c>
      <c r="C106" s="22">
        <v>35.822805507013243</v>
      </c>
      <c r="D106" s="22">
        <v>34.752081385996568</v>
      </c>
      <c r="E106" s="22">
        <v>-1.5349660560889697</v>
      </c>
      <c r="F106" s="24">
        <v>32.487236828554202</v>
      </c>
    </row>
    <row r="107" spans="2:6">
      <c r="B107" s="8" t="s">
        <v>44</v>
      </c>
      <c r="C107" s="22">
        <v>36.512269891866339</v>
      </c>
      <c r="D107" s="22">
        <v>35.057359378238154</v>
      </c>
      <c r="E107" s="22">
        <v>-1.8596155347157244</v>
      </c>
      <c r="F107" s="24">
        <v>28.279102445878891</v>
      </c>
    </row>
    <row r="108" spans="2:6">
      <c r="B108" s="8" t="s">
        <v>45</v>
      </c>
      <c r="C108" s="22">
        <v>35.83028958756919</v>
      </c>
      <c r="D108" s="22">
        <v>36.332822209668301</v>
      </c>
      <c r="E108" s="22">
        <v>-0.59443074795008155</v>
      </c>
      <c r="F108" s="24">
        <v>28.112244897959187</v>
      </c>
    </row>
    <row r="109" spans="2:6">
      <c r="B109" s="8" t="s">
        <v>46</v>
      </c>
      <c r="C109" s="22">
        <v>34.638222331047992</v>
      </c>
      <c r="D109" s="22">
        <v>37.556830214151468</v>
      </c>
      <c r="E109" s="22">
        <v>1.4737803425364637</v>
      </c>
      <c r="F109" s="24">
        <v>29.796492859172023</v>
      </c>
    </row>
    <row r="110" spans="2:6">
      <c r="B110" s="8" t="s">
        <v>47</v>
      </c>
      <c r="C110" s="22">
        <v>35.466183037731383</v>
      </c>
      <c r="D110" s="22">
        <v>38.919189911056172</v>
      </c>
      <c r="E110" s="22">
        <v>1.7608032682671158</v>
      </c>
      <c r="F110" s="24">
        <v>30.93456021303167</v>
      </c>
    </row>
    <row r="111" spans="2:6">
      <c r="B111" s="8" t="s">
        <v>48</v>
      </c>
      <c r="C111" s="22">
        <v>36.044027767326078</v>
      </c>
      <c r="D111" s="22">
        <v>39.930693445531176</v>
      </c>
      <c r="E111" s="22">
        <v>1.840699234737023</v>
      </c>
      <c r="F111" s="24">
        <v>33.463197742885889</v>
      </c>
    </row>
    <row r="112" spans="2:6">
      <c r="B112" s="8" t="s">
        <v>49</v>
      </c>
      <c r="C112" s="22">
        <v>36.698234722229081</v>
      </c>
      <c r="D112" s="22">
        <v>39.937620600993924</v>
      </c>
      <c r="E112" s="22">
        <v>1.3872507168202299</v>
      </c>
      <c r="F112" s="24">
        <v>34.311233253177605</v>
      </c>
    </row>
    <row r="113" spans="1:6">
      <c r="B113" s="8" t="s">
        <v>50</v>
      </c>
      <c r="C113" s="22">
        <v>37.168924578891236</v>
      </c>
      <c r="D113" s="22">
        <v>39.968040477576189</v>
      </c>
      <c r="E113" s="22">
        <v>0.98273849373088729</v>
      </c>
      <c r="F113" s="24">
        <v>35.122258534472579</v>
      </c>
    </row>
    <row r="114" spans="1:6">
      <c r="B114" s="8" t="s">
        <v>51</v>
      </c>
      <c r="C114" s="22">
        <v>37.39812060374679</v>
      </c>
      <c r="D114" s="22">
        <v>40.316140659666303</v>
      </c>
      <c r="E114" s="22">
        <v>1.1255430055268096</v>
      </c>
      <c r="F114" s="24">
        <v>35.619526684815547</v>
      </c>
    </row>
    <row r="115" spans="1:6">
      <c r="B115" s="8" t="s">
        <v>52</v>
      </c>
      <c r="C115" s="22">
        <v>36.095993692904329</v>
      </c>
      <c r="D115" s="22">
        <v>43.485352616806665</v>
      </c>
      <c r="E115" s="22">
        <v>4.3840126748364945</v>
      </c>
      <c r="F115" s="24">
        <v>50.601601098425</v>
      </c>
    </row>
    <row r="116" spans="1:6">
      <c r="B116" s="8" t="s">
        <v>53</v>
      </c>
      <c r="C116" s="22">
        <v>36.138206891590904</v>
      </c>
      <c r="D116" s="22">
        <v>46.440911788355763</v>
      </c>
      <c r="E116" s="22">
        <v>7.299804499341052</v>
      </c>
      <c r="F116" s="24">
        <v>64.719804612805063</v>
      </c>
    </row>
    <row r="117" spans="1:6">
      <c r="B117" s="8" t="s">
        <v>54</v>
      </c>
      <c r="C117" s="22">
        <v>37.025585705571181</v>
      </c>
      <c r="D117" s="22">
        <v>45.717501227099014</v>
      </c>
      <c r="E117" s="22">
        <v>6.2473008429049095</v>
      </c>
      <c r="F117" s="24">
        <v>70.87252587450584</v>
      </c>
    </row>
    <row r="118" spans="1:6">
      <c r="B118" s="8" t="s">
        <v>55</v>
      </c>
      <c r="C118" s="22">
        <v>37.342073242157149</v>
      </c>
      <c r="D118" s="22">
        <v>44.553394484008308</v>
      </c>
      <c r="E118" s="22">
        <v>5.36921094592301</v>
      </c>
      <c r="F118" s="24">
        <v>74.265558846563778</v>
      </c>
    </row>
    <row r="119" spans="1:6">
      <c r="B119" s="8" t="s">
        <v>56</v>
      </c>
      <c r="C119" s="22">
        <v>36.870493276973392</v>
      </c>
      <c r="D119" s="22">
        <v>44.046416385417601</v>
      </c>
      <c r="E119" s="22">
        <v>5.2960606582242677</v>
      </c>
      <c r="F119" s="24">
        <v>77.471553502551188</v>
      </c>
    </row>
    <row r="120" spans="1:6">
      <c r="B120" s="8" t="s">
        <v>57</v>
      </c>
      <c r="C120" s="22">
        <v>36.758815712810303</v>
      </c>
      <c r="D120" s="22">
        <v>42.495258759998734</v>
      </c>
      <c r="E120" s="22">
        <v>4.2837747865263962</v>
      </c>
      <c r="F120" s="24">
        <v>79.217787377962253</v>
      </c>
    </row>
    <row r="121" spans="1:6">
      <c r="B121" s="15" t="s">
        <v>58</v>
      </c>
      <c r="C121" s="22">
        <v>36.783381074157887</v>
      </c>
      <c r="D121" s="22">
        <v>42.02886418073119</v>
      </c>
      <c r="E121" s="22">
        <v>3.3163521033334682</v>
      </c>
      <c r="F121" s="24">
        <v>81.566488672518261</v>
      </c>
    </row>
    <row r="122" spans="1:6">
      <c r="B122" s="15" t="s">
        <v>59</v>
      </c>
      <c r="C122" s="22">
        <v>36.971067750116454</v>
      </c>
      <c r="D122" s="22">
        <v>41.195486776046792</v>
      </c>
      <c r="E122" s="22">
        <v>2.5551990062626158</v>
      </c>
      <c r="F122" s="24">
        <v>81.088899361812565</v>
      </c>
    </row>
    <row r="123" spans="1:6">
      <c r="B123" s="377" t="s">
        <v>60</v>
      </c>
      <c r="C123" s="22">
        <v>37.522999793901981</v>
      </c>
      <c r="D123" s="22">
        <v>40.38657035515903</v>
      </c>
      <c r="E123" s="22">
        <v>1.0534340151121993</v>
      </c>
      <c r="F123" s="24">
        <v>83.334791509912691</v>
      </c>
    </row>
    <row r="124" spans="1:6">
      <c r="B124" s="377" t="s">
        <v>61</v>
      </c>
      <c r="C124" s="22">
        <v>37.188489847570622</v>
      </c>
      <c r="D124" s="22">
        <v>40.03558210184066</v>
      </c>
      <c r="E124" s="22">
        <v>0.63817176225743377</v>
      </c>
      <c r="F124" s="24">
        <v>82.294141745186394</v>
      </c>
    </row>
    <row r="125" spans="1:6">
      <c r="B125" s="377" t="s">
        <v>166</v>
      </c>
      <c r="C125" s="22">
        <v>37.389823787066803</v>
      </c>
      <c r="D125" s="22">
        <v>39.454896012609041</v>
      </c>
      <c r="E125" s="22">
        <v>-3.505580635945451E-2</v>
      </c>
      <c r="F125" s="24">
        <v>80.244941595473136</v>
      </c>
    </row>
    <row r="126" spans="1:6">
      <c r="B126" s="378" t="s">
        <v>177</v>
      </c>
      <c r="C126" s="23">
        <v>36.886196491081122</v>
      </c>
      <c r="D126" s="23">
        <v>39.593960193521163</v>
      </c>
      <c r="E126" s="22">
        <v>0.814031041978446</v>
      </c>
      <c r="F126" s="24">
        <v>85.225445876420522</v>
      </c>
    </row>
    <row r="127" spans="1:6" ht="15.75" thickBot="1">
      <c r="A127" s="10"/>
      <c r="B127" s="28" t="s">
        <v>181</v>
      </c>
      <c r="C127" s="27">
        <v>38.012521318085987</v>
      </c>
      <c r="D127" s="27">
        <v>53.089563777766266</v>
      </c>
      <c r="E127" s="22">
        <v>11.637037164929568</v>
      </c>
      <c r="F127" s="24">
        <v>96.616256495559043</v>
      </c>
    </row>
    <row r="128" spans="1:6" s="10" customFormat="1" ht="15.75" thickTop="1">
      <c r="A128" s="5"/>
      <c r="B128" s="379" t="s">
        <v>239</v>
      </c>
      <c r="C128" s="27">
        <v>39.016689811678631</v>
      </c>
      <c r="D128" s="27">
        <v>44.187567741498441</v>
      </c>
      <c r="E128" s="22">
        <v>2.9166525538544907</v>
      </c>
      <c r="F128" s="24">
        <v>96.595092957917913</v>
      </c>
    </row>
    <row r="129" spans="1:8">
      <c r="A129" s="5"/>
      <c r="B129" s="35" t="s">
        <v>273</v>
      </c>
      <c r="C129" s="33">
        <v>40.427734037959553</v>
      </c>
      <c r="D129" s="33">
        <v>45.241938065666723</v>
      </c>
      <c r="E129" s="33">
        <v>3.021795469434573</v>
      </c>
      <c r="F129" s="34">
        <v>95.07524782873233</v>
      </c>
    </row>
    <row r="130" spans="1:8">
      <c r="A130" s="5"/>
      <c r="B130" s="32" t="s">
        <v>275</v>
      </c>
      <c r="C130" s="31">
        <v>39.947752567449889</v>
      </c>
      <c r="D130" s="31">
        <v>44.725315416047998</v>
      </c>
      <c r="E130" s="31">
        <v>2.2230256806824902</v>
      </c>
      <c r="F130" s="30">
        <v>96.076964603280047</v>
      </c>
    </row>
    <row r="131" spans="1:8">
      <c r="A131" s="5"/>
      <c r="B131" s="16" t="s">
        <v>277</v>
      </c>
      <c r="C131" s="25">
        <v>40.810622570349828</v>
      </c>
      <c r="D131" s="25">
        <v>45.340160349770095</v>
      </c>
      <c r="E131" s="25">
        <v>1.9710204198252141</v>
      </c>
      <c r="F131" s="26">
        <v>98.39558667527487</v>
      </c>
    </row>
    <row r="132" spans="1:8">
      <c r="A132" s="5"/>
      <c r="B132" s="16" t="s">
        <v>303</v>
      </c>
      <c r="C132" s="25">
        <v>41.677033258060128</v>
      </c>
      <c r="D132" s="25">
        <v>45.255877228699873</v>
      </c>
      <c r="E132" s="25">
        <v>0.88686291274838425</v>
      </c>
      <c r="F132" s="26">
        <v>96.921743936852266</v>
      </c>
      <c r="G132" s="21"/>
    </row>
    <row r="133" spans="1:8">
      <c r="A133" s="5"/>
      <c r="B133" s="16" t="s">
        <v>309</v>
      </c>
      <c r="C133" s="25">
        <v>42.182638509268472</v>
      </c>
      <c r="D133" s="25">
        <v>45.074047908591602</v>
      </c>
      <c r="E133" s="25">
        <v>0.17066923613517218</v>
      </c>
      <c r="F133" s="26">
        <v>96.966300507515712</v>
      </c>
      <c r="G133" s="21"/>
    </row>
    <row r="134" spans="1:8">
      <c r="A134" s="5"/>
      <c r="B134" s="16" t="s">
        <v>315</v>
      </c>
      <c r="C134" s="25">
        <v>42.495645530764264</v>
      </c>
      <c r="D134" s="25">
        <v>44.77415121129625</v>
      </c>
      <c r="E134" s="25">
        <v>-0.34490022959216671</v>
      </c>
      <c r="F134" s="26">
        <v>97.24596903335447</v>
      </c>
      <c r="G134" s="21"/>
    </row>
    <row r="135" spans="1:8" ht="13.5" customHeight="1">
      <c r="A135" s="5"/>
      <c r="B135" s="16" t="s">
        <v>318</v>
      </c>
      <c r="C135" s="25">
        <v>42.3832429765679</v>
      </c>
      <c r="D135" s="25">
        <v>44.576156405478464</v>
      </c>
      <c r="E135" s="25">
        <v>-0.28483833567360894</v>
      </c>
      <c r="F135" s="26">
        <v>97.339931666562251</v>
      </c>
    </row>
    <row r="136" spans="1:8" ht="13.5" customHeight="1">
      <c r="A136" s="5"/>
      <c r="B136" s="16" t="s">
        <v>326</v>
      </c>
      <c r="C136" s="25">
        <v>42.384303033996787</v>
      </c>
      <c r="D136" s="25">
        <v>44.461958009115349</v>
      </c>
      <c r="E136" s="25">
        <v>-0.29227368280863181</v>
      </c>
      <c r="F136" s="26">
        <v>97.147984898017739</v>
      </c>
    </row>
    <row r="137" spans="1:8" ht="14.25" customHeight="1">
      <c r="A137" s="5"/>
      <c r="B137" s="17" t="s">
        <v>327</v>
      </c>
      <c r="C137" s="18"/>
      <c r="D137" s="18"/>
      <c r="E137" s="18"/>
      <c r="F137" s="19"/>
    </row>
    <row r="138" spans="1:8" ht="29.25" customHeight="1">
      <c r="B138" s="417" t="s">
        <v>215</v>
      </c>
      <c r="C138" s="418"/>
      <c r="D138" s="418"/>
      <c r="E138" s="418"/>
      <c r="F138" s="419"/>
    </row>
    <row r="139" spans="1:8" ht="23.25" customHeight="1">
      <c r="B139" s="427" t="s">
        <v>278</v>
      </c>
      <c r="C139" s="428"/>
      <c r="D139" s="428"/>
      <c r="E139" s="428"/>
      <c r="F139" s="429"/>
    </row>
    <row r="140" spans="1:8" ht="23.25" customHeight="1">
      <c r="B140" s="430" t="s">
        <v>300</v>
      </c>
      <c r="C140" s="431"/>
      <c r="D140" s="431"/>
      <c r="E140" s="431"/>
      <c r="F140" s="432"/>
    </row>
    <row r="141" spans="1:8">
      <c r="B141" s="430" t="s">
        <v>319</v>
      </c>
      <c r="C141" s="431"/>
      <c r="D141" s="431"/>
      <c r="E141" s="431"/>
      <c r="F141" s="432"/>
    </row>
    <row r="142" spans="1:8">
      <c r="B142" s="430" t="s">
        <v>320</v>
      </c>
      <c r="C142" s="431"/>
      <c r="D142" s="431"/>
      <c r="E142" s="431"/>
      <c r="F142" s="432"/>
    </row>
    <row r="143" spans="1:8">
      <c r="B143" s="433" t="s">
        <v>279</v>
      </c>
      <c r="C143" s="434"/>
      <c r="D143" s="434"/>
      <c r="E143" s="434"/>
      <c r="F143" s="435"/>
    </row>
    <row r="144" spans="1:8">
      <c r="B144" s="430" t="s">
        <v>301</v>
      </c>
      <c r="C144" s="431"/>
      <c r="D144" s="431"/>
      <c r="E144" s="431"/>
      <c r="F144" s="432"/>
      <c r="H144" s="21"/>
    </row>
    <row r="145" spans="2:6" ht="15.75" customHeight="1">
      <c r="B145" s="430" t="s">
        <v>321</v>
      </c>
      <c r="C145" s="431"/>
      <c r="D145" s="431"/>
      <c r="E145" s="431"/>
      <c r="F145" s="432"/>
    </row>
    <row r="146" spans="2:6" ht="15.75" thickBot="1">
      <c r="B146" s="425" t="s">
        <v>328</v>
      </c>
      <c r="C146" s="425"/>
      <c r="D146" s="425"/>
      <c r="E146" s="425"/>
      <c r="F146" s="426"/>
    </row>
    <row r="147" spans="2:6">
      <c r="E147" s="10"/>
    </row>
    <row r="148" spans="2:6">
      <c r="E148" s="10"/>
    </row>
    <row r="149" spans="2:6">
      <c r="E149" s="10"/>
    </row>
    <row r="150" spans="2:6">
      <c r="E150" s="10"/>
    </row>
    <row r="151" spans="2:6">
      <c r="E151" s="10"/>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4" type="noConversion"/>
  <pageMargins left="0.7" right="0.7" top="0.75" bottom="0.75" header="0.3" footer="0.3"/>
  <pageSetup paperSize="9"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82"/>
    <col min="2" max="2" width="41.42578125" style="382" bestFit="1" customWidth="1"/>
    <col min="3" max="3" width="71.42578125" style="382" customWidth="1"/>
    <col min="4" max="4" width="44.42578125" style="382" customWidth="1"/>
    <col min="5" max="5" width="13.5703125" style="382" customWidth="1"/>
    <col min="6" max="16384" width="9.140625" style="382"/>
  </cols>
  <sheetData>
    <row r="2" spans="2:5" ht="21">
      <c r="B2" s="380" t="s">
        <v>86</v>
      </c>
      <c r="C2" s="381"/>
      <c r="D2" s="381"/>
    </row>
    <row r="3" spans="2:5">
      <c r="B3" s="381"/>
      <c r="C3" s="381"/>
      <c r="D3" s="381"/>
    </row>
    <row r="4" spans="2:5" ht="15.75">
      <c r="B4" s="383" t="s">
        <v>130</v>
      </c>
      <c r="C4" s="383" t="s">
        <v>129</v>
      </c>
      <c r="D4" s="383" t="s">
        <v>118</v>
      </c>
      <c r="E4" s="384" t="s">
        <v>131</v>
      </c>
    </row>
    <row r="5" spans="2:5" ht="75" customHeight="1">
      <c r="B5" s="385" t="s">
        <v>3</v>
      </c>
      <c r="C5" s="385" t="s">
        <v>128</v>
      </c>
      <c r="D5" s="386" t="s">
        <v>153</v>
      </c>
      <c r="E5" s="385" t="s">
        <v>78</v>
      </c>
    </row>
    <row r="6" spans="2:5" ht="75" customHeight="1">
      <c r="B6" s="385" t="s">
        <v>8</v>
      </c>
      <c r="C6" s="385" t="s">
        <v>113</v>
      </c>
      <c r="D6" s="386" t="s">
        <v>153</v>
      </c>
      <c r="E6" s="385" t="s">
        <v>164</v>
      </c>
    </row>
    <row r="7" spans="2:5" ht="75" customHeight="1">
      <c r="B7" s="385" t="s">
        <v>141</v>
      </c>
      <c r="C7" s="385" t="s">
        <v>87</v>
      </c>
      <c r="D7" s="386" t="s">
        <v>153</v>
      </c>
      <c r="E7" s="385" t="s">
        <v>79</v>
      </c>
    </row>
    <row r="8" spans="2:5" ht="75" customHeight="1">
      <c r="B8" s="385" t="s">
        <v>139</v>
      </c>
      <c r="C8" s="385" t="s">
        <v>133</v>
      </c>
      <c r="D8" s="385" t="s">
        <v>156</v>
      </c>
      <c r="E8" s="385" t="str">
        <f>"-JW2Z"</f>
        <v>-JW2Z</v>
      </c>
    </row>
    <row r="9" spans="2:5" ht="75" customHeight="1">
      <c r="B9" s="385" t="s">
        <v>62</v>
      </c>
      <c r="C9" s="385" t="s">
        <v>151</v>
      </c>
      <c r="D9" s="386" t="s">
        <v>153</v>
      </c>
      <c r="E9" s="385" t="str">
        <f>"-JW2S"</f>
        <v>-JW2S</v>
      </c>
    </row>
    <row r="10" spans="2:5" ht="75" customHeight="1">
      <c r="B10" s="385" t="s">
        <v>140</v>
      </c>
      <c r="C10" s="385" t="s">
        <v>132</v>
      </c>
      <c r="D10" s="385" t="s">
        <v>154</v>
      </c>
      <c r="E10" s="385" t="str">
        <f>"(-JW2Z) +     (-JW2S)"</f>
        <v>(-JW2Z) +     (-JW2S)</v>
      </c>
    </row>
    <row r="11" spans="2:5" ht="75" customHeight="1">
      <c r="B11" s="385" t="s">
        <v>142</v>
      </c>
      <c r="C11" s="385" t="s">
        <v>150</v>
      </c>
      <c r="D11" s="385" t="s">
        <v>156</v>
      </c>
      <c r="E11" s="385" t="str">
        <f>"-J5II"</f>
        <v>-J5II</v>
      </c>
    </row>
    <row r="12" spans="2:5" ht="75" customHeight="1">
      <c r="B12" s="385" t="s">
        <v>171</v>
      </c>
      <c r="C12" s="385" t="s">
        <v>114</v>
      </c>
      <c r="D12" s="385" t="s">
        <v>156</v>
      </c>
      <c r="E12" s="385" t="str">
        <f>"-JW2T"</f>
        <v>-JW2T</v>
      </c>
    </row>
    <row r="13" spans="2:5" ht="75" customHeight="1">
      <c r="B13" s="385" t="s">
        <v>70</v>
      </c>
      <c r="C13" s="385" t="s">
        <v>149</v>
      </c>
      <c r="D13" s="385" t="s">
        <v>155</v>
      </c>
      <c r="E13" s="385" t="s">
        <v>136</v>
      </c>
    </row>
    <row r="14" spans="2:5" ht="75" customHeight="1">
      <c r="B14" s="385" t="s">
        <v>4</v>
      </c>
      <c r="C14" s="385" t="s">
        <v>138</v>
      </c>
      <c r="D14" s="385" t="s">
        <v>156</v>
      </c>
      <c r="E14" s="385" t="s">
        <v>90</v>
      </c>
    </row>
    <row r="15" spans="2:5" ht="75" customHeight="1">
      <c r="B15" s="385" t="s">
        <v>2</v>
      </c>
      <c r="C15" s="385" t="s">
        <v>137</v>
      </c>
      <c r="D15" s="385" t="s">
        <v>156</v>
      </c>
      <c r="E15" s="385" t="s">
        <v>172</v>
      </c>
    </row>
    <row r="16" spans="2:5" ht="75" customHeight="1">
      <c r="B16" s="385" t="s">
        <v>72</v>
      </c>
      <c r="C16" s="385" t="s">
        <v>158</v>
      </c>
      <c r="D16" s="385" t="s">
        <v>156</v>
      </c>
      <c r="E16" s="385" t="s">
        <v>152</v>
      </c>
    </row>
    <row r="17" spans="2:5" ht="75" customHeight="1">
      <c r="B17" s="385" t="s">
        <v>77</v>
      </c>
      <c r="C17" s="385" t="s">
        <v>159</v>
      </c>
      <c r="D17" s="385" t="s">
        <v>156</v>
      </c>
      <c r="E17" s="385" t="s">
        <v>89</v>
      </c>
    </row>
    <row r="18" spans="2:5" ht="75" customHeight="1">
      <c r="B18" s="385" t="s">
        <v>143</v>
      </c>
      <c r="C18" s="385" t="s">
        <v>160</v>
      </c>
      <c r="D18" s="385" t="s">
        <v>157</v>
      </c>
      <c r="E18" s="385" t="s">
        <v>119</v>
      </c>
    </row>
    <row r="19" spans="2:5" ht="75" customHeight="1">
      <c r="B19" s="385" t="s">
        <v>148</v>
      </c>
      <c r="C19" s="385" t="s">
        <v>135</v>
      </c>
      <c r="D19" s="385" t="s">
        <v>343</v>
      </c>
      <c r="E19" s="385" t="s">
        <v>136</v>
      </c>
    </row>
    <row r="20" spans="2:5" ht="75" customHeight="1">
      <c r="B20" s="385" t="s">
        <v>83</v>
      </c>
      <c r="C20" s="385" t="s">
        <v>146</v>
      </c>
      <c r="D20" s="385" t="s">
        <v>344</v>
      </c>
      <c r="E20" s="385" t="s">
        <v>136</v>
      </c>
    </row>
    <row r="21" spans="2:5" ht="105.75" customHeight="1">
      <c r="B21" s="385" t="s">
        <v>134</v>
      </c>
      <c r="C21" s="385" t="s">
        <v>144</v>
      </c>
      <c r="D21" s="385" t="s">
        <v>345</v>
      </c>
      <c r="E21" s="385" t="s">
        <v>145</v>
      </c>
    </row>
    <row r="22" spans="2:5" ht="75" customHeight="1">
      <c r="B22" s="385" t="s">
        <v>84</v>
      </c>
      <c r="C22" s="385" t="s">
        <v>147</v>
      </c>
      <c r="D22" s="385" t="s">
        <v>173</v>
      </c>
      <c r="E22" s="385" t="s">
        <v>111</v>
      </c>
    </row>
    <row r="23" spans="2:5">
      <c r="B23" s="436" t="s">
        <v>346</v>
      </c>
      <c r="C23" s="437"/>
      <c r="D23" s="437"/>
      <c r="E23" s="438"/>
    </row>
    <row r="24" spans="2:5">
      <c r="B24" s="439"/>
      <c r="C24" s="440"/>
      <c r="D24" s="440"/>
      <c r="E24" s="441"/>
    </row>
  </sheetData>
  <mergeCells count="1">
    <mergeCell ref="B23:E24"/>
  </mergeCells>
  <phoneticPr fontId="144"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(2023-24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Darling, William - OBR</cp:lastModifiedBy>
  <cp:lastPrinted>2024-10-29T17:12:50Z</cp:lastPrinted>
  <dcterms:created xsi:type="dcterms:W3CDTF">2012-12-04T16:30:01Z</dcterms:created>
  <dcterms:modified xsi:type="dcterms:W3CDTF">2024-12-20T16:29:01Z</dcterms:modified>
</cp:coreProperties>
</file>