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G:\Groups\PSF\Databank\Web Versions\2023\"/>
    </mc:Choice>
  </mc:AlternateContent>
  <xr:revisionPtr revIDLastSave="0" documentId="13_ncr:1_{93F39B4F-BAF2-48A2-AB50-DD1D7ADF907C}" xr6:coauthVersionLast="47" xr6:coauthVersionMax="47" xr10:uidLastSave="{00000000-0000-0000-0000-000000000000}"/>
  <bookViews>
    <workbookView xWindow="-1695" yWindow="-21720" windowWidth="38640" windowHeight="21240" xr2:uid="{0047AAB8-3E4F-4CE4-A119-D7A9C57290FE}"/>
  </bookViews>
  <sheets>
    <sheet name="Spending and receipts" sheetId="10" r:id="rId1"/>
    <sheet name="Aggregates (£bn)" sheetId="5" r:id="rId2"/>
    <sheet name="Aggregates (per cent of GDP)" sheetId="4" r:id="rId3"/>
    <sheet name="Aggregates (2022-23 prices)" sheetId="8" r:id="rId4"/>
    <sheet name="Receipts (£bn)" sheetId="44" r:id="rId5"/>
    <sheet name="Public finances since 190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Bhandari, Sima</author>
  </authors>
  <commentList>
    <comment ref="P4" authorId="0" shapeId="0" xr:uid="{00000000-0006-0000-1200-000001000000}">
      <text>
        <r>
          <rPr>
            <b/>
            <sz val="9"/>
            <color indexed="81"/>
            <rFont val="Tahoma"/>
            <family val="2"/>
          </rPr>
          <t>Bhandari, Sima:</t>
        </r>
        <r>
          <rPr>
            <sz val="9"/>
            <color indexed="81"/>
            <rFont val="Tahoma"/>
            <family val="2"/>
          </rPr>
          <t xml:space="preserve">
Get data from HMRC release</t>
        </r>
      </text>
    </comment>
  </commentList>
</comments>
</file>

<file path=xl/sharedStrings.xml><?xml version="1.0" encoding="utf-8"?>
<sst xmlns="http://schemas.openxmlformats.org/spreadsheetml/2006/main" count="1323" uniqueCount="345">
  <si>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</si>
  <si>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</si>
  <si>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</si>
  <si>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</si>
  <si>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</si>
  <si>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</si>
  <si>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</si>
  <si>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</si>
  <si>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</si>
  <si>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</si>
  <si>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</si>
  <si>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</si>
  <si>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</si>
  <si>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</si>
  <si>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</si>
  <si>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</si>
  <si>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</si>
  <si>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</si>
  <si>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</si>
  <si>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</si>
  <si>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</si>
  <si>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</si>
  <si>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</si>
  <si>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</si>
  <si>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</si>
  <si>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</si>
  <si>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</si>
  <si>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</si>
  <si>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</si>
  <si>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</si>
  <si>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</si>
  <si>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</si>
  <si>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</si>
  <si>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</si>
  <si>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</si>
  <si>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</si>
  <si>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</si>
  <si>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</si>
  <si>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</si>
  <si>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</si>
  <si>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</si>
  <si>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</si>
  <si>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</si>
  <si>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</si>
  <si>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</si>
  <si>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</si>
  <si>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</si>
  <si>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</si>
  <si>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</si>
  <si>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</si>
  <si>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</si>
  <si>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</si>
  <si>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</si>
  <si>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</si>
  <si>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</si>
  <si>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</si>
  <si>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</si>
  <si>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</si>
  <si>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</si>
  <si>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</si>
  <si>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</si>
  <si>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</si>
  <si>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</si>
  <si>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</si>
  <si>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</si>
  <si>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</si>
  <si>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</si>
  <si>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</si>
  <si>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</si>
  <si>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</si>
  <si>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</si>
  <si>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</si>
  <si>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</si>
  <si>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</si>
  <si>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</si>
  <si>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</si>
  <si>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</si>
  <si>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</si>
  <si>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</si>
  <si>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</si>
  <si>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</si>
  <si>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</si>
  <si>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</si>
  <si>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</si>
  <si>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</si>
  <si>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</si>
  <si>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</si>
  <si>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</si>
  <si>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</si>
  <si>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</si>
  <si>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</si>
  <si>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</si>
  <si>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</si>
  <si>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</si>
  <si>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</si>
  <si>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</si>
  <si>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</si>
  <si>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</si>
  <si>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</si>
  <si>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</si>
  <si>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</si>
  <si>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</si>
  <si>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</si>
  <si>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</si>
  <si>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</si>
  <si>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</si>
  <si>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</si>
  <si>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</si>
  <si>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</si>
  <si>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</si>
  <si>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</si>
  <si>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</si>
  <si>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</si>
  <si>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</si>
  <si>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</si>
  <si>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</si>
  <si>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</si>
  <si>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</si>
  <si>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</si>
  <si>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</si>
  <si>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</si>
  <si>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</si>
  <si>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</si>
  <si>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</si>
  <si>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</si>
  <si>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</si>
  <si>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</si>
  <si>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</si>
  <si>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</si>
  <si>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</si>
  <si>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</si>
  <si>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</si>
  <si>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</si>
  <si>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</si>
  <si>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</si>
  <si>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</si>
  <si>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</si>
  <si>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</si>
  <si>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</si>
  <si>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</si>
  <si>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</si>
  <si>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</si>
  <si>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</si>
  <si>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</si>
  <si>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</si>
  <si>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</si>
  <si>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</si>
  <si>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</si>
  <si>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</si>
  <si>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</si>
  <si>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</si>
  <si>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</si>
  <si>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</si>
  <si>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</si>
  <si>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</si>
  <si>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</si>
  <si>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</si>
  <si>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</si>
  <si>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</si>
  <si>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</si>
  <si>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</si>
  <si>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</si>
  <si>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</si>
  <si>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</si>
  <si>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</si>
  <si>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</si>
  <si>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</si>
  <si>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</si>
  <si>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</si>
  <si>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</si>
  <si>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</si>
  <si>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</si>
  <si>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</si>
  <si>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</si>
  <si>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</si>
  <si>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</si>
  <si>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</si>
  <si>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</si>
  <si>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</si>
  <si>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</si>
  <si>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</si>
  <si>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</si>
  <si>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</si>
  <si>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</si>
  <si>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</si>
  <si>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</si>
  <si>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</si>
  <si>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</si>
  <si>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</si>
  <si>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</si>
  <si>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</si>
  <si>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</si>
  <si>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</si>
  <si>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</si>
  <si>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</si>
  <si>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</si>
  <si>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</si>
  <si>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</si>
  <si>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</si>
  <si>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</si>
  <si>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</si>
  <si>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</si>
  <si>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</si>
  <si>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</si>
  <si>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</si>
  <si>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</si>
  <si>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</si>
  <si>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</si>
  <si>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</si>
  <si>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</si>
  <si>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</si>
  <si>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</si>
  <si>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</si>
  <si>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</si>
  <si>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</si>
  <si>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</si>
  <si>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</si>
  <si>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</si>
  <si>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</si>
  <si>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</si>
  <si>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</si>
  <si>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</si>
  <si>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</si>
  <si>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</si>
  <si>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</si>
  <si>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</si>
  <si>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</si>
  <si>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</si>
  <si>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</si>
  <si>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</si>
  <si>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</si>
  <si>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</si>
  <si>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</si>
  <si>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</si>
  <si>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</si>
  <si>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</si>
  <si>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</si>
  <si>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</si>
  <si>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</si>
  <si>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</si>
  <si>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</si>
  <si>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</si>
  <si>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</si>
  <si>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</si>
  <si>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</si>
  <si>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</si>
  <si>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</si>
  <si>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</si>
  <si>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</si>
  <si>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</si>
  <si>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</si>
  <si>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</si>
  <si>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</si>
  <si>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</si>
  <si>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</si>
  <si>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</si>
  <si>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</si>
  <si>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</si>
  <si>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</si>
  <si>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</si>
  <si>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</si>
  <si>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</si>
  <si>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</si>
  <si>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</si>
  <si>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</si>
  <si>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</si>
  <si>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</si>
  <si>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</si>
  <si>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</si>
  <si>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</si>
  <si>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</si>
  <si>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</si>
  <si>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</si>
  <si>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</si>
  <si>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</si>
  <si>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</si>
  <si>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</si>
  <si>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</si>
  <si>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</si>
  <si>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</si>
  <si>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</si>
  <si>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</si>
  <si>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</si>
  <si>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</si>
  <si>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</si>
  <si>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</si>
  <si>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</si>
  <si>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</si>
  <si>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</si>
  <si>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</si>
  <si>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</si>
  <si>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</si>
  <si>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</si>
  <si>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</si>
  <si>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</si>
  <si>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</si>
  <si>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</si>
  <si>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</si>
  <si>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</si>
  <si>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</si>
  <si>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</si>
  <si>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</si>
  <si>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</si>
  <si>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</si>
  <si>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(J5II+JW2P-JW2L+JW2M)</t>
  </si>
  <si>
    <t>Other Debt and Deficit measures</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</si>
  <si>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</si>
  <si>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</si>
  <si>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</si>
  <si>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</si>
  <si>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</si>
  <si>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</si>
  <si>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</si>
  <si>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</si>
  <si>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</si>
  <si>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2027-28</t>
  </si>
  <si>
    <t>JIS6</t>
  </si>
  <si>
    <t>Energy profits levy</t>
  </si>
  <si>
    <t>Public sector net debt (ex BOE)</t>
  </si>
  <si>
    <t xml:space="preserve"> £ billion (2022-23 prices)</t>
  </si>
  <si>
    <t>GDP Deflator (2022-23=100)</t>
  </si>
  <si>
    <r>
      <t xml:space="preserve">2023-24 onwards: Updated 15 March 2023 to reflect our March 2023 </t>
    </r>
    <r>
      <rPr>
        <i/>
        <sz val="8"/>
        <rFont val="Calibri"/>
        <family val="2"/>
      </rPr>
      <t>Economic and fiscal outlook</t>
    </r>
    <r>
      <rPr>
        <sz val="8"/>
        <rFont val="Calibri"/>
        <family val="2"/>
      </rPr>
      <t>.</t>
    </r>
  </si>
  <si>
    <t>2028-29</t>
  </si>
  <si>
    <t>1946-47 (1974-75 for PSND) to 2022-23: Updated 21 September to reflect the latest available ONS data.</t>
  </si>
  <si>
    <t xml:space="preserve">Forecast years (in blue) from 2023-24 are consistent with the OBR Economic and fiscal outlook forecast published November 2023. </t>
  </si>
  <si>
    <t xml:space="preserve">Outturn fiscal data consistent with the ONS/HM Treasury Public Sector Finances Statistical Bulletin released on 21 December 2023. </t>
  </si>
  <si>
    <t>Outturn fiscal data consistent with the ONS/HM Treasury Public Sector Finances Statistical Bulletin released on 21 December 2023.</t>
  </si>
  <si>
    <r>
      <t xml:space="preserve">Forecast as of March 2023 Economic and fiscal outlook, latest outturns as of 21 December 2023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</si>
  <si>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t>1948-49 to 2022-23: Updated 21 December 2023 to reflect the latest available ONS data.</t>
  </si>
  <si>
    <r>
      <t xml:space="preserve">Forecast years from 2023-24 are consistent with the OBR </t>
    </r>
    <r>
      <rPr>
        <i/>
        <sz val="10"/>
        <color indexed="8"/>
        <rFont val="Calibri"/>
        <family val="2"/>
      </rPr>
      <t>Economic and fiscal outlook</t>
    </r>
    <r>
      <rPr>
        <sz val="10"/>
        <color indexed="8"/>
        <rFont val="Calibri"/>
        <family val="2"/>
      </rPr>
      <t xml:space="preserve"> forecast published November 2023.</t>
    </r>
  </si>
  <si>
    <r>
      <t>Per cent of GDP</t>
    </r>
    <r>
      <rPr>
        <vertAlign val="superscript"/>
        <sz val="14"/>
        <rFont val="Calibri"/>
        <family val="2"/>
      </rPr>
      <t>1</t>
    </r>
  </si>
  <si>
    <r>
      <t>Public sector net debt (ex BOE)</t>
    </r>
    <r>
      <rPr>
        <vertAlign val="superscript"/>
        <sz val="10"/>
        <rFont val="Calibri"/>
        <family val="2"/>
      </rPr>
      <t>2</t>
    </r>
  </si>
  <si>
    <r>
      <t>Public sector net debt</t>
    </r>
    <r>
      <rPr>
        <vertAlign val="superscript"/>
        <sz val="10"/>
        <rFont val="Calibri"/>
        <family val="2"/>
      </rPr>
      <t>2</t>
    </r>
  </si>
  <si>
    <r>
      <t xml:space="preserve">1 </t>
    </r>
    <r>
      <rPr>
        <sz val="10"/>
        <rFont val="Calibri"/>
        <family val="2"/>
      </rPr>
      <t>Outturn data presented as a per cent of GDP is consistent with the latest available ONS GDP data (Quarterly National Accounts published 22 December 2023).  Calendar year GDP used for 1948-1954.</t>
    </r>
  </si>
  <si>
    <r>
      <t xml:space="preserve">2 </t>
    </r>
    <r>
      <rPr>
        <sz val="10"/>
        <rFont val="Calibri"/>
        <family val="2"/>
      </rPr>
      <t>Debt at end March; GDP centred on end-March.</t>
    </r>
  </si>
  <si>
    <r>
      <t xml:space="preserve">Forecast years from 2023-24 are consistent with the OBR </t>
    </r>
    <r>
      <rPr>
        <i/>
        <sz val="10"/>
        <color indexed="8"/>
        <rFont val="Calibri"/>
        <family val="2"/>
      </rPr>
      <t>Economic and fiscal outlook</t>
    </r>
    <r>
      <rPr>
        <sz val="10"/>
        <color indexed="8"/>
        <rFont val="Calibri"/>
        <family val="2"/>
      </rPr>
      <t xml:space="preserve"> forecast published November 2023</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</si>
  <si>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</si>
  <si>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</si>
  <si>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Onshore corporation tax (includes Bank Surcharge)</t>
    </r>
    <r>
      <rPr>
        <vertAlign val="superscript"/>
        <sz val="10"/>
        <rFont val="Calibri"/>
        <family val="2"/>
      </rPr>
      <t>3</t>
    </r>
  </si>
  <si>
    <r>
      <t xml:space="preserve">Forecast years from 2023-24 are consistent with the OBR </t>
    </r>
    <r>
      <rPr>
        <i/>
        <sz val="10"/>
        <rFont val="Calibri"/>
        <family val="2"/>
      </rPr>
      <t xml:space="preserve">Economic and fiscal outlook </t>
    </r>
    <r>
      <rPr>
        <sz val="10"/>
        <rFont val="Calibri"/>
        <family val="2"/>
      </rPr>
      <t>forecast published November 2023.</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</si>
  <si>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t>
    </r>
    <r>
      <rPr>
        <vertAlign val="superscript"/>
        <sz val="10"/>
        <rFont val="Calibri"/>
        <family val="2"/>
      </rPr>
      <t>3</t>
    </r>
    <r>
      <rPr>
        <sz val="10"/>
        <rFont val="Calibri"/>
        <family val="2"/>
      </rPr>
      <t xml:space="preserve"> Also includes in forecast years, electricity generators levy and Pillar 2 taxes</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</si>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</sst>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s>
  <fonts count="223">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9"/>
      <color indexed="81"/>
      <name val="Tahoma"/>
      <family val="2"/>
    </font>
    <font>
      <b/>
      <sz val="9"/>
      <color indexed="81"/>
      <name val="Tahoma"/>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4"/>
      <name val="Calibri"/>
      <family val="2"/>
    </font>
    <font>
      <sz val="12"/>
      <name val="Calibri"/>
      <family val="2"/>
    </font>
    <font>
      <sz val="10"/>
      <name val="Calibri"/>
      <family val="2"/>
    </font>
    <font>
      <sz val="10"/>
      <color theme="1"/>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vertAlign val="superscript"/>
      <sz val="14"/>
      <name val="Calibri"/>
      <family val="2"/>
    </font>
    <font>
      <vertAlign val="superscript"/>
      <sz val="10"/>
      <name val="Calibri"/>
      <family val="2"/>
    </font>
    <font>
      <i/>
      <sz val="10"/>
      <name val="Calibri"/>
      <family val="2"/>
    </font>
    <font>
      <b/>
      <sz val="16"/>
      <color indexed="8"/>
      <name val="Calibri"/>
      <family val="2"/>
    </font>
    <font>
      <b/>
      <sz val="12"/>
      <color indexed="8"/>
      <name val="Calibri"/>
      <family val="2"/>
    </font>
    <font>
      <vertAlign val="superscript"/>
      <sz val="11"/>
      <color indexed="8"/>
      <name val="Calibri"/>
      <family val="2"/>
    </font>
    <font>
      <i/>
      <sz val="11"/>
      <color indexed="8"/>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32">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medium">
        <color theme="8"/>
      </left>
      <right/>
      <top/>
      <bottom style="dotted">
        <color theme="8"/>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style="medium">
        <color indexed="45"/>
      </right>
      <top/>
      <bottom style="dotted">
        <color indexed="45"/>
      </bottom>
      <diagonal/>
    </border>
    <border>
      <left style="medium">
        <color indexed="45"/>
      </left>
      <right style="thin">
        <color indexed="45"/>
      </right>
      <top/>
      <bottom style="dotted">
        <color indexed="45"/>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right/>
      <top/>
      <bottom style="dashed">
        <color indexed="45"/>
      </bottom>
      <diagonal/>
    </border>
    <border>
      <left/>
      <right/>
      <top style="dotted">
        <color theme="8"/>
      </top>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medium">
        <color theme="8"/>
      </left>
      <right style="thin">
        <color theme="8"/>
      </right>
      <top style="dotted">
        <color theme="8"/>
      </top>
      <bottom/>
      <diagonal/>
    </border>
    <border>
      <left/>
      <right style="medium">
        <color theme="8"/>
      </right>
      <top style="dotted">
        <color theme="8"/>
      </top>
      <bottom/>
      <diagonal/>
    </border>
    <border>
      <left style="medium">
        <color indexed="45"/>
      </left>
      <right style="thin">
        <color theme="8"/>
      </right>
      <top/>
      <bottom style="dotted">
        <color indexed="45"/>
      </bottom>
      <diagonal/>
    </border>
    <border>
      <left style="medium">
        <color indexed="45"/>
      </left>
      <right/>
      <top/>
      <bottom style="hair">
        <color indexed="45"/>
      </bottom>
      <diagonal/>
    </border>
    <border>
      <left style="thin">
        <color indexed="45"/>
      </left>
      <right/>
      <top/>
      <bottom style="hair">
        <color indexed="45"/>
      </bottom>
      <diagonal/>
    </border>
    <border>
      <left/>
      <right/>
      <top/>
      <bottom style="hair">
        <color indexed="45"/>
      </bottom>
      <diagonal/>
    </border>
    <border>
      <left/>
      <right style="medium">
        <color indexed="45"/>
      </right>
      <top/>
      <bottom style="hair">
        <color indexed="45"/>
      </bottom>
      <diagonal/>
    </border>
    <border>
      <left style="thin">
        <color theme="8"/>
      </left>
      <right/>
      <top style="hair">
        <color theme="8"/>
      </top>
      <bottom/>
      <diagonal/>
    </border>
    <border>
      <left/>
      <right/>
      <top style="hair">
        <color theme="8"/>
      </top>
      <bottom/>
      <diagonal/>
    </border>
    <border>
      <left/>
      <right style="medium">
        <color theme="8"/>
      </right>
      <top style="hair">
        <color theme="8"/>
      </top>
      <bottom/>
      <diagonal/>
    </border>
    <border>
      <left style="thick">
        <color theme="0"/>
      </left>
      <right/>
      <top style="thick">
        <color theme="0"/>
      </top>
      <bottom/>
      <diagonal/>
    </border>
    <border>
      <left/>
      <right/>
      <top/>
      <bottom style="dotted">
        <color theme="8"/>
      </bottom>
      <diagonal/>
    </border>
    <border>
      <left/>
      <right style="medium">
        <color theme="8"/>
      </right>
      <top/>
      <bottom style="dotted">
        <color theme="8"/>
      </bottom>
      <diagonal/>
    </border>
    <border>
      <left style="medium">
        <color indexed="45"/>
      </left>
      <right style="medium">
        <color indexed="45"/>
      </right>
      <top/>
      <bottom style="hair">
        <color indexed="45"/>
      </bottom>
      <diagonal/>
    </border>
    <border>
      <left style="thin">
        <color indexed="45"/>
      </left>
      <right/>
      <top/>
      <bottom style="dotted">
        <color indexed="45"/>
      </bottom>
      <diagonal/>
    </border>
    <border>
      <left/>
      <right/>
      <top/>
      <bottom style="dotted">
        <color indexed="45"/>
      </bottom>
      <diagonal/>
    </border>
    <border>
      <left style="thick">
        <color theme="0"/>
      </left>
      <right/>
      <top/>
      <bottom style="dotted">
        <color rgb="FF477391"/>
      </bottom>
      <diagonal/>
    </border>
    <border>
      <left/>
      <right/>
      <top/>
      <bottom style="dotted">
        <color rgb="FF477391"/>
      </bottom>
      <diagonal/>
    </border>
    <border>
      <left/>
      <right style="thick">
        <color theme="0"/>
      </right>
      <top/>
      <bottom style="dotted">
        <color rgb="FF477391"/>
      </bottom>
      <diagonal/>
    </border>
    <border>
      <left style="medium">
        <color indexed="45"/>
      </left>
      <right/>
      <top/>
      <bottom style="dashed">
        <color indexed="45"/>
      </bottom>
      <diagonal/>
    </border>
    <border>
      <left style="thin">
        <color theme="8"/>
      </left>
      <right/>
      <top/>
      <bottom style="thin">
        <color theme="8"/>
      </bottom>
      <diagonal/>
    </border>
    <border>
      <left/>
      <right style="medium">
        <color theme="8"/>
      </right>
      <top/>
      <bottom style="thin">
        <color theme="8"/>
      </bottom>
      <diagonal/>
    </border>
  </borders>
  <cellStyleXfs count="1916">
    <xf numFmtId="0" fontId="0" fillId="0" borderId="0"/>
    <xf numFmtId="182" fontId="42" fillId="0" borderId="0" applyFill="0" applyBorder="0" applyAlignment="0" applyProtection="0"/>
    <xf numFmtId="0" fontId="41" fillId="0" borderId="0"/>
    <xf numFmtId="0" fontId="42" fillId="0" borderId="0"/>
    <xf numFmtId="0" fontId="42" fillId="0" borderId="0"/>
    <xf numFmtId="0" fontId="4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3" fillId="0" borderId="0">
      <alignment vertical="top"/>
    </xf>
    <xf numFmtId="0" fontId="43" fillId="0" borderId="0">
      <alignment vertical="top"/>
    </xf>
    <xf numFmtId="0" fontId="44" fillId="0" borderId="0"/>
    <xf numFmtId="0" fontId="41" fillId="0" borderId="0"/>
    <xf numFmtId="0" fontId="42" fillId="0" borderId="0"/>
    <xf numFmtId="0" fontId="41" fillId="0" borderId="0"/>
    <xf numFmtId="0" fontId="42" fillId="0" borderId="0"/>
    <xf numFmtId="0" fontId="41" fillId="0" borderId="0"/>
    <xf numFmtId="0" fontId="42" fillId="0" borderId="0"/>
    <xf numFmtId="0" fontId="44" fillId="0" borderId="0"/>
    <xf numFmtId="0" fontId="44" fillId="0" borderId="0"/>
    <xf numFmtId="0" fontId="41" fillId="0" borderId="0"/>
    <xf numFmtId="0" fontId="42" fillId="0" borderId="0"/>
    <xf numFmtId="0" fontId="44" fillId="0" borderId="0"/>
    <xf numFmtId="0" fontId="41" fillId="0" borderId="0"/>
    <xf numFmtId="0" fontId="41" fillId="0" borderId="0"/>
    <xf numFmtId="0" fontId="42" fillId="0" borderId="0"/>
    <xf numFmtId="0" fontId="41" fillId="0" borderId="0"/>
    <xf numFmtId="0" fontId="42" fillId="0" borderId="0"/>
    <xf numFmtId="0" fontId="42" fillId="0" borderId="0"/>
    <xf numFmtId="0" fontId="41" fillId="0" borderId="0"/>
    <xf numFmtId="0" fontId="42" fillId="0" borderId="0"/>
    <xf numFmtId="0" fontId="41" fillId="0" borderId="0">
      <alignment horizontal="left" wrapText="1"/>
    </xf>
    <xf numFmtId="0" fontId="41" fillId="0" borderId="0"/>
    <xf numFmtId="0" fontId="42" fillId="0" borderId="0"/>
    <xf numFmtId="0" fontId="45" fillId="0" borderId="1" applyNumberFormat="0" applyFill="0" applyProtection="0">
      <alignment horizontal="center"/>
    </xf>
    <xf numFmtId="0" fontId="41" fillId="0" borderId="0"/>
    <xf numFmtId="164" fontId="42" fillId="0" borderId="0" applyFont="0" applyFill="0" applyBorder="0" applyProtection="0">
      <alignment horizontal="right"/>
    </xf>
    <xf numFmtId="164" fontId="42" fillId="0" borderId="0" applyFont="0" applyFill="0" applyBorder="0" applyProtection="0">
      <alignment horizontal="right"/>
    </xf>
    <xf numFmtId="0" fontId="40" fillId="2" borderId="0" applyNumberFormat="0" applyBorder="0" applyAlignment="0" applyProtection="0"/>
    <xf numFmtId="0" fontId="40" fillId="2"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165" fontId="42" fillId="0" borderId="0" applyFont="0" applyFill="0" applyBorder="0" applyProtection="0">
      <alignment horizontal="right"/>
    </xf>
    <xf numFmtId="165" fontId="42" fillId="0" borderId="0" applyFont="0" applyFill="0" applyBorder="0" applyProtection="0">
      <alignment horizontal="right"/>
    </xf>
    <xf numFmtId="0" fontId="40" fillId="8"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166" fontId="42" fillId="0" borderId="0" applyFont="0" applyFill="0" applyBorder="0" applyProtection="0">
      <alignment horizontal="right"/>
    </xf>
    <xf numFmtId="166" fontId="42" fillId="0" borderId="0" applyFont="0" applyFill="0" applyBorder="0" applyProtection="0">
      <alignment horizontal="right"/>
    </xf>
    <xf numFmtId="0" fontId="46" fillId="12" borderId="0" applyNumberFormat="0" applyBorder="0" applyAlignment="0" applyProtection="0"/>
    <xf numFmtId="0" fontId="46" fillId="12"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7" fillId="0" borderId="0" applyNumberFormat="0" applyFill="0" applyBorder="0" applyAlignment="0">
      <protection locked="0"/>
    </xf>
    <xf numFmtId="0" fontId="48" fillId="3" borderId="0" applyNumberFormat="0" applyBorder="0" applyAlignment="0" applyProtection="0"/>
    <xf numFmtId="0" fontId="48" fillId="3" borderId="0" applyNumberFormat="0" applyBorder="0" applyAlignment="0" applyProtection="0"/>
    <xf numFmtId="176" fontId="42" fillId="0" borderId="0" applyBorder="0"/>
    <xf numFmtId="0" fontId="49" fillId="0" borderId="0" applyNumberFormat="0" applyAlignment="0">
      <alignment horizontal="left"/>
    </xf>
    <xf numFmtId="183" fontId="50" fillId="0" borderId="2" applyAlignment="0" applyProtection="0"/>
    <xf numFmtId="49" fontId="51" fillId="0" borderId="0" applyFont="0" applyFill="0" applyBorder="0" applyAlignment="0" applyProtection="0">
      <alignment horizontal="left"/>
    </xf>
    <xf numFmtId="3" fontId="52" fillId="0" borderId="0" applyAlignment="0" applyProtection="0"/>
    <xf numFmtId="178" fontId="53" fillId="0" borderId="0" applyFill="0" applyBorder="0" applyAlignment="0" applyProtection="0"/>
    <xf numFmtId="49" fontId="53" fillId="0" borderId="0" applyNumberFormat="0" applyAlignment="0" applyProtection="0">
      <alignment horizontal="left"/>
    </xf>
    <xf numFmtId="49" fontId="54" fillId="0" borderId="3" applyNumberFormat="0" applyAlignment="0" applyProtection="0">
      <alignment horizontal="left" wrapText="1"/>
    </xf>
    <xf numFmtId="49" fontId="54" fillId="0" borderId="0" applyNumberFormat="0" applyAlignment="0" applyProtection="0">
      <alignment horizontal="left" wrapText="1"/>
    </xf>
    <xf numFmtId="49" fontId="55" fillId="0" borderId="0" applyAlignment="0" applyProtection="0">
      <alignment horizontal="left"/>
    </xf>
    <xf numFmtId="0" fontId="56" fillId="20" borderId="4" applyNumberFormat="0" applyAlignment="0" applyProtection="0"/>
    <xf numFmtId="0" fontId="56" fillId="20" borderId="4" applyNumberFormat="0" applyAlignment="0" applyProtection="0"/>
    <xf numFmtId="0" fontId="42" fillId="0" borderId="0"/>
    <xf numFmtId="0" fontId="41" fillId="0" borderId="0"/>
    <xf numFmtId="0" fontId="42" fillId="0" borderId="0"/>
    <xf numFmtId="0" fontId="42" fillId="0" borderId="0"/>
    <xf numFmtId="0" fontId="41" fillId="0" borderId="0"/>
    <xf numFmtId="0" fontId="42" fillId="0" borderId="0"/>
    <xf numFmtId="0" fontId="41" fillId="0" borderId="0"/>
    <xf numFmtId="0" fontId="57" fillId="21" borderId="5" applyNumberFormat="0" applyAlignment="0" applyProtection="0"/>
    <xf numFmtId="0" fontId="57" fillId="21" borderId="5" applyNumberFormat="0" applyAlignment="0" applyProtection="0"/>
    <xf numFmtId="166" fontId="58" fillId="0" borderId="0" applyFont="0" applyFill="0" applyBorder="0" applyProtection="0">
      <alignment horizontal="right"/>
    </xf>
    <xf numFmtId="167" fontId="58" fillId="0" borderId="0" applyFont="0" applyFill="0" applyBorder="0" applyProtection="0">
      <alignment horizontal="left"/>
    </xf>
    <xf numFmtId="184" fontId="59" fillId="22" borderId="6"/>
    <xf numFmtId="3" fontId="60" fillId="0" borderId="0"/>
    <xf numFmtId="3" fontId="60" fillId="0" borderId="0"/>
    <xf numFmtId="3" fontId="60" fillId="0" borderId="0"/>
    <xf numFmtId="3" fontId="60" fillId="0" borderId="0"/>
    <xf numFmtId="3" fontId="60" fillId="0" borderId="0"/>
    <xf numFmtId="3" fontId="60" fillId="0" borderId="0"/>
    <xf numFmtId="3" fontId="60" fillId="0" borderId="0"/>
    <xf numFmtId="3" fontId="60" fillId="0" borderId="0"/>
    <xf numFmtId="0" fontId="61" fillId="0" borderId="0" applyFont="0" applyFill="0" applyBorder="0" applyAlignment="0" applyProtection="0">
      <alignment horizontal="right"/>
    </xf>
    <xf numFmtId="185" fontId="61" fillId="0" borderId="0" applyFont="0" applyFill="0" applyBorder="0" applyAlignment="0" applyProtection="0"/>
    <xf numFmtId="186" fontId="61" fillId="0" borderId="0" applyFont="0" applyFill="0" applyBorder="0" applyAlignment="0" applyProtection="0">
      <alignment horizontal="right"/>
    </xf>
    <xf numFmtId="43" fontId="42" fillId="0" borderId="0" applyFont="0" applyFill="0" applyBorder="0" applyAlignment="0" applyProtection="0"/>
    <xf numFmtId="181" fontId="42" fillId="0" borderId="0" applyFont="0" applyFill="0" applyBorder="0" applyAlignment="0" applyProtection="0"/>
    <xf numFmtId="187" fontId="61" fillId="0" borderId="0" applyFont="0" applyFill="0" applyBorder="0" applyAlignment="0" applyProtection="0"/>
    <xf numFmtId="188" fontId="61" fillId="0" borderId="0" applyFont="0" applyFill="0" applyBorder="0" applyAlignment="0" applyProtection="0">
      <alignment horizontal="right"/>
    </xf>
    <xf numFmtId="43" fontId="42" fillId="0" borderId="0" applyFont="0" applyFill="0" applyBorder="0" applyAlignment="0" applyProtection="0"/>
    <xf numFmtId="43" fontId="42" fillId="0" borderId="0" applyFont="0" applyFill="0" applyBorder="0" applyAlignment="0" applyProtection="0"/>
    <xf numFmtId="43" fontId="40" fillId="0" borderId="0" applyFont="0" applyFill="0" applyBorder="0" applyAlignment="0" applyProtection="0"/>
    <xf numFmtId="189" fontId="61" fillId="0" borderId="0" applyFont="0" applyFill="0" applyBorder="0" applyAlignment="0" applyProtection="0"/>
    <xf numFmtId="43" fontId="42" fillId="0" borderId="0" applyFont="0" applyFill="0" applyBorder="0" applyAlignment="0" applyProtection="0"/>
    <xf numFmtId="43" fontId="41" fillId="0" borderId="0" applyFont="0" applyFill="0" applyBorder="0" applyAlignment="0" applyProtection="0"/>
    <xf numFmtId="190" fontId="61" fillId="0" borderId="0" applyFont="0" applyFill="0" applyBorder="0" applyAlignment="0" applyProtection="0"/>
    <xf numFmtId="3" fontId="62" fillId="0" borderId="0" applyFont="0" applyFill="0" applyBorder="0" applyAlignment="0" applyProtection="0"/>
    <xf numFmtId="0" fontId="63" fillId="0" borderId="0"/>
    <xf numFmtId="0" fontId="64" fillId="0" borderId="0"/>
    <xf numFmtId="0" fontId="63" fillId="0" borderId="0"/>
    <xf numFmtId="0" fontId="64" fillId="0" borderId="0"/>
    <xf numFmtId="0" fontId="42" fillId="0" borderId="0"/>
    <xf numFmtId="0" fontId="42" fillId="0" borderId="0"/>
    <xf numFmtId="0" fontId="42" fillId="0" borderId="0"/>
    <xf numFmtId="0" fontId="65" fillId="0" borderId="0">
      <alignment horizontal="left" indent="3"/>
    </xf>
    <xf numFmtId="0" fontId="65" fillId="0" borderId="0">
      <alignment horizontal="left" indent="5"/>
    </xf>
    <xf numFmtId="0" fontId="42" fillId="0" borderId="0">
      <alignment horizontal="left"/>
    </xf>
    <xf numFmtId="0" fontId="42" fillId="0" borderId="0"/>
    <xf numFmtId="0" fontId="42" fillId="0" borderId="0">
      <alignment horizontal="left"/>
    </xf>
    <xf numFmtId="0" fontId="61" fillId="0" borderId="0" applyFont="0" applyFill="0" applyBorder="0" applyAlignment="0" applyProtection="0">
      <alignment horizontal="right"/>
    </xf>
    <xf numFmtId="44" fontId="42" fillId="0" borderId="0" applyFont="0" applyFill="0" applyBorder="0" applyAlignment="0" applyProtection="0"/>
    <xf numFmtId="191" fontId="42" fillId="0" borderId="0" applyFont="0" applyFill="0" applyBorder="0" applyAlignment="0" applyProtection="0"/>
    <xf numFmtId="180" fontId="42" fillId="0" borderId="0" applyFont="0" applyFill="0" applyBorder="0" applyAlignment="0" applyProtection="0"/>
    <xf numFmtId="192" fontId="66" fillId="0" borderId="0" applyFont="0" applyFill="0" applyBorder="0" applyAlignment="0" applyProtection="0"/>
    <xf numFmtId="0" fontId="61" fillId="0" borderId="0" applyFill="0" applyBorder="0" applyProtection="0"/>
    <xf numFmtId="193" fontId="66" fillId="0" borderId="0" applyFont="0" applyFill="0" applyBorder="0" applyAlignment="0" applyProtection="0"/>
    <xf numFmtId="194" fontId="61" fillId="0" borderId="0" applyFont="0" applyFill="0" applyBorder="0" applyAlignment="0" applyProtection="0"/>
    <xf numFmtId="195" fontId="61" fillId="0" borderId="0" applyFont="0" applyFill="0" applyBorder="0" applyAlignment="0" applyProtection="0"/>
    <xf numFmtId="0" fontId="62" fillId="0" borderId="0" applyFont="0" applyFill="0" applyBorder="0" applyAlignment="0" applyProtection="0"/>
    <xf numFmtId="0" fontId="61" fillId="0" borderId="0" applyFont="0" applyFill="0" applyBorder="0" applyAlignment="0" applyProtection="0"/>
    <xf numFmtId="196" fontId="61" fillId="0" borderId="0" applyFont="0" applyFill="0" applyBorder="0" applyAlignment="0" applyProtection="0"/>
    <xf numFmtId="197" fontId="61" fillId="0" borderId="0" applyFont="0" applyFill="0" applyBorder="0" applyAlignment="0" applyProtection="0"/>
    <xf numFmtId="0" fontId="67" fillId="0" borderId="7" applyNumberFormat="0" applyBorder="0" applyAlignment="0" applyProtection="0">
      <alignment horizontal="right" vertical="center"/>
    </xf>
    <xf numFmtId="0" fontId="42" fillId="0" borderId="0">
      <protection locked="0"/>
    </xf>
    <xf numFmtId="0" fontId="42" fillId="0" borderId="0"/>
    <xf numFmtId="0" fontId="61" fillId="0" borderId="8" applyNumberFormat="0" applyFont="0" applyFill="0" applyAlignment="0" applyProtection="0"/>
    <xf numFmtId="0" fontId="42" fillId="0" borderId="0">
      <protection locked="0"/>
    </xf>
    <xf numFmtId="0" fontId="42" fillId="0" borderId="0">
      <protection locked="0"/>
    </xf>
    <xf numFmtId="177" fontId="42" fillId="0" borderId="0" applyFont="0" applyFill="0" applyBorder="0" applyAlignment="0" applyProtection="0"/>
    <xf numFmtId="198" fontId="41" fillId="0" borderId="0" applyFon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2" fontId="62" fillId="0" borderId="0" applyFont="0" applyFill="0" applyBorder="0" applyAlignment="0" applyProtection="0"/>
    <xf numFmtId="0" fontId="69" fillId="0" borderId="0"/>
    <xf numFmtId="0" fontId="70" fillId="0" borderId="0">
      <alignment horizontal="right"/>
      <protection locked="0"/>
    </xf>
    <xf numFmtId="0" fontId="41" fillId="0" borderId="9"/>
    <xf numFmtId="0" fontId="42" fillId="0" borderId="0">
      <alignment horizontal="left"/>
    </xf>
    <xf numFmtId="0" fontId="71" fillId="0" borderId="0">
      <alignment horizontal="left"/>
    </xf>
    <xf numFmtId="0" fontId="72" fillId="0" borderId="0" applyFill="0" applyBorder="0" applyProtection="0">
      <alignment horizontal="left"/>
    </xf>
    <xf numFmtId="0" fontId="72" fillId="0" borderId="0">
      <alignment horizontal="left"/>
    </xf>
    <xf numFmtId="0" fontId="73" fillId="0" borderId="0" applyNumberFormat="0" applyFill="0" applyBorder="0" applyProtection="0">
      <alignment horizontal="left"/>
    </xf>
    <xf numFmtId="0" fontId="74" fillId="0" borderId="0">
      <alignment horizontal="left"/>
    </xf>
    <xf numFmtId="0" fontId="73" fillId="0" borderId="0">
      <alignment horizontal="left"/>
    </xf>
    <xf numFmtId="0" fontId="42" fillId="0" borderId="0" applyFont="0" applyFill="0" applyBorder="0" applyProtection="0">
      <alignment horizontal="right"/>
    </xf>
    <xf numFmtId="0" fontId="42" fillId="0" borderId="0" applyFont="0" applyFill="0" applyBorder="0" applyProtection="0">
      <alignment horizontal="right"/>
    </xf>
    <xf numFmtId="0" fontId="75" fillId="4" borderId="0" applyNumberFormat="0" applyBorder="0" applyAlignment="0" applyProtection="0"/>
    <xf numFmtId="0" fontId="75" fillId="4" borderId="0" applyNumberFormat="0" applyBorder="0" applyAlignment="0" applyProtection="0"/>
    <xf numFmtId="38" fontId="76" fillId="23" borderId="0" applyNumberFormat="0" applyBorder="0" applyAlignment="0" applyProtection="0"/>
    <xf numFmtId="0" fontId="42" fillId="0" borderId="0"/>
    <xf numFmtId="0" fontId="41" fillId="0" borderId="0"/>
    <xf numFmtId="0" fontId="61" fillId="0" borderId="0" applyFont="0" applyFill="0" applyBorder="0" applyAlignment="0" applyProtection="0">
      <alignment horizontal="right"/>
    </xf>
    <xf numFmtId="0" fontId="77" fillId="0" borderId="0" applyProtection="0">
      <alignment horizontal="right"/>
    </xf>
    <xf numFmtId="0" fontId="78" fillId="0" borderId="0">
      <alignment horizontal="left"/>
    </xf>
    <xf numFmtId="0" fontId="78" fillId="0" borderId="0">
      <alignment horizontal="left"/>
    </xf>
    <xf numFmtId="0" fontId="79" fillId="0" borderId="10" applyNumberFormat="0" applyAlignment="0" applyProtection="0">
      <alignment horizontal="left" vertical="center"/>
    </xf>
    <xf numFmtId="0" fontId="79" fillId="0" borderId="11">
      <alignment horizontal="left" vertical="center"/>
    </xf>
    <xf numFmtId="0" fontId="80" fillId="24" borderId="12" applyProtection="0">
      <alignment horizontal="right"/>
    </xf>
    <xf numFmtId="0" fontId="81" fillId="24" borderId="0" applyProtection="0">
      <alignment horizontal="left"/>
    </xf>
    <xf numFmtId="0" fontId="82" fillId="0" borderId="0" applyNumberFormat="0" applyFill="0" applyBorder="0" applyAlignment="0" applyProtection="0"/>
    <xf numFmtId="0" fontId="83" fillId="0" borderId="13" applyNumberFormat="0" applyFill="0" applyAlignment="0" applyProtection="0"/>
    <xf numFmtId="0" fontId="83" fillId="0" borderId="13" applyNumberFormat="0" applyFill="0" applyAlignment="0" applyProtection="0"/>
    <xf numFmtId="0" fontId="84" fillId="0" borderId="0">
      <alignment vertical="top" wrapText="1"/>
    </xf>
    <xf numFmtId="0" fontId="84" fillId="0" borderId="0">
      <alignment vertical="top" wrapText="1"/>
    </xf>
    <xf numFmtId="0" fontId="84" fillId="0" borderId="0">
      <alignment vertical="top" wrapText="1"/>
    </xf>
    <xf numFmtId="0" fontId="84" fillId="0" borderId="0">
      <alignment vertical="top" wrapText="1"/>
    </xf>
    <xf numFmtId="0" fontId="85" fillId="0" borderId="0">
      <alignment horizontal="left"/>
    </xf>
    <xf numFmtId="0" fontId="42" fillId="0" borderId="14">
      <alignment horizontal="left" vertical="top"/>
    </xf>
    <xf numFmtId="0" fontId="86" fillId="0" borderId="15" applyNumberFormat="0" applyFill="0" applyAlignment="0" applyProtection="0"/>
    <xf numFmtId="0" fontId="86" fillId="0" borderId="15" applyNumberFormat="0" applyFill="0" applyAlignment="0" applyProtection="0"/>
    <xf numFmtId="168" fontId="79" fillId="0" borderId="0" applyNumberFormat="0" applyFill="0" applyAlignment="0" applyProtection="0"/>
    <xf numFmtId="0" fontId="87" fillId="0" borderId="0">
      <alignment horizontal="left"/>
    </xf>
    <xf numFmtId="0" fontId="42" fillId="0" borderId="14">
      <alignment horizontal="left" vertical="top"/>
    </xf>
    <xf numFmtId="0" fontId="88" fillId="0" borderId="16" applyNumberFormat="0" applyFill="0" applyAlignment="0" applyProtection="0"/>
    <xf numFmtId="0" fontId="88" fillId="0" borderId="16" applyNumberFormat="0" applyFill="0" applyAlignment="0" applyProtection="0"/>
    <xf numFmtId="168" fontId="89" fillId="0" borderId="0" applyNumberFormat="0" applyFill="0" applyAlignment="0" applyProtection="0"/>
    <xf numFmtId="0" fontId="90" fillId="0" borderId="0">
      <alignment horizontal="left"/>
    </xf>
    <xf numFmtId="0" fontId="88" fillId="0" borderId="0" applyNumberFormat="0" applyFill="0" applyBorder="0" applyAlignment="0" applyProtection="0"/>
    <xf numFmtId="0" fontId="88" fillId="0" borderId="0" applyNumberFormat="0" applyFill="0" applyBorder="0" applyAlignment="0" applyProtection="0"/>
    <xf numFmtId="168" fontId="65" fillId="0" borderId="0" applyNumberFormat="0" applyFill="0" applyAlignment="0" applyProtection="0"/>
    <xf numFmtId="168" fontId="91" fillId="0" borderId="0" applyNumberFormat="0" applyFill="0" applyAlignment="0" applyProtection="0"/>
    <xf numFmtId="168" fontId="92" fillId="0" borderId="0" applyNumberFormat="0" applyFill="0" applyAlignment="0" applyProtection="0"/>
    <xf numFmtId="168" fontId="92" fillId="0" borderId="0" applyNumberFormat="0" applyFont="0" applyFill="0" applyBorder="0" applyAlignment="0" applyProtection="0"/>
    <xf numFmtId="168" fontId="92" fillId="0" borderId="0" applyNumberFormat="0" applyFont="0" applyFill="0" applyBorder="0" applyAlignment="0" applyProtection="0"/>
    <xf numFmtId="0" fontId="69" fillId="0" borderId="0"/>
    <xf numFmtId="0" fontId="69" fillId="0" borderId="0"/>
    <xf numFmtId="0" fontId="69" fillId="0" borderId="0"/>
    <xf numFmtId="0" fontId="69" fillId="0" borderId="0"/>
    <xf numFmtId="0" fontId="69" fillId="0" borderId="0"/>
    <xf numFmtId="0" fontId="41" fillId="0" borderId="0">
      <alignment horizontal="center"/>
    </xf>
    <xf numFmtId="0" fontId="94"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95" fillId="0" borderId="0" applyFill="0" applyBorder="0" applyProtection="0">
      <alignment horizontal="left"/>
    </xf>
    <xf numFmtId="0" fontId="96" fillId="7" borderId="4" applyNumberFormat="0" applyAlignment="0" applyProtection="0"/>
    <xf numFmtId="10" fontId="76" fillId="25" borderId="17" applyNumberFormat="0" applyBorder="0" applyAlignment="0" applyProtection="0"/>
    <xf numFmtId="0" fontId="96" fillId="7" borderId="4" applyNumberFormat="0" applyAlignment="0" applyProtection="0"/>
    <xf numFmtId="0" fontId="96" fillId="7" borderId="4" applyNumberFormat="0" applyAlignment="0" applyProtection="0"/>
    <xf numFmtId="0" fontId="96" fillId="7" borderId="4" applyNumberFormat="0" applyAlignment="0" applyProtection="0"/>
    <xf numFmtId="0" fontId="96" fillId="7" borderId="4" applyNumberFormat="0" applyAlignment="0" applyProtection="0"/>
    <xf numFmtId="0" fontId="96" fillId="7" borderId="4" applyNumberFormat="0" applyAlignment="0" applyProtection="0"/>
    <xf numFmtId="0" fontId="96" fillId="7" borderId="4" applyNumberFormat="0" applyAlignment="0" applyProtection="0"/>
    <xf numFmtId="0" fontId="96" fillId="7" borderId="4" applyNumberFormat="0" applyAlignment="0" applyProtection="0"/>
    <xf numFmtId="0" fontId="96" fillId="7" borderId="4" applyNumberFormat="0" applyAlignment="0" applyProtection="0"/>
    <xf numFmtId="0" fontId="96" fillId="7" borderId="4" applyNumberFormat="0" applyAlignment="0" applyProtection="0"/>
    <xf numFmtId="0" fontId="96" fillId="7" borderId="4" applyNumberFormat="0" applyAlignment="0" applyProtection="0"/>
    <xf numFmtId="0" fontId="96" fillId="7" borderId="4" applyNumberFormat="0" applyAlignment="0" applyProtection="0"/>
    <xf numFmtId="0" fontId="96" fillId="7" borderId="4" applyNumberFormat="0" applyAlignment="0" applyProtection="0"/>
    <xf numFmtId="0" fontId="96" fillId="7" borderId="4" applyNumberFormat="0" applyAlignment="0" applyProtection="0"/>
    <xf numFmtId="0" fontId="96" fillId="7" borderId="4" applyNumberFormat="0" applyAlignment="0" applyProtection="0"/>
    <xf numFmtId="0" fontId="96" fillId="7" borderId="4" applyNumberFormat="0" applyAlignment="0" applyProtection="0"/>
    <xf numFmtId="0" fontId="96" fillId="7" borderId="4" applyNumberFormat="0" applyAlignment="0" applyProtection="0"/>
    <xf numFmtId="0" fontId="96" fillId="7" borderId="4" applyNumberFormat="0" applyAlignment="0" applyProtection="0"/>
    <xf numFmtId="0" fontId="96" fillId="7" borderId="4" applyNumberFormat="0" applyAlignment="0" applyProtection="0"/>
    <xf numFmtId="0" fontId="66" fillId="0" borderId="0" applyFill="0" applyBorder="0" applyProtection="0"/>
    <xf numFmtId="0" fontId="66" fillId="0" borderId="0" applyFill="0" applyBorder="0" applyProtection="0"/>
    <xf numFmtId="0" fontId="66" fillId="0" borderId="0" applyFill="0" applyBorder="0" applyProtection="0"/>
    <xf numFmtId="0" fontId="66" fillId="0" borderId="0" applyFill="0" applyBorder="0" applyProtection="0"/>
    <xf numFmtId="0" fontId="80" fillId="0" borderId="18" applyProtection="0">
      <alignment horizontal="right"/>
    </xf>
    <xf numFmtId="0" fontId="80" fillId="0" borderId="12" applyProtection="0">
      <alignment horizontal="right"/>
    </xf>
    <xf numFmtId="0" fontId="80" fillId="0" borderId="19" applyProtection="0">
      <alignment horizontal="center"/>
      <protection locked="0"/>
    </xf>
    <xf numFmtId="0" fontId="42" fillId="0" borderId="0"/>
    <xf numFmtId="0" fontId="97" fillId="0" borderId="20" applyNumberFormat="0" applyFill="0" applyAlignment="0" applyProtection="0"/>
    <xf numFmtId="0" fontId="97" fillId="0" borderId="20" applyNumberFormat="0" applyFill="0" applyAlignment="0" applyProtection="0"/>
    <xf numFmtId="0" fontId="42" fillId="0" borderId="0"/>
    <xf numFmtId="0" fontId="42" fillId="0" borderId="0"/>
    <xf numFmtId="0" fontId="42" fillId="0" borderId="0"/>
    <xf numFmtId="199" fontId="61" fillId="0" borderId="0" applyFont="0" applyFill="0" applyBorder="0" applyAlignment="0" applyProtection="0"/>
    <xf numFmtId="200" fontId="61" fillId="0" borderId="0" applyFont="0" applyFill="0" applyBorder="0" applyAlignment="0" applyProtection="0"/>
    <xf numFmtId="179" fontId="98" fillId="0" borderId="0" applyFont="0" applyFill="0" applyBorder="0" applyAlignment="0" applyProtection="0"/>
    <xf numFmtId="180" fontId="98" fillId="0" borderId="0" applyFont="0" applyFill="0" applyBorder="0" applyAlignment="0" applyProtection="0"/>
    <xf numFmtId="0" fontId="99" fillId="0" borderId="0" applyNumberFormat="0">
      <alignment horizontal="left"/>
    </xf>
    <xf numFmtId="0" fontId="61" fillId="0" borderId="0" applyFont="0" applyFill="0" applyBorder="0" applyAlignment="0" applyProtection="0">
      <alignment horizontal="right"/>
    </xf>
    <xf numFmtId="201" fontId="61" fillId="0" borderId="0" applyFont="0" applyFill="0" applyBorder="0" applyAlignment="0" applyProtection="0">
      <alignment horizontal="right"/>
    </xf>
    <xf numFmtId="1" fontId="42" fillId="0" borderId="0" applyFont="0" applyFill="0" applyBorder="0" applyProtection="0">
      <alignment horizontal="right"/>
    </xf>
    <xf numFmtId="1" fontId="42" fillId="0" borderId="0" applyFont="0" applyFill="0" applyBorder="0" applyProtection="0">
      <alignment horizontal="right"/>
    </xf>
    <xf numFmtId="0" fontId="100" fillId="26" borderId="0" applyNumberFormat="0" applyBorder="0" applyAlignment="0" applyProtection="0"/>
    <xf numFmtId="0" fontId="100" fillId="26" borderId="0" applyNumberFormat="0" applyBorder="0" applyAlignment="0" applyProtection="0"/>
    <xf numFmtId="37" fontId="101" fillId="0" borderId="0"/>
    <xf numFmtId="0" fontId="102" fillId="0" borderId="0"/>
    <xf numFmtId="3" fontId="103" fillId="0" borderId="0"/>
    <xf numFmtId="0" fontId="102" fillId="0" borderId="0"/>
    <xf numFmtId="0" fontId="102" fillId="0" borderId="0"/>
    <xf numFmtId="0" fontId="102" fillId="0" borderId="0"/>
    <xf numFmtId="0" fontId="102" fillId="0" borderId="0"/>
    <xf numFmtId="0" fontId="61" fillId="0" borderId="0" applyFill="0" applyBorder="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xf numFmtId="0" fontId="40" fillId="0" borderId="0"/>
    <xf numFmtId="0" fontId="42" fillId="0" borderId="0"/>
    <xf numFmtId="0" fontId="42" fillId="0" borderId="0">
      <alignment vertical="top"/>
    </xf>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1" fillId="0" borderId="0"/>
    <xf numFmtId="0" fontId="41" fillId="0" borderId="0"/>
    <xf numFmtId="0" fontId="41" fillId="0" borderId="0"/>
    <xf numFmtId="182" fontId="41" fillId="0" borderId="0" applyFill="0" applyBorder="0" applyAlignment="0" applyProtection="0"/>
    <xf numFmtId="182" fontId="41" fillId="0" borderId="0" applyFill="0" applyBorder="0" applyAlignment="0" applyProtection="0"/>
    <xf numFmtId="182" fontId="41" fillId="0" borderId="0" applyFill="0" applyBorder="0" applyAlignment="0" applyProtection="0"/>
    <xf numFmtId="0" fontId="104" fillId="0" borderId="0"/>
    <xf numFmtId="0" fontId="40" fillId="0" borderId="0"/>
    <xf numFmtId="0" fontId="40" fillId="0" borderId="0"/>
    <xf numFmtId="0" fontId="42" fillId="0" borderId="0"/>
    <xf numFmtId="0" fontId="42" fillId="0" borderId="0"/>
    <xf numFmtId="0" fontId="42" fillId="0" borderId="0"/>
    <xf numFmtId="0" fontId="42" fillId="0" borderId="0"/>
    <xf numFmtId="0" fontId="42" fillId="0" borderId="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1" fillId="0" borderId="0"/>
    <xf numFmtId="0" fontId="40" fillId="27" borderId="21" applyNumberFormat="0" applyFont="0" applyAlignment="0" applyProtection="0"/>
    <xf numFmtId="0" fontId="42" fillId="27" borderId="21" applyNumberFormat="0" applyFont="0" applyAlignment="0" applyProtection="0"/>
    <xf numFmtId="0" fontId="105" fillId="0" borderId="0"/>
    <xf numFmtId="0" fontId="69" fillId="0" borderId="0"/>
    <xf numFmtId="0" fontId="69" fillId="0" borderId="0"/>
    <xf numFmtId="0" fontId="106" fillId="20" borderId="22" applyNumberFormat="0" applyAlignment="0" applyProtection="0"/>
    <xf numFmtId="0" fontId="106" fillId="20" borderId="22" applyNumberFormat="0" applyAlignment="0" applyProtection="0"/>
    <xf numFmtId="40" fontId="107" fillId="28" borderId="0">
      <alignment horizontal="right"/>
    </xf>
    <xf numFmtId="0" fontId="108" fillId="28" borderId="0">
      <alignment horizontal="right"/>
    </xf>
    <xf numFmtId="0" fontId="109" fillId="28" borderId="23"/>
    <xf numFmtId="0" fontId="109" fillId="0" borderId="0" applyBorder="0">
      <alignment horizontal="centerContinuous"/>
    </xf>
    <xf numFmtId="0" fontId="110" fillId="0" borderId="0" applyBorder="0">
      <alignment horizontal="centerContinuous"/>
    </xf>
    <xf numFmtId="169" fontId="42" fillId="0" borderId="0" applyFont="0" applyFill="0" applyBorder="0" applyProtection="0">
      <alignment horizontal="right"/>
    </xf>
    <xf numFmtId="169" fontId="42" fillId="0" borderId="0" applyFont="0" applyFill="0" applyBorder="0" applyProtection="0">
      <alignment horizontal="right"/>
    </xf>
    <xf numFmtId="1" fontId="111" fillId="0" borderId="0" applyProtection="0">
      <alignment horizontal="right" vertical="center"/>
    </xf>
    <xf numFmtId="9" fontId="112" fillId="0" borderId="0" applyFont="0" applyFill="0" applyBorder="0" applyAlignment="0" applyProtection="0"/>
    <xf numFmtId="10" fontId="42" fillId="0" borderId="0" applyFont="0" applyFill="0" applyBorder="0" applyAlignment="0" applyProtection="0"/>
    <xf numFmtId="9" fontId="40" fillId="0" borderId="0" applyFont="0" applyFill="0" applyBorder="0" applyAlignment="0" applyProtection="0"/>
    <xf numFmtId="9" fontId="113"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113" fillId="0" borderId="0" applyFont="0" applyFill="0" applyBorder="0" applyAlignment="0" applyProtection="0"/>
    <xf numFmtId="9" fontId="113"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202" fontId="66" fillId="0" borderId="0" applyFont="0" applyFill="0" applyBorder="0" applyAlignment="0" applyProtection="0"/>
    <xf numFmtId="3" fontId="53" fillId="29" borderId="24"/>
    <xf numFmtId="3" fontId="53" fillId="0" borderId="24" applyFont="0" applyFill="0" applyBorder="0" applyAlignment="0" applyProtection="0">
      <protection locked="0"/>
    </xf>
    <xf numFmtId="0" fontId="105" fillId="0" borderId="0"/>
    <xf numFmtId="0" fontId="41" fillId="0" borderId="0"/>
    <xf numFmtId="0" fontId="76" fillId="0" borderId="0"/>
    <xf numFmtId="203" fontId="114" fillId="0" borderId="0"/>
    <xf numFmtId="0" fontId="42" fillId="0" borderId="0"/>
    <xf numFmtId="0" fontId="42" fillId="0" borderId="0"/>
    <xf numFmtId="2" fontId="115" fillId="30" borderId="25" applyAlignment="0" applyProtection="0">
      <protection locked="0"/>
    </xf>
    <xf numFmtId="0" fontId="116" fillId="25" borderId="25" applyNumberFormat="0" applyAlignment="0" applyProtection="0"/>
    <xf numFmtId="0" fontId="117" fillId="31" borderId="17" applyNumberFormat="0" applyAlignment="0" applyProtection="0">
      <alignment horizontal="center" vertical="center"/>
    </xf>
    <xf numFmtId="0" fontId="76" fillId="0" borderId="0"/>
    <xf numFmtId="0" fontId="41" fillId="0" borderId="0"/>
    <xf numFmtId="4" fontId="104" fillId="32" borderId="22" applyNumberFormat="0" applyProtection="0">
      <alignment vertical="center"/>
    </xf>
    <xf numFmtId="4" fontId="118" fillId="32" borderId="22" applyNumberFormat="0" applyProtection="0">
      <alignment vertical="center"/>
    </xf>
    <xf numFmtId="4" fontId="104" fillId="32" borderId="22" applyNumberFormat="0" applyProtection="0">
      <alignment horizontal="left" vertical="center" indent="1"/>
    </xf>
    <xf numFmtId="4" fontId="104" fillId="32" borderId="22" applyNumberFormat="0" applyProtection="0">
      <alignment horizontal="left" vertical="center" indent="1"/>
    </xf>
    <xf numFmtId="0" fontId="42" fillId="33" borderId="22" applyNumberFormat="0" applyProtection="0">
      <alignment horizontal="left" vertical="center" indent="1"/>
    </xf>
    <xf numFmtId="4" fontId="104" fillId="34" borderId="22" applyNumberFormat="0" applyProtection="0">
      <alignment horizontal="right" vertical="center"/>
    </xf>
    <xf numFmtId="4" fontId="104" fillId="35" borderId="22" applyNumberFormat="0" applyProtection="0">
      <alignment horizontal="right" vertical="center"/>
    </xf>
    <xf numFmtId="4" fontId="104" fillId="36" borderId="22" applyNumberFormat="0" applyProtection="0">
      <alignment horizontal="right" vertical="center"/>
    </xf>
    <xf numFmtId="4" fontId="104" fillId="37" borderId="22" applyNumberFormat="0" applyProtection="0">
      <alignment horizontal="right" vertical="center"/>
    </xf>
    <xf numFmtId="4" fontId="104" fillId="38" borderId="22" applyNumberFormat="0" applyProtection="0">
      <alignment horizontal="right" vertical="center"/>
    </xf>
    <xf numFmtId="4" fontId="104" fillId="39" borderId="22" applyNumberFormat="0" applyProtection="0">
      <alignment horizontal="right" vertical="center"/>
    </xf>
    <xf numFmtId="4" fontId="104" fillId="40" borderId="22" applyNumberFormat="0" applyProtection="0">
      <alignment horizontal="right" vertical="center"/>
    </xf>
    <xf numFmtId="4" fontId="104" fillId="41" borderId="22" applyNumberFormat="0" applyProtection="0">
      <alignment horizontal="right" vertical="center"/>
    </xf>
    <xf numFmtId="4" fontId="104" fillId="42" borderId="22" applyNumberFormat="0" applyProtection="0">
      <alignment horizontal="right" vertical="center"/>
    </xf>
    <xf numFmtId="4" fontId="59" fillId="43" borderId="22" applyNumberFormat="0" applyProtection="0">
      <alignment horizontal="left" vertical="center" indent="1"/>
    </xf>
    <xf numFmtId="4" fontId="104" fillId="44" borderId="26" applyNumberFormat="0" applyProtection="0">
      <alignment horizontal="left" vertical="center" indent="1"/>
    </xf>
    <xf numFmtId="4" fontId="119" fillId="45" borderId="0" applyNumberFormat="0" applyProtection="0">
      <alignment horizontal="left" vertical="center" indent="1"/>
    </xf>
    <xf numFmtId="0" fontId="42" fillId="33" borderId="22" applyNumberFormat="0" applyProtection="0">
      <alignment horizontal="left" vertical="center" indent="1"/>
    </xf>
    <xf numFmtId="4" fontId="104" fillId="44" borderId="22" applyNumberFormat="0" applyProtection="0">
      <alignment horizontal="left" vertical="center" indent="1"/>
    </xf>
    <xf numFmtId="4" fontId="104" fillId="46" borderId="22" applyNumberFormat="0" applyProtection="0">
      <alignment horizontal="left" vertical="center" indent="1"/>
    </xf>
    <xf numFmtId="0" fontId="42" fillId="46" borderId="22" applyNumberFormat="0" applyProtection="0">
      <alignment horizontal="left" vertical="center" indent="1"/>
    </xf>
    <xf numFmtId="0" fontId="42" fillId="46" borderId="22" applyNumberFormat="0" applyProtection="0">
      <alignment horizontal="left" vertical="center" indent="1"/>
    </xf>
    <xf numFmtId="0" fontId="42" fillId="31" borderId="22" applyNumberFormat="0" applyProtection="0">
      <alignment horizontal="left" vertical="center" indent="1"/>
    </xf>
    <xf numFmtId="0" fontId="42" fillId="31" borderId="22" applyNumberFormat="0" applyProtection="0">
      <alignment horizontal="left" vertical="center" indent="1"/>
    </xf>
    <xf numFmtId="0" fontId="42" fillId="23" borderId="22" applyNumberFormat="0" applyProtection="0">
      <alignment horizontal="left" vertical="center" indent="1"/>
    </xf>
    <xf numFmtId="0" fontId="42" fillId="23" borderId="22" applyNumberFormat="0" applyProtection="0">
      <alignment horizontal="left" vertical="center" indent="1"/>
    </xf>
    <xf numFmtId="0" fontId="42" fillId="33" borderId="22" applyNumberFormat="0" applyProtection="0">
      <alignment horizontal="left" vertical="center" indent="1"/>
    </xf>
    <xf numFmtId="0" fontId="42" fillId="33" borderId="22" applyNumberFormat="0" applyProtection="0">
      <alignment horizontal="left" vertical="center" indent="1"/>
    </xf>
    <xf numFmtId="4" fontId="104" fillId="25" borderId="22" applyNumberFormat="0" applyProtection="0">
      <alignment vertical="center"/>
    </xf>
    <xf numFmtId="4" fontId="118" fillId="25" borderId="22" applyNumberFormat="0" applyProtection="0">
      <alignment vertical="center"/>
    </xf>
    <xf numFmtId="4" fontId="104" fillId="25" borderId="22" applyNumberFormat="0" applyProtection="0">
      <alignment horizontal="left" vertical="center" indent="1"/>
    </xf>
    <xf numFmtId="4" fontId="104" fillId="25" borderId="22" applyNumberFormat="0" applyProtection="0">
      <alignment horizontal="left" vertical="center" indent="1"/>
    </xf>
    <xf numFmtId="4" fontId="104" fillId="44" borderId="22" applyNumberFormat="0" applyProtection="0">
      <alignment horizontal="right" vertical="center"/>
    </xf>
    <xf numFmtId="4" fontId="118" fillId="44" borderId="22" applyNumberFormat="0" applyProtection="0">
      <alignment horizontal="right" vertical="center"/>
    </xf>
    <xf numFmtId="0" fontId="42" fillId="33" borderId="22" applyNumberFormat="0" applyProtection="0">
      <alignment horizontal="left" vertical="center" indent="1"/>
    </xf>
    <xf numFmtId="0" fontId="42" fillId="33" borderId="22" applyNumberFormat="0" applyProtection="0">
      <alignment horizontal="left" vertical="center" indent="1"/>
    </xf>
    <xf numFmtId="0" fontId="120" fillId="0" borderId="0"/>
    <xf numFmtId="4" fontId="121" fillId="44" borderId="22" applyNumberFormat="0" applyProtection="0">
      <alignment horizontal="right" vertical="center"/>
    </xf>
    <xf numFmtId="0" fontId="41" fillId="0" borderId="9"/>
    <xf numFmtId="0" fontId="42" fillId="0" borderId="0"/>
    <xf numFmtId="0" fontId="41" fillId="0" borderId="0"/>
    <xf numFmtId="0" fontId="44" fillId="0" borderId="0"/>
    <xf numFmtId="0" fontId="42" fillId="0" borderId="0">
      <alignment vertical="top"/>
    </xf>
    <xf numFmtId="0" fontId="122" fillId="28" borderId="27">
      <alignment horizontal="center"/>
    </xf>
    <xf numFmtId="3" fontId="123" fillId="28" borderId="0"/>
    <xf numFmtId="3" fontId="122" fillId="28" borderId="0"/>
    <xf numFmtId="0" fontId="123" fillId="28" borderId="0"/>
    <xf numFmtId="0" fontId="122" fillId="28" borderId="0"/>
    <xf numFmtId="0" fontId="123" fillId="28" borderId="0">
      <alignment horizontal="center"/>
    </xf>
    <xf numFmtId="0" fontId="41" fillId="0" borderId="28"/>
    <xf numFmtId="0" fontId="124" fillId="0" borderId="0">
      <alignment wrapText="1"/>
    </xf>
    <xf numFmtId="0" fontId="124" fillId="0" borderId="0">
      <alignment wrapText="1"/>
    </xf>
    <xf numFmtId="0" fontId="124" fillId="0" borderId="0">
      <alignment wrapText="1"/>
    </xf>
    <xf numFmtId="0" fontId="124" fillId="0" borderId="0">
      <alignment wrapText="1"/>
    </xf>
    <xf numFmtId="0" fontId="125" fillId="0" borderId="0" applyBorder="0" applyProtection="0">
      <alignment vertical="center"/>
    </xf>
    <xf numFmtId="0" fontId="125" fillId="0" borderId="29" applyBorder="0" applyProtection="0">
      <alignment horizontal="right" vertical="center"/>
    </xf>
    <xf numFmtId="0" fontId="126" fillId="47" borderId="0" applyBorder="0" applyProtection="0">
      <alignment horizontal="centerContinuous" vertical="center"/>
    </xf>
    <xf numFmtId="0" fontId="126" fillId="48" borderId="29" applyBorder="0" applyProtection="0">
      <alignment horizontal="centerContinuous" vertical="center"/>
    </xf>
    <xf numFmtId="0" fontId="127" fillId="0" borderId="0" applyNumberFormat="0" applyFill="0" applyBorder="0" applyProtection="0">
      <alignment horizontal="left"/>
    </xf>
    <xf numFmtId="0" fontId="128" fillId="49" borderId="0">
      <alignment horizontal="right" vertical="top" wrapText="1"/>
    </xf>
    <xf numFmtId="0" fontId="128" fillId="49" borderId="0">
      <alignment horizontal="right" vertical="top" wrapText="1"/>
    </xf>
    <xf numFmtId="0" fontId="128" fillId="49" borderId="0">
      <alignment horizontal="right" vertical="top" wrapText="1"/>
    </xf>
    <xf numFmtId="0" fontId="128" fillId="49" borderId="0">
      <alignment horizontal="right" vertical="top" wrapText="1"/>
    </xf>
    <xf numFmtId="0" fontId="128" fillId="0" borderId="0" applyBorder="0" applyProtection="0">
      <alignment horizontal="left"/>
    </xf>
    <xf numFmtId="0" fontId="129" fillId="0" borderId="0"/>
    <xf numFmtId="0" fontId="129" fillId="0" borderId="0"/>
    <xf numFmtId="0" fontId="129" fillId="0" borderId="0"/>
    <xf numFmtId="0" fontId="129" fillId="0" borderId="0"/>
    <xf numFmtId="0" fontId="130" fillId="0" borderId="0"/>
    <xf numFmtId="0" fontId="130" fillId="0" borderId="0"/>
    <xf numFmtId="0" fontId="130" fillId="0" borderId="0"/>
    <xf numFmtId="0" fontId="131" fillId="0" borderId="0"/>
    <xf numFmtId="0" fontId="131" fillId="0" borderId="0"/>
    <xf numFmtId="0" fontId="131" fillId="0" borderId="0"/>
    <xf numFmtId="170" fontId="76" fillId="0" borderId="0">
      <alignment wrapText="1"/>
      <protection locked="0"/>
    </xf>
    <xf numFmtId="170" fontId="76" fillId="0" borderId="0">
      <alignment wrapText="1"/>
      <protection locked="0"/>
    </xf>
    <xf numFmtId="170" fontId="128" fillId="50" borderId="0">
      <alignment wrapText="1"/>
      <protection locked="0"/>
    </xf>
    <xf numFmtId="170" fontId="128" fillId="50" borderId="0">
      <alignment wrapText="1"/>
      <protection locked="0"/>
    </xf>
    <xf numFmtId="170" fontId="128" fillId="50" borderId="0">
      <alignment wrapText="1"/>
      <protection locked="0"/>
    </xf>
    <xf numFmtId="170" fontId="128" fillId="50" borderId="0">
      <alignment wrapText="1"/>
      <protection locked="0"/>
    </xf>
    <xf numFmtId="170" fontId="76" fillId="0" borderId="0">
      <alignment wrapText="1"/>
      <protection locked="0"/>
    </xf>
    <xf numFmtId="171" fontId="76" fillId="0" borderId="0">
      <alignment wrapText="1"/>
      <protection locked="0"/>
    </xf>
    <xf numFmtId="171" fontId="76" fillId="0" borderId="0">
      <alignment wrapText="1"/>
      <protection locked="0"/>
    </xf>
    <xf numFmtId="171" fontId="76" fillId="0" borderId="0">
      <alignment wrapText="1"/>
      <protection locked="0"/>
    </xf>
    <xf numFmtId="171" fontId="128" fillId="50" borderId="0">
      <alignment wrapText="1"/>
      <protection locked="0"/>
    </xf>
    <xf numFmtId="171" fontId="128" fillId="50" borderId="0">
      <alignment wrapText="1"/>
      <protection locked="0"/>
    </xf>
    <xf numFmtId="171" fontId="128" fillId="50" borderId="0">
      <alignment wrapText="1"/>
      <protection locked="0"/>
    </xf>
    <xf numFmtId="171" fontId="128" fillId="50" borderId="0">
      <alignment wrapText="1"/>
      <protection locked="0"/>
    </xf>
    <xf numFmtId="171" fontId="128" fillId="50" borderId="0">
      <alignment wrapText="1"/>
      <protection locked="0"/>
    </xf>
    <xf numFmtId="171" fontId="76" fillId="0" borderId="0">
      <alignment wrapText="1"/>
      <protection locked="0"/>
    </xf>
    <xf numFmtId="172" fontId="76" fillId="0" borderId="0">
      <alignment wrapText="1"/>
      <protection locked="0"/>
    </xf>
    <xf numFmtId="172" fontId="76" fillId="0" borderId="0">
      <alignment wrapText="1"/>
      <protection locked="0"/>
    </xf>
    <xf numFmtId="172" fontId="128" fillId="50" borderId="0">
      <alignment wrapText="1"/>
      <protection locked="0"/>
    </xf>
    <xf numFmtId="172" fontId="128" fillId="50" borderId="0">
      <alignment wrapText="1"/>
      <protection locked="0"/>
    </xf>
    <xf numFmtId="172" fontId="128" fillId="50" borderId="0">
      <alignment wrapText="1"/>
      <protection locked="0"/>
    </xf>
    <xf numFmtId="172" fontId="128" fillId="50" borderId="0">
      <alignment wrapText="1"/>
      <protection locked="0"/>
    </xf>
    <xf numFmtId="172" fontId="76" fillId="0" borderId="0">
      <alignment wrapText="1"/>
      <protection locked="0"/>
    </xf>
    <xf numFmtId="0" fontId="73" fillId="0" borderId="0" applyNumberFormat="0" applyFill="0" applyBorder="0" applyProtection="0">
      <alignment horizontal="left"/>
    </xf>
    <xf numFmtId="0" fontId="87" fillId="0" borderId="0" applyNumberFormat="0" applyFill="0" applyBorder="0" applyProtection="0"/>
    <xf numFmtId="0" fontId="132" fillId="0" borderId="0" applyFill="0" applyBorder="0" applyProtection="0">
      <alignment horizontal="left"/>
    </xf>
    <xf numFmtId="173" fontId="128" fillId="49" borderId="30">
      <alignment wrapText="1"/>
    </xf>
    <xf numFmtId="173" fontId="128" fillId="49" borderId="30">
      <alignment wrapText="1"/>
    </xf>
    <xf numFmtId="173" fontId="128" fillId="49" borderId="30">
      <alignment wrapText="1"/>
    </xf>
    <xf numFmtId="174" fontId="128" fillId="49" borderId="30">
      <alignment wrapText="1"/>
    </xf>
    <xf numFmtId="174" fontId="128" fillId="49" borderId="30">
      <alignment wrapText="1"/>
    </xf>
    <xf numFmtId="174" fontId="128" fillId="49" borderId="30">
      <alignment wrapText="1"/>
    </xf>
    <xf numFmtId="174" fontId="128" fillId="49" borderId="30">
      <alignment wrapText="1"/>
    </xf>
    <xf numFmtId="175" fontId="128" fillId="49" borderId="30">
      <alignment wrapText="1"/>
    </xf>
    <xf numFmtId="175" fontId="128" fillId="49" borderId="30">
      <alignment wrapText="1"/>
    </xf>
    <xf numFmtId="175" fontId="128" fillId="49" borderId="30">
      <alignment wrapText="1"/>
    </xf>
    <xf numFmtId="0" fontId="129" fillId="0" borderId="31">
      <alignment horizontal="right"/>
    </xf>
    <xf numFmtId="0" fontId="129" fillId="0" borderId="31">
      <alignment horizontal="right"/>
    </xf>
    <xf numFmtId="0" fontId="129" fillId="0" borderId="31">
      <alignment horizontal="right"/>
    </xf>
    <xf numFmtId="0" fontId="76" fillId="0" borderId="14" applyFill="0" applyBorder="0" applyProtection="0">
      <alignment horizontal="left" vertical="top"/>
    </xf>
    <xf numFmtId="0" fontId="129" fillId="0" borderId="31">
      <alignment horizontal="right"/>
    </xf>
    <xf numFmtId="204" fontId="42" fillId="0" borderId="0" applyNumberFormat="0" applyFill="0" applyBorder="0">
      <alignment horizontal="left"/>
    </xf>
    <xf numFmtId="204" fontId="42" fillId="0" borderId="0" applyNumberFormat="0" applyFill="0" applyBorder="0">
      <alignment horizontal="right"/>
    </xf>
    <xf numFmtId="0" fontId="42" fillId="0" borderId="0"/>
    <xf numFmtId="0" fontId="133" fillId="0" borderId="0" applyNumberFormat="0" applyFill="0" applyBorder="0" applyProtection="0"/>
    <xf numFmtId="0" fontId="133" fillId="0" borderId="0" applyNumberFormat="0" applyFill="0" applyBorder="0" applyProtection="0"/>
    <xf numFmtId="0" fontId="42" fillId="0" borderId="0" applyNumberFormat="0" applyFill="0" applyBorder="0" applyProtection="0"/>
    <xf numFmtId="0" fontId="42" fillId="0" borderId="0" applyNumberFormat="0" applyFill="0" applyBorder="0" applyProtection="0"/>
    <xf numFmtId="0" fontId="133" fillId="0" borderId="0" applyNumberFormat="0" applyFill="0" applyBorder="0" applyProtection="0"/>
    <xf numFmtId="0" fontId="133" fillId="0" borderId="0"/>
    <xf numFmtId="40" fontId="134" fillId="0" borderId="0"/>
    <xf numFmtId="0" fontId="135"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Protection="0">
      <alignment horizontal="left" vertical="center" indent="10"/>
    </xf>
    <xf numFmtId="0" fontId="136" fillId="0" borderId="0" applyNumberFormat="0" applyFill="0" applyBorder="0" applyProtection="0">
      <alignment horizontal="left" vertical="center" indent="10"/>
    </xf>
    <xf numFmtId="0" fontId="42" fillId="0" borderId="0"/>
    <xf numFmtId="0" fontId="133" fillId="0" borderId="0"/>
    <xf numFmtId="0" fontId="137" fillId="0" borderId="32" applyNumberFormat="0" applyFill="0" applyAlignment="0" applyProtection="0"/>
    <xf numFmtId="0" fontId="137" fillId="0" borderId="32" applyNumberFormat="0" applyFill="0" applyAlignment="0" applyProtection="0"/>
    <xf numFmtId="0" fontId="138" fillId="0" borderId="0" applyFill="0" applyBorder="0" applyProtection="0"/>
    <xf numFmtId="0" fontId="138" fillId="0" borderId="0" applyFill="0" applyBorder="0" applyProtection="0"/>
    <xf numFmtId="0" fontId="42" fillId="0" borderId="0"/>
    <xf numFmtId="0" fontId="105" fillId="0" borderId="0"/>
    <xf numFmtId="0" fontId="42" fillId="0" borderId="0"/>
    <xf numFmtId="0" fontId="42" fillId="0" borderId="0"/>
    <xf numFmtId="0" fontId="41" fillId="0" borderId="0">
      <alignment horizontal="center" textRotation="180"/>
    </xf>
    <xf numFmtId="0" fontId="139" fillId="0" borderId="0" applyNumberFormat="0" applyFill="0" applyBorder="0" applyAlignment="0" applyProtection="0"/>
    <xf numFmtId="0" fontId="139" fillId="0" borderId="0" applyNumberFormat="0" applyFill="0" applyBorder="0" applyAlignment="0" applyProtection="0"/>
    <xf numFmtId="0" fontId="76" fillId="0" borderId="0"/>
    <xf numFmtId="0" fontId="145" fillId="0" borderId="0" applyNumberFormat="0" applyFill="0" applyBorder="0" applyAlignment="0" applyProtection="0"/>
    <xf numFmtId="0" fontId="147" fillId="0" borderId="0"/>
    <xf numFmtId="9" fontId="40" fillId="0" borderId="0" applyFont="0" applyFill="0" applyBorder="0" applyAlignment="0" applyProtection="0"/>
    <xf numFmtId="0" fontId="145" fillId="0" borderId="0" applyNumberFormat="0" applyFill="0" applyBorder="0" applyAlignment="0" applyProtection="0"/>
    <xf numFmtId="0" fontId="41" fillId="0" borderId="0"/>
    <xf numFmtId="0" fontId="148" fillId="0" borderId="0"/>
    <xf numFmtId="43" fontId="40" fillId="0" borderId="0" applyFont="0" applyFill="0" applyBorder="0" applyAlignment="0" applyProtection="0"/>
    <xf numFmtId="0" fontId="149" fillId="0" borderId="0"/>
    <xf numFmtId="0" fontId="150" fillId="0" borderId="0"/>
    <xf numFmtId="182" fontId="41" fillId="0" borderId="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164" fontId="41" fillId="0" borderId="0" applyFont="0" applyFill="0" applyBorder="0" applyProtection="0">
      <alignment horizontal="right"/>
    </xf>
    <xf numFmtId="164" fontId="41" fillId="0" borderId="0" applyFont="0" applyFill="0" applyBorder="0" applyProtection="0">
      <alignment horizontal="right"/>
    </xf>
    <xf numFmtId="165" fontId="41" fillId="0" borderId="0" applyFont="0" applyFill="0" applyBorder="0" applyProtection="0">
      <alignment horizontal="right"/>
    </xf>
    <xf numFmtId="165" fontId="41" fillId="0" borderId="0" applyFont="0" applyFill="0" applyBorder="0" applyProtection="0">
      <alignment horizontal="right"/>
    </xf>
    <xf numFmtId="166" fontId="41" fillId="0" borderId="0" applyFont="0" applyFill="0" applyBorder="0" applyProtection="0">
      <alignment horizontal="right"/>
    </xf>
    <xf numFmtId="166" fontId="41" fillId="0" borderId="0" applyFont="0" applyFill="0" applyBorder="0" applyProtection="0">
      <alignment horizontal="right"/>
    </xf>
    <xf numFmtId="176" fontId="41" fillId="0" borderId="0" applyBorder="0"/>
    <xf numFmtId="0" fontId="41" fillId="0" borderId="0"/>
    <xf numFmtId="0" fontId="41" fillId="0" borderId="0"/>
    <xf numFmtId="0" fontId="41" fillId="0" borderId="0"/>
    <xf numFmtId="0" fontId="41" fillId="0" borderId="0"/>
    <xf numFmtId="166" fontId="52" fillId="0" borderId="0" applyFont="0" applyFill="0" applyBorder="0" applyProtection="0">
      <alignment horizontal="right"/>
    </xf>
    <xf numFmtId="167" fontId="52" fillId="0" borderId="0" applyFont="0" applyFill="0" applyBorder="0" applyProtection="0">
      <alignment horizontal="left"/>
    </xf>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0"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41" fillId="0" borderId="0"/>
    <xf numFmtId="0" fontId="41" fillId="0" borderId="0"/>
    <xf numFmtId="0" fontId="41" fillId="0" borderId="0"/>
    <xf numFmtId="0" fontId="41" fillId="0" borderId="0">
      <alignment horizontal="left"/>
    </xf>
    <xf numFmtId="0" fontId="41" fillId="0" borderId="0"/>
    <xf numFmtId="0" fontId="41" fillId="0" borderId="0">
      <alignment horizontal="left"/>
    </xf>
    <xf numFmtId="44" fontId="41" fillId="0" borderId="0" applyFont="0" applyFill="0" applyBorder="0" applyAlignment="0" applyProtection="0"/>
    <xf numFmtId="191" fontId="41" fillId="0" borderId="0" applyFont="0" applyFill="0" applyBorder="0" applyAlignment="0" applyProtection="0"/>
    <xf numFmtId="180" fontId="41" fillId="0" borderId="0" applyFont="0" applyFill="0" applyBorder="0" applyAlignment="0" applyProtection="0"/>
    <xf numFmtId="0" fontId="41" fillId="0" borderId="0">
      <protection locked="0"/>
    </xf>
    <xf numFmtId="0" fontId="41" fillId="0" borderId="0"/>
    <xf numFmtId="0" fontId="41" fillId="0" borderId="0">
      <protection locked="0"/>
    </xf>
    <xf numFmtId="0" fontId="41" fillId="0" borderId="0">
      <protection locked="0"/>
    </xf>
    <xf numFmtId="177" fontId="41" fillId="0" borderId="0" applyFont="0" applyFill="0" applyBorder="0" applyAlignment="0" applyProtection="0"/>
    <xf numFmtId="0" fontId="41" fillId="0" borderId="0">
      <protection locked="0"/>
    </xf>
    <xf numFmtId="0" fontId="41" fillId="0" borderId="0">
      <protection locked="0"/>
    </xf>
    <xf numFmtId="0" fontId="41" fillId="0" borderId="0">
      <protection locked="0"/>
    </xf>
    <xf numFmtId="0" fontId="41" fillId="0" borderId="0">
      <protection locked="0"/>
    </xf>
    <xf numFmtId="0" fontId="41" fillId="0" borderId="0">
      <protection locked="0"/>
    </xf>
    <xf numFmtId="0" fontId="41" fillId="0" borderId="0">
      <protection locked="0"/>
    </xf>
    <xf numFmtId="0" fontId="41" fillId="0" borderId="0">
      <protection locked="0"/>
    </xf>
    <xf numFmtId="0" fontId="41" fillId="0" borderId="0">
      <protection locked="0"/>
    </xf>
    <xf numFmtId="0" fontId="41" fillId="0" borderId="0">
      <protection locked="0"/>
    </xf>
    <xf numFmtId="0" fontId="41" fillId="0" borderId="0">
      <alignment horizontal="left"/>
    </xf>
    <xf numFmtId="0" fontId="41" fillId="0" borderId="0" applyFont="0" applyFill="0" applyBorder="0" applyProtection="0">
      <alignment horizontal="right"/>
    </xf>
    <xf numFmtId="0" fontId="41" fillId="0" borderId="0" applyFont="0" applyFill="0" applyBorder="0" applyProtection="0">
      <alignment horizontal="right"/>
    </xf>
    <xf numFmtId="38" fontId="53" fillId="23" borderId="0" applyNumberFormat="0" applyBorder="0" applyAlignment="0" applyProtection="0"/>
    <xf numFmtId="0" fontId="41" fillId="0" borderId="0"/>
    <xf numFmtId="0" fontId="41" fillId="0" borderId="14">
      <alignment horizontal="left" vertical="top"/>
    </xf>
    <xf numFmtId="0" fontId="41" fillId="0" borderId="14">
      <alignment horizontal="left" vertical="top"/>
    </xf>
    <xf numFmtId="10" fontId="53" fillId="25" borderId="17" applyNumberFormat="0" applyBorder="0" applyAlignment="0" applyProtection="0"/>
    <xf numFmtId="0" fontId="41" fillId="0" borderId="0"/>
    <xf numFmtId="0" fontId="41" fillId="0" borderId="0"/>
    <xf numFmtId="0" fontId="41" fillId="0" borderId="0"/>
    <xf numFmtId="1" fontId="41" fillId="0" borderId="0" applyFont="0" applyFill="0" applyBorder="0" applyProtection="0">
      <alignment horizontal="right"/>
    </xf>
    <xf numFmtId="1" fontId="41" fillId="0" borderId="0" applyFont="0" applyFill="0" applyBorder="0" applyProtection="0">
      <alignment horizontal="right"/>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xf numFmtId="0" fontId="41" fillId="0" borderId="0">
      <alignment vertical="top"/>
    </xf>
    <xf numFmtId="0" fontId="41" fillId="0" borderId="0"/>
    <xf numFmtId="0" fontId="41" fillId="0" borderId="0"/>
    <xf numFmtId="0" fontId="41" fillId="0" borderId="0"/>
    <xf numFmtId="0" fontId="41" fillId="0" borderId="0"/>
    <xf numFmtId="0" fontId="41" fillId="0" borderId="0"/>
    <xf numFmtId="0" fontId="43" fillId="0" borderId="0"/>
    <xf numFmtId="0" fontId="41" fillId="0" borderId="0"/>
    <xf numFmtId="0" fontId="41" fillId="0" borderId="0"/>
    <xf numFmtId="0" fontId="41" fillId="0" borderId="0"/>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27" borderId="21" applyNumberFormat="0" applyFont="0" applyAlignment="0" applyProtection="0"/>
    <xf numFmtId="169" fontId="41" fillId="0" borderId="0" applyFont="0" applyFill="0" applyBorder="0" applyProtection="0">
      <alignment horizontal="right"/>
    </xf>
    <xf numFmtId="169" fontId="41" fillId="0" borderId="0" applyFont="0" applyFill="0" applyBorder="0" applyProtection="0">
      <alignment horizontal="right"/>
    </xf>
    <xf numFmtId="10"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53" fillId="0" borderId="0"/>
    <xf numFmtId="0" fontId="41" fillId="0" borderId="0"/>
    <xf numFmtId="0" fontId="41" fillId="0" borderId="0"/>
    <xf numFmtId="0" fontId="53" fillId="0" borderId="0"/>
    <xf numFmtId="4" fontId="43" fillId="32" borderId="22" applyNumberFormat="0" applyProtection="0">
      <alignment vertical="center"/>
    </xf>
    <xf numFmtId="4" fontId="43" fillId="32" borderId="22" applyNumberFormat="0" applyProtection="0">
      <alignment horizontal="left" vertical="center" indent="1"/>
    </xf>
    <xf numFmtId="4" fontId="43" fillId="32" borderId="22" applyNumberFormat="0" applyProtection="0">
      <alignment horizontal="left" vertical="center" indent="1"/>
    </xf>
    <xf numFmtId="0" fontId="41" fillId="33" borderId="22" applyNumberFormat="0" applyProtection="0">
      <alignment horizontal="left" vertical="center" indent="1"/>
    </xf>
    <xf numFmtId="4" fontId="43" fillId="34" borderId="22" applyNumberFormat="0" applyProtection="0">
      <alignment horizontal="right" vertical="center"/>
    </xf>
    <xf numFmtId="4" fontId="43" fillId="35" borderId="22" applyNumberFormat="0" applyProtection="0">
      <alignment horizontal="right" vertical="center"/>
    </xf>
    <xf numFmtId="4" fontId="43" fillId="36" borderId="22" applyNumberFormat="0" applyProtection="0">
      <alignment horizontal="right" vertical="center"/>
    </xf>
    <xf numFmtId="4" fontId="43" fillId="37" borderId="22" applyNumberFormat="0" applyProtection="0">
      <alignment horizontal="right" vertical="center"/>
    </xf>
    <xf numFmtId="4" fontId="43" fillId="38" borderId="22" applyNumberFormat="0" applyProtection="0">
      <alignment horizontal="right" vertical="center"/>
    </xf>
    <xf numFmtId="4" fontId="43" fillId="39" borderId="22" applyNumberFormat="0" applyProtection="0">
      <alignment horizontal="right" vertical="center"/>
    </xf>
    <xf numFmtId="4" fontId="43" fillId="40" borderId="22" applyNumberFormat="0" applyProtection="0">
      <alignment horizontal="right" vertical="center"/>
    </xf>
    <xf numFmtId="4" fontId="43" fillId="41" borderId="22" applyNumberFormat="0" applyProtection="0">
      <alignment horizontal="right" vertical="center"/>
    </xf>
    <xf numFmtId="4" fontId="43" fillId="42" borderId="22" applyNumberFormat="0" applyProtection="0">
      <alignment horizontal="right" vertical="center"/>
    </xf>
    <xf numFmtId="4" fontId="43" fillId="44" borderId="26" applyNumberFormat="0" applyProtection="0">
      <alignment horizontal="left" vertical="center" indent="1"/>
    </xf>
    <xf numFmtId="0" fontId="41" fillId="33" borderId="22" applyNumberFormat="0" applyProtection="0">
      <alignment horizontal="left" vertical="center" indent="1"/>
    </xf>
    <xf numFmtId="4" fontId="43" fillId="44" borderId="22" applyNumberFormat="0" applyProtection="0">
      <alignment horizontal="left" vertical="center" indent="1"/>
    </xf>
    <xf numFmtId="4" fontId="43" fillId="46" borderId="22" applyNumberFormat="0" applyProtection="0">
      <alignment horizontal="left" vertical="center" indent="1"/>
    </xf>
    <xf numFmtId="0" fontId="41" fillId="46" borderId="22" applyNumberFormat="0" applyProtection="0">
      <alignment horizontal="left" vertical="center" indent="1"/>
    </xf>
    <xf numFmtId="0" fontId="41" fillId="46" borderId="22" applyNumberFormat="0" applyProtection="0">
      <alignment horizontal="left" vertical="center" indent="1"/>
    </xf>
    <xf numFmtId="0" fontId="41" fillId="31" borderId="22" applyNumberFormat="0" applyProtection="0">
      <alignment horizontal="left" vertical="center" indent="1"/>
    </xf>
    <xf numFmtId="0" fontId="41" fillId="31" borderId="22" applyNumberFormat="0" applyProtection="0">
      <alignment horizontal="left" vertical="center" indent="1"/>
    </xf>
    <xf numFmtId="0" fontId="41" fillId="23" borderId="22" applyNumberFormat="0" applyProtection="0">
      <alignment horizontal="left" vertical="center" indent="1"/>
    </xf>
    <xf numFmtId="0" fontId="41" fillId="23" borderId="22" applyNumberFormat="0" applyProtection="0">
      <alignment horizontal="left" vertical="center" indent="1"/>
    </xf>
    <xf numFmtId="0" fontId="41" fillId="33" borderId="22" applyNumberFormat="0" applyProtection="0">
      <alignment horizontal="left" vertical="center" indent="1"/>
    </xf>
    <xf numFmtId="0" fontId="41" fillId="33" borderId="22" applyNumberFormat="0" applyProtection="0">
      <alignment horizontal="left" vertical="center" indent="1"/>
    </xf>
    <xf numFmtId="4" fontId="43" fillId="25" borderId="22" applyNumberFormat="0" applyProtection="0">
      <alignment vertical="center"/>
    </xf>
    <xf numFmtId="4" fontId="43" fillId="25" borderId="22" applyNumberFormat="0" applyProtection="0">
      <alignment horizontal="left" vertical="center" indent="1"/>
    </xf>
    <xf numFmtId="4" fontId="43" fillId="25" borderId="22" applyNumberFormat="0" applyProtection="0">
      <alignment horizontal="left" vertical="center" indent="1"/>
    </xf>
    <xf numFmtId="4" fontId="43" fillId="44" borderId="22" applyNumberFormat="0" applyProtection="0">
      <alignment horizontal="right" vertical="center"/>
    </xf>
    <xf numFmtId="0" fontId="41" fillId="33" borderId="22" applyNumberFormat="0" applyProtection="0">
      <alignment horizontal="left" vertical="center" indent="1"/>
    </xf>
    <xf numFmtId="0" fontId="41" fillId="33" borderId="22" applyNumberFormat="0" applyProtection="0">
      <alignment horizontal="left" vertical="center" indent="1"/>
    </xf>
    <xf numFmtId="0" fontId="41" fillId="0" borderId="0">
      <alignment vertical="top"/>
    </xf>
    <xf numFmtId="170" fontId="53" fillId="0" borderId="0">
      <alignment wrapText="1"/>
      <protection locked="0"/>
    </xf>
    <xf numFmtId="170" fontId="53" fillId="0" borderId="0">
      <alignment wrapText="1"/>
      <protection locked="0"/>
    </xf>
    <xf numFmtId="171" fontId="53" fillId="0" borderId="0">
      <alignment wrapText="1"/>
      <protection locked="0"/>
    </xf>
    <xf numFmtId="171" fontId="53" fillId="0" borderId="0">
      <alignment wrapText="1"/>
      <protection locked="0"/>
    </xf>
    <xf numFmtId="171" fontId="53" fillId="0" borderId="0">
      <alignment wrapText="1"/>
      <protection locked="0"/>
    </xf>
    <xf numFmtId="172" fontId="53" fillId="0" borderId="0">
      <alignment wrapText="1"/>
      <protection locked="0"/>
    </xf>
    <xf numFmtId="172" fontId="53" fillId="0" borderId="0">
      <alignment wrapText="1"/>
      <protection locked="0"/>
    </xf>
    <xf numFmtId="0" fontId="53" fillId="0" borderId="14" applyFill="0" applyBorder="0" applyProtection="0">
      <alignment horizontal="left" vertical="top"/>
    </xf>
    <xf numFmtId="204" fontId="41" fillId="0" borderId="0" applyNumberFormat="0" applyFill="0" applyBorder="0">
      <alignment horizontal="left"/>
    </xf>
    <xf numFmtId="204" fontId="41" fillId="0" borderId="0" applyNumberFormat="0" applyFill="0" applyBorder="0">
      <alignment horizontal="right"/>
    </xf>
    <xf numFmtId="0" fontId="41" fillId="0" borderId="0"/>
    <xf numFmtId="0" fontId="41" fillId="0" borderId="0" applyNumberFormat="0" applyFill="0" applyBorder="0" applyProtection="0"/>
    <xf numFmtId="0" fontId="41" fillId="0" borderId="0" applyNumberFormat="0" applyFill="0" applyBorder="0" applyProtection="0"/>
    <xf numFmtId="0" fontId="41" fillId="0" borderId="0"/>
    <xf numFmtId="0" fontId="41" fillId="0" borderId="0"/>
    <xf numFmtId="0" fontId="41" fillId="0" borderId="0"/>
    <xf numFmtId="0" fontId="41" fillId="0" borderId="0"/>
    <xf numFmtId="0" fontId="53" fillId="0" borderId="0"/>
    <xf numFmtId="0" fontId="41" fillId="0" borderId="0"/>
    <xf numFmtId="0" fontId="41" fillId="0" borderId="0"/>
    <xf numFmtId="0" fontId="41" fillId="0" borderId="0"/>
    <xf numFmtId="0" fontId="41" fillId="0" borderId="0"/>
    <xf numFmtId="0" fontId="41" fillId="0" borderId="0"/>
    <xf numFmtId="0" fontId="41" fillId="0" borderId="0"/>
    <xf numFmtId="0" fontId="151" fillId="0" borderId="0" applyNumberFormat="0" applyFill="0" applyBorder="0" applyAlignment="0" applyProtection="0">
      <alignment vertical="top"/>
      <protection locked="0"/>
    </xf>
    <xf numFmtId="0" fontId="41" fillId="0" borderId="0"/>
    <xf numFmtId="0" fontId="41" fillId="0" borderId="0"/>
    <xf numFmtId="0" fontId="41" fillId="0" borderId="0"/>
    <xf numFmtId="0" fontId="152" fillId="0" borderId="0"/>
    <xf numFmtId="0" fontId="152" fillId="0" borderId="0"/>
    <xf numFmtId="0" fontId="152" fillId="0" borderId="0"/>
    <xf numFmtId="0" fontId="152" fillId="0" borderId="0"/>
    <xf numFmtId="0" fontId="39" fillId="0" borderId="0"/>
    <xf numFmtId="0" fontId="39" fillId="0" borderId="0"/>
    <xf numFmtId="0" fontId="39" fillId="0" borderId="0"/>
    <xf numFmtId="0" fontId="153" fillId="0" borderId="0"/>
    <xf numFmtId="0" fontId="38" fillId="56" borderId="0" applyNumberFormat="0" applyBorder="0" applyAlignment="0" applyProtection="0"/>
    <xf numFmtId="0" fontId="38" fillId="57" borderId="0" applyNumberFormat="0" applyBorder="0" applyAlignment="0" applyProtection="0"/>
    <xf numFmtId="0" fontId="38" fillId="58" borderId="0" applyNumberFormat="0" applyBorder="0" applyAlignment="0" applyProtection="0"/>
    <xf numFmtId="0" fontId="38" fillId="59" borderId="0" applyNumberFormat="0" applyBorder="0" applyAlignment="0" applyProtection="0"/>
    <xf numFmtId="0" fontId="38" fillId="60" borderId="0" applyNumberFormat="0" applyBorder="0" applyAlignment="0" applyProtection="0"/>
    <xf numFmtId="0" fontId="38" fillId="61" borderId="0" applyNumberFormat="0" applyBorder="0" applyAlignment="0" applyProtection="0"/>
    <xf numFmtId="0" fontId="38" fillId="62" borderId="0" applyNumberFormat="0" applyBorder="0" applyAlignment="0" applyProtection="0"/>
    <xf numFmtId="0" fontId="38" fillId="63" borderId="0" applyNumberFormat="0" applyBorder="0" applyAlignment="0" applyProtection="0"/>
    <xf numFmtId="0" fontId="38" fillId="64" borderId="0" applyNumberFormat="0" applyBorder="0" applyAlignment="0" applyProtection="0"/>
    <xf numFmtId="0" fontId="38" fillId="65" borderId="0" applyNumberFormat="0" applyBorder="0" applyAlignment="0" applyProtection="0"/>
    <xf numFmtId="0" fontId="38" fillId="66" borderId="0" applyNumberFormat="0" applyBorder="0" applyAlignment="0" applyProtection="0"/>
    <xf numFmtId="0" fontId="38" fillId="67" borderId="0" applyNumberFormat="0" applyBorder="0" applyAlignment="0" applyProtection="0"/>
    <xf numFmtId="0" fontId="154" fillId="68" borderId="0" applyNumberFormat="0" applyBorder="0" applyAlignment="0" applyProtection="0"/>
    <xf numFmtId="0" fontId="154" fillId="69" borderId="0" applyNumberFormat="0" applyBorder="0" applyAlignment="0" applyProtection="0"/>
    <xf numFmtId="0" fontId="154" fillId="70" borderId="0" applyNumberFormat="0" applyBorder="0" applyAlignment="0" applyProtection="0"/>
    <xf numFmtId="0" fontId="154" fillId="71" borderId="0" applyNumberFormat="0" applyBorder="0" applyAlignment="0" applyProtection="0"/>
    <xf numFmtId="0" fontId="154" fillId="72" borderId="0" applyNumberFormat="0" applyBorder="0" applyAlignment="0" applyProtection="0"/>
    <xf numFmtId="0" fontId="154" fillId="73" borderId="0" applyNumberFormat="0" applyBorder="0" applyAlignment="0" applyProtection="0"/>
    <xf numFmtId="0" fontId="154" fillId="74" borderId="0" applyNumberFormat="0" applyBorder="0" applyAlignment="0" applyProtection="0"/>
    <xf numFmtId="0" fontId="154" fillId="75" borderId="0" applyNumberFormat="0" applyBorder="0" applyAlignment="0" applyProtection="0"/>
    <xf numFmtId="0" fontId="154" fillId="76" borderId="0" applyNumberFormat="0" applyBorder="0" applyAlignment="0" applyProtection="0"/>
    <xf numFmtId="0" fontId="154" fillId="77" borderId="0" applyNumberFormat="0" applyBorder="0" applyAlignment="0" applyProtection="0"/>
    <xf numFmtId="0" fontId="154" fillId="78" borderId="0" applyNumberFormat="0" applyBorder="0" applyAlignment="0" applyProtection="0"/>
    <xf numFmtId="0" fontId="154" fillId="79" borderId="0" applyNumberFormat="0" applyBorder="0" applyAlignment="0" applyProtection="0"/>
    <xf numFmtId="0" fontId="155" fillId="80" borderId="0" applyNumberFormat="0" applyBorder="0" applyAlignment="0" applyProtection="0"/>
    <xf numFmtId="0" fontId="156" fillId="81" borderId="80" applyNumberFormat="0" applyAlignment="0" applyProtection="0"/>
    <xf numFmtId="0" fontId="157" fillId="82" borderId="81" applyNumberFormat="0" applyAlignment="0" applyProtection="0"/>
    <xf numFmtId="0" fontId="158" fillId="0" borderId="0" applyNumberFormat="0" applyFill="0" applyBorder="0" applyAlignment="0" applyProtection="0"/>
    <xf numFmtId="0" fontId="159" fillId="83" borderId="0" applyNumberFormat="0" applyBorder="0" applyAlignment="0" applyProtection="0"/>
    <xf numFmtId="0" fontId="160" fillId="0" borderId="82" applyNumberFormat="0" applyFill="0" applyAlignment="0" applyProtection="0"/>
    <xf numFmtId="0" fontId="161" fillId="0" borderId="83" applyNumberFormat="0" applyFill="0" applyAlignment="0" applyProtection="0"/>
    <xf numFmtId="0" fontId="162" fillId="0" borderId="84" applyNumberFormat="0" applyFill="0" applyAlignment="0" applyProtection="0"/>
    <xf numFmtId="0" fontId="162" fillId="0" borderId="0" applyNumberFormat="0" applyFill="0" applyBorder="0" applyAlignment="0" applyProtection="0"/>
    <xf numFmtId="0" fontId="163" fillId="84" borderId="80" applyNumberFormat="0" applyAlignment="0" applyProtection="0"/>
    <xf numFmtId="0" fontId="164" fillId="0" borderId="85" applyNumberFormat="0" applyFill="0" applyAlignment="0" applyProtection="0"/>
    <xf numFmtId="0" fontId="165" fillId="85" borderId="0" applyNumberFormat="0" applyBorder="0" applyAlignment="0" applyProtection="0"/>
    <xf numFmtId="0" fontId="41" fillId="0" borderId="0"/>
    <xf numFmtId="0" fontId="166" fillId="0" borderId="0"/>
    <xf numFmtId="0" fontId="38" fillId="0" borderId="0"/>
    <xf numFmtId="0" fontId="153" fillId="0" borderId="0"/>
    <xf numFmtId="0" fontId="38" fillId="86" borderId="86" applyNumberFormat="0" applyFont="0" applyAlignment="0" applyProtection="0"/>
    <xf numFmtId="0" fontId="167" fillId="81" borderId="87" applyNumberFormat="0" applyAlignment="0" applyProtection="0"/>
    <xf numFmtId="0" fontId="168" fillId="0" borderId="0" applyNumberFormat="0" applyFill="0" applyBorder="0" applyAlignment="0" applyProtection="0"/>
    <xf numFmtId="0" fontId="169" fillId="0" borderId="88" applyNumberFormat="0" applyFill="0" applyAlignment="0" applyProtection="0"/>
    <xf numFmtId="0" fontId="170" fillId="0" borderId="0" applyNumberFormat="0" applyFill="0" applyBorder="0" applyAlignment="0" applyProtection="0"/>
    <xf numFmtId="0" fontId="160" fillId="0" borderId="82" applyNumberFormat="0" applyFill="0" applyAlignment="0" applyProtection="0"/>
    <xf numFmtId="0" fontId="163" fillId="84" borderId="80" applyNumberFormat="0" applyAlignment="0" applyProtection="0"/>
    <xf numFmtId="0" fontId="153" fillId="0" borderId="0"/>
    <xf numFmtId="0" fontId="37" fillId="56" borderId="0" applyNumberFormat="0" applyBorder="0" applyAlignment="0" applyProtection="0"/>
    <xf numFmtId="0" fontId="37" fillId="57" borderId="0" applyNumberFormat="0" applyBorder="0" applyAlignment="0" applyProtection="0"/>
    <xf numFmtId="0" fontId="37" fillId="58" borderId="0" applyNumberFormat="0" applyBorder="0" applyAlignment="0" applyProtection="0"/>
    <xf numFmtId="0" fontId="37" fillId="59" borderId="0" applyNumberFormat="0" applyBorder="0" applyAlignment="0" applyProtection="0"/>
    <xf numFmtId="0" fontId="37" fillId="60" borderId="0" applyNumberFormat="0" applyBorder="0" applyAlignment="0" applyProtection="0"/>
    <xf numFmtId="0" fontId="37" fillId="61" borderId="0" applyNumberFormat="0" applyBorder="0" applyAlignment="0" applyProtection="0"/>
    <xf numFmtId="0" fontId="37" fillId="62" borderId="0" applyNumberFormat="0" applyBorder="0" applyAlignment="0" applyProtection="0"/>
    <xf numFmtId="0" fontId="37" fillId="63" borderId="0" applyNumberFormat="0" applyBorder="0" applyAlignment="0" applyProtection="0"/>
    <xf numFmtId="0" fontId="37" fillId="64" borderId="0" applyNumberFormat="0" applyBorder="0" applyAlignment="0" applyProtection="0"/>
    <xf numFmtId="0" fontId="37" fillId="65" borderId="0" applyNumberFormat="0" applyBorder="0" applyAlignment="0" applyProtection="0"/>
    <xf numFmtId="0" fontId="37" fillId="66" borderId="0" applyNumberFormat="0" applyBorder="0" applyAlignment="0" applyProtection="0"/>
    <xf numFmtId="0" fontId="37" fillId="67" borderId="0" applyNumberFormat="0" applyBorder="0" applyAlignment="0" applyProtection="0"/>
    <xf numFmtId="0" fontId="160" fillId="0" borderId="82" applyNumberFormat="0" applyFill="0" applyAlignment="0" applyProtection="0"/>
    <xf numFmtId="0" fontId="163" fillId="84" borderId="80" applyNumberFormat="0" applyAlignment="0" applyProtection="0"/>
    <xf numFmtId="0" fontId="37" fillId="0" borderId="0"/>
    <xf numFmtId="0" fontId="37" fillId="86" borderId="86" applyNumberFormat="0" applyFont="0" applyAlignment="0" applyProtection="0"/>
    <xf numFmtId="0" fontId="37" fillId="0" borderId="0"/>
    <xf numFmtId="0" fontId="171" fillId="0" borderId="0"/>
    <xf numFmtId="0" fontId="36" fillId="0" borderId="0"/>
    <xf numFmtId="0" fontId="36" fillId="0" borderId="0"/>
    <xf numFmtId="0" fontId="172" fillId="0" borderId="0"/>
    <xf numFmtId="0" fontId="173" fillId="0" borderId="0"/>
    <xf numFmtId="0" fontId="35" fillId="0" borderId="0"/>
    <xf numFmtId="0" fontId="174" fillId="0" borderId="0"/>
    <xf numFmtId="0" fontId="34" fillId="0" borderId="0"/>
    <xf numFmtId="0" fontId="174" fillId="0" borderId="0"/>
    <xf numFmtId="0" fontId="174" fillId="0" borderId="0"/>
    <xf numFmtId="0" fontId="41" fillId="0" borderId="0"/>
    <xf numFmtId="0" fontId="175" fillId="0" borderId="0"/>
    <xf numFmtId="0" fontId="41" fillId="0" borderId="0"/>
    <xf numFmtId="0" fontId="41" fillId="0" borderId="0"/>
    <xf numFmtId="0" fontId="41" fillId="0" borderId="0"/>
    <xf numFmtId="0" fontId="41" fillId="0" borderId="0"/>
    <xf numFmtId="0" fontId="33" fillId="0" borderId="0"/>
    <xf numFmtId="0" fontId="176" fillId="0" borderId="0"/>
    <xf numFmtId="0" fontId="176" fillId="0" borderId="0"/>
    <xf numFmtId="0" fontId="41" fillId="0" borderId="0"/>
    <xf numFmtId="0" fontId="33" fillId="0" borderId="0"/>
    <xf numFmtId="0" fontId="176" fillId="0" borderId="0"/>
    <xf numFmtId="0" fontId="176" fillId="0" borderId="0"/>
    <xf numFmtId="0" fontId="41" fillId="0" borderId="0"/>
    <xf numFmtId="0" fontId="41" fillId="0" borderId="0"/>
    <xf numFmtId="0" fontId="32" fillId="0" borderId="0"/>
    <xf numFmtId="0" fontId="41" fillId="0" borderId="0"/>
    <xf numFmtId="0" fontId="41" fillId="0" borderId="0"/>
    <xf numFmtId="0" fontId="41" fillId="0" borderId="0"/>
    <xf numFmtId="0" fontId="41" fillId="0" borderId="0"/>
    <xf numFmtId="0" fontId="177" fillId="0" borderId="0"/>
    <xf numFmtId="0" fontId="31" fillId="0" borderId="0"/>
    <xf numFmtId="0" fontId="31" fillId="0" borderId="0"/>
    <xf numFmtId="0" fontId="31" fillId="0" borderId="0"/>
    <xf numFmtId="0" fontId="31" fillId="0" borderId="0"/>
    <xf numFmtId="0" fontId="41" fillId="0" borderId="0"/>
    <xf numFmtId="0" fontId="41" fillId="0" borderId="0"/>
    <xf numFmtId="0" fontId="178" fillId="0" borderId="0"/>
    <xf numFmtId="0" fontId="160" fillId="0" borderId="82" applyNumberFormat="0" applyFill="0" applyAlignment="0" applyProtection="0"/>
    <xf numFmtId="0" fontId="30" fillId="56" borderId="0" applyNumberFormat="0" applyBorder="0" applyAlignment="0" applyProtection="0"/>
    <xf numFmtId="0" fontId="30" fillId="57" borderId="0" applyNumberFormat="0" applyBorder="0" applyAlignment="0" applyProtection="0"/>
    <xf numFmtId="0" fontId="30" fillId="58" borderId="0" applyNumberFormat="0" applyBorder="0" applyAlignment="0" applyProtection="0"/>
    <xf numFmtId="0" fontId="30" fillId="59" borderId="0" applyNumberFormat="0" applyBorder="0" applyAlignment="0" applyProtection="0"/>
    <xf numFmtId="0" fontId="30" fillId="60" borderId="0" applyNumberFormat="0" applyBorder="0" applyAlignment="0" applyProtection="0"/>
    <xf numFmtId="0" fontId="30" fillId="61"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0" fillId="64" borderId="0" applyNumberFormat="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0" fontId="160" fillId="0" borderId="82" applyNumberFormat="0" applyFill="0" applyAlignment="0" applyProtection="0"/>
    <xf numFmtId="0" fontId="160" fillId="0" borderId="82" applyNumberFormat="0" applyFill="0" applyAlignment="0" applyProtection="0"/>
    <xf numFmtId="0" fontId="163" fillId="84" borderId="80" applyNumberFormat="0" applyAlignment="0" applyProtection="0"/>
    <xf numFmtId="0" fontId="163" fillId="84" borderId="80" applyNumberFormat="0" applyAlignment="0" applyProtection="0"/>
    <xf numFmtId="0" fontId="163" fillId="84" borderId="80" applyNumberFormat="0" applyAlignment="0" applyProtection="0"/>
    <xf numFmtId="0" fontId="163" fillId="84" borderId="80" applyNumberFormat="0" applyAlignment="0" applyProtection="0"/>
    <xf numFmtId="0" fontId="30" fillId="0" borderId="0"/>
    <xf numFmtId="0" fontId="30" fillId="86" borderId="86" applyNumberFormat="0" applyFont="0" applyAlignment="0" applyProtection="0"/>
    <xf numFmtId="0" fontId="178" fillId="0" borderId="0"/>
    <xf numFmtId="0" fontId="163" fillId="84" borderId="80" applyNumberFormat="0" applyAlignment="0" applyProtection="0"/>
    <xf numFmtId="0" fontId="163" fillId="84" borderId="80" applyNumberFormat="0" applyAlignment="0" applyProtection="0"/>
    <xf numFmtId="0" fontId="163" fillId="84" borderId="80" applyNumberFormat="0" applyAlignment="0" applyProtection="0"/>
    <xf numFmtId="0" fontId="178" fillId="0" borderId="0"/>
    <xf numFmtId="0" fontId="178" fillId="0" borderId="0"/>
    <xf numFmtId="0" fontId="178" fillId="0" borderId="0"/>
    <xf numFmtId="0" fontId="178" fillId="0" borderId="0"/>
    <xf numFmtId="0" fontId="178" fillId="0" borderId="0"/>
    <xf numFmtId="0" fontId="178" fillId="0" borderId="0"/>
    <xf numFmtId="0" fontId="178" fillId="0" borderId="0"/>
    <xf numFmtId="0" fontId="178" fillId="0" borderId="0"/>
    <xf numFmtId="0" fontId="178" fillId="0" borderId="0"/>
    <xf numFmtId="0" fontId="178" fillId="0" borderId="0"/>
    <xf numFmtId="0" fontId="41" fillId="0" borderId="0"/>
    <xf numFmtId="0" fontId="41" fillId="0" borderId="0"/>
    <xf numFmtId="0" fontId="41" fillId="0" borderId="0"/>
    <xf numFmtId="0" fontId="29" fillId="0" borderId="0"/>
    <xf numFmtId="0" fontId="41" fillId="0" borderId="0"/>
    <xf numFmtId="0" fontId="41" fillId="0" borderId="0"/>
    <xf numFmtId="0" fontId="41" fillId="0" borderId="0"/>
    <xf numFmtId="0" fontId="41" fillId="0" borderId="0"/>
    <xf numFmtId="0" fontId="41" fillId="0" borderId="0"/>
    <xf numFmtId="0" fontId="28" fillId="0" borderId="0"/>
    <xf numFmtId="0" fontId="27" fillId="0" borderId="0"/>
    <xf numFmtId="0" fontId="179" fillId="0" borderId="0"/>
    <xf numFmtId="0" fontId="26" fillId="58" borderId="0" applyNumberFormat="0" applyBorder="0" applyAlignment="0" applyProtection="0"/>
    <xf numFmtId="0" fontId="26" fillId="57" borderId="0" applyNumberFormat="0" applyBorder="0" applyAlignment="0" applyProtection="0"/>
    <xf numFmtId="0" fontId="26" fillId="56" borderId="0" applyNumberFormat="0" applyBorder="0" applyAlignment="0" applyProtection="0"/>
    <xf numFmtId="0" fontId="179" fillId="0" borderId="0"/>
    <xf numFmtId="0" fontId="179" fillId="0" borderId="0"/>
    <xf numFmtId="0" fontId="26" fillId="0" borderId="0"/>
    <xf numFmtId="0" fontId="26" fillId="59" borderId="0" applyNumberFormat="0" applyBorder="0" applyAlignment="0" applyProtection="0"/>
    <xf numFmtId="0" fontId="26" fillId="60" borderId="0" applyNumberFormat="0" applyBorder="0" applyAlignment="0" applyProtection="0"/>
    <xf numFmtId="0" fontId="26" fillId="61" borderId="0" applyNumberFormat="0" applyBorder="0" applyAlignment="0" applyProtection="0"/>
    <xf numFmtId="0" fontId="26" fillId="62" borderId="0" applyNumberFormat="0" applyBorder="0" applyAlignment="0" applyProtection="0"/>
    <xf numFmtId="0" fontId="26" fillId="63" borderId="0" applyNumberFormat="0" applyBorder="0" applyAlignment="0" applyProtection="0"/>
    <xf numFmtId="0" fontId="26" fillId="64" borderId="0" applyNumberFormat="0" applyBorder="0" applyAlignment="0" applyProtection="0"/>
    <xf numFmtId="0" fontId="26" fillId="65" borderId="0" applyNumberFormat="0" applyBorder="0" applyAlignment="0" applyProtection="0"/>
    <xf numFmtId="0" fontId="26" fillId="66" borderId="0" applyNumberFormat="0" applyBorder="0" applyAlignment="0" applyProtection="0"/>
    <xf numFmtId="0" fontId="26" fillId="67" borderId="0" applyNumberFormat="0" applyBorder="0" applyAlignment="0" applyProtection="0"/>
    <xf numFmtId="0" fontId="179" fillId="0" borderId="0"/>
    <xf numFmtId="0" fontId="179" fillId="0" borderId="0"/>
    <xf numFmtId="0" fontId="179" fillId="0" borderId="0"/>
    <xf numFmtId="0" fontId="179" fillId="0" borderId="0"/>
    <xf numFmtId="0" fontId="163" fillId="84" borderId="80" applyNumberFormat="0" applyAlignment="0" applyProtection="0"/>
    <xf numFmtId="0" fontId="26" fillId="0" borderId="0"/>
    <xf numFmtId="0" fontId="26" fillId="86" borderId="86" applyNumberFormat="0" applyFont="0" applyAlignment="0" applyProtection="0"/>
    <xf numFmtId="0" fontId="179" fillId="0" borderId="0"/>
    <xf numFmtId="0" fontId="163" fillId="84" borderId="80" applyNumberFormat="0" applyAlignment="0" applyProtection="0"/>
    <xf numFmtId="0" fontId="26" fillId="0" borderId="0"/>
    <xf numFmtId="0" fontId="26" fillId="0" borderId="0"/>
    <xf numFmtId="0" fontId="26" fillId="0" borderId="0"/>
    <xf numFmtId="0" fontId="26" fillId="0" borderId="0"/>
    <xf numFmtId="0" fontId="26" fillId="0" borderId="0"/>
    <xf numFmtId="0" fontId="41" fillId="0" borderId="0"/>
    <xf numFmtId="0" fontId="25" fillId="58" borderId="0" applyNumberFormat="0" applyBorder="0" applyAlignment="0" applyProtection="0"/>
    <xf numFmtId="0" fontId="25" fillId="57" borderId="0" applyNumberFormat="0" applyBorder="0" applyAlignment="0" applyProtection="0"/>
    <xf numFmtId="0" fontId="25" fillId="56" borderId="0" applyNumberFormat="0" applyBorder="0" applyAlignment="0" applyProtection="0"/>
    <xf numFmtId="0" fontId="41" fillId="0" borderId="0"/>
    <xf numFmtId="0" fontId="25" fillId="0" borderId="0"/>
    <xf numFmtId="0" fontId="25" fillId="59" borderId="0" applyNumberFormat="0" applyBorder="0" applyAlignment="0" applyProtection="0"/>
    <xf numFmtId="0" fontId="25" fillId="60" borderId="0" applyNumberFormat="0" applyBorder="0" applyAlignment="0" applyProtection="0"/>
    <xf numFmtId="0" fontId="25" fillId="61" borderId="0" applyNumberFormat="0" applyBorder="0" applyAlignment="0" applyProtection="0"/>
    <xf numFmtId="0" fontId="25" fillId="62" borderId="0" applyNumberFormat="0" applyBorder="0" applyAlignment="0" applyProtection="0"/>
    <xf numFmtId="0" fontId="25" fillId="63" borderId="0" applyNumberFormat="0" applyBorder="0" applyAlignment="0" applyProtection="0"/>
    <xf numFmtId="0" fontId="25" fillId="64" borderId="0" applyNumberFormat="0" applyBorder="0" applyAlignment="0" applyProtection="0"/>
    <xf numFmtId="0" fontId="25" fillId="65" borderId="0" applyNumberFormat="0" applyBorder="0" applyAlignment="0" applyProtection="0"/>
    <xf numFmtId="0" fontId="25" fillId="66" borderId="0" applyNumberFormat="0" applyBorder="0" applyAlignment="0" applyProtection="0"/>
    <xf numFmtId="0" fontId="25" fillId="67" borderId="0" applyNumberFormat="0" applyBorder="0" applyAlignment="0" applyProtection="0"/>
    <xf numFmtId="0" fontId="25" fillId="0" borderId="0"/>
    <xf numFmtId="0" fontId="41" fillId="0" borderId="0"/>
    <xf numFmtId="0" fontId="163" fillId="84" borderId="80" applyNumberFormat="0" applyAlignment="0" applyProtection="0"/>
    <xf numFmtId="0" fontId="163" fillId="84" borderId="80" applyNumberFormat="0" applyAlignment="0" applyProtection="0"/>
    <xf numFmtId="0" fontId="41" fillId="0" borderId="0"/>
    <xf numFmtId="0" fontId="41" fillId="0" borderId="0"/>
    <xf numFmtId="0" fontId="25" fillId="86" borderId="86" applyNumberFormat="0" applyFont="0" applyAlignment="0" applyProtection="0"/>
    <xf numFmtId="0" fontId="41" fillId="0" borderId="0"/>
    <xf numFmtId="0" fontId="163" fillId="84" borderId="80" applyNumberFormat="0" applyAlignment="0" applyProtection="0"/>
    <xf numFmtId="0" fontId="41" fillId="0" borderId="0"/>
    <xf numFmtId="0" fontId="41" fillId="0" borderId="0"/>
    <xf numFmtId="0" fontId="25" fillId="0" borderId="0"/>
    <xf numFmtId="0" fontId="25" fillId="0" borderId="0"/>
    <xf numFmtId="0" fontId="41" fillId="0" borderId="0"/>
    <xf numFmtId="0" fontId="41" fillId="0" borderId="0"/>
    <xf numFmtId="0" fontId="41" fillId="0" borderId="0"/>
    <xf numFmtId="0" fontId="24" fillId="0" borderId="0"/>
    <xf numFmtId="0" fontId="41" fillId="0" borderId="0"/>
    <xf numFmtId="0" fontId="41" fillId="0" borderId="0"/>
    <xf numFmtId="0" fontId="41" fillId="0" borderId="0"/>
    <xf numFmtId="0" fontId="180" fillId="0" borderId="0"/>
    <xf numFmtId="0" fontId="180" fillId="0" borderId="0"/>
    <xf numFmtId="0" fontId="180" fillId="0" borderId="0"/>
    <xf numFmtId="0" fontId="23" fillId="56" borderId="0" applyNumberFormat="0" applyBorder="0" applyAlignment="0" applyProtection="0"/>
    <xf numFmtId="0" fontId="180" fillId="0" borderId="0"/>
    <xf numFmtId="0" fontId="23" fillId="0" borderId="0"/>
    <xf numFmtId="0" fontId="23" fillId="57" borderId="0" applyNumberFormat="0" applyBorder="0" applyAlignment="0" applyProtection="0"/>
    <xf numFmtId="0" fontId="23" fillId="58" borderId="0" applyNumberFormat="0" applyBorder="0" applyAlignment="0" applyProtection="0"/>
    <xf numFmtId="0" fontId="23" fillId="59" borderId="0" applyNumberFormat="0" applyBorder="0" applyAlignment="0" applyProtection="0"/>
    <xf numFmtId="0" fontId="180" fillId="0" borderId="0"/>
    <xf numFmtId="0" fontId="180" fillId="0" borderId="0"/>
    <xf numFmtId="0" fontId="180" fillId="0" borderId="0"/>
    <xf numFmtId="0" fontId="180" fillId="0" borderId="0"/>
    <xf numFmtId="0" fontId="23" fillId="60" borderId="0" applyNumberFormat="0" applyBorder="0" applyAlignment="0" applyProtection="0"/>
    <xf numFmtId="0" fontId="23" fillId="61" borderId="0" applyNumberFormat="0" applyBorder="0" applyAlignment="0" applyProtection="0"/>
    <xf numFmtId="0" fontId="23" fillId="62" borderId="0" applyNumberFormat="0" applyBorder="0" applyAlignment="0" applyProtection="0"/>
    <xf numFmtId="0" fontId="23" fillId="63"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3" fillId="66" borderId="0" applyNumberFormat="0" applyBorder="0" applyAlignment="0" applyProtection="0"/>
    <xf numFmtId="0" fontId="23" fillId="67" borderId="0" applyNumberFormat="0" applyBorder="0" applyAlignment="0" applyProtection="0"/>
    <xf numFmtId="0" fontId="163" fillId="84" borderId="80" applyNumberFormat="0" applyAlignment="0" applyProtection="0"/>
    <xf numFmtId="0" fontId="41" fillId="0" borderId="0"/>
    <xf numFmtId="0" fontId="41" fillId="0" borderId="0"/>
    <xf numFmtId="0" fontId="41" fillId="0" borderId="0"/>
    <xf numFmtId="0" fontId="41" fillId="0" borderId="0"/>
    <xf numFmtId="0" fontId="163" fillId="84" borderId="80" applyNumberFormat="0" applyAlignment="0" applyProtection="0"/>
    <xf numFmtId="0" fontId="163" fillId="84" borderId="80" applyNumberFormat="0" applyAlignment="0" applyProtection="0"/>
    <xf numFmtId="0" fontId="23" fillId="86" borderId="86" applyNumberFormat="0" applyFont="0" applyAlignment="0" applyProtection="0"/>
    <xf numFmtId="0" fontId="180" fillId="0" borderId="0"/>
    <xf numFmtId="0" fontId="41" fillId="0" borderId="0"/>
    <xf numFmtId="0" fontId="163" fillId="84" borderId="80" applyNumberFormat="0" applyAlignment="0" applyProtection="0"/>
    <xf numFmtId="0" fontId="41" fillId="0" borderId="0"/>
    <xf numFmtId="0" fontId="41" fillId="0" borderId="0"/>
    <xf numFmtId="0" fontId="41" fillId="0" borderId="0"/>
    <xf numFmtId="0" fontId="41" fillId="0" borderId="0"/>
    <xf numFmtId="0" fontId="181" fillId="0" borderId="0"/>
    <xf numFmtId="0" fontId="22"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1" fillId="0" borderId="0"/>
    <xf numFmtId="0" fontId="20" fillId="0" borderId="0"/>
    <xf numFmtId="0" fontId="185" fillId="0" borderId="0"/>
    <xf numFmtId="0" fontId="19" fillId="0" borderId="0"/>
    <xf numFmtId="0" fontId="187" fillId="0" borderId="0" applyNumberFormat="0" applyFill="0" applyBorder="0" applyAlignment="0" applyProtection="0"/>
    <xf numFmtId="0" fontId="188" fillId="0" borderId="0"/>
    <xf numFmtId="43" fontId="40" fillId="0" borderId="0" applyFont="0" applyFill="0" applyBorder="0" applyAlignment="0" applyProtection="0"/>
    <xf numFmtId="43" fontId="19" fillId="0" borderId="0" applyFont="0" applyFill="0" applyBorder="0" applyAlignment="0" applyProtection="0"/>
    <xf numFmtId="0" fontId="145" fillId="0" borderId="0" applyNumberFormat="0" applyFill="0" applyBorder="0" applyAlignment="0" applyProtection="0">
      <alignment vertical="top"/>
      <protection locked="0"/>
    </xf>
    <xf numFmtId="0" fontId="191" fillId="0" borderId="0"/>
    <xf numFmtId="0" fontId="19" fillId="0" borderId="0"/>
    <xf numFmtId="9" fontId="191" fillId="0" borderId="0" applyFont="0" applyFill="0" applyBorder="0" applyAlignment="0" applyProtection="0"/>
    <xf numFmtId="0" fontId="189" fillId="0" borderId="0"/>
    <xf numFmtId="0" fontId="195" fillId="0" borderId="0"/>
    <xf numFmtId="0" fontId="18" fillId="56" borderId="0" applyNumberFormat="0" applyBorder="0" applyAlignment="0" applyProtection="0"/>
    <xf numFmtId="0" fontId="18" fillId="56"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8" fillId="58" borderId="0" applyNumberFormat="0" applyBorder="0" applyAlignment="0" applyProtection="0"/>
    <xf numFmtId="0" fontId="18" fillId="59" borderId="0" applyNumberFormat="0" applyBorder="0" applyAlignment="0" applyProtection="0"/>
    <xf numFmtId="0" fontId="18" fillId="59" borderId="0" applyNumberFormat="0" applyBorder="0" applyAlignment="0" applyProtection="0"/>
    <xf numFmtId="0" fontId="18" fillId="60" borderId="0" applyNumberFormat="0" applyBorder="0" applyAlignment="0" applyProtection="0"/>
    <xf numFmtId="0" fontId="18" fillId="60" borderId="0" applyNumberFormat="0" applyBorder="0" applyAlignment="0" applyProtection="0"/>
    <xf numFmtId="0" fontId="18" fillId="61"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63" fillId="84" borderId="80" applyNumberFormat="0" applyAlignment="0" applyProtection="0"/>
    <xf numFmtId="0" fontId="163" fillId="84" borderId="80" applyNumberFormat="0" applyAlignment="0" applyProtection="0"/>
    <xf numFmtId="0" fontId="197" fillId="85"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86" borderId="86" applyNumberFormat="0" applyFont="0" applyAlignment="0" applyProtection="0"/>
    <xf numFmtId="0" fontId="18" fillId="86" borderId="86" applyNumberFormat="0" applyFont="0" applyAlignment="0" applyProtection="0"/>
    <xf numFmtId="0" fontId="196" fillId="0" borderId="0" applyNumberFormat="0" applyFill="0" applyBorder="0" applyAlignment="0" applyProtection="0"/>
    <xf numFmtId="0" fontId="195" fillId="0" borderId="0"/>
    <xf numFmtId="0" fontId="163" fillId="84" borderId="80" applyNumberFormat="0" applyAlignment="0" applyProtection="0"/>
    <xf numFmtId="0" fontId="195" fillId="0" borderId="0"/>
    <xf numFmtId="0" fontId="41" fillId="0" borderId="0"/>
    <xf numFmtId="0" fontId="17" fillId="0" borderId="0"/>
    <xf numFmtId="0" fontId="195" fillId="0" borderId="0"/>
    <xf numFmtId="0" fontId="16" fillId="56"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8" borderId="0" applyNumberFormat="0" applyBorder="0" applyAlignment="0" applyProtection="0"/>
    <xf numFmtId="0" fontId="16" fillId="68" borderId="0" applyNumberFormat="0" applyBorder="0" applyAlignment="0" applyProtection="0"/>
    <xf numFmtId="0" fontId="16" fillId="69" borderId="0" applyNumberFormat="0" applyBorder="0" applyAlignment="0" applyProtection="0"/>
    <xf numFmtId="0" fontId="16" fillId="69" borderId="0" applyNumberFormat="0" applyBorder="0" applyAlignment="0" applyProtection="0"/>
    <xf numFmtId="0" fontId="16" fillId="70" borderId="0" applyNumberFormat="0" applyBorder="0" applyAlignment="0" applyProtection="0"/>
    <xf numFmtId="0" fontId="16" fillId="70" borderId="0" applyNumberFormat="0" applyBorder="0" applyAlignment="0" applyProtection="0"/>
    <xf numFmtId="0" fontId="16" fillId="71" borderId="0" applyNumberFormat="0" applyBorder="0" applyAlignment="0" applyProtection="0"/>
    <xf numFmtId="0" fontId="16" fillId="71" borderId="0" applyNumberFormat="0" applyBorder="0" applyAlignment="0" applyProtection="0"/>
    <xf numFmtId="0" fontId="16" fillId="72" borderId="0" applyNumberFormat="0" applyBorder="0" applyAlignment="0" applyProtection="0"/>
    <xf numFmtId="0" fontId="16" fillId="72" borderId="0" applyNumberFormat="0" applyBorder="0" applyAlignment="0" applyProtection="0"/>
    <xf numFmtId="0" fontId="16" fillId="73" borderId="0" applyNumberFormat="0" applyBorder="0" applyAlignment="0" applyProtection="0"/>
    <xf numFmtId="0" fontId="16" fillId="73" borderId="0" applyNumberFormat="0" applyBorder="0" applyAlignment="0" applyProtection="0"/>
    <xf numFmtId="0" fontId="163" fillId="84" borderId="80"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86" borderId="86" applyNumberFormat="0" applyFont="0" applyAlignment="0" applyProtection="0"/>
    <xf numFmtId="0" fontId="16" fillId="86" borderId="86" applyNumberFormat="0" applyFont="0" applyAlignment="0" applyProtection="0"/>
    <xf numFmtId="0" fontId="195" fillId="0" borderId="0"/>
    <xf numFmtId="0" fontId="163" fillId="84" borderId="80" applyNumberFormat="0" applyAlignment="0" applyProtection="0"/>
    <xf numFmtId="0" fontId="41" fillId="0" borderId="0"/>
    <xf numFmtId="0" fontId="198" fillId="0" borderId="0"/>
    <xf numFmtId="0" fontId="15" fillId="56"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63" fillId="84" borderId="80" applyNumberFormat="0" applyAlignment="0" applyProtection="0"/>
    <xf numFmtId="0" fontId="199" fillId="0" borderId="0" applyNumberFormat="0" applyFill="0" applyBorder="0" applyAlignment="0" applyProtection="0"/>
    <xf numFmtId="0" fontId="41" fillId="0" borderId="0"/>
    <xf numFmtId="0" fontId="15" fillId="0" borderId="0"/>
    <xf numFmtId="0" fontId="15" fillId="86" borderId="86" applyNumberFormat="0" applyFont="0" applyAlignment="0" applyProtection="0"/>
    <xf numFmtId="0" fontId="200" fillId="0" borderId="0"/>
    <xf numFmtId="0" fontId="14" fillId="0" borderId="0"/>
    <xf numFmtId="0" fontId="201" fillId="0" borderId="0"/>
    <xf numFmtId="0" fontId="13" fillId="56"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63" fillId="84" borderId="80" applyNumberFormat="0" applyAlignment="0" applyProtection="0"/>
    <xf numFmtId="0" fontId="163" fillId="84" borderId="80" applyNumberFormat="0" applyAlignment="0" applyProtection="0"/>
    <xf numFmtId="0" fontId="163" fillId="84" borderId="80" applyNumberFormat="0" applyAlignment="0" applyProtection="0"/>
    <xf numFmtId="0" fontId="13" fillId="0" borderId="0"/>
    <xf numFmtId="0" fontId="41" fillId="0" borderId="0"/>
    <xf numFmtId="0" fontId="13" fillId="86" borderId="86" applyNumberFormat="0" applyFont="0" applyAlignment="0" applyProtection="0"/>
    <xf numFmtId="0" fontId="201" fillId="0" borderId="0"/>
    <xf numFmtId="0" fontId="201" fillId="0" borderId="0"/>
    <xf numFmtId="0" fontId="163" fillId="84" borderId="80" applyNumberFormat="0" applyAlignment="0" applyProtection="0"/>
    <xf numFmtId="0" fontId="163" fillId="84" borderId="80" applyNumberFormat="0" applyAlignment="0" applyProtection="0"/>
    <xf numFmtId="0" fontId="201" fillId="0" borderId="0"/>
    <xf numFmtId="0" fontId="201" fillId="0" borderId="0"/>
    <xf numFmtId="0" fontId="201" fillId="0" borderId="0"/>
    <xf numFmtId="0" fontId="201" fillId="0" borderId="0"/>
    <xf numFmtId="0" fontId="201" fillId="0" borderId="0"/>
    <xf numFmtId="0" fontId="12" fillId="0" borderId="0"/>
    <xf numFmtId="0" fontId="202" fillId="0" borderId="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63" fillId="84" borderId="80" applyNumberFormat="0" applyAlignment="0" applyProtection="0"/>
    <xf numFmtId="0" fontId="163" fillId="84" borderId="80" applyNumberFormat="0" applyAlignment="0" applyProtection="0"/>
    <xf numFmtId="0" fontId="163" fillId="84" borderId="80" applyNumberFormat="0" applyAlignment="0" applyProtection="0"/>
    <xf numFmtId="0" fontId="163" fillId="84" borderId="80" applyNumberForma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86" borderId="86" applyNumberFormat="0" applyFont="0" applyAlignment="0" applyProtection="0"/>
    <xf numFmtId="0" fontId="11" fillId="86" borderId="86" applyNumberFormat="0" applyFont="0" applyAlignment="0" applyProtection="0"/>
    <xf numFmtId="0" fontId="11" fillId="86" borderId="86" applyNumberFormat="0" applyFont="0" applyAlignment="0" applyProtection="0"/>
    <xf numFmtId="0" fontId="11" fillId="86" borderId="86" applyNumberFormat="0" applyFont="0" applyAlignment="0" applyProtection="0"/>
    <xf numFmtId="0" fontId="202" fillId="0" borderId="0"/>
    <xf numFmtId="0" fontId="163" fillId="84" borderId="80" applyNumberFormat="0" applyAlignment="0" applyProtection="0"/>
    <xf numFmtId="0" fontId="163" fillId="84" borderId="80" applyNumberFormat="0" applyAlignment="0" applyProtection="0"/>
    <xf numFmtId="0" fontId="202" fillId="0" borderId="0"/>
    <xf numFmtId="0" fontId="163" fillId="84" borderId="80" applyNumberFormat="0" applyAlignment="0" applyProtection="0"/>
    <xf numFmtId="0" fontId="163" fillId="84" borderId="80" applyNumberFormat="0" applyAlignment="0" applyProtection="0"/>
    <xf numFmtId="0" fontId="202" fillId="0" borderId="0"/>
    <xf numFmtId="0" fontId="202" fillId="0" borderId="0"/>
    <xf numFmtId="0" fontId="202" fillId="0" borderId="0"/>
    <xf numFmtId="0" fontId="202" fillId="0" borderId="0"/>
    <xf numFmtId="0" fontId="202" fillId="0" borderId="0"/>
    <xf numFmtId="0" fontId="202" fillId="0" borderId="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63" fillId="84" borderId="80" applyNumberFormat="0" applyAlignment="0" applyProtection="0"/>
    <xf numFmtId="0" fontId="163" fillId="84" borderId="80" applyNumberForma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86" borderId="86" applyNumberFormat="0" applyFont="0" applyAlignment="0" applyProtection="0"/>
    <xf numFmtId="0" fontId="10" fillId="86" borderId="86" applyNumberFormat="0" applyFont="0" applyAlignment="0" applyProtection="0"/>
    <xf numFmtId="0" fontId="10" fillId="86" borderId="86" applyNumberFormat="0" applyFont="0" applyAlignment="0" applyProtection="0"/>
    <xf numFmtId="0" fontId="10" fillId="86" borderId="86" applyNumberFormat="0" applyFont="0" applyAlignment="0" applyProtection="0"/>
    <xf numFmtId="0" fontId="202" fillId="0" borderId="0"/>
    <xf numFmtId="0" fontId="163" fillId="84" borderId="80" applyNumberFormat="0" applyAlignment="0" applyProtection="0"/>
    <xf numFmtId="0" fontId="202" fillId="0" borderId="0"/>
    <xf numFmtId="0" fontId="41" fillId="0" borderId="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163" fillId="84" borderId="80" applyNumberForma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86" borderId="86" applyNumberFormat="0" applyFont="0" applyAlignment="0" applyProtection="0"/>
    <xf numFmtId="0" fontId="9" fillId="86" borderId="86" applyNumberFormat="0" applyFont="0" applyAlignment="0" applyProtection="0"/>
    <xf numFmtId="0" fontId="9" fillId="86" borderId="86" applyNumberFormat="0" applyFont="0" applyAlignment="0" applyProtection="0"/>
    <xf numFmtId="0" fontId="9" fillId="86" borderId="86" applyNumberFormat="0" applyFont="0" applyAlignment="0" applyProtection="0"/>
    <xf numFmtId="0" fontId="41" fillId="0" borderId="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163" fillId="84" borderId="80" applyNumberForma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86" borderId="86" applyNumberFormat="0" applyFont="0" applyAlignment="0" applyProtection="0"/>
    <xf numFmtId="0" fontId="8" fillId="86" borderId="86" applyNumberFormat="0" applyFont="0" applyAlignment="0" applyProtection="0"/>
    <xf numFmtId="0" fontId="8" fillId="86" borderId="86" applyNumberFormat="0" applyFont="0" applyAlignment="0" applyProtection="0"/>
    <xf numFmtId="0" fontId="8" fillId="86" borderId="86" applyNumberFormat="0" applyFont="0" applyAlignment="0" applyProtection="0"/>
    <xf numFmtId="0" fontId="205" fillId="0" borderId="0"/>
    <xf numFmtId="0" fontId="7" fillId="56"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163" fillId="84" borderId="80" applyNumberFormat="0" applyAlignment="0" applyProtection="0"/>
    <xf numFmtId="0" fontId="7" fillId="0" borderId="0"/>
    <xf numFmtId="0" fontId="7" fillId="86" borderId="86" applyNumberFormat="0" applyFont="0" applyAlignment="0" applyProtection="0"/>
    <xf numFmtId="0" fontId="206" fillId="0" borderId="0"/>
    <xf numFmtId="0" fontId="5" fillId="0" borderId="0"/>
    <xf numFmtId="0" fontId="163" fillId="84" borderId="80" applyNumberFormat="0" applyAlignment="0" applyProtection="0"/>
    <xf numFmtId="0" fontId="206" fillId="0" borderId="0"/>
    <xf numFmtId="0" fontId="163" fillId="84" borderId="80" applyNumberFormat="0" applyAlignment="0" applyProtection="0"/>
    <xf numFmtId="0" fontId="206" fillId="0" borderId="0"/>
    <xf numFmtId="0" fontId="206" fillId="0" borderId="0"/>
    <xf numFmtId="0" fontId="5" fillId="56" borderId="0" applyNumberFormat="0" applyBorder="0" applyAlignment="0" applyProtection="0"/>
    <xf numFmtId="0" fontId="5" fillId="62" borderId="0" applyNumberFormat="0" applyBorder="0" applyAlignment="0" applyProtection="0"/>
    <xf numFmtId="0" fontId="5" fillId="68" borderId="0" applyNumberFormat="0" applyBorder="0" applyAlignment="0" applyProtection="0"/>
    <xf numFmtId="0" fontId="5" fillId="57" borderId="0" applyNumberFormat="0" applyBorder="0" applyAlignment="0" applyProtection="0"/>
    <xf numFmtId="0" fontId="5" fillId="63" borderId="0" applyNumberFormat="0" applyBorder="0" applyAlignment="0" applyProtection="0"/>
    <xf numFmtId="0" fontId="5" fillId="69" borderId="0" applyNumberFormat="0" applyBorder="0" applyAlignment="0" applyProtection="0"/>
    <xf numFmtId="0" fontId="5" fillId="58" borderId="0" applyNumberFormat="0" applyBorder="0" applyAlignment="0" applyProtection="0"/>
    <xf numFmtId="0" fontId="5" fillId="64" borderId="0" applyNumberFormat="0" applyBorder="0" applyAlignment="0" applyProtection="0"/>
    <xf numFmtId="0" fontId="5" fillId="70" borderId="0" applyNumberFormat="0" applyBorder="0" applyAlignment="0" applyProtection="0"/>
    <xf numFmtId="0" fontId="206" fillId="0" borderId="0"/>
    <xf numFmtId="0" fontId="5" fillId="59" borderId="0" applyNumberFormat="0" applyBorder="0" applyAlignment="0" applyProtection="0"/>
    <xf numFmtId="0" fontId="5" fillId="65" borderId="0" applyNumberFormat="0" applyBorder="0" applyAlignment="0" applyProtection="0"/>
    <xf numFmtId="0" fontId="5" fillId="71" borderId="0" applyNumberFormat="0" applyBorder="0" applyAlignment="0" applyProtection="0"/>
    <xf numFmtId="0" fontId="5" fillId="60" borderId="0" applyNumberFormat="0" applyBorder="0" applyAlignment="0" applyProtection="0"/>
    <xf numFmtId="0" fontId="5" fillId="66" borderId="0" applyNumberFormat="0" applyBorder="0" applyAlignment="0" applyProtection="0"/>
    <xf numFmtId="0" fontId="5" fillId="72" borderId="0" applyNumberFormat="0" applyBorder="0" applyAlignment="0" applyProtection="0"/>
    <xf numFmtId="0" fontId="5" fillId="61" borderId="0" applyNumberFormat="0" applyBorder="0" applyAlignment="0" applyProtection="0"/>
    <xf numFmtId="0" fontId="5" fillId="67" borderId="0" applyNumberFormat="0" applyBorder="0" applyAlignment="0" applyProtection="0"/>
    <xf numFmtId="0" fontId="5" fillId="73" borderId="0" applyNumberFormat="0" applyBorder="0" applyAlignment="0" applyProtection="0"/>
    <xf numFmtId="0" fontId="5" fillId="0" borderId="0"/>
    <xf numFmtId="0" fontId="5" fillId="86" borderId="86" applyNumberFormat="0" applyFont="0" applyAlignment="0" applyProtection="0"/>
    <xf numFmtId="0" fontId="5" fillId="0" borderId="0"/>
    <xf numFmtId="0" fontId="5" fillId="86" borderId="86" applyNumberFormat="0" applyFont="0" applyAlignment="0" applyProtection="0"/>
    <xf numFmtId="0" fontId="5" fillId="56" borderId="0" applyNumberFormat="0" applyBorder="0" applyAlignment="0" applyProtection="0"/>
    <xf numFmtId="0" fontId="5" fillId="62" borderId="0" applyNumberFormat="0" applyBorder="0" applyAlignment="0" applyProtection="0"/>
    <xf numFmtId="0" fontId="5" fillId="68" borderId="0" applyNumberFormat="0" applyBorder="0" applyAlignment="0" applyProtection="0"/>
    <xf numFmtId="0" fontId="5" fillId="57" borderId="0" applyNumberFormat="0" applyBorder="0" applyAlignment="0" applyProtection="0"/>
    <xf numFmtId="0" fontId="5" fillId="63" borderId="0" applyNumberFormat="0" applyBorder="0" applyAlignment="0" applyProtection="0"/>
    <xf numFmtId="0" fontId="5" fillId="69" borderId="0" applyNumberFormat="0" applyBorder="0" applyAlignment="0" applyProtection="0"/>
    <xf numFmtId="0" fontId="5" fillId="58" borderId="0" applyNumberFormat="0" applyBorder="0" applyAlignment="0" applyProtection="0"/>
    <xf numFmtId="0" fontId="5" fillId="64" borderId="0" applyNumberFormat="0" applyBorder="0" applyAlignment="0" applyProtection="0"/>
    <xf numFmtId="0" fontId="5" fillId="70" borderId="0" applyNumberFormat="0" applyBorder="0" applyAlignment="0" applyProtection="0"/>
    <xf numFmtId="0" fontId="5" fillId="59" borderId="0" applyNumberFormat="0" applyBorder="0" applyAlignment="0" applyProtection="0"/>
    <xf numFmtId="0" fontId="5" fillId="65" borderId="0" applyNumberFormat="0" applyBorder="0" applyAlignment="0" applyProtection="0"/>
    <xf numFmtId="0" fontId="5" fillId="71" borderId="0" applyNumberFormat="0" applyBorder="0" applyAlignment="0" applyProtection="0"/>
    <xf numFmtId="0" fontId="5" fillId="60" borderId="0" applyNumberFormat="0" applyBorder="0" applyAlignment="0" applyProtection="0"/>
    <xf numFmtId="0" fontId="5" fillId="66" borderId="0" applyNumberFormat="0" applyBorder="0" applyAlignment="0" applyProtection="0"/>
    <xf numFmtId="0" fontId="5" fillId="72" borderId="0" applyNumberFormat="0" applyBorder="0" applyAlignment="0" applyProtection="0"/>
    <xf numFmtId="0" fontId="5" fillId="61" borderId="0" applyNumberFormat="0" applyBorder="0" applyAlignment="0" applyProtection="0"/>
    <xf numFmtId="0" fontId="5" fillId="67" borderId="0" applyNumberFormat="0" applyBorder="0" applyAlignment="0" applyProtection="0"/>
    <xf numFmtId="0" fontId="5" fillId="73" borderId="0" applyNumberFormat="0" applyBorder="0" applyAlignment="0" applyProtection="0"/>
    <xf numFmtId="0" fontId="5" fillId="0" borderId="0"/>
    <xf numFmtId="0" fontId="5" fillId="0" borderId="0"/>
    <xf numFmtId="0" fontId="5" fillId="56"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86" borderId="86" applyNumberFormat="0" applyFont="0" applyAlignment="0" applyProtection="0"/>
    <xf numFmtId="0" fontId="5" fillId="86" borderId="86" applyNumberFormat="0" applyFont="0" applyAlignment="0" applyProtection="0"/>
    <xf numFmtId="0" fontId="163" fillId="84" borderId="80" applyNumberFormat="0" applyAlignment="0" applyProtection="0"/>
    <xf numFmtId="0" fontId="163" fillId="84" borderId="80" applyNumberFormat="0" applyAlignment="0" applyProtection="0"/>
    <xf numFmtId="0" fontId="163" fillId="84" borderId="80" applyNumberFormat="0" applyAlignment="0" applyProtection="0"/>
    <xf numFmtId="0" fontId="206" fillId="0" borderId="0"/>
    <xf numFmtId="0" fontId="4" fillId="0" borderId="0"/>
    <xf numFmtId="0" fontId="163" fillId="84" borderId="80" applyNumberFormat="0" applyAlignment="0" applyProtection="0"/>
    <xf numFmtId="0" fontId="4" fillId="56" borderId="0" applyNumberFormat="0" applyBorder="0" applyAlignment="0" applyProtection="0"/>
    <xf numFmtId="0" fontId="4" fillId="62" borderId="0" applyNumberFormat="0" applyBorder="0" applyAlignment="0" applyProtection="0"/>
    <xf numFmtId="0" fontId="4" fillId="68" borderId="0" applyNumberFormat="0" applyBorder="0" applyAlignment="0" applyProtection="0"/>
    <xf numFmtId="0" fontId="4" fillId="57"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58" borderId="0" applyNumberFormat="0" applyBorder="0" applyAlignment="0" applyProtection="0"/>
    <xf numFmtId="0" fontId="4" fillId="64" borderId="0" applyNumberFormat="0" applyBorder="0" applyAlignment="0" applyProtection="0"/>
    <xf numFmtId="0" fontId="4" fillId="70" borderId="0" applyNumberFormat="0" applyBorder="0" applyAlignment="0" applyProtection="0"/>
    <xf numFmtId="0" fontId="4" fillId="59" borderId="0" applyNumberFormat="0" applyBorder="0" applyAlignment="0" applyProtection="0"/>
    <xf numFmtId="0" fontId="4" fillId="65" borderId="0" applyNumberFormat="0" applyBorder="0" applyAlignment="0" applyProtection="0"/>
    <xf numFmtId="0" fontId="4" fillId="71" borderId="0" applyNumberFormat="0" applyBorder="0" applyAlignment="0" applyProtection="0"/>
    <xf numFmtId="0" fontId="4" fillId="60" borderId="0" applyNumberFormat="0" applyBorder="0" applyAlignment="0" applyProtection="0"/>
    <xf numFmtId="0" fontId="4" fillId="66" borderId="0" applyNumberFormat="0" applyBorder="0" applyAlignment="0" applyProtection="0"/>
    <xf numFmtId="0" fontId="4" fillId="72" borderId="0" applyNumberFormat="0" applyBorder="0" applyAlignment="0" applyProtection="0"/>
    <xf numFmtId="0" fontId="4" fillId="61" borderId="0" applyNumberFormat="0" applyBorder="0" applyAlignment="0" applyProtection="0"/>
    <xf numFmtId="0" fontId="4" fillId="67" borderId="0" applyNumberFormat="0" applyBorder="0" applyAlignment="0" applyProtection="0"/>
    <xf numFmtId="0" fontId="4" fillId="73" borderId="0" applyNumberFormat="0" applyBorder="0" applyAlignment="0" applyProtection="0"/>
    <xf numFmtId="0" fontId="4" fillId="0" borderId="0"/>
    <xf numFmtId="0" fontId="4" fillId="86" borderId="86" applyNumberFormat="0" applyFont="0" applyAlignment="0" applyProtection="0"/>
    <xf numFmtId="0" fontId="4" fillId="0" borderId="0"/>
    <xf numFmtId="0" fontId="4" fillId="86" borderId="86" applyNumberFormat="0" applyFont="0" applyAlignment="0" applyProtection="0"/>
    <xf numFmtId="0" fontId="4" fillId="56" borderId="0" applyNumberFormat="0" applyBorder="0" applyAlignment="0" applyProtection="0"/>
    <xf numFmtId="0" fontId="4" fillId="62" borderId="0" applyNumberFormat="0" applyBorder="0" applyAlignment="0" applyProtection="0"/>
    <xf numFmtId="0" fontId="4" fillId="68" borderId="0" applyNumberFormat="0" applyBorder="0" applyAlignment="0" applyProtection="0"/>
    <xf numFmtId="0" fontId="4" fillId="57"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58" borderId="0" applyNumberFormat="0" applyBorder="0" applyAlignment="0" applyProtection="0"/>
    <xf numFmtId="0" fontId="4" fillId="64" borderId="0" applyNumberFormat="0" applyBorder="0" applyAlignment="0" applyProtection="0"/>
    <xf numFmtId="0" fontId="4" fillId="70" borderId="0" applyNumberFormat="0" applyBorder="0" applyAlignment="0" applyProtection="0"/>
    <xf numFmtId="0" fontId="4" fillId="59" borderId="0" applyNumberFormat="0" applyBorder="0" applyAlignment="0" applyProtection="0"/>
    <xf numFmtId="0" fontId="4" fillId="65" borderId="0" applyNumberFormat="0" applyBorder="0" applyAlignment="0" applyProtection="0"/>
    <xf numFmtId="0" fontId="4" fillId="71" borderId="0" applyNumberFormat="0" applyBorder="0" applyAlignment="0" applyProtection="0"/>
    <xf numFmtId="0" fontId="4" fillId="60" borderId="0" applyNumberFormat="0" applyBorder="0" applyAlignment="0" applyProtection="0"/>
    <xf numFmtId="0" fontId="4" fillId="66" borderId="0" applyNumberFormat="0" applyBorder="0" applyAlignment="0" applyProtection="0"/>
    <xf numFmtId="0" fontId="4" fillId="72" borderId="0" applyNumberFormat="0" applyBorder="0" applyAlignment="0" applyProtection="0"/>
    <xf numFmtId="0" fontId="4" fillId="61" borderId="0" applyNumberFormat="0" applyBorder="0" applyAlignment="0" applyProtection="0"/>
    <xf numFmtId="0" fontId="4" fillId="67" borderId="0" applyNumberFormat="0" applyBorder="0" applyAlignment="0" applyProtection="0"/>
    <xf numFmtId="0" fontId="4" fillId="73" borderId="0" applyNumberFormat="0" applyBorder="0" applyAlignment="0" applyProtection="0"/>
    <xf numFmtId="0" fontId="4" fillId="0" borderId="0"/>
    <xf numFmtId="0" fontId="4" fillId="0" borderId="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86" borderId="86" applyNumberFormat="0" applyFont="0" applyAlignment="0" applyProtection="0"/>
    <xf numFmtId="0" fontId="4" fillId="86" borderId="86" applyNumberFormat="0" applyFont="0" applyAlignment="0" applyProtection="0"/>
    <xf numFmtId="0" fontId="206" fillId="0" borderId="0"/>
    <xf numFmtId="0" fontId="3" fillId="0" borderId="0"/>
    <xf numFmtId="0" fontId="163" fillId="84" borderId="80" applyNumberFormat="0" applyAlignment="0" applyProtection="0"/>
    <xf numFmtId="0" fontId="163" fillId="84" borderId="80" applyNumberFormat="0" applyAlignment="0" applyProtection="0"/>
    <xf numFmtId="0" fontId="206" fillId="0" borderId="0"/>
    <xf numFmtId="0" fontId="3" fillId="56"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0" borderId="0"/>
    <xf numFmtId="0" fontId="3" fillId="86" borderId="86" applyNumberFormat="0" applyFont="0" applyAlignment="0" applyProtection="0"/>
    <xf numFmtId="0" fontId="3" fillId="0" borderId="0"/>
    <xf numFmtId="0" fontId="3" fillId="86" borderId="86" applyNumberFormat="0" applyFont="0" applyAlignment="0" applyProtection="0"/>
    <xf numFmtId="0" fontId="3" fillId="56"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0" borderId="0"/>
    <xf numFmtId="0" fontId="3" fillId="0" borderId="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86" borderId="86" applyNumberFormat="0" applyFont="0" applyAlignment="0" applyProtection="0"/>
    <xf numFmtId="0" fontId="3" fillId="86" borderId="86" applyNumberFormat="0" applyFont="0" applyAlignment="0" applyProtection="0"/>
    <xf numFmtId="0" fontId="163" fillId="84" borderId="80" applyNumberFormat="0" applyAlignment="0" applyProtection="0"/>
    <xf numFmtId="0" fontId="206" fillId="0" borderId="0"/>
    <xf numFmtId="0" fontId="191" fillId="0" borderId="0"/>
    <xf numFmtId="0" fontId="41" fillId="0" borderId="0"/>
    <xf numFmtId="0" fontId="2"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163" fillId="84" borderId="80" applyNumberFormat="0" applyAlignment="0" applyProtection="0"/>
    <xf numFmtId="0" fontId="2" fillId="0" borderId="0"/>
    <xf numFmtId="0" fontId="2" fillId="86" borderId="86" applyNumberFormat="0" applyFont="0" applyAlignment="0" applyProtection="0"/>
    <xf numFmtId="0" fontId="1" fillId="0" borderId="0"/>
    <xf numFmtId="0" fontId="163" fillId="84" borderId="80" applyNumberFormat="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63" fillId="84" borderId="80" applyNumberFormat="0" applyAlignment="0" applyProtection="0"/>
    <xf numFmtId="0" fontId="197" fillId="8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1" fillId="86" borderId="86" applyNumberFormat="0" applyFont="0" applyAlignment="0" applyProtection="0"/>
    <xf numFmtId="0" fontId="1" fillId="86" borderId="86" applyNumberFormat="0" applyFont="0" applyAlignment="0" applyProtection="0"/>
    <xf numFmtId="0" fontId="1" fillId="86" borderId="86" applyNumberFormat="0" applyFont="0" applyAlignment="0" applyProtection="0"/>
    <xf numFmtId="0" fontId="1" fillId="86" borderId="86" applyNumberFormat="0" applyFont="0" applyAlignment="0" applyProtection="0"/>
    <xf numFmtId="0" fontId="196" fillId="0" borderId="0" applyNumberFormat="0" applyFill="0" applyBorder="0" applyAlignment="0" applyProtection="0"/>
    <xf numFmtId="0" fontId="1" fillId="0" borderId="0"/>
    <xf numFmtId="0" fontId="163" fillId="84" borderId="80" applyNumberFormat="0" applyAlignment="0" applyProtection="0"/>
    <xf numFmtId="0" fontId="163" fillId="84" borderId="80" applyNumberFormat="0" applyAlignment="0" applyProtection="0"/>
    <xf numFmtId="0" fontId="163" fillId="84" borderId="80" applyNumberFormat="0" applyAlignment="0" applyProtection="0"/>
    <xf numFmtId="0" fontId="1" fillId="0" borderId="0"/>
    <xf numFmtId="0" fontId="1" fillId="0" borderId="0"/>
  </cellStyleXfs>
  <cellXfs count="426">
    <xf numFmtId="0" fontId="0" fillId="0" borderId="0" xfId="0"/>
    <xf numFmtId="0" fontId="0" fillId="55" borderId="0" xfId="0" applyFont="1" applyFill="1"/>
    <xf numFmtId="0" fontId="0" fillId="55" borderId="63" xfId="0" applyFont="1" applyFill="1" applyBorder="1"/>
    <xf numFmtId="0" fontId="0" fillId="55" borderId="64" xfId="0" applyFont="1" applyFill="1" applyBorder="1"/>
    <xf numFmtId="0" fontId="0" fillId="53" borderId="0" xfId="0" applyFont="1" applyFill="1" applyAlignment="1">
      <alignment horizontal="center"/>
    </xf>
    <xf numFmtId="0" fontId="0" fillId="55" borderId="66"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67" xfId="0" applyFont="1" applyFill="1" applyBorder="1"/>
    <xf numFmtId="0" fontId="0" fillId="55" borderId="0" xfId="0" applyFont="1" applyFill="1" applyBorder="1"/>
    <xf numFmtId="0" fontId="0" fillId="53" borderId="66" xfId="0" applyFont="1" applyFill="1" applyBorder="1" applyAlignment="1">
      <alignment horizontal="center" vertical="center" wrapText="1"/>
    </xf>
    <xf numFmtId="0" fontId="0" fillId="55" borderId="69" xfId="0" applyFont="1" applyFill="1" applyBorder="1"/>
    <xf numFmtId="0" fontId="0" fillId="55" borderId="70" xfId="0" applyFont="1" applyFill="1" applyBorder="1"/>
    <xf numFmtId="0" fontId="0" fillId="55" borderId="71" xfId="0" applyFont="1" applyFill="1" applyBorder="1"/>
    <xf numFmtId="164" fontId="0" fillId="55" borderId="0" xfId="0" applyNumberFormat="1" applyFont="1" applyFill="1" applyAlignment="1">
      <alignment horizontal="center" vertical="center"/>
    </xf>
    <xf numFmtId="0" fontId="144" fillId="55" borderId="70" xfId="0" applyFont="1" applyFill="1" applyBorder="1" applyAlignment="1">
      <alignment horizontal="center"/>
    </xf>
    <xf numFmtId="0" fontId="146" fillId="55" borderId="89" xfId="0" applyFont="1" applyFill="1" applyBorder="1"/>
    <xf numFmtId="0" fontId="0" fillId="55" borderId="61" xfId="0" applyFont="1" applyFill="1" applyBorder="1"/>
    <xf numFmtId="0" fontId="0" fillId="55" borderId="90" xfId="0" applyFont="1" applyFill="1" applyBorder="1"/>
    <xf numFmtId="0" fontId="182" fillId="55" borderId="0" xfId="0" applyFont="1" applyFill="1"/>
    <xf numFmtId="0" fontId="143" fillId="55" borderId="0" xfId="0" applyFont="1" applyFill="1"/>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6" xfId="0" applyNumberFormat="1" applyFont="1" applyFill="1" applyBorder="1" applyAlignment="1">
      <alignment horizontal="center" vertical="center"/>
    </xf>
    <xf numFmtId="164" fontId="144" fillId="54" borderId="0" xfId="0" applyNumberFormat="1" applyFont="1" applyFill="1" applyBorder="1" applyAlignment="1">
      <alignment horizontal="center" vertical="center"/>
    </xf>
    <xf numFmtId="164" fontId="144" fillId="54" borderId="66" xfId="0" applyNumberFormat="1" applyFont="1" applyFill="1" applyBorder="1" applyAlignment="1">
      <alignment horizontal="center" vertical="center"/>
    </xf>
    <xf numFmtId="164" fontId="194" fillId="54" borderId="0" xfId="0" applyNumberFormat="1" applyFont="1" applyFill="1" applyBorder="1" applyAlignment="1">
      <alignment horizontal="center" vertical="center"/>
    </xf>
    <xf numFmtId="0" fontId="194" fillId="55" borderId="0" xfId="0" applyFont="1" applyFill="1" applyBorder="1" applyAlignment="1">
      <alignment horizontal="center"/>
    </xf>
    <xf numFmtId="0" fontId="203" fillId="55" borderId="0" xfId="0" applyFont="1" applyFill="1" applyAlignment="1">
      <alignment vertical="center"/>
    </xf>
    <xf numFmtId="0" fontId="6" fillId="55" borderId="126" xfId="0" applyFont="1" applyFill="1" applyBorder="1" applyAlignment="1">
      <alignment horizontal="center"/>
    </xf>
    <xf numFmtId="164" fontId="6" fillId="54" borderId="127" xfId="0" applyNumberFormat="1" applyFont="1" applyFill="1" applyBorder="1" applyAlignment="1">
      <alignment horizontal="center" vertical="center"/>
    </xf>
    <xf numFmtId="164" fontId="6" fillId="54" borderId="128" xfId="0" applyNumberFormat="1" applyFont="1" applyFill="1" applyBorder="1" applyAlignment="1">
      <alignment horizontal="center" vertical="center"/>
    </xf>
    <xf numFmtId="0" fontId="146" fillId="55" borderId="70" xfId="0" applyFont="1" applyFill="1" applyBorder="1" applyAlignment="1">
      <alignment horizontal="left" wrapText="1"/>
    </xf>
    <xf numFmtId="0" fontId="146" fillId="55" borderId="0" xfId="0" applyFont="1" applyFill="1" applyBorder="1" applyAlignment="1">
      <alignment horizontal="left" wrapText="1"/>
    </xf>
    <xf numFmtId="0" fontId="146" fillId="55" borderId="66" xfId="0" applyFont="1" applyFill="1" applyBorder="1" applyAlignment="1">
      <alignment horizontal="left" wrapText="1"/>
    </xf>
    <xf numFmtId="0" fontId="186" fillId="0" borderId="0" xfId="0" applyFont="1" applyFill="1"/>
    <xf numFmtId="0" fontId="190" fillId="54" borderId="0" xfId="525" applyFont="1" applyFill="1" applyAlignment="1">
      <alignment horizontal="left" vertical="center" wrapText="1"/>
    </xf>
    <xf numFmtId="0" fontId="113" fillId="55" borderId="0" xfId="0" applyFont="1" applyFill="1" applyAlignment="1">
      <alignment horizontal="left" vertical="center" wrapText="1"/>
    </xf>
    <xf numFmtId="0" fontId="0" fillId="53" borderId="65" xfId="0" applyFont="1" applyFill="1" applyBorder="1" applyAlignment="1">
      <alignment horizontal="center"/>
    </xf>
    <xf numFmtId="0" fontId="0" fillId="53" borderId="68" xfId="0" applyFont="1" applyFill="1" applyBorder="1" applyAlignment="1">
      <alignment horizontal="center"/>
    </xf>
    <xf numFmtId="0" fontId="140" fillId="55" borderId="63" xfId="0" applyFont="1" applyFill="1" applyBorder="1" applyAlignment="1">
      <alignment horizontal="left" vertical="center" wrapText="1" indent="1"/>
    </xf>
    <xf numFmtId="0" fontId="140" fillId="55" borderId="69" xfId="0" applyFont="1" applyFill="1" applyBorder="1" applyAlignment="1">
      <alignment horizontal="left" vertical="center" wrapText="1" indent="1"/>
    </xf>
    <xf numFmtId="0" fontId="184" fillId="55" borderId="70" xfId="0" applyFont="1" applyFill="1" applyBorder="1" applyAlignment="1">
      <alignment horizontal="left" wrapText="1" indent="1"/>
    </xf>
    <xf numFmtId="0" fontId="184" fillId="55" borderId="0" xfId="0" applyFont="1" applyFill="1" applyBorder="1" applyAlignment="1">
      <alignment horizontal="left" wrapText="1" indent="1"/>
    </xf>
    <xf numFmtId="0" fontId="184" fillId="55" borderId="66" xfId="0" applyFont="1" applyFill="1" applyBorder="1" applyAlignment="1">
      <alignment horizontal="left" wrapText="1" indent="1"/>
    </xf>
    <xf numFmtId="0" fontId="140" fillId="55" borderId="70" xfId="0" applyFont="1" applyFill="1" applyBorder="1" applyAlignment="1">
      <alignment horizontal="left" vertical="center" wrapText="1" indent="1"/>
    </xf>
    <xf numFmtId="0" fontId="140" fillId="55" borderId="0" xfId="0" applyFont="1" applyFill="1" applyBorder="1" applyAlignment="1">
      <alignment horizontal="left" vertical="center" wrapText="1" indent="1"/>
    </xf>
    <xf numFmtId="0" fontId="140" fillId="55" borderId="66" xfId="0" applyFont="1" applyFill="1" applyBorder="1" applyAlignment="1">
      <alignment horizontal="left" vertical="center" wrapText="1" indent="1"/>
    </xf>
    <xf numFmtId="0" fontId="193" fillId="55" borderId="70" xfId="0" applyFont="1" applyFill="1" applyBorder="1" applyAlignment="1">
      <alignment horizontal="left" wrapText="1" indent="1"/>
    </xf>
    <xf numFmtId="0" fontId="193" fillId="55" borderId="0" xfId="0" applyFont="1" applyFill="1" applyBorder="1" applyAlignment="1">
      <alignment horizontal="left" wrapText="1" indent="1"/>
    </xf>
    <xf numFmtId="0" fontId="193" fillId="55" borderId="66" xfId="0" applyFont="1" applyFill="1" applyBorder="1" applyAlignment="1">
      <alignment horizontal="left" wrapText="1" indent="1"/>
    </xf>
    <xf numFmtId="164" fontId="207" fillId="51" borderId="48" xfId="2" applyNumberFormat="1" applyFont="1" applyFill="1" applyBorder="1" applyAlignment="1">
      <alignment horizontal="centerContinuous" vertical="top" wrapText="1"/>
    </xf>
    <xf numFmtId="164" fontId="207" fillId="51" borderId="49" xfId="2" applyNumberFormat="1" applyFont="1" applyFill="1" applyBorder="1" applyAlignment="1">
      <alignment horizontal="center" vertical="center" wrapText="1"/>
    </xf>
    <xf numFmtId="164" fontId="207" fillId="51" borderId="50" xfId="2" applyNumberFormat="1" applyFont="1" applyFill="1" applyBorder="1" applyAlignment="1">
      <alignment horizontal="center" vertical="center" wrapText="1"/>
    </xf>
    <xf numFmtId="0" fontId="182" fillId="28" borderId="35" xfId="340" applyFont="1" applyFill="1" applyBorder="1"/>
    <xf numFmtId="164" fontId="207" fillId="51" borderId="49" xfId="2" applyNumberFormat="1" applyFont="1" applyFill="1" applyBorder="1" applyAlignment="1">
      <alignment horizontal="center" vertical="top" wrapText="1"/>
    </xf>
    <xf numFmtId="164" fontId="207" fillId="51" borderId="50" xfId="2" applyNumberFormat="1" applyFont="1" applyFill="1" applyBorder="1" applyAlignment="1">
      <alignment horizontal="center" vertical="top" wrapText="1"/>
    </xf>
    <xf numFmtId="0" fontId="182" fillId="28" borderId="0" xfId="340" applyFont="1" applyFill="1"/>
    <xf numFmtId="164" fontId="207" fillId="28" borderId="0" xfId="2" applyNumberFormat="1" applyFont="1" applyFill="1" applyBorder="1" applyAlignment="1">
      <alignment horizontal="centerContinuous" vertical="top" wrapText="1"/>
    </xf>
    <xf numFmtId="0" fontId="182" fillId="28" borderId="0" xfId="340" applyFont="1" applyFill="1" applyBorder="1"/>
    <xf numFmtId="164" fontId="208" fillId="51" borderId="36" xfId="2" applyNumberFormat="1" applyFont="1" applyFill="1" applyBorder="1" applyAlignment="1">
      <alignment vertical="center" wrapText="1"/>
    </xf>
    <xf numFmtId="0" fontId="182" fillId="51" borderId="0" xfId="0" applyFont="1" applyFill="1" applyBorder="1" applyAlignment="1">
      <alignment horizontal="centerContinuous" vertical="center" wrapText="1"/>
    </xf>
    <xf numFmtId="0" fontId="182" fillId="51" borderId="0" xfId="340" applyFont="1" applyFill="1" applyBorder="1" applyAlignment="1">
      <alignment vertical="center" wrapText="1"/>
    </xf>
    <xf numFmtId="0" fontId="182" fillId="51" borderId="0" xfId="0" applyFont="1" applyFill="1" applyBorder="1" applyAlignment="1">
      <alignment horizontal="center" vertical="center" wrapText="1"/>
    </xf>
    <xf numFmtId="164" fontId="208" fillId="51" borderId="0" xfId="2" applyNumberFormat="1" applyFont="1" applyFill="1" applyBorder="1" applyAlignment="1">
      <alignment horizontal="center" vertical="center" wrapText="1"/>
    </xf>
    <xf numFmtId="0" fontId="182" fillId="51" borderId="37" xfId="0" applyFont="1" applyFill="1" applyBorder="1" applyAlignment="1">
      <alignment horizontal="centerContinuous" vertical="center" wrapText="1"/>
    </xf>
    <xf numFmtId="0" fontId="182" fillId="51" borderId="58" xfId="0" applyFont="1" applyFill="1" applyBorder="1" applyAlignment="1">
      <alignment horizontal="centerContinuous" vertical="center" wrapText="1"/>
    </xf>
    <xf numFmtId="0" fontId="182" fillId="51" borderId="38" xfId="0" applyFont="1" applyFill="1" applyBorder="1" applyAlignment="1">
      <alignment horizontal="centerContinuous" vertical="center" wrapText="1"/>
    </xf>
    <xf numFmtId="0" fontId="182" fillId="28" borderId="0" xfId="340" applyFont="1" applyFill="1" applyAlignment="1">
      <alignment vertical="center"/>
    </xf>
    <xf numFmtId="0" fontId="182" fillId="28" borderId="0" xfId="340" applyFont="1" applyFill="1" applyBorder="1" applyAlignment="1">
      <alignment horizontal="centerContinuous" vertical="center" wrapText="1"/>
    </xf>
    <xf numFmtId="0" fontId="182" fillId="28" borderId="0" xfId="340" applyFont="1" applyFill="1" applyBorder="1" applyAlignment="1">
      <alignment vertical="center"/>
    </xf>
    <xf numFmtId="0" fontId="182" fillId="54" borderId="0" xfId="340" applyFont="1" applyFill="1" applyBorder="1" applyAlignment="1">
      <alignment horizontal="left" vertical="center"/>
    </xf>
    <xf numFmtId="0" fontId="182" fillId="51" borderId="62" xfId="0" applyFont="1" applyFill="1" applyBorder="1" applyAlignment="1">
      <alignment horizontal="center" vertical="center" wrapText="1"/>
    </xf>
    <xf numFmtId="0" fontId="182" fillId="51" borderId="55" xfId="0" applyFont="1" applyFill="1" applyBorder="1" applyAlignment="1">
      <alignment horizontal="center" vertical="center" wrapText="1"/>
    </xf>
    <xf numFmtId="0" fontId="182" fillId="51" borderId="53" xfId="0" applyFont="1" applyFill="1" applyBorder="1" applyAlignment="1">
      <alignment horizontal="center" vertical="center" wrapText="1"/>
    </xf>
    <xf numFmtId="0" fontId="182" fillId="51" borderId="39" xfId="0" applyFont="1" applyFill="1" applyBorder="1" applyAlignment="1">
      <alignment horizontal="center" vertical="center" wrapText="1"/>
    </xf>
    <xf numFmtId="0" fontId="182" fillId="51" borderId="54" xfId="340" applyFont="1" applyFill="1" applyBorder="1" applyAlignment="1">
      <alignment horizontal="center" vertical="center" wrapText="1"/>
    </xf>
    <xf numFmtId="0" fontId="182" fillId="51" borderId="53" xfId="340" applyFont="1" applyFill="1" applyBorder="1" applyAlignment="1">
      <alignment horizontal="center" vertical="center" wrapText="1"/>
    </xf>
    <xf numFmtId="0" fontId="182" fillId="51" borderId="39" xfId="340" applyFont="1" applyFill="1" applyBorder="1" applyAlignment="1">
      <alignment horizontal="center" vertical="center" wrapText="1"/>
    </xf>
    <xf numFmtId="0" fontId="182" fillId="28" borderId="0" xfId="340" applyFont="1" applyFill="1" applyBorder="1" applyAlignment="1">
      <alignment vertical="center" wrapText="1"/>
    </xf>
    <xf numFmtId="0" fontId="182" fillId="28" borderId="0" xfId="340" applyFont="1" applyFill="1" applyBorder="1" applyAlignment="1">
      <alignment horizontal="left" vertical="center"/>
    </xf>
    <xf numFmtId="164" fontId="209" fillId="51" borderId="36" xfId="2" applyNumberFormat="1" applyFont="1" applyFill="1" applyBorder="1" applyAlignment="1">
      <alignment horizontal="center" wrapText="1"/>
    </xf>
    <xf numFmtId="2" fontId="209" fillId="51" borderId="0" xfId="340" applyNumberFormat="1" applyFont="1" applyFill="1" applyBorder="1" applyAlignment="1">
      <alignment horizontal="center" wrapText="1"/>
    </xf>
    <xf numFmtId="2" fontId="209" fillId="53" borderId="0" xfId="340" applyNumberFormat="1" applyFont="1" applyFill="1" applyBorder="1" applyAlignment="1">
      <alignment horizontal="center" wrapText="1"/>
    </xf>
    <xf numFmtId="2" fontId="113" fillId="51" borderId="0" xfId="340" applyNumberFormat="1" applyFont="1" applyFill="1" applyBorder="1" applyAlignment="1">
      <alignment horizontal="center" wrapText="1"/>
    </xf>
    <xf numFmtId="2" fontId="113" fillId="53" borderId="0" xfId="340" applyNumberFormat="1" applyFont="1" applyFill="1" applyBorder="1" applyAlignment="1">
      <alignment horizontal="center" wrapText="1"/>
    </xf>
    <xf numFmtId="0" fontId="113" fillId="53" borderId="0" xfId="340" applyFont="1" applyFill="1" applyBorder="1" applyAlignment="1">
      <alignment horizontal="center" wrapText="1"/>
    </xf>
    <xf numFmtId="2" fontId="113" fillId="51" borderId="44" xfId="340" applyNumberFormat="1" applyFont="1" applyFill="1" applyBorder="1" applyAlignment="1">
      <alignment horizontal="center" wrapText="1"/>
    </xf>
    <xf numFmtId="0" fontId="182" fillId="28" borderId="0" xfId="340" applyFont="1" applyFill="1" applyAlignment="1">
      <alignment horizontal="center"/>
    </xf>
    <xf numFmtId="0" fontId="113" fillId="28" borderId="0" xfId="340" applyFont="1" applyFill="1" applyBorder="1" applyAlignment="1">
      <alignment horizontal="center" wrapText="1"/>
    </xf>
    <xf numFmtId="0" fontId="182" fillId="28" borderId="0" xfId="340" applyFont="1" applyFill="1" applyBorder="1" applyAlignment="1">
      <alignment horizontal="center"/>
    </xf>
    <xf numFmtId="0" fontId="113" fillId="28" borderId="0" xfId="340" applyFont="1" applyFill="1" applyBorder="1" applyAlignment="1">
      <alignment horizontal="center"/>
    </xf>
    <xf numFmtId="2" fontId="209" fillId="28" borderId="0" xfId="340" applyNumberFormat="1" applyFont="1" applyFill="1" applyBorder="1" applyAlignment="1">
      <alignment horizontal="center" wrapText="1"/>
    </xf>
    <xf numFmtId="164" fontId="209" fillId="51" borderId="36" xfId="2" applyNumberFormat="1" applyFont="1" applyFill="1" applyBorder="1" applyAlignment="1">
      <alignment horizontal="left" wrapText="1"/>
    </xf>
    <xf numFmtId="2" fontId="209" fillId="51" borderId="0" xfId="340" quotePrefix="1" applyNumberFormat="1" applyFont="1" applyFill="1" applyBorder="1" applyAlignment="1">
      <alignment horizontal="center" wrapText="1"/>
    </xf>
    <xf numFmtId="0" fontId="113" fillId="51" borderId="0" xfId="340" applyFont="1" applyFill="1" applyBorder="1" applyAlignment="1">
      <alignment horizontal="center" wrapText="1"/>
    </xf>
    <xf numFmtId="2" fontId="113" fillId="51" borderId="0" xfId="340" quotePrefix="1" applyNumberFormat="1" applyFont="1" applyFill="1" applyBorder="1" applyAlignment="1">
      <alignment horizontal="center" wrapText="1"/>
    </xf>
    <xf numFmtId="2" fontId="113" fillId="51" borderId="38" xfId="340" applyNumberFormat="1" applyFont="1" applyFill="1" applyBorder="1" applyAlignment="1">
      <alignment horizontal="center" wrapText="1"/>
    </xf>
    <xf numFmtId="164" fontId="209" fillId="51" borderId="36" xfId="2" applyNumberFormat="1" applyFont="1" applyFill="1" applyBorder="1" applyAlignment="1">
      <alignment horizontal="left" vertical="center" wrapText="1"/>
    </xf>
    <xf numFmtId="0" fontId="113" fillId="51" borderId="0" xfId="0" applyFont="1" applyFill="1" applyBorder="1" applyAlignment="1">
      <alignment horizontal="center" vertical="center" wrapText="1"/>
    </xf>
    <xf numFmtId="0" fontId="113" fillId="51" borderId="0" xfId="0" applyFont="1" applyFill="1" applyBorder="1" applyAlignment="1">
      <alignment horizontal="centerContinuous" vertical="center" wrapText="1"/>
    </xf>
    <xf numFmtId="2" fontId="209" fillId="51" borderId="0" xfId="340" applyNumberFormat="1" applyFont="1" applyFill="1" applyBorder="1" applyAlignment="1">
      <alignment horizontal="right" wrapText="1"/>
    </xf>
    <xf numFmtId="0" fontId="113" fillId="51" borderId="0" xfId="340" applyFont="1" applyFill="1" applyBorder="1" applyAlignment="1">
      <alignment horizontal="right" wrapText="1"/>
    </xf>
    <xf numFmtId="2" fontId="209" fillId="51" borderId="38" xfId="340" applyNumberFormat="1" applyFont="1" applyFill="1" applyBorder="1" applyAlignment="1">
      <alignment horizontal="right" wrapText="1"/>
    </xf>
    <xf numFmtId="0" fontId="182" fillId="28" borderId="0" xfId="340" applyFont="1" applyFill="1" applyAlignment="1">
      <alignment horizontal="right"/>
    </xf>
    <xf numFmtId="0" fontId="113" fillId="28" borderId="0" xfId="340" applyFont="1" applyFill="1" applyBorder="1" applyAlignment="1">
      <alignment horizontal="right" wrapText="1"/>
    </xf>
    <xf numFmtId="0" fontId="182" fillId="28" borderId="0" xfId="340" applyFont="1" applyFill="1" applyBorder="1" applyAlignment="1">
      <alignment horizontal="right"/>
    </xf>
    <xf numFmtId="0" fontId="40" fillId="28" borderId="0" xfId="340" applyFont="1" applyFill="1" applyBorder="1" applyAlignment="1">
      <alignment horizontal="right" wrapText="1"/>
    </xf>
    <xf numFmtId="0" fontId="182" fillId="28" borderId="41" xfId="340" applyFont="1" applyFill="1" applyBorder="1" applyAlignment="1">
      <alignment horizontal="left" vertical="center" wrapText="1"/>
    </xf>
    <xf numFmtId="0" fontId="113" fillId="51" borderId="37" xfId="0" applyFont="1" applyFill="1" applyBorder="1" applyAlignment="1">
      <alignment horizontal="center" vertical="center" wrapText="1"/>
    </xf>
    <xf numFmtId="0" fontId="113" fillId="51" borderId="37" xfId="0" applyFont="1" applyFill="1" applyBorder="1" applyAlignment="1">
      <alignment horizontal="centerContinuous" vertical="center" wrapText="1"/>
    </xf>
    <xf numFmtId="2" fontId="209" fillId="51" borderId="37" xfId="340" applyNumberFormat="1" applyFont="1" applyFill="1" applyBorder="1" applyAlignment="1">
      <alignment horizontal="right" wrapText="1"/>
    </xf>
    <xf numFmtId="0" fontId="113" fillId="51" borderId="37" xfId="340" applyFont="1" applyFill="1" applyBorder="1" applyAlignment="1">
      <alignment horizontal="right" wrapText="1"/>
    </xf>
    <xf numFmtId="2" fontId="209" fillId="51" borderId="41" xfId="340" applyNumberFormat="1" applyFont="1" applyFill="1" applyBorder="1" applyAlignment="1">
      <alignment horizontal="right" wrapText="1"/>
    </xf>
    <xf numFmtId="2" fontId="209" fillId="51" borderId="40" xfId="340" applyNumberFormat="1" applyFont="1" applyFill="1" applyBorder="1" applyAlignment="1">
      <alignment horizontal="right" wrapText="1"/>
    </xf>
    <xf numFmtId="0" fontId="209" fillId="28" borderId="42" xfId="0" applyFont="1" applyFill="1" applyBorder="1" applyAlignment="1">
      <alignment horizontal="right"/>
    </xf>
    <xf numFmtId="164" fontId="113" fillId="52" borderId="0" xfId="340" applyNumberFormat="1" applyFont="1" applyFill="1" applyBorder="1" applyAlignment="1">
      <alignment horizontal="center" vertical="center" wrapText="1"/>
    </xf>
    <xf numFmtId="164" fontId="209" fillId="52" borderId="0" xfId="340" applyNumberFormat="1" applyFont="1" applyFill="1" applyBorder="1" applyAlignment="1">
      <alignment horizontal="center" vertical="center" wrapText="1"/>
    </xf>
    <xf numFmtId="164" fontId="209" fillId="28" borderId="0" xfId="2" quotePrefix="1" applyNumberFormat="1" applyFont="1" applyFill="1" applyBorder="1" applyAlignment="1">
      <alignment horizontal="center" vertical="center"/>
    </xf>
    <xf numFmtId="164" fontId="209" fillId="28" borderId="0" xfId="2" applyNumberFormat="1" applyFont="1" applyFill="1" applyBorder="1" applyAlignment="1">
      <alignment horizontal="center" vertical="center"/>
    </xf>
    <xf numFmtId="2" fontId="209" fillId="28" borderId="0" xfId="340" applyNumberFormat="1" applyFont="1" applyFill="1" applyBorder="1" applyAlignment="1">
      <alignment horizontal="center" vertical="center" wrapText="1"/>
    </xf>
    <xf numFmtId="2" fontId="209" fillId="28" borderId="0" xfId="340" applyNumberFormat="1" applyFont="1" applyFill="1" applyBorder="1" applyAlignment="1">
      <alignment horizontal="right" vertical="center" wrapText="1"/>
    </xf>
    <xf numFmtId="0" fontId="113" fillId="28" borderId="0" xfId="340" applyFont="1" applyFill="1" applyBorder="1" applyAlignment="1">
      <alignment horizontal="right" vertical="center" wrapText="1"/>
    </xf>
    <xf numFmtId="0" fontId="182" fillId="28" borderId="35" xfId="340" applyFont="1" applyFill="1" applyBorder="1" applyAlignment="1">
      <alignment vertical="center"/>
    </xf>
    <xf numFmtId="164" fontId="209" fillId="52" borderId="36" xfId="340" applyNumberFormat="1" applyFont="1" applyFill="1" applyBorder="1" applyAlignment="1">
      <alignment horizontal="center" vertical="center" wrapText="1"/>
    </xf>
    <xf numFmtId="2" fontId="209" fillId="28" borderId="38" xfId="340" applyNumberFormat="1" applyFont="1" applyFill="1" applyBorder="1" applyAlignment="1">
      <alignment horizontal="center" vertical="center" wrapText="1"/>
    </xf>
    <xf numFmtId="0" fontId="209" fillId="28" borderId="43" xfId="0" applyFont="1" applyFill="1" applyBorder="1" applyAlignment="1">
      <alignment horizontal="right"/>
    </xf>
    <xf numFmtId="164" fontId="210" fillId="54" borderId="56" xfId="2" applyNumberFormat="1" applyFont="1" applyFill="1" applyBorder="1" applyAlignment="1">
      <alignment horizontal="center" vertical="center"/>
    </xf>
    <xf numFmtId="0" fontId="182" fillId="52" borderId="0" xfId="340" applyFont="1" applyFill="1" applyAlignment="1">
      <alignment horizontal="right"/>
    </xf>
    <xf numFmtId="164" fontId="209" fillId="52" borderId="43" xfId="2" applyNumberFormat="1" applyFont="1" applyFill="1" applyBorder="1" applyAlignment="1">
      <alignment horizontal="right"/>
    </xf>
    <xf numFmtId="164" fontId="113" fillId="28" borderId="0" xfId="340" applyNumberFormat="1" applyFont="1" applyFill="1" applyBorder="1" applyAlignment="1">
      <alignment horizontal="right" wrapText="1"/>
    </xf>
    <xf numFmtId="164" fontId="113" fillId="28" borderId="0" xfId="340" applyNumberFormat="1" applyFont="1" applyFill="1" applyBorder="1" applyAlignment="1">
      <alignment horizontal="left" indent="1"/>
    </xf>
    <xf numFmtId="164" fontId="113" fillId="28" borderId="0" xfId="340" applyNumberFormat="1" applyFont="1" applyFill="1" applyBorder="1" applyAlignment="1">
      <alignment horizontal="left" wrapText="1" indent="1"/>
    </xf>
    <xf numFmtId="164" fontId="182" fillId="28" borderId="0" xfId="340" applyNumberFormat="1" applyFont="1" applyFill="1" applyBorder="1" applyAlignment="1">
      <alignment horizontal="right"/>
    </xf>
    <xf numFmtId="0" fontId="182" fillId="52" borderId="0" xfId="340" applyFont="1" applyFill="1" applyBorder="1" applyAlignment="1">
      <alignment horizontal="right"/>
    </xf>
    <xf numFmtId="164" fontId="209" fillId="28" borderId="0" xfId="0" applyNumberFormat="1" applyFont="1" applyFill="1" applyBorder="1" applyAlignment="1">
      <alignment horizontal="left" vertical="center" indent="1"/>
    </xf>
    <xf numFmtId="0" fontId="182" fillId="52" borderId="0" xfId="340" applyFont="1" applyFill="1"/>
    <xf numFmtId="2" fontId="209" fillId="28" borderId="43" xfId="340" applyNumberFormat="1" applyFont="1" applyFill="1" applyBorder="1" applyAlignment="1">
      <alignment horizontal="right" vertical="center"/>
    </xf>
    <xf numFmtId="164" fontId="209" fillId="28" borderId="0" xfId="340" applyNumberFormat="1" applyFont="1" applyFill="1" applyBorder="1" applyAlignment="1">
      <alignment horizontal="center" vertical="center"/>
    </xf>
    <xf numFmtId="164" fontId="209" fillId="28" borderId="0" xfId="358" applyNumberFormat="1" applyFont="1" applyFill="1" applyBorder="1" applyAlignment="1">
      <alignment horizontal="center" vertical="center"/>
    </xf>
    <xf numFmtId="164" fontId="113" fillId="28" borderId="0" xfId="340" applyNumberFormat="1" applyFont="1" applyFill="1" applyBorder="1" applyAlignment="1">
      <alignment horizontal="center" vertical="center"/>
    </xf>
    <xf numFmtId="164" fontId="182" fillId="28" borderId="0" xfId="340" applyNumberFormat="1" applyFont="1" applyFill="1"/>
    <xf numFmtId="164" fontId="211" fillId="28" borderId="0" xfId="2" applyNumberFormat="1" applyFont="1" applyFill="1" applyBorder="1" applyAlignment="1">
      <alignment horizontal="center" vertical="center"/>
    </xf>
    <xf numFmtId="2" fontId="209" fillId="54" borderId="43" xfId="340" applyNumberFormat="1" applyFont="1" applyFill="1" applyBorder="1" applyAlignment="1">
      <alignment horizontal="right" vertical="center"/>
    </xf>
    <xf numFmtId="164" fontId="209" fillId="54" borderId="0" xfId="340" applyNumberFormat="1" applyFont="1" applyFill="1" applyBorder="1" applyAlignment="1">
      <alignment horizontal="center" vertical="center"/>
    </xf>
    <xf numFmtId="164" fontId="209" fillId="54" borderId="0" xfId="2" applyNumberFormat="1" applyFont="1" applyFill="1" applyBorder="1" applyAlignment="1">
      <alignment horizontal="center" vertical="center"/>
    </xf>
    <xf numFmtId="164" fontId="113" fillId="54" borderId="0" xfId="340" applyNumberFormat="1" applyFont="1" applyFill="1" applyBorder="1" applyAlignment="1">
      <alignment horizontal="center" vertical="center"/>
    </xf>
    <xf numFmtId="0" fontId="182" fillId="54" borderId="35" xfId="340" applyFont="1" applyFill="1" applyBorder="1" applyAlignment="1">
      <alignment vertical="center"/>
    </xf>
    <xf numFmtId="164" fontId="182" fillId="54" borderId="0" xfId="340" applyNumberFormat="1" applyFont="1" applyFill="1"/>
    <xf numFmtId="164" fontId="113" fillId="54" borderId="0" xfId="340" applyNumberFormat="1" applyFont="1" applyFill="1" applyBorder="1" applyAlignment="1">
      <alignment horizontal="right" wrapText="1"/>
    </xf>
    <xf numFmtId="0" fontId="182" fillId="54" borderId="0" xfId="340" applyFont="1" applyFill="1" applyBorder="1"/>
    <xf numFmtId="164" fontId="113" fillId="54" borderId="0" xfId="340" applyNumberFormat="1" applyFont="1" applyFill="1" applyBorder="1" applyAlignment="1">
      <alignment horizontal="left" indent="1"/>
    </xf>
    <xf numFmtId="164" fontId="209" fillId="54" borderId="0" xfId="0" applyNumberFormat="1" applyFont="1" applyFill="1" applyBorder="1" applyAlignment="1">
      <alignment horizontal="left" vertical="center" indent="1"/>
    </xf>
    <xf numFmtId="164" fontId="182" fillId="54" borderId="0" xfId="340" applyNumberFormat="1" applyFont="1" applyFill="1" applyBorder="1" applyAlignment="1">
      <alignment horizontal="right"/>
    </xf>
    <xf numFmtId="0" fontId="182" fillId="54" borderId="0" xfId="340" applyFont="1" applyFill="1"/>
    <xf numFmtId="178" fontId="182" fillId="54" borderId="0" xfId="527" applyNumberFormat="1" applyFont="1" applyFill="1" applyBorder="1"/>
    <xf numFmtId="164" fontId="182" fillId="54" borderId="0" xfId="340" applyNumberFormat="1" applyFont="1" applyFill="1" applyBorder="1"/>
    <xf numFmtId="2" fontId="209" fillId="54" borderId="36" xfId="340" applyNumberFormat="1" applyFont="1" applyFill="1" applyBorder="1" applyAlignment="1">
      <alignment horizontal="right" vertical="center"/>
    </xf>
    <xf numFmtId="164" fontId="113" fillId="52" borderId="96" xfId="340" applyNumberFormat="1" applyFont="1" applyFill="1" applyBorder="1" applyAlignment="1">
      <alignment horizontal="center" vertical="center" wrapText="1"/>
    </xf>
    <xf numFmtId="164" fontId="209" fillId="54" borderId="0" xfId="340" applyNumberFormat="1" applyFont="1" applyFill="1" applyBorder="1" applyAlignment="1">
      <alignment horizontal="right" wrapText="1"/>
    </xf>
    <xf numFmtId="164" fontId="209" fillId="54" borderId="0" xfId="340" applyNumberFormat="1" applyFont="1" applyFill="1" applyBorder="1"/>
    <xf numFmtId="164" fontId="209" fillId="54" borderId="0" xfId="340" applyNumberFormat="1" applyFont="1" applyFill="1" applyBorder="1" applyAlignment="1">
      <alignment horizontal="left" indent="1"/>
    </xf>
    <xf numFmtId="164" fontId="209" fillId="54" borderId="0" xfId="340" applyNumberFormat="1" applyFont="1" applyFill="1" applyBorder="1" applyAlignment="1">
      <alignment horizontal="left" vertical="center" wrapText="1" indent="1"/>
    </xf>
    <xf numFmtId="0" fontId="208" fillId="54" borderId="0" xfId="340" applyFont="1" applyFill="1"/>
    <xf numFmtId="164" fontId="209" fillId="54" borderId="0" xfId="358" applyNumberFormat="1" applyFont="1" applyFill="1" applyBorder="1" applyAlignment="1">
      <alignment horizontal="center" vertical="center"/>
    </xf>
    <xf numFmtId="164" fontId="209" fillId="28" borderId="56" xfId="340" applyNumberFormat="1" applyFont="1" applyFill="1" applyBorder="1" applyAlignment="1">
      <alignment horizontal="center" vertical="center"/>
    </xf>
    <xf numFmtId="0" fontId="208" fillId="54" borderId="38" xfId="340" applyFont="1" applyFill="1" applyBorder="1" applyAlignment="1">
      <alignment vertical="center"/>
    </xf>
    <xf numFmtId="178" fontId="212" fillId="54" borderId="0" xfId="340" applyNumberFormat="1" applyFont="1" applyFill="1" applyBorder="1"/>
    <xf numFmtId="164" fontId="213" fillId="54" borderId="0" xfId="340" applyNumberFormat="1" applyFont="1" applyFill="1" applyBorder="1" applyAlignment="1">
      <alignment horizontal="left" indent="1"/>
    </xf>
    <xf numFmtId="164" fontId="214" fillId="54" borderId="0" xfId="340" applyNumberFormat="1" applyFont="1" applyFill="1" applyBorder="1" applyAlignment="1">
      <alignment horizontal="left" indent="1"/>
    </xf>
    <xf numFmtId="164" fontId="213" fillId="54" borderId="0" xfId="340" applyNumberFormat="1" applyFont="1" applyFill="1" applyBorder="1" applyAlignment="1">
      <alignment horizontal="left" vertical="center" wrapText="1" indent="1"/>
    </xf>
    <xf numFmtId="1" fontId="208" fillId="54" borderId="38" xfId="340" applyNumberFormat="1" applyFont="1" applyFill="1" applyBorder="1" applyAlignment="1">
      <alignment vertical="center"/>
    </xf>
    <xf numFmtId="164" fontId="209" fillId="28" borderId="96" xfId="2" applyNumberFormat="1" applyFont="1" applyFill="1" applyBorder="1" applyAlignment="1">
      <alignment horizontal="center" vertical="center"/>
    </xf>
    <xf numFmtId="164" fontId="113" fillId="52" borderId="56" xfId="340" applyNumberFormat="1" applyFont="1" applyFill="1" applyBorder="1" applyAlignment="1">
      <alignment horizontal="center" vertical="center" wrapText="1"/>
    </xf>
    <xf numFmtId="164" fontId="209" fillId="54" borderId="36" xfId="2" applyNumberFormat="1" applyFont="1" applyFill="1" applyBorder="1" applyAlignment="1">
      <alignment horizontal="center" vertical="center"/>
    </xf>
    <xf numFmtId="2" fontId="209" fillId="54" borderId="0" xfId="2" applyNumberFormat="1" applyFont="1" applyFill="1" applyBorder="1" applyAlignment="1">
      <alignment horizontal="center" vertical="center"/>
    </xf>
    <xf numFmtId="164" fontId="209" fillId="54" borderId="56" xfId="2" applyNumberFormat="1" applyFont="1" applyFill="1" applyBorder="1" applyAlignment="1">
      <alignment horizontal="center" vertical="center"/>
    </xf>
    <xf numFmtId="2" fontId="209" fillId="54" borderId="0" xfId="340" applyNumberFormat="1" applyFont="1" applyFill="1" applyBorder="1" applyAlignment="1">
      <alignment horizontal="center" vertical="center"/>
    </xf>
    <xf numFmtId="2" fontId="210" fillId="54" borderId="36" xfId="340" applyNumberFormat="1" applyFont="1" applyFill="1" applyBorder="1" applyAlignment="1">
      <alignment horizontal="right" vertical="center"/>
    </xf>
    <xf numFmtId="164" fontId="215" fillId="54" borderId="0" xfId="2" applyNumberFormat="1" applyFont="1" applyFill="1" applyBorder="1" applyAlignment="1">
      <alignment horizontal="center" vertical="center"/>
    </xf>
    <xf numFmtId="0" fontId="182" fillId="54" borderId="59" xfId="340" applyFont="1" applyFill="1" applyBorder="1"/>
    <xf numFmtId="0" fontId="182" fillId="54" borderId="56" xfId="340" applyFont="1" applyFill="1" applyBorder="1"/>
    <xf numFmtId="2" fontId="209" fillId="54" borderId="94" xfId="340" applyNumberFormat="1" applyFont="1" applyFill="1" applyBorder="1" applyAlignment="1">
      <alignment horizontal="right" vertical="center"/>
    </xf>
    <xf numFmtId="164" fontId="209" fillId="54" borderId="0" xfId="340" applyNumberFormat="1" applyFont="1" applyFill="1" applyBorder="1" applyAlignment="1">
      <alignment horizontal="center" vertical="center" wrapText="1"/>
    </xf>
    <xf numFmtId="164" fontId="209" fillId="54" borderId="56" xfId="340" applyNumberFormat="1" applyFont="1" applyFill="1" applyBorder="1" applyAlignment="1">
      <alignment horizontal="center" vertical="center"/>
    </xf>
    <xf numFmtId="1" fontId="208" fillId="54" borderId="56" xfId="340" applyNumberFormat="1" applyFont="1" applyFill="1" applyBorder="1" applyAlignment="1">
      <alignment vertical="center"/>
    </xf>
    <xf numFmtId="2" fontId="210" fillId="54" borderId="94" xfId="340" applyNumberFormat="1" applyFont="1" applyFill="1" applyBorder="1" applyAlignment="1">
      <alignment horizontal="right" vertical="center"/>
    </xf>
    <xf numFmtId="164" fontId="209" fillId="54" borderId="59" xfId="2" applyNumberFormat="1" applyFont="1" applyFill="1" applyBorder="1" applyAlignment="1">
      <alignment horizontal="center" vertical="center"/>
    </xf>
    <xf numFmtId="43" fontId="182" fillId="54" borderId="0" xfId="531" applyFont="1" applyFill="1"/>
    <xf numFmtId="2" fontId="210" fillId="54" borderId="0" xfId="340" applyNumberFormat="1" applyFont="1" applyFill="1" applyBorder="1" applyAlignment="1">
      <alignment horizontal="center" vertical="center"/>
    </xf>
    <xf numFmtId="2" fontId="210" fillId="54" borderId="112" xfId="340" applyNumberFormat="1" applyFont="1" applyFill="1" applyBorder="1" applyAlignment="1">
      <alignment horizontal="right" vertical="center"/>
    </xf>
    <xf numFmtId="164" fontId="209" fillId="54" borderId="97" xfId="2" applyNumberFormat="1" applyFont="1" applyFill="1" applyBorder="1" applyAlignment="1">
      <alignment horizontal="center" vertical="center"/>
    </xf>
    <xf numFmtId="164" fontId="209" fillId="54" borderId="121" xfId="2" applyNumberFormat="1" applyFont="1" applyFill="1" applyBorder="1" applyAlignment="1">
      <alignment horizontal="center" vertical="center"/>
    </xf>
    <xf numFmtId="2" fontId="210" fillId="54" borderId="121" xfId="340" applyNumberFormat="1" applyFont="1" applyFill="1" applyBorder="1" applyAlignment="1">
      <alignment horizontal="center" vertical="center"/>
    </xf>
    <xf numFmtId="164" fontId="210" fillId="54" borderId="122" xfId="2" applyNumberFormat="1" applyFont="1" applyFill="1" applyBorder="1" applyAlignment="1">
      <alignment horizontal="center" vertical="center"/>
    </xf>
    <xf numFmtId="178" fontId="182" fillId="54" borderId="0" xfId="527" applyNumberFormat="1" applyFont="1" applyFill="1"/>
    <xf numFmtId="2" fontId="215" fillId="54" borderId="91" xfId="340" applyNumberFormat="1" applyFont="1" applyFill="1" applyBorder="1" applyAlignment="1">
      <alignment horizontal="right" vertical="center"/>
    </xf>
    <xf numFmtId="164" fontId="215" fillId="28" borderId="117" xfId="2" applyNumberFormat="1" applyFont="1" applyFill="1" applyBorder="1" applyAlignment="1">
      <alignment horizontal="center" vertical="center"/>
    </xf>
    <xf numFmtId="164" fontId="215" fillId="28" borderId="118" xfId="2" applyNumberFormat="1" applyFont="1" applyFill="1" applyBorder="1" applyAlignment="1">
      <alignment horizontal="center" vertical="center"/>
    </xf>
    <xf numFmtId="164" fontId="215" fillId="54" borderId="118" xfId="2" applyNumberFormat="1" applyFont="1" applyFill="1" applyBorder="1" applyAlignment="1">
      <alignment horizontal="center" vertical="center"/>
    </xf>
    <xf numFmtId="164" fontId="215" fillId="54" borderId="118" xfId="340" applyNumberFormat="1" applyFont="1" applyFill="1" applyBorder="1" applyAlignment="1">
      <alignment horizontal="center" vertical="center" wrapText="1"/>
    </xf>
    <xf numFmtId="164" fontId="209" fillId="54" borderId="118" xfId="340" applyNumberFormat="1" applyFont="1" applyFill="1" applyBorder="1" applyAlignment="1">
      <alignment horizontal="center" vertical="center"/>
    </xf>
    <xf numFmtId="164" fontId="215" fillId="54" borderId="118" xfId="340" applyNumberFormat="1" applyFont="1" applyFill="1" applyBorder="1" applyAlignment="1">
      <alignment horizontal="center" vertical="center"/>
    </xf>
    <xf numFmtId="164" fontId="215" fillId="54" borderId="119" xfId="340" applyNumberFormat="1" applyFont="1" applyFill="1" applyBorder="1" applyAlignment="1">
      <alignment horizontal="center" vertical="center"/>
    </xf>
    <xf numFmtId="164" fontId="215" fillId="54" borderId="36" xfId="340" applyNumberFormat="1" applyFont="1" applyFill="1" applyBorder="1" applyAlignment="1">
      <alignment horizontal="center" vertical="center"/>
    </xf>
    <xf numFmtId="164" fontId="215" fillId="54" borderId="0" xfId="340" applyNumberFormat="1" applyFont="1" applyFill="1" applyBorder="1" applyAlignment="1">
      <alignment horizontal="center" vertical="center"/>
    </xf>
    <xf numFmtId="2" fontId="215" fillId="54" borderId="0" xfId="340" applyNumberFormat="1" applyFont="1" applyFill="1" applyBorder="1" applyAlignment="1">
      <alignment horizontal="center" vertical="center"/>
    </xf>
    <xf numFmtId="164" fontId="215" fillId="54" borderId="56" xfId="340" applyNumberFormat="1" applyFont="1" applyFill="1" applyBorder="1" applyAlignment="1">
      <alignment horizontal="center" vertical="center"/>
    </xf>
    <xf numFmtId="164" fontId="215" fillId="28" borderId="96" xfId="2" applyNumberFormat="1" applyFont="1" applyFill="1" applyBorder="1" applyAlignment="1">
      <alignment horizontal="center" vertical="center"/>
    </xf>
    <xf numFmtId="164" fontId="215" fillId="28" borderId="0" xfId="2" applyNumberFormat="1" applyFont="1" applyFill="1" applyBorder="1" applyAlignment="1">
      <alignment horizontal="center" vertical="center"/>
    </xf>
    <xf numFmtId="164" fontId="215" fillId="54" borderId="0" xfId="340" applyNumberFormat="1" applyFont="1" applyFill="1" applyBorder="1" applyAlignment="1">
      <alignment horizontal="center" vertical="center" wrapText="1"/>
    </xf>
    <xf numFmtId="1" fontId="208" fillId="54" borderId="0" xfId="340" applyNumberFormat="1" applyFont="1" applyFill="1" applyBorder="1" applyAlignment="1">
      <alignment vertical="center"/>
    </xf>
    <xf numFmtId="164" fontId="215" fillId="54" borderId="41" xfId="340" applyNumberFormat="1" applyFont="1" applyFill="1" applyBorder="1" applyAlignment="1">
      <alignment horizontal="center" vertical="center"/>
    </xf>
    <xf numFmtId="164" fontId="215" fillId="54" borderId="37" xfId="340" applyNumberFormat="1" applyFont="1" applyFill="1" applyBorder="1" applyAlignment="1">
      <alignment horizontal="center" vertical="center"/>
    </xf>
    <xf numFmtId="2" fontId="215" fillId="54" borderId="37" xfId="340" applyNumberFormat="1" applyFont="1" applyFill="1" applyBorder="1" applyAlignment="1">
      <alignment horizontal="center" vertical="center"/>
    </xf>
    <xf numFmtId="164" fontId="215" fillId="54" borderId="72" xfId="340" applyNumberFormat="1" applyFont="1" applyFill="1" applyBorder="1" applyAlignment="1">
      <alignment horizontal="center" vertical="center"/>
    </xf>
    <xf numFmtId="2" fontId="209" fillId="54" borderId="42" xfId="2" applyNumberFormat="1" applyFont="1" applyFill="1" applyBorder="1" applyAlignment="1">
      <alignment horizontal="left" vertical="top" wrapText="1"/>
    </xf>
    <xf numFmtId="0" fontId="209" fillId="54" borderId="109" xfId="0" applyFont="1" applyFill="1" applyBorder="1" applyAlignment="1">
      <alignment vertical="center"/>
    </xf>
    <xf numFmtId="0" fontId="209" fillId="54" borderId="44" xfId="0" applyFont="1" applyFill="1" applyBorder="1" applyAlignment="1">
      <alignment vertical="center"/>
    </xf>
    <xf numFmtId="0" fontId="182" fillId="54" borderId="57" xfId="340" applyFont="1" applyFill="1" applyBorder="1"/>
    <xf numFmtId="0" fontId="140" fillId="54" borderId="59" xfId="0" applyFont="1" applyFill="1" applyBorder="1" applyAlignment="1">
      <alignment wrapText="1"/>
    </xf>
    <xf numFmtId="0" fontId="140" fillId="54" borderId="0" xfId="0" applyFont="1" applyFill="1" applyBorder="1" applyAlignment="1">
      <alignment wrapText="1"/>
    </xf>
    <xf numFmtId="0" fontId="140" fillId="54" borderId="56" xfId="0" applyFont="1" applyFill="1" applyBorder="1" applyAlignment="1">
      <alignment wrapText="1"/>
    </xf>
    <xf numFmtId="164" fontId="113" fillId="54" borderId="0" xfId="340" applyNumberFormat="1" applyFont="1" applyFill="1" applyBorder="1"/>
    <xf numFmtId="0" fontId="182" fillId="28" borderId="43" xfId="340" applyFont="1" applyFill="1" applyBorder="1"/>
    <xf numFmtId="0" fontId="113" fillId="28" borderId="0" xfId="340" applyFont="1" applyFill="1" applyBorder="1" applyAlignment="1">
      <alignment horizontal="left" vertical="center"/>
    </xf>
    <xf numFmtId="0" fontId="182" fillId="28" borderId="56" xfId="340" applyFont="1" applyFill="1" applyBorder="1"/>
    <xf numFmtId="16" fontId="182" fillId="28" borderId="43" xfId="340" applyNumberFormat="1" applyFont="1" applyFill="1" applyBorder="1"/>
    <xf numFmtId="0" fontId="209" fillId="28" borderId="0" xfId="0" applyFont="1" applyFill="1" applyBorder="1" applyAlignment="1">
      <alignment vertical="center"/>
    </xf>
    <xf numFmtId="0" fontId="182" fillId="28" borderId="38" xfId="340" applyFont="1" applyFill="1" applyBorder="1"/>
    <xf numFmtId="16" fontId="182" fillId="28" borderId="92" xfId="340" applyNumberFormat="1" applyFont="1" applyFill="1" applyBorder="1"/>
    <xf numFmtId="0" fontId="209" fillId="52" borderId="46" xfId="0" applyFont="1" applyFill="1" applyBorder="1" applyAlignment="1">
      <alignment vertical="center"/>
    </xf>
    <xf numFmtId="0" fontId="182" fillId="28" borderId="46" xfId="340" applyFont="1" applyFill="1" applyBorder="1"/>
    <xf numFmtId="0" fontId="182" fillId="28" borderId="47" xfId="340" applyFont="1" applyFill="1" applyBorder="1"/>
    <xf numFmtId="16" fontId="182" fillId="28" borderId="0" xfId="340" applyNumberFormat="1" applyFont="1" applyFill="1"/>
    <xf numFmtId="164" fontId="207" fillId="51" borderId="46" xfId="2" applyNumberFormat="1" applyFont="1" applyFill="1" applyBorder="1" applyAlignment="1">
      <alignment horizontal="center" vertical="top" wrapText="1"/>
    </xf>
    <xf numFmtId="164" fontId="207" fillId="51" borderId="47" xfId="2" applyNumberFormat="1" applyFont="1" applyFill="1" applyBorder="1" applyAlignment="1">
      <alignment horizontal="center" vertical="top" wrapText="1"/>
    </xf>
    <xf numFmtId="2" fontId="209" fillId="28" borderId="35" xfId="340" applyNumberFormat="1" applyFont="1" applyFill="1" applyBorder="1" applyAlignment="1">
      <alignment horizontal="right" wrapText="1"/>
    </xf>
    <xf numFmtId="164" fontId="207" fillId="51" borderId="45" xfId="2" applyNumberFormat="1" applyFont="1" applyFill="1" applyBorder="1" applyAlignment="1">
      <alignment vertical="top" wrapText="1"/>
    </xf>
    <xf numFmtId="164" fontId="207" fillId="51" borderId="46" xfId="2" applyNumberFormat="1" applyFont="1" applyFill="1" applyBorder="1" applyAlignment="1">
      <alignment vertical="top" wrapText="1"/>
    </xf>
    <xf numFmtId="164" fontId="207" fillId="51" borderId="103" xfId="2" applyNumberFormat="1" applyFont="1" applyFill="1" applyBorder="1" applyAlignment="1">
      <alignment vertical="top" wrapText="1"/>
    </xf>
    <xf numFmtId="0" fontId="182" fillId="52" borderId="0" xfId="340" applyFont="1" applyFill="1" applyAlignment="1">
      <alignment vertical="center"/>
    </xf>
    <xf numFmtId="0" fontId="182" fillId="51" borderId="55" xfId="0" applyFont="1" applyFill="1" applyBorder="1" applyAlignment="1">
      <alignment horizontal="centerContinuous" vertical="center" wrapText="1"/>
    </xf>
    <xf numFmtId="164" fontId="208" fillId="51" borderId="37" xfId="2" applyNumberFormat="1" applyFont="1" applyFill="1" applyBorder="1" applyAlignment="1">
      <alignment horizontal="centerContinuous" vertical="center" wrapText="1"/>
    </xf>
    <xf numFmtId="0" fontId="182" fillId="51" borderId="36" xfId="340" applyFont="1" applyFill="1" applyBorder="1" applyAlignment="1">
      <alignment vertical="center" wrapText="1"/>
    </xf>
    <xf numFmtId="0" fontId="182" fillId="51" borderId="56" xfId="340" applyFont="1" applyFill="1" applyBorder="1" applyAlignment="1">
      <alignment vertical="center" wrapText="1"/>
    </xf>
    <xf numFmtId="0" fontId="182" fillId="54" borderId="0" xfId="340" applyFont="1" applyFill="1" applyAlignment="1">
      <alignment vertical="center"/>
    </xf>
    <xf numFmtId="0" fontId="182" fillId="51" borderId="102" xfId="340" applyFont="1" applyFill="1" applyBorder="1" applyAlignment="1">
      <alignment horizontal="center" vertical="center" wrapText="1"/>
    </xf>
    <xf numFmtId="164" fontId="209" fillId="53" borderId="41" xfId="2" applyNumberFormat="1" applyFont="1" applyFill="1" applyBorder="1" applyAlignment="1">
      <alignment horizontal="center" wrapText="1"/>
    </xf>
    <xf numFmtId="2" fontId="209" fillId="53" borderId="37" xfId="340" applyNumberFormat="1" applyFont="1" applyFill="1" applyBorder="1" applyAlignment="1">
      <alignment horizontal="center" wrapText="1"/>
    </xf>
    <xf numFmtId="2" fontId="113" fillId="53" borderId="60" xfId="340" applyNumberFormat="1" applyFont="1" applyFill="1" applyBorder="1" applyAlignment="1">
      <alignment horizontal="center" wrapText="1"/>
    </xf>
    <xf numFmtId="0" fontId="113" fillId="53" borderId="37" xfId="340" applyFont="1" applyFill="1" applyBorder="1" applyAlignment="1">
      <alignment horizontal="center" wrapText="1"/>
    </xf>
    <xf numFmtId="2" fontId="209" fillId="54" borderId="35" xfId="340" applyNumberFormat="1" applyFont="1" applyFill="1" applyBorder="1" applyAlignment="1">
      <alignment horizontal="right" wrapText="1"/>
    </xf>
    <xf numFmtId="2" fontId="113" fillId="53" borderId="41" xfId="340" applyNumberFormat="1" applyFont="1" applyFill="1" applyBorder="1" applyAlignment="1">
      <alignment horizontal="center" wrapText="1"/>
    </xf>
    <xf numFmtId="2" fontId="113" fillId="53" borderId="72" xfId="340" applyNumberFormat="1" applyFont="1" applyFill="1" applyBorder="1" applyAlignment="1">
      <alignment horizontal="center" wrapText="1"/>
    </xf>
    <xf numFmtId="0" fontId="182" fillId="54" borderId="0" xfId="340" applyFont="1" applyFill="1" applyAlignment="1">
      <alignment horizontal="center"/>
    </xf>
    <xf numFmtId="0" fontId="209" fillId="28" borderId="43" xfId="0" quotePrefix="1" applyFont="1" applyFill="1" applyBorder="1" applyAlignment="1">
      <alignment horizontal="right"/>
    </xf>
    <xf numFmtId="164" fontId="113" fillId="52" borderId="38" xfId="340" applyNumberFormat="1" applyFont="1" applyFill="1" applyBorder="1" applyAlignment="1">
      <alignment horizontal="center" vertical="center" wrapText="1"/>
    </xf>
    <xf numFmtId="2" fontId="209" fillId="28" borderId="38" xfId="340" applyNumberFormat="1" applyFont="1" applyFill="1" applyBorder="1" applyAlignment="1">
      <alignment horizontal="right" vertical="center" wrapText="1"/>
    </xf>
    <xf numFmtId="164" fontId="209" fillId="52" borderId="61" xfId="340" applyNumberFormat="1" applyFont="1" applyFill="1" applyBorder="1" applyAlignment="1">
      <alignment horizontal="center" vertical="center" wrapText="1"/>
    </xf>
    <xf numFmtId="164" fontId="113" fillId="52" borderId="78" xfId="340" applyNumberFormat="1" applyFont="1" applyFill="1" applyBorder="1" applyAlignment="1">
      <alignment horizontal="center" vertical="center" wrapText="1"/>
    </xf>
    <xf numFmtId="0" fontId="182" fillId="54" borderId="0" xfId="340" applyFont="1" applyFill="1" applyAlignment="1">
      <alignment horizontal="right"/>
    </xf>
    <xf numFmtId="164" fontId="209" fillId="52" borderId="38" xfId="340" applyNumberFormat="1" applyFont="1" applyFill="1" applyBorder="1" applyAlignment="1">
      <alignment horizontal="center" vertical="center" wrapText="1"/>
    </xf>
    <xf numFmtId="164" fontId="209" fillId="28" borderId="38" xfId="340" applyNumberFormat="1" applyFont="1" applyFill="1" applyBorder="1" applyAlignment="1">
      <alignment horizontal="center" vertical="center"/>
    </xf>
    <xf numFmtId="165" fontId="209" fillId="54" borderId="38" xfId="340" applyNumberFormat="1" applyFont="1" applyFill="1" applyBorder="1" applyAlignment="1">
      <alignment horizontal="center" vertical="center"/>
    </xf>
    <xf numFmtId="164" fontId="209" fillId="28" borderId="36" xfId="2" applyNumberFormat="1" applyFont="1" applyFill="1" applyBorder="1" applyAlignment="1">
      <alignment horizontal="center" vertical="center"/>
    </xf>
    <xf numFmtId="164" fontId="209" fillId="28" borderId="56" xfId="2" applyNumberFormat="1" applyFont="1" applyFill="1" applyBorder="1" applyAlignment="1">
      <alignment horizontal="center" vertical="center"/>
    </xf>
    <xf numFmtId="164" fontId="209" fillId="52" borderId="56" xfId="340" applyNumberFormat="1" applyFont="1" applyFill="1" applyBorder="1" applyAlignment="1">
      <alignment horizontal="center" vertical="center" wrapText="1"/>
    </xf>
    <xf numFmtId="2" fontId="210" fillId="54" borderId="43" xfId="340" applyNumberFormat="1" applyFont="1" applyFill="1" applyBorder="1" applyAlignment="1">
      <alignment horizontal="right" vertical="center"/>
    </xf>
    <xf numFmtId="165" fontId="209" fillId="54" borderId="56" xfId="340" applyNumberFormat="1" applyFont="1" applyFill="1" applyBorder="1" applyAlignment="1">
      <alignment horizontal="center" vertical="center"/>
    </xf>
    <xf numFmtId="164" fontId="209" fillId="52" borderId="59" xfId="340" applyNumberFormat="1" applyFont="1" applyFill="1" applyBorder="1" applyAlignment="1">
      <alignment horizontal="center" vertical="center" wrapText="1"/>
    </xf>
    <xf numFmtId="164" fontId="210" fillId="52" borderId="0" xfId="340" applyNumberFormat="1" applyFont="1" applyFill="1" applyBorder="1" applyAlignment="1">
      <alignment horizontal="center" vertical="center" wrapText="1"/>
    </xf>
    <xf numFmtId="164" fontId="210" fillId="52" borderId="56" xfId="340" applyNumberFormat="1" applyFont="1" applyFill="1" applyBorder="1" applyAlignment="1">
      <alignment horizontal="center" vertical="center" wrapText="1"/>
    </xf>
    <xf numFmtId="2" fontId="209" fillId="54" borderId="101" xfId="340" applyNumberFormat="1" applyFont="1" applyFill="1" applyBorder="1" applyAlignment="1">
      <alignment horizontal="right" vertical="center"/>
    </xf>
    <xf numFmtId="164" fontId="209" fillId="54" borderId="124" xfId="340" applyNumberFormat="1" applyFont="1" applyFill="1" applyBorder="1" applyAlignment="1">
      <alignment horizontal="center" vertical="center"/>
    </xf>
    <xf numFmtId="164" fontId="209" fillId="54" borderId="125" xfId="340" applyNumberFormat="1" applyFont="1" applyFill="1" applyBorder="1" applyAlignment="1">
      <alignment horizontal="center" vertical="center"/>
    </xf>
    <xf numFmtId="164" fontId="209" fillId="54" borderId="100" xfId="340" applyNumberFormat="1" applyFont="1" applyFill="1" applyBorder="1" applyAlignment="1">
      <alignment horizontal="center" vertical="center"/>
    </xf>
    <xf numFmtId="164" fontId="209" fillId="52" borderId="129" xfId="340" applyNumberFormat="1" applyFont="1" applyFill="1" applyBorder="1" applyAlignment="1">
      <alignment horizontal="center" vertical="center" wrapText="1"/>
    </xf>
    <xf numFmtId="164" fontId="209" fillId="52" borderId="104" xfId="340" applyNumberFormat="1" applyFont="1" applyFill="1" applyBorder="1" applyAlignment="1">
      <alignment horizontal="center" vertical="center" wrapText="1"/>
    </xf>
    <xf numFmtId="164" fontId="209" fillId="52" borderId="100" xfId="340" applyNumberFormat="1" applyFont="1" applyFill="1" applyBorder="1" applyAlignment="1">
      <alignment horizontal="center" vertical="center" wrapText="1"/>
    </xf>
    <xf numFmtId="2" fontId="212" fillId="54" borderId="43" xfId="340" applyNumberFormat="1" applyFont="1" applyFill="1" applyBorder="1" applyAlignment="1">
      <alignment horizontal="right" vertical="center"/>
    </xf>
    <xf numFmtId="164" fontId="212" fillId="54" borderId="77" xfId="340" applyNumberFormat="1" applyFont="1" applyFill="1" applyBorder="1" applyAlignment="1">
      <alignment horizontal="center" vertical="center"/>
    </xf>
    <xf numFmtId="164" fontId="212" fillId="54" borderId="0" xfId="340" applyNumberFormat="1" applyFont="1" applyFill="1" applyBorder="1" applyAlignment="1">
      <alignment horizontal="center" vertical="center"/>
    </xf>
    <xf numFmtId="164" fontId="212" fillId="54" borderId="38" xfId="340" applyNumberFormat="1" applyFont="1" applyFill="1" applyBorder="1" applyAlignment="1">
      <alignment horizontal="center" vertical="center"/>
    </xf>
    <xf numFmtId="164" fontId="215" fillId="52" borderId="36" xfId="340" applyNumberFormat="1" applyFont="1" applyFill="1" applyBorder="1" applyAlignment="1">
      <alignment horizontal="center" vertical="center" wrapText="1"/>
    </xf>
    <xf numFmtId="164" fontId="215" fillId="52" borderId="0" xfId="340" applyNumberFormat="1" applyFont="1" applyFill="1" applyBorder="1" applyAlignment="1">
      <alignment horizontal="center" vertical="center" wrapText="1"/>
    </xf>
    <xf numFmtId="164" fontId="215" fillId="52" borderId="56" xfId="340" applyNumberFormat="1" applyFont="1" applyFill="1" applyBorder="1" applyAlignment="1">
      <alignment horizontal="center" vertical="center" wrapText="1"/>
    </xf>
    <xf numFmtId="2" fontId="212" fillId="54" borderId="107" xfId="340" applyNumberFormat="1" applyFont="1" applyFill="1" applyBorder="1" applyAlignment="1">
      <alignment horizontal="right" vertical="center"/>
    </xf>
    <xf numFmtId="164" fontId="212" fillId="54" borderId="98" xfId="340" applyNumberFormat="1" applyFont="1" applyFill="1" applyBorder="1" applyAlignment="1">
      <alignment horizontal="center" vertical="center"/>
    </xf>
    <xf numFmtId="164" fontId="212" fillId="54" borderId="37" xfId="340" applyNumberFormat="1" applyFont="1" applyFill="1" applyBorder="1" applyAlignment="1">
      <alignment horizontal="center" vertical="center"/>
    </xf>
    <xf numFmtId="164" fontId="212" fillId="54" borderId="40" xfId="340" applyNumberFormat="1" applyFont="1" applyFill="1" applyBorder="1" applyAlignment="1">
      <alignment horizontal="center" vertical="center"/>
    </xf>
    <xf numFmtId="164" fontId="215" fillId="52" borderId="41" xfId="340" applyNumberFormat="1" applyFont="1" applyFill="1" applyBorder="1" applyAlignment="1">
      <alignment horizontal="center" vertical="center" wrapText="1"/>
    </xf>
    <xf numFmtId="164" fontId="215" fillId="52" borderId="37" xfId="340" applyNumberFormat="1" applyFont="1" applyFill="1" applyBorder="1" applyAlignment="1">
      <alignment horizontal="center" vertical="center" wrapText="1"/>
    </xf>
    <xf numFmtId="164" fontId="215" fillId="52" borderId="72" xfId="340" applyNumberFormat="1" applyFont="1" applyFill="1" applyBorder="1" applyAlignment="1">
      <alignment horizontal="center" vertical="center" wrapText="1"/>
    </xf>
    <xf numFmtId="2" fontId="209" fillId="28" borderId="36" xfId="2" applyNumberFormat="1" applyFont="1" applyFill="1" applyBorder="1" applyAlignment="1">
      <alignment vertical="center" wrapText="1"/>
    </xf>
    <xf numFmtId="0" fontId="217" fillId="28" borderId="0" xfId="0" applyFont="1" applyFill="1" applyBorder="1" applyAlignment="1">
      <alignment horizontal="left" vertical="center"/>
    </xf>
    <xf numFmtId="0" fontId="217" fillId="28" borderId="38" xfId="0" applyFont="1" applyFill="1" applyBorder="1" applyAlignment="1">
      <alignment horizontal="left" vertical="center"/>
    </xf>
    <xf numFmtId="164" fontId="209" fillId="54" borderId="38" xfId="340" applyNumberFormat="1" applyFont="1" applyFill="1" applyBorder="1" applyAlignment="1">
      <alignment horizontal="center" vertical="center"/>
    </xf>
    <xf numFmtId="0" fontId="140" fillId="28" borderId="0" xfId="0" applyFont="1" applyFill="1" applyBorder="1" applyAlignment="1">
      <alignment vertical="center" wrapText="1"/>
    </xf>
    <xf numFmtId="0" fontId="140" fillId="28" borderId="56" xfId="0" applyFont="1" applyFill="1" applyBorder="1" applyAlignment="1">
      <alignment vertical="center" wrapText="1"/>
    </xf>
    <xf numFmtId="0" fontId="217" fillId="28" borderId="0" xfId="0" applyFont="1" applyFill="1" applyBorder="1" applyAlignment="1">
      <alignment vertical="center"/>
    </xf>
    <xf numFmtId="0" fontId="140" fillId="28" borderId="38" xfId="0" applyFont="1" applyFill="1" applyBorder="1" applyAlignment="1">
      <alignment vertical="center" wrapText="1"/>
    </xf>
    <xf numFmtId="205" fontId="209" fillId="54" borderId="38" xfId="340" applyNumberFormat="1" applyFont="1" applyFill="1" applyBorder="1" applyAlignment="1">
      <alignment horizontal="center" vertical="center"/>
    </xf>
    <xf numFmtId="0" fontId="209" fillId="54" borderId="0" xfId="0" applyFont="1" applyFill="1" applyBorder="1" applyAlignment="1">
      <alignment vertical="center"/>
    </xf>
    <xf numFmtId="0" fontId="209" fillId="54" borderId="38" xfId="0" applyFont="1" applyFill="1" applyBorder="1" applyAlignment="1">
      <alignment vertical="center"/>
    </xf>
    <xf numFmtId="0" fontId="113" fillId="28" borderId="38" xfId="340" applyFont="1" applyFill="1" applyBorder="1" applyAlignment="1">
      <alignment horizontal="left" vertical="center"/>
    </xf>
    <xf numFmtId="0" fontId="113" fillId="28" borderId="45" xfId="340" applyFont="1" applyFill="1" applyBorder="1" applyAlignment="1">
      <alignment vertical="center"/>
    </xf>
    <xf numFmtId="0" fontId="140" fillId="52" borderId="46" xfId="0" applyFont="1" applyFill="1" applyBorder="1" applyAlignment="1">
      <alignment vertical="center" wrapText="1"/>
    </xf>
    <xf numFmtId="0" fontId="140" fillId="28" borderId="46" xfId="0" applyFont="1" applyFill="1" applyBorder="1" applyAlignment="1">
      <alignment vertical="center" wrapText="1"/>
    </xf>
    <xf numFmtId="0" fontId="140" fillId="52" borderId="47" xfId="0" applyFont="1" applyFill="1" applyBorder="1" applyAlignment="1">
      <alignment vertical="center" wrapText="1"/>
    </xf>
    <xf numFmtId="164" fontId="207" fillId="51" borderId="46" xfId="2" applyNumberFormat="1" applyFont="1" applyFill="1" applyBorder="1" applyAlignment="1">
      <alignment horizontal="center" vertical="center" wrapText="1"/>
    </xf>
    <xf numFmtId="164" fontId="207" fillId="51" borderId="47" xfId="2" applyNumberFormat="1" applyFont="1" applyFill="1" applyBorder="1" applyAlignment="1">
      <alignment horizontal="center" vertical="center" wrapText="1"/>
    </xf>
    <xf numFmtId="0" fontId="182" fillId="54" borderId="35" xfId="340" applyFont="1" applyFill="1" applyBorder="1"/>
    <xf numFmtId="164" fontId="207" fillId="54" borderId="0" xfId="2" applyNumberFormat="1" applyFont="1" applyFill="1" applyBorder="1" applyAlignment="1">
      <alignment horizontal="centerContinuous" vertical="top" wrapText="1"/>
    </xf>
    <xf numFmtId="0" fontId="182" fillId="54" borderId="0" xfId="340" applyFont="1" applyFill="1" applyBorder="1" applyAlignment="1">
      <alignment vertical="center" wrapText="1"/>
    </xf>
    <xf numFmtId="0" fontId="182" fillId="54" borderId="0" xfId="340" applyFont="1" applyFill="1" applyBorder="1" applyAlignment="1">
      <alignment horizontal="centerContinuous" vertical="center" wrapText="1"/>
    </xf>
    <xf numFmtId="0" fontId="182" fillId="54" borderId="0" xfId="340" applyFont="1" applyFill="1" applyBorder="1" applyAlignment="1">
      <alignment vertical="center"/>
    </xf>
    <xf numFmtId="0" fontId="182" fillId="51" borderId="62" xfId="0" applyFont="1" applyFill="1" applyBorder="1" applyAlignment="1">
      <alignment horizontal="center" vertical="center"/>
    </xf>
    <xf numFmtId="0" fontId="182" fillId="51" borderId="0" xfId="0" applyFont="1" applyFill="1" applyBorder="1" applyAlignment="1">
      <alignment horizontal="center" vertical="center" wrapText="1"/>
    </xf>
    <xf numFmtId="0" fontId="182" fillId="54" borderId="38" xfId="340" applyFont="1" applyFill="1" applyBorder="1"/>
    <xf numFmtId="0" fontId="182" fillId="51" borderId="39" xfId="0" applyFont="1" applyFill="1" applyBorder="1" applyAlignment="1">
      <alignment horizontal="centerContinuous" vertical="center" wrapText="1"/>
    </xf>
    <xf numFmtId="0" fontId="182" fillId="54" borderId="0" xfId="340" applyFont="1" applyFill="1" applyBorder="1" applyAlignment="1">
      <alignment horizontal="left" vertical="center"/>
    </xf>
    <xf numFmtId="0" fontId="203" fillId="54" borderId="0" xfId="340" applyFont="1" applyFill="1" applyAlignment="1">
      <alignment horizontal="center"/>
    </xf>
    <xf numFmtId="2" fontId="113" fillId="53" borderId="61" xfId="340" applyNumberFormat="1" applyFont="1" applyFill="1" applyBorder="1" applyAlignment="1">
      <alignment horizontal="center" wrapText="1"/>
    </xf>
    <xf numFmtId="2" fontId="113" fillId="53" borderId="52" xfId="340" applyNumberFormat="1" applyFont="1" applyFill="1" applyBorder="1" applyAlignment="1">
      <alignment horizontal="center"/>
    </xf>
    <xf numFmtId="0" fontId="182" fillId="54" borderId="36" xfId="340" applyFont="1" applyFill="1" applyBorder="1" applyAlignment="1">
      <alignment horizontal="center"/>
    </xf>
    <xf numFmtId="2" fontId="209" fillId="54" borderId="0" xfId="340" applyNumberFormat="1" applyFont="1" applyFill="1" applyBorder="1" applyAlignment="1">
      <alignment horizontal="center" wrapText="1"/>
    </xf>
    <xf numFmtId="0" fontId="113" fillId="54" borderId="0" xfId="340" applyFont="1" applyFill="1" applyBorder="1" applyAlignment="1">
      <alignment horizontal="center" wrapText="1"/>
    </xf>
    <xf numFmtId="0" fontId="182" fillId="54" borderId="0" xfId="340" applyFont="1" applyFill="1" applyBorder="1" applyAlignment="1">
      <alignment horizontal="center"/>
    </xf>
    <xf numFmtId="0" fontId="113" fillId="54" borderId="0" xfId="340" applyFont="1" applyFill="1" applyBorder="1" applyAlignment="1">
      <alignment horizontal="center"/>
    </xf>
    <xf numFmtId="164" fontId="113" fillId="52" borderId="108" xfId="340" applyNumberFormat="1" applyFont="1" applyFill="1" applyBorder="1" applyAlignment="1">
      <alignment horizontal="center" vertical="center" wrapText="1"/>
    </xf>
    <xf numFmtId="164" fontId="113" fillId="52" borderId="109" xfId="340" applyNumberFormat="1" applyFont="1" applyFill="1" applyBorder="1" applyAlignment="1">
      <alignment horizontal="center" vertical="center" wrapText="1"/>
    </xf>
    <xf numFmtId="164" fontId="113" fillId="52" borderId="44" xfId="340" applyNumberFormat="1" applyFont="1" applyFill="1" applyBorder="1" applyAlignment="1">
      <alignment horizontal="center" vertical="center" wrapText="1"/>
    </xf>
    <xf numFmtId="0" fontId="182" fillId="54" borderId="38" xfId="340" applyFont="1" applyFill="1" applyBorder="1" applyAlignment="1">
      <alignment vertical="center"/>
    </xf>
    <xf numFmtId="164" fontId="209" fillId="28" borderId="38" xfId="340" applyNumberFormat="1" applyFont="1" applyFill="1" applyBorder="1" applyAlignment="1">
      <alignment horizontal="center" vertical="center" wrapText="1"/>
    </xf>
    <xf numFmtId="0" fontId="113" fillId="54" borderId="0" xfId="340" applyFont="1" applyFill="1" applyBorder="1" applyAlignment="1">
      <alignment horizontal="right" wrapText="1"/>
    </xf>
    <xf numFmtId="0" fontId="182" fillId="54" borderId="0" xfId="340" applyFont="1" applyFill="1" applyBorder="1" applyAlignment="1">
      <alignment horizontal="right"/>
    </xf>
    <xf numFmtId="0" fontId="40" fillId="54" borderId="0" xfId="340" applyFont="1" applyFill="1" applyBorder="1" applyAlignment="1">
      <alignment horizontal="right" wrapText="1"/>
    </xf>
    <xf numFmtId="164" fontId="113" fillId="54" borderId="0" xfId="340" applyNumberFormat="1" applyFont="1" applyFill="1" applyBorder="1" applyAlignment="1">
      <alignment horizontal="left" wrapText="1" indent="1"/>
    </xf>
    <xf numFmtId="164" fontId="212" fillId="54" borderId="0" xfId="340" applyNumberFormat="1" applyFont="1" applyFill="1" applyBorder="1"/>
    <xf numFmtId="0" fontId="209" fillId="54" borderId="38" xfId="340" applyFont="1" applyFill="1" applyBorder="1" applyAlignment="1">
      <alignment vertical="center"/>
    </xf>
    <xf numFmtId="164" fontId="209" fillId="28" borderId="35" xfId="2" applyNumberFormat="1" applyFont="1" applyFill="1" applyBorder="1" applyAlignment="1">
      <alignment horizontal="center" vertical="center"/>
    </xf>
    <xf numFmtId="164" fontId="209" fillId="28" borderId="35" xfId="340" applyNumberFormat="1" applyFont="1" applyFill="1" applyBorder="1" applyAlignment="1">
      <alignment horizontal="center" vertical="center" wrapText="1"/>
    </xf>
    <xf numFmtId="0" fontId="190" fillId="54" borderId="0" xfId="340" applyFont="1" applyFill="1" applyBorder="1" applyAlignment="1">
      <alignment vertical="center"/>
    </xf>
    <xf numFmtId="164" fontId="210" fillId="28" borderId="59" xfId="340" applyNumberFormat="1" applyFont="1" applyFill="1" applyBorder="1" applyAlignment="1">
      <alignment horizontal="center" vertical="center" wrapText="1"/>
    </xf>
    <xf numFmtId="2" fontId="210" fillId="28" borderId="113" xfId="340" applyNumberFormat="1" applyFont="1" applyFill="1" applyBorder="1" applyAlignment="1">
      <alignment horizontal="right" vertical="center"/>
    </xf>
    <xf numFmtId="164" fontId="210" fillId="28" borderId="114" xfId="340" applyNumberFormat="1" applyFont="1" applyFill="1" applyBorder="1" applyAlignment="1">
      <alignment horizontal="center" vertical="center"/>
    </xf>
    <xf numFmtId="164" fontId="210" fillId="28" borderId="115" xfId="340" applyNumberFormat="1" applyFont="1" applyFill="1" applyBorder="1" applyAlignment="1">
      <alignment horizontal="center" vertical="center"/>
    </xf>
    <xf numFmtId="164" fontId="210" fillId="28" borderId="116" xfId="340" applyNumberFormat="1" applyFont="1" applyFill="1" applyBorder="1" applyAlignment="1">
      <alignment horizontal="center" vertical="center"/>
    </xf>
    <xf numFmtId="0" fontId="190" fillId="54" borderId="35" xfId="340" applyFont="1" applyFill="1" applyBorder="1" applyAlignment="1">
      <alignment vertical="center"/>
    </xf>
    <xf numFmtId="164" fontId="210" fillId="28" borderId="123" xfId="340" applyNumberFormat="1" applyFont="1" applyFill="1" applyBorder="1" applyAlignment="1">
      <alignment horizontal="center" vertical="center" wrapText="1"/>
    </xf>
    <xf numFmtId="2" fontId="212" fillId="28" borderId="36" xfId="340" applyNumberFormat="1" applyFont="1" applyFill="1" applyBorder="1" applyAlignment="1">
      <alignment horizontal="right" vertical="center"/>
    </xf>
    <xf numFmtId="164" fontId="212" fillId="28" borderId="77" xfId="340" applyNumberFormat="1" applyFont="1" applyFill="1" applyBorder="1" applyAlignment="1">
      <alignment horizontal="center" vertical="center"/>
    </xf>
    <xf numFmtId="164" fontId="212" fillId="28" borderId="0" xfId="340" applyNumberFormat="1" applyFont="1" applyFill="1" applyBorder="1" applyAlignment="1">
      <alignment horizontal="center" vertical="center"/>
    </xf>
    <xf numFmtId="164" fontId="212" fillId="28" borderId="38" xfId="340" applyNumberFormat="1" applyFont="1" applyFill="1" applyBorder="1" applyAlignment="1">
      <alignment horizontal="center" vertical="center"/>
    </xf>
    <xf numFmtId="164" fontId="215" fillId="28" borderId="38" xfId="340" applyNumberFormat="1" applyFont="1" applyFill="1" applyBorder="1" applyAlignment="1">
      <alignment horizontal="center" vertical="center" wrapText="1"/>
    </xf>
    <xf numFmtId="164" fontId="215" fillId="28" borderId="35" xfId="340" applyNumberFormat="1" applyFont="1" applyFill="1" applyBorder="1" applyAlignment="1">
      <alignment horizontal="center" vertical="center" wrapText="1"/>
    </xf>
    <xf numFmtId="2" fontId="212" fillId="28" borderId="43" xfId="340" applyNumberFormat="1" applyFont="1" applyFill="1" applyBorder="1" applyAlignment="1">
      <alignment horizontal="right" vertical="center"/>
    </xf>
    <xf numFmtId="2" fontId="212" fillId="28" borderId="107" xfId="340" applyNumberFormat="1" applyFont="1" applyFill="1" applyBorder="1" applyAlignment="1">
      <alignment horizontal="right" vertical="center"/>
    </xf>
    <xf numFmtId="164" fontId="212" fillId="28" borderId="98" xfId="340" applyNumberFormat="1" applyFont="1" applyFill="1" applyBorder="1" applyAlignment="1">
      <alignment horizontal="center" vertical="center"/>
    </xf>
    <xf numFmtId="164" fontId="212" fillId="28" borderId="37" xfId="340" applyNumberFormat="1" applyFont="1" applyFill="1" applyBorder="1" applyAlignment="1">
      <alignment horizontal="center" vertical="center"/>
    </xf>
    <xf numFmtId="164" fontId="212" fillId="28" borderId="40" xfId="340" applyNumberFormat="1" applyFont="1" applyFill="1" applyBorder="1" applyAlignment="1">
      <alignment horizontal="center" vertical="center"/>
    </xf>
    <xf numFmtId="164" fontId="215" fillId="28" borderId="99" xfId="340" applyNumberFormat="1" applyFont="1" applyFill="1" applyBorder="1" applyAlignment="1">
      <alignment horizontal="center" vertical="center" wrapText="1"/>
    </xf>
    <xf numFmtId="2" fontId="209" fillId="28" borderId="36" xfId="2" applyNumberFormat="1" applyFont="1" applyFill="1" applyBorder="1" applyAlignment="1">
      <alignment horizontal="left" vertical="top" wrapText="1"/>
    </xf>
    <xf numFmtId="0" fontId="140" fillId="52" borderId="38" xfId="0" applyFont="1" applyFill="1" applyBorder="1" applyAlignment="1">
      <alignment wrapText="1"/>
    </xf>
    <xf numFmtId="0" fontId="182" fillId="28" borderId="36" xfId="340" applyFont="1" applyFill="1" applyBorder="1"/>
    <xf numFmtId="16" fontId="182" fillId="28" borderId="36" xfId="340" applyNumberFormat="1" applyFont="1" applyFill="1" applyBorder="1"/>
    <xf numFmtId="16" fontId="182" fillId="28" borderId="45" xfId="340" applyNumberFormat="1" applyFont="1" applyFill="1" applyBorder="1"/>
    <xf numFmtId="164" fontId="207" fillId="51" borderId="74" xfId="2" applyNumberFormat="1" applyFont="1" applyFill="1" applyBorder="1" applyAlignment="1">
      <alignment horizontal="centerContinuous" vertical="top" wrapText="1"/>
    </xf>
    <xf numFmtId="164" fontId="207" fillId="51" borderId="75" xfId="2" applyNumberFormat="1" applyFont="1" applyFill="1" applyBorder="1" applyAlignment="1">
      <alignment horizontal="center" vertical="center" wrapText="1"/>
    </xf>
    <xf numFmtId="164" fontId="207" fillId="51" borderId="76" xfId="2" applyNumberFormat="1" applyFont="1" applyFill="1" applyBorder="1" applyAlignment="1">
      <alignment horizontal="center" vertical="center" wrapText="1"/>
    </xf>
    <xf numFmtId="164" fontId="208" fillId="51" borderId="59" xfId="2" applyNumberFormat="1" applyFont="1" applyFill="1" applyBorder="1" applyAlignment="1">
      <alignment vertical="center" wrapText="1"/>
    </xf>
    <xf numFmtId="0" fontId="182" fillId="51" borderId="56" xfId="0" applyFont="1" applyFill="1" applyBorder="1" applyAlignment="1">
      <alignment horizontal="centerContinuous" vertical="center" wrapText="1"/>
    </xf>
    <xf numFmtId="164" fontId="209" fillId="51" borderId="59" xfId="2" applyNumberFormat="1" applyFont="1" applyFill="1" applyBorder="1" applyAlignment="1">
      <alignment horizontal="center" wrapText="1"/>
    </xf>
    <xf numFmtId="2" fontId="209" fillId="53" borderId="56" xfId="340" applyNumberFormat="1" applyFont="1" applyFill="1" applyBorder="1" applyAlignment="1">
      <alignment horizontal="center" wrapText="1"/>
    </xf>
    <xf numFmtId="164" fontId="209" fillId="51" borderId="59" xfId="2" applyNumberFormat="1" applyFont="1" applyFill="1" applyBorder="1" applyAlignment="1">
      <alignment horizontal="left" wrapText="1"/>
    </xf>
    <xf numFmtId="2" fontId="209" fillId="51" borderId="56" xfId="340" applyNumberFormat="1" applyFont="1" applyFill="1" applyBorder="1" applyAlignment="1">
      <alignment horizontal="center" wrapText="1"/>
    </xf>
    <xf numFmtId="164" fontId="209" fillId="51" borderId="59" xfId="2" applyNumberFormat="1" applyFont="1" applyFill="1" applyBorder="1" applyAlignment="1">
      <alignment vertical="center" wrapText="1"/>
    </xf>
    <xf numFmtId="0" fontId="183" fillId="51" borderId="0" xfId="0" applyFont="1" applyFill="1" applyBorder="1" applyAlignment="1">
      <alignment horizontal="center" vertical="center" wrapText="1"/>
    </xf>
    <xf numFmtId="0" fontId="113" fillId="51" borderId="56" xfId="0" applyFont="1" applyFill="1" applyBorder="1" applyAlignment="1">
      <alignment horizontal="center" vertical="center" wrapText="1"/>
    </xf>
    <xf numFmtId="0" fontId="113" fillId="51" borderId="72" xfId="0" applyFont="1" applyFill="1" applyBorder="1" applyAlignment="1">
      <alignment horizontal="center" vertical="center" wrapText="1"/>
    </xf>
    <xf numFmtId="2" fontId="209" fillId="54" borderId="73" xfId="340" applyNumberFormat="1" applyFont="1" applyFill="1" applyBorder="1" applyAlignment="1">
      <alignment horizontal="right" vertical="center"/>
    </xf>
    <xf numFmtId="164" fontId="113" fillId="54" borderId="0" xfId="340" applyNumberFormat="1" applyFont="1" applyFill="1" applyBorder="1" applyAlignment="1">
      <alignment horizontal="center" vertical="center" wrapText="1"/>
    </xf>
    <xf numFmtId="164" fontId="209" fillId="54" borderId="56" xfId="358" applyNumberFormat="1" applyFont="1" applyFill="1" applyBorder="1" applyAlignment="1">
      <alignment horizontal="center" vertical="center"/>
    </xf>
    <xf numFmtId="0" fontId="208" fillId="54" borderId="0" xfId="340" applyFont="1" applyFill="1" applyBorder="1"/>
    <xf numFmtId="2" fontId="210" fillId="54" borderId="106" xfId="340" applyNumberFormat="1" applyFont="1" applyFill="1" applyBorder="1" applyAlignment="1">
      <alignment horizontal="right" vertical="center"/>
    </xf>
    <xf numFmtId="2" fontId="215" fillId="54" borderId="110" xfId="340" applyNumberFormat="1" applyFont="1" applyFill="1" applyBorder="1" applyAlignment="1">
      <alignment horizontal="right" vertical="center"/>
    </xf>
    <xf numFmtId="164" fontId="215" fillId="28" borderId="105" xfId="2" applyNumberFormat="1" applyFont="1" applyFill="1" applyBorder="1" applyAlignment="1">
      <alignment horizontal="center" vertical="center"/>
    </xf>
    <xf numFmtId="164" fontId="215" fillId="54" borderId="105" xfId="2" applyNumberFormat="1" applyFont="1" applyFill="1" applyBorder="1" applyAlignment="1">
      <alignment horizontal="center" vertical="center"/>
    </xf>
    <xf numFmtId="164" fontId="215" fillId="28" borderId="111" xfId="2" applyNumberFormat="1" applyFont="1" applyFill="1" applyBorder="1" applyAlignment="1">
      <alignment horizontal="center" vertical="center"/>
    </xf>
    <xf numFmtId="2" fontId="215" fillId="54" borderId="94" xfId="340" applyNumberFormat="1" applyFont="1" applyFill="1" applyBorder="1" applyAlignment="1">
      <alignment horizontal="right" vertical="center"/>
    </xf>
    <xf numFmtId="164" fontId="215" fillId="28" borderId="56" xfId="2" applyNumberFormat="1" applyFont="1" applyFill="1" applyBorder="1" applyAlignment="1">
      <alignment horizontal="center" vertical="center"/>
    </xf>
    <xf numFmtId="2" fontId="215" fillId="54" borderId="93" xfId="340" applyNumberFormat="1" applyFont="1" applyFill="1" applyBorder="1" applyAlignment="1">
      <alignment horizontal="right" vertical="center"/>
    </xf>
    <xf numFmtId="164" fontId="215" fillId="28" borderId="130" xfId="2" applyNumberFormat="1" applyFont="1" applyFill="1" applyBorder="1" applyAlignment="1">
      <alignment horizontal="center" vertical="center"/>
    </xf>
    <xf numFmtId="164" fontId="215" fillId="28" borderId="55" xfId="2" applyNumberFormat="1" applyFont="1" applyFill="1" applyBorder="1" applyAlignment="1">
      <alignment horizontal="center" vertical="center"/>
    </xf>
    <xf numFmtId="164" fontId="215" fillId="54" borderId="55" xfId="2" applyNumberFormat="1" applyFont="1" applyFill="1" applyBorder="1" applyAlignment="1">
      <alignment horizontal="center" vertical="center"/>
    </xf>
    <xf numFmtId="164" fontId="215" fillId="28" borderId="131" xfId="2" applyNumberFormat="1" applyFont="1" applyFill="1" applyBorder="1" applyAlignment="1">
      <alignment horizontal="center" vertical="center"/>
    </xf>
    <xf numFmtId="2" fontId="209" fillId="54" borderId="94" xfId="2" applyNumberFormat="1" applyFont="1" applyFill="1" applyBorder="1" applyAlignment="1">
      <alignment horizontal="left" vertical="top" wrapText="1"/>
    </xf>
    <xf numFmtId="0" fontId="182" fillId="28" borderId="94" xfId="340" applyFont="1" applyFill="1" applyBorder="1"/>
    <xf numFmtId="0" fontId="40" fillId="0" borderId="0" xfId="0" applyFont="1" applyBorder="1" applyAlignment="1">
      <alignment vertical="center"/>
    </xf>
    <xf numFmtId="0" fontId="40" fillId="0" borderId="0" xfId="0" applyFont="1" applyFill="1" applyBorder="1" applyAlignment="1">
      <alignment vertical="center"/>
    </xf>
    <xf numFmtId="0" fontId="40" fillId="0" borderId="0" xfId="0" applyFont="1" applyBorder="1" applyAlignment="1">
      <alignment vertical="center"/>
    </xf>
    <xf numFmtId="0" fontId="209" fillId="54" borderId="0" xfId="0" applyFont="1" applyFill="1" applyBorder="1" applyAlignment="1">
      <alignment vertical="center"/>
    </xf>
    <xf numFmtId="0" fontId="40" fillId="54" borderId="0" xfId="0" applyFont="1" applyFill="1" applyBorder="1" applyAlignment="1">
      <alignment vertical="center"/>
    </xf>
    <xf numFmtId="16" fontId="182" fillId="28" borderId="95" xfId="340" applyNumberFormat="1" applyFont="1" applyFill="1" applyBorder="1"/>
    <xf numFmtId="0" fontId="209" fillId="28" borderId="63" xfId="0" applyFont="1" applyFill="1" applyBorder="1" applyAlignment="1">
      <alignment vertical="center"/>
    </xf>
    <xf numFmtId="0" fontId="182" fillId="28" borderId="63" xfId="340" applyFont="1" applyFill="1" applyBorder="1"/>
    <xf numFmtId="0" fontId="182" fillId="28" borderId="79" xfId="340" applyFont="1" applyFill="1" applyBorder="1"/>
    <xf numFmtId="0" fontId="145" fillId="55" borderId="0" xfId="528" applyFont="1" applyFill="1" applyAlignment="1">
      <alignment vertical="top"/>
    </xf>
    <xf numFmtId="164" fontId="6" fillId="55" borderId="0" xfId="0" applyNumberFormat="1" applyFont="1" applyFill="1" applyBorder="1" applyAlignment="1">
      <alignment horizontal="center" vertical="center"/>
    </xf>
    <xf numFmtId="0" fontId="6" fillId="55" borderId="0" xfId="0" applyFont="1" applyFill="1" applyBorder="1" applyAlignment="1">
      <alignment horizontal="center"/>
    </xf>
    <xf numFmtId="0" fontId="6" fillId="55" borderId="120" xfId="0" applyFont="1" applyFill="1" applyBorder="1" applyAlignment="1">
      <alignment horizontal="center"/>
    </xf>
    <xf numFmtId="0" fontId="219" fillId="28" borderId="0" xfId="0" applyFont="1" applyFill="1"/>
    <xf numFmtId="0" fontId="137" fillId="28" borderId="0" xfId="0" applyFont="1" applyFill="1"/>
    <xf numFmtId="0" fontId="0" fillId="28" borderId="0" xfId="0" applyFont="1" applyFill="1"/>
    <xf numFmtId="0" fontId="220" fillId="28" borderId="17" xfId="0" applyFont="1" applyFill="1" applyBorder="1"/>
    <xf numFmtId="0" fontId="137"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0" fontId="221"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cellXfs>
  <cellStyles count="1916">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18" xfId="1531" xr:uid="{A283F550-A51C-485A-AECB-4128700ED2DB}"/>
    <cellStyle name="20% - Accent1 19" xfId="1623" xr:uid="{30A7B4DB-7E13-4844-8AA0-65A22521E37D}"/>
    <cellStyle name="20% - Accent1 2" xfId="43" xr:uid="{00000000-0005-0000-0000-00003F000000}"/>
    <cellStyle name="20% - Accent1 2 10" xfId="1735" xr:uid="{1C786C7B-FEF9-4AC1-9AD0-1B5A8096635B}"/>
    <cellStyle name="20% - Accent1 2 11" xfId="1820" xr:uid="{22F12D9D-CEBB-448C-8C28-542383194FE7}"/>
    <cellStyle name="20% - Accent1 2 2" xfId="990" xr:uid="{9F2D39F2-7C61-4347-8E3A-B7827B1BC9AE}"/>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2 6" xfId="1575" xr:uid="{6648695D-F592-4C34-B0A9-CDB725643F42}"/>
    <cellStyle name="20% - Accent1 2 2 7" xfId="1666" xr:uid="{B0965AB9-1D5E-4483-8AB0-639ABFFE2529}"/>
    <cellStyle name="20% - Accent1 2 2 8" xfId="1756" xr:uid="{E0FEE490-71B4-4A03-BEAF-F19F2DE88AB0}"/>
    <cellStyle name="20% - Accent1 2 2 9" xfId="1821" xr:uid="{76376C54-76C3-4C97-AB51-9C9B4ECF415A}"/>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2 8" xfId="1554" xr:uid="{E20E28EF-870F-415E-8735-8DD714367EDC}"/>
    <cellStyle name="20% - Accent1 2 9" xfId="1645" xr:uid="{3464A036-5021-4620-AE5C-97E5D769DC21}"/>
    <cellStyle name="20% - Accent1 20" xfId="1713" xr:uid="{C2142B67-621A-4F2D-9E13-BC7C19E15E1E}"/>
    <cellStyle name="20% - Accent1 21" xfId="1802" xr:uid="{E47222F4-2A2A-4A8C-BDC1-94776B175302}"/>
    <cellStyle name="20% - Accent1 22" xfId="1819" xr:uid="{C0C79DCE-1611-4460-A4B3-DF604154CF64}"/>
    <cellStyle name="20% - Accent1 3" xfId="717" xr:uid="{00000000-0005-0000-0000-000040000000}"/>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3 6" xfId="1574" xr:uid="{58AF36C7-83B3-4D31-A8C5-31AB86B46A73}"/>
    <cellStyle name="20% - Accent1 3 7" xfId="1665" xr:uid="{5E43B51C-D6EF-4BEF-A63E-A45EB1CB48C7}"/>
    <cellStyle name="20% - Accent1 3 8" xfId="1755" xr:uid="{1449E479-35B0-47F9-866C-24D98D1793A2}"/>
    <cellStyle name="20% - Accent1 3 9" xfId="1822" xr:uid="{DD8AEF08-9B1E-4956-8878-305E06326059}"/>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18" xfId="1534" xr:uid="{2B7651A1-C502-4A18-91C0-F0753D7A9B6A}"/>
    <cellStyle name="20% - Accent2 19" xfId="1626" xr:uid="{8CB5C4F4-6648-4589-877E-14716B93E861}"/>
    <cellStyle name="20% - Accent2 2" xfId="45" xr:uid="{00000000-0005-0000-0000-000047000000}"/>
    <cellStyle name="20% - Accent2 2 10" xfId="1738" xr:uid="{F1973A01-AE98-4629-B8E6-8F75648FB23F}"/>
    <cellStyle name="20% - Accent2 2 11" xfId="1824" xr:uid="{75853489-814C-41BD-BA4E-0D12FF55F143}"/>
    <cellStyle name="20% - Accent2 2 2" xfId="992" xr:uid="{8712E92F-F0A0-44DC-B46F-8E38E1E4A46B}"/>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2 6" xfId="1577" xr:uid="{E54E8948-4B04-40A3-9FEF-4173904A301D}"/>
    <cellStyle name="20% - Accent2 2 2 7" xfId="1668" xr:uid="{D4BD3CB8-C1A8-4A57-BEFA-D5ED7C5540F3}"/>
    <cellStyle name="20% - Accent2 2 2 8" xfId="1758" xr:uid="{42D8FBBA-D412-4433-95BD-0B410D0DD3A3}"/>
    <cellStyle name="20% - Accent2 2 2 9" xfId="1825" xr:uid="{ED06AFF0-370A-42E7-A5CE-26A4688560BD}"/>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2 8" xfId="1557" xr:uid="{92DFFB58-BAE2-4D9F-A226-B5669CBC2101}"/>
    <cellStyle name="20% - Accent2 2 9" xfId="1648" xr:uid="{BF006E6D-2605-45A3-9135-5463F34B579F}"/>
    <cellStyle name="20% - Accent2 20" xfId="1716" xr:uid="{04AF89CB-1923-4D26-9671-DA62C8E95D0C}"/>
    <cellStyle name="20% - Accent2 21" xfId="1803" xr:uid="{BDB2ADF1-0DFB-4929-9451-29EF0D630842}"/>
    <cellStyle name="20% - Accent2 22" xfId="1823" xr:uid="{BEC5B90C-9A48-4390-91A0-735541A1C3AA}"/>
    <cellStyle name="20% - Accent2 3" xfId="718" xr:uid="{00000000-0005-0000-0000-000048000000}"/>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3 6" xfId="1576" xr:uid="{E7BABF03-B67A-49AC-86B5-385CFA6755A7}"/>
    <cellStyle name="20% - Accent2 3 7" xfId="1667" xr:uid="{15A1A0EE-D99A-454D-A506-52254999E303}"/>
    <cellStyle name="20% - Accent2 3 8" xfId="1757" xr:uid="{51E0B1F7-D161-4BAF-9085-9BA435F86DAA}"/>
    <cellStyle name="20% - Accent2 3 9" xfId="1826" xr:uid="{CE327E3C-B81B-43DF-812F-845F3A6726AE}"/>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18" xfId="1537" xr:uid="{F4BB78FC-39C7-484A-9C35-466EBDE75052}"/>
    <cellStyle name="20% - Accent3 19" xfId="1629" xr:uid="{4F09347D-2BF4-43A5-884D-BFEAECFB4580}"/>
    <cellStyle name="20% - Accent3 2" xfId="47" xr:uid="{00000000-0005-0000-0000-00004F000000}"/>
    <cellStyle name="20% - Accent3 2 10" xfId="1741" xr:uid="{E443B0FF-409A-49DB-9844-2985F5685C81}"/>
    <cellStyle name="20% - Accent3 2 11" xfId="1828" xr:uid="{6856C01B-A49D-4DA5-93A7-2682B00B80CD}"/>
    <cellStyle name="20% - Accent3 2 2" xfId="994" xr:uid="{0A994866-E1D4-493A-B97A-8DBE2A2820EA}"/>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2 6" xfId="1579" xr:uid="{14444183-66E2-4ADD-BE54-FEF94869D3DC}"/>
    <cellStyle name="20% - Accent3 2 2 7" xfId="1670" xr:uid="{ECADC8B8-C3D7-4E57-A2EA-6AAD6B25A1ED}"/>
    <cellStyle name="20% - Accent3 2 2 8" xfId="1760" xr:uid="{D8A91912-2962-45D6-A937-B216C6C54B66}"/>
    <cellStyle name="20% - Accent3 2 2 9" xfId="1829" xr:uid="{3627E3E7-F883-4E77-B7AD-4004CF9B4F67}"/>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2 8" xfId="1560" xr:uid="{E7560A26-5A4E-4DD1-BE09-11A27C6DC185}"/>
    <cellStyle name="20% - Accent3 2 9" xfId="1651" xr:uid="{0AC9F9FC-D943-4A93-9FB7-04B8A84DC681}"/>
    <cellStyle name="20% - Accent3 20" xfId="1719" xr:uid="{C6B33FD3-ABAA-43C9-ACD6-1C26A22BA10C}"/>
    <cellStyle name="20% - Accent3 21" xfId="1804" xr:uid="{C84A755C-BD6E-4B8F-A16D-FF04169F6F6E}"/>
    <cellStyle name="20% - Accent3 22" xfId="1827" xr:uid="{A088FB16-6F6E-414C-9D89-D508D06B5C0B}"/>
    <cellStyle name="20% - Accent3 3" xfId="719" xr:uid="{00000000-0005-0000-0000-000050000000}"/>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3 6" xfId="1578" xr:uid="{7BA1E683-6CA3-49D3-B4B0-81C990BFE5A0}"/>
    <cellStyle name="20% - Accent3 3 7" xfId="1669" xr:uid="{8567E74A-3787-4F97-9894-0D7B3EA85A3D}"/>
    <cellStyle name="20% - Accent3 3 8" xfId="1759" xr:uid="{8A9C757D-0C8F-46ED-A71A-31E8B4B251CA}"/>
    <cellStyle name="20% - Accent3 3 9" xfId="1830" xr:uid="{872D917D-3E73-4C7C-9D43-B21F9FA97A80}"/>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18" xfId="1541" xr:uid="{9B8793DF-B1A5-4934-8BE7-1961C771C31B}"/>
    <cellStyle name="20% - Accent4 19" xfId="1632" xr:uid="{112680DA-427F-499E-994D-C123CE78616C}"/>
    <cellStyle name="20% - Accent4 2" xfId="49" xr:uid="{00000000-0005-0000-0000-000057000000}"/>
    <cellStyle name="20% - Accent4 2 10" xfId="1744" xr:uid="{9D95DEC8-43D4-4777-99BA-3B8AA0B60C8F}"/>
    <cellStyle name="20% - Accent4 2 11" xfId="1832" xr:uid="{99B8F09E-0913-44B7-9379-03DF84AE3872}"/>
    <cellStyle name="20% - Accent4 2 2" xfId="996" xr:uid="{BE7A9687-F70B-426C-809E-44EAA9ECE410}"/>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2 6" xfId="1581" xr:uid="{8F66D6CF-2CFD-45C1-B08D-6D7233E4E872}"/>
    <cellStyle name="20% - Accent4 2 2 7" xfId="1672" xr:uid="{04A650BF-BF01-43A5-9251-08E3BCB33606}"/>
    <cellStyle name="20% - Accent4 2 2 8" xfId="1762" xr:uid="{FAAB2247-EBCB-45CC-9247-763412B16367}"/>
    <cellStyle name="20% - Accent4 2 2 9" xfId="1833" xr:uid="{B99195E8-5350-46B9-BC43-E770EF949F13}"/>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2 8" xfId="1563" xr:uid="{32153197-CB57-4C6C-B767-50B76D9D4531}"/>
    <cellStyle name="20% - Accent4 2 9" xfId="1654" xr:uid="{FCC0C3FA-1E40-44A5-8CEA-23522F282005}"/>
    <cellStyle name="20% - Accent4 20" xfId="1722" xr:uid="{8676EFB9-E8B7-4B2A-ACEB-E0B3904714A0}"/>
    <cellStyle name="20% - Accent4 21" xfId="1805" xr:uid="{3D6CAFB3-36B0-4AA7-A084-9729FD2D3D93}"/>
    <cellStyle name="20% - Accent4 22" xfId="1831" xr:uid="{6F9F7809-6AFC-449B-BA9B-A98CD56206CE}"/>
    <cellStyle name="20% - Accent4 3" xfId="720" xr:uid="{00000000-0005-0000-0000-000058000000}"/>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3 6" xfId="1580" xr:uid="{E62EF85A-8703-4856-BB27-7258C43AF942}"/>
    <cellStyle name="20% - Accent4 3 7" xfId="1671" xr:uid="{9E262425-3040-437D-8E8F-FE16DCAA70EF}"/>
    <cellStyle name="20% - Accent4 3 8" xfId="1761" xr:uid="{223C0CDF-01BE-4CD4-9D41-718AFC3C1641}"/>
    <cellStyle name="20% - Accent4 3 9" xfId="1834" xr:uid="{BAA71749-D212-44F3-8131-7AB62C26C654}"/>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18" xfId="1544" xr:uid="{5C660BF5-4CB9-467E-82EB-3B522FBFA704}"/>
    <cellStyle name="20% - Accent5 19" xfId="1635" xr:uid="{8E5E7C18-F4AC-43BF-B935-E45418D53F6A}"/>
    <cellStyle name="20% - Accent5 2" xfId="51" xr:uid="{00000000-0005-0000-0000-00005F000000}"/>
    <cellStyle name="20% - Accent5 2 10" xfId="1747" xr:uid="{4B4A3DDC-B188-499F-96D8-AE2FDA11B3B4}"/>
    <cellStyle name="20% - Accent5 2 11" xfId="1836" xr:uid="{745073AC-F7EE-4525-8BAD-44D39695B18E}"/>
    <cellStyle name="20% - Accent5 2 2" xfId="998" xr:uid="{E535CEA2-5DB0-424A-A75A-6CC418DF7ACC}"/>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2 6" xfId="1583" xr:uid="{A7557DE4-4CCE-4395-88C2-6AF9C0BC73AE}"/>
    <cellStyle name="20% - Accent5 2 2 7" xfId="1674" xr:uid="{179D7DFF-7E80-40BB-B914-6904D27CCC4C}"/>
    <cellStyle name="20% - Accent5 2 2 8" xfId="1764" xr:uid="{A401A738-0BE3-4E61-A194-277050500539}"/>
    <cellStyle name="20% - Accent5 2 2 9" xfId="1837" xr:uid="{9BF888CF-5164-4A36-BE4E-A503A9F3F921}"/>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2 8" xfId="1566" xr:uid="{63BA445C-DE95-4563-8910-DCBEB039AF8B}"/>
    <cellStyle name="20% - Accent5 2 9" xfId="1657" xr:uid="{EADA7EFE-F767-4A51-A098-F97AB6A9640F}"/>
    <cellStyle name="20% - Accent5 20" xfId="1725" xr:uid="{DDAB75FD-86D1-4670-827C-6A87BD890C50}"/>
    <cellStyle name="20% - Accent5 21" xfId="1806" xr:uid="{6EE08A5E-9FFF-4A7D-8614-6A8A6AE5FAAA}"/>
    <cellStyle name="20% - Accent5 22" xfId="1835" xr:uid="{380281F6-8745-495F-BD3E-22C79D5EBD7E}"/>
    <cellStyle name="20% - Accent5 3" xfId="721" xr:uid="{00000000-0005-0000-0000-000060000000}"/>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3 6" xfId="1582" xr:uid="{6F695B7F-12B1-47C4-A63B-97EA9CEC00B1}"/>
    <cellStyle name="20% - Accent5 3 7" xfId="1673" xr:uid="{C3DADF7A-A593-426F-A3A6-588C2988CAA1}"/>
    <cellStyle name="20% - Accent5 3 8" xfId="1763" xr:uid="{ACD6288D-4A4B-4377-978D-1EFE9D4832A6}"/>
    <cellStyle name="20% - Accent5 3 9" xfId="1838" xr:uid="{739D80CC-C0CF-4040-BC9E-D96B1D30EBF3}"/>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18" xfId="1547" xr:uid="{611F91D6-D4DF-483C-AF54-28945F4131ED}"/>
    <cellStyle name="20% - Accent6 19" xfId="1638" xr:uid="{0D637154-5F0D-418B-8208-73DBDE056F71}"/>
    <cellStyle name="20% - Accent6 2" xfId="53" xr:uid="{00000000-0005-0000-0000-000067000000}"/>
    <cellStyle name="20% - Accent6 2 10" xfId="1750" xr:uid="{753A6911-4C75-490B-BED2-73DD40C76094}"/>
    <cellStyle name="20% - Accent6 2 11" xfId="1840" xr:uid="{8D8865C6-D3FA-4FE4-91BC-78E0F4C4E0D5}"/>
    <cellStyle name="20% - Accent6 2 2" xfId="1000" xr:uid="{4B8946F0-10C1-4715-BC01-71667FBCDA44}"/>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2 6" xfId="1585" xr:uid="{A1843A5C-4001-4023-BFEF-15514CDD0DDC}"/>
    <cellStyle name="20% - Accent6 2 2 7" xfId="1676" xr:uid="{16E997CE-835F-4EB9-877F-0F2AB019E31C}"/>
    <cellStyle name="20% - Accent6 2 2 8" xfId="1766" xr:uid="{C63C5606-F520-4949-950B-F4B3E9EB7C0F}"/>
    <cellStyle name="20% - Accent6 2 2 9" xfId="1841" xr:uid="{C7165BD7-1A49-4F40-8A6A-EB33664A1CDB}"/>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2 8" xfId="1569" xr:uid="{2CE60CA1-72B6-434F-8758-1AD672FFB86D}"/>
    <cellStyle name="20% - Accent6 2 9" xfId="1660" xr:uid="{BA0ED718-8A01-4949-A527-0B6BA3CFAEFD}"/>
    <cellStyle name="20% - Accent6 20" xfId="1728" xr:uid="{9CFA4E07-22BD-4802-9C9A-FBA6E45BCADF}"/>
    <cellStyle name="20% - Accent6 21" xfId="1807" xr:uid="{DE87F8D7-4755-440B-B235-39A4EB64659F}"/>
    <cellStyle name="20% - Accent6 22" xfId="1839" xr:uid="{7F99BA0A-34C6-4092-9F44-EF41D5CA090A}"/>
    <cellStyle name="20% - Accent6 3" xfId="722" xr:uid="{00000000-0005-0000-0000-000068000000}"/>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3 6" xfId="1584" xr:uid="{3C99AD0D-7579-4E66-AFA4-96E5955E3393}"/>
    <cellStyle name="20% - Accent6 3 7" xfId="1675" xr:uid="{05AABB20-1533-4337-BE3B-600F998414C0}"/>
    <cellStyle name="20% - Accent6 3 8" xfId="1765" xr:uid="{77FEEADD-7282-45DD-904C-9742B7FA0E42}"/>
    <cellStyle name="20% - Accent6 3 9" xfId="1842" xr:uid="{C0FBD31B-237F-4A71-ACCD-FA666C9D5E27}"/>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18" xfId="1532" xr:uid="{46489264-BC51-487B-A73F-AA96989F82E3}"/>
    <cellStyle name="40% - Accent1 19" xfId="1624" xr:uid="{AAF43689-61B8-4615-A098-CB4A815D38BC}"/>
    <cellStyle name="40% - Accent1 2" xfId="57" xr:uid="{00000000-0005-0000-0000-000073000000}"/>
    <cellStyle name="40% - Accent1 2 10" xfId="1736" xr:uid="{40135A45-A2BE-494A-9C2A-DE969377D5D2}"/>
    <cellStyle name="40% - Accent1 2 11" xfId="1844" xr:uid="{7525F16D-86CA-4794-9E69-A2ED4BAD4148}"/>
    <cellStyle name="40% - Accent1 2 2" xfId="1002" xr:uid="{DEF2CA37-DE95-4685-B6C8-AF1AE346D48A}"/>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2 6" xfId="1587" xr:uid="{C6BEC1CF-CFCA-4BFC-B6FF-E1DEDBC4D934}"/>
    <cellStyle name="40% - Accent1 2 2 7" xfId="1678" xr:uid="{9BDE7AC6-FC5D-44A2-A148-1C9DDCADEFD5}"/>
    <cellStyle name="40% - Accent1 2 2 8" xfId="1768" xr:uid="{E48AE593-E0C6-4DF5-9524-97FF24128048}"/>
    <cellStyle name="40% - Accent1 2 2 9" xfId="1845" xr:uid="{7168A691-C114-4036-B567-CA12E5644CBB}"/>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2 8" xfId="1555" xr:uid="{068265EA-F631-4956-AE80-56213C49BC19}"/>
    <cellStyle name="40% - Accent1 2 9" xfId="1646" xr:uid="{F2867EAA-F2B5-4B49-9358-C0934BE3FBAF}"/>
    <cellStyle name="40% - Accent1 20" xfId="1714" xr:uid="{9878FFF4-E387-41AB-AC49-5E25BFF71296}"/>
    <cellStyle name="40% - Accent1 21" xfId="1808" xr:uid="{A54A22F4-3BAD-4A6A-9BE4-59C6BB0519B8}"/>
    <cellStyle name="40% - Accent1 22" xfId="1843" xr:uid="{0B6DBA9E-F4E4-4883-B867-42DE8A3DB492}"/>
    <cellStyle name="40% - Accent1 3" xfId="723" xr:uid="{00000000-0005-0000-0000-000074000000}"/>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3 6" xfId="1586" xr:uid="{80843F70-FC24-4765-842B-9EB62B175C12}"/>
    <cellStyle name="40% - Accent1 3 7" xfId="1677" xr:uid="{E43EAA72-F2CE-4BE7-A4C6-59C1F6F6A2CD}"/>
    <cellStyle name="40% - Accent1 3 8" xfId="1767" xr:uid="{8398A42C-46E5-46D9-ACE4-4CBA03F8142C}"/>
    <cellStyle name="40% - Accent1 3 9" xfId="1846" xr:uid="{A5CDB945-519F-4DA0-A9AE-07F634FCEFDC}"/>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18" xfId="1535" xr:uid="{D62D668E-98D4-4916-8D54-6A77BF4B5B0C}"/>
    <cellStyle name="40% - Accent2 19" xfId="1627" xr:uid="{91C41984-1662-4D10-A939-596F91656FB7}"/>
    <cellStyle name="40% - Accent2 2" xfId="59" xr:uid="{00000000-0005-0000-0000-00007B000000}"/>
    <cellStyle name="40% - Accent2 2 10" xfId="1739" xr:uid="{CEA63B48-F3CC-4B20-9755-4DB9448B8934}"/>
    <cellStyle name="40% - Accent2 2 11" xfId="1848" xr:uid="{E785A440-6EE4-4FB6-9C4C-14B5AEDB5888}"/>
    <cellStyle name="40% - Accent2 2 2" xfId="1004" xr:uid="{6875B2D1-3962-4591-9578-65878FD71B63}"/>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2 6" xfId="1589" xr:uid="{14DA084D-DCB0-49B3-94A1-7BECE78FCB5C}"/>
    <cellStyle name="40% - Accent2 2 2 7" xfId="1680" xr:uid="{CCD045F6-2B1A-4E04-9882-0408F004C309}"/>
    <cellStyle name="40% - Accent2 2 2 8" xfId="1770" xr:uid="{9BE3D946-86A5-48D3-8DCB-DE7739F7B7BA}"/>
    <cellStyle name="40% - Accent2 2 2 9" xfId="1849" xr:uid="{1C88B727-41F5-4BB8-A13B-312EAA048AD0}"/>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2 8" xfId="1558" xr:uid="{D8E69C37-6D22-4E2B-8D11-5DDC4A8FC36E}"/>
    <cellStyle name="40% - Accent2 2 9" xfId="1649" xr:uid="{98334416-4E3A-4445-9E31-469AD5049E35}"/>
    <cellStyle name="40% - Accent2 20" xfId="1717" xr:uid="{AE1CC131-731B-4419-AC87-0F657B73ED23}"/>
    <cellStyle name="40% - Accent2 21" xfId="1809" xr:uid="{3B7B26C2-F998-4959-B690-929DFCBB36C8}"/>
    <cellStyle name="40% - Accent2 22" xfId="1847" xr:uid="{AFF8484D-2D15-4478-B488-4A9F160D7AF3}"/>
    <cellStyle name="40% - Accent2 3" xfId="724" xr:uid="{00000000-0005-0000-0000-00007C000000}"/>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3 6" xfId="1588" xr:uid="{C6C59C59-ED77-4308-BCFA-935B7C225178}"/>
    <cellStyle name="40% - Accent2 3 7" xfId="1679" xr:uid="{925F9CDC-E698-40B5-9600-55BD8326AD6E}"/>
    <cellStyle name="40% - Accent2 3 8" xfId="1769" xr:uid="{14009DA3-6E79-41ED-A71F-1EF07F531016}"/>
    <cellStyle name="40% - Accent2 3 9" xfId="1850" xr:uid="{19FA9240-0FD6-42D7-BE68-17C1E73076D8}"/>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18" xfId="1538" xr:uid="{11ECB41B-3920-4EB0-AB01-33DEACDD7B1E}"/>
    <cellStyle name="40% - Accent3 19" xfId="1630" xr:uid="{825AC5A1-CE76-452C-B01D-4FF7EC1AAAB9}"/>
    <cellStyle name="40% - Accent3 2" xfId="61" xr:uid="{00000000-0005-0000-0000-000083000000}"/>
    <cellStyle name="40% - Accent3 2 10" xfId="1742" xr:uid="{E5E90742-51AF-4495-ABE0-28126C9DA865}"/>
    <cellStyle name="40% - Accent3 2 11" xfId="1852" xr:uid="{FBFD98B3-5015-48AA-87E9-C66C4B1917F1}"/>
    <cellStyle name="40% - Accent3 2 2" xfId="1006" xr:uid="{9B490E2D-3CC0-4110-A373-C3CDA4D0ECC5}"/>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2 6" xfId="1591" xr:uid="{39B2D939-8D3A-4D3A-BF87-4306C0735DD7}"/>
    <cellStyle name="40% - Accent3 2 2 7" xfId="1682" xr:uid="{92C7F520-6A6F-4E09-81EC-44F4962BEEF7}"/>
    <cellStyle name="40% - Accent3 2 2 8" xfId="1772" xr:uid="{5F1B51EB-98A0-4D8B-86C7-5BC66CE376C2}"/>
    <cellStyle name="40% - Accent3 2 2 9" xfId="1853" xr:uid="{E959AEA3-7963-43A9-BA9B-EA3E03280760}"/>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2 8" xfId="1561" xr:uid="{FD25BB55-4459-4FF9-ACB3-749C7C27AED8}"/>
    <cellStyle name="40% - Accent3 2 9" xfId="1652" xr:uid="{E44791A8-E27A-418A-9CDE-715905AC9B11}"/>
    <cellStyle name="40% - Accent3 20" xfId="1720" xr:uid="{4890077B-FF35-4148-AA83-6C0ABB3DF75E}"/>
    <cellStyle name="40% - Accent3 21" xfId="1810" xr:uid="{5C2BE99F-028F-4B77-BDBC-3C75F3BD9CA3}"/>
    <cellStyle name="40% - Accent3 22" xfId="1851" xr:uid="{D5797196-A82F-4EBE-AB16-1A3FD002C0C4}"/>
    <cellStyle name="40% - Accent3 3" xfId="725" xr:uid="{00000000-0005-0000-0000-000084000000}"/>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3 6" xfId="1590" xr:uid="{A8784FD9-C0D2-45E7-A95B-2898977233FE}"/>
    <cellStyle name="40% - Accent3 3 7" xfId="1681" xr:uid="{EDFE80BE-1A38-4EE7-AC42-08BD84EF11E7}"/>
    <cellStyle name="40% - Accent3 3 8" xfId="1771" xr:uid="{22E40126-1838-436C-8E2B-A06A5B6C9BF3}"/>
    <cellStyle name="40% - Accent3 3 9" xfId="1854" xr:uid="{437A2945-6019-4A0E-92C7-93B93632EB90}"/>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18" xfId="1542" xr:uid="{8FE44B16-9F97-4FE1-B493-B89C81D0FB03}"/>
    <cellStyle name="40% - Accent4 19" xfId="1633" xr:uid="{0E5F4981-6E90-4813-BE8E-2615112AE2AD}"/>
    <cellStyle name="40% - Accent4 2" xfId="63" xr:uid="{00000000-0005-0000-0000-00008B000000}"/>
    <cellStyle name="40% - Accent4 2 10" xfId="1745" xr:uid="{6939FD29-01FC-471F-8A8A-45C774C12E3C}"/>
    <cellStyle name="40% - Accent4 2 11" xfId="1856" xr:uid="{CF8EB482-063F-4302-B538-3B6ED5A3B68F}"/>
    <cellStyle name="40% - Accent4 2 2" xfId="1008" xr:uid="{7AA25175-F4B9-41C2-809A-6E7E0B531B9C}"/>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2 6" xfId="1593" xr:uid="{B508B8D2-24FF-400C-B271-8B33BDB626F8}"/>
    <cellStyle name="40% - Accent4 2 2 7" xfId="1684" xr:uid="{6B44429F-38CB-4469-A71F-39064D4ED080}"/>
    <cellStyle name="40% - Accent4 2 2 8" xfId="1774" xr:uid="{119B5447-BA44-4AAE-863B-41678150EA62}"/>
    <cellStyle name="40% - Accent4 2 2 9" xfId="1857" xr:uid="{D528DB75-3465-4A52-9246-7616EEBDD7E0}"/>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2 8" xfId="1564" xr:uid="{2E8C4097-8BEF-4511-9723-1D58D120F992}"/>
    <cellStyle name="40% - Accent4 2 9" xfId="1655" xr:uid="{41A9470A-F54D-42E9-818C-2715076843EE}"/>
    <cellStyle name="40% - Accent4 20" xfId="1723" xr:uid="{03C4F269-E36D-401A-BF0A-44E8D99C1C10}"/>
    <cellStyle name="40% - Accent4 21" xfId="1811" xr:uid="{02CD60A3-32D6-4316-AA1B-17D18084A2D7}"/>
    <cellStyle name="40% - Accent4 22" xfId="1855" xr:uid="{2F63C622-EF2F-457B-988C-6D01FAD81916}"/>
    <cellStyle name="40% - Accent4 3" xfId="726" xr:uid="{00000000-0005-0000-0000-00008C000000}"/>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3 6" xfId="1592" xr:uid="{78C382EF-9E43-4BC5-8412-9938D6EC4520}"/>
    <cellStyle name="40% - Accent4 3 7" xfId="1683" xr:uid="{2928CC9E-0337-4158-9F58-775FC9ED4333}"/>
    <cellStyle name="40% - Accent4 3 8" xfId="1773" xr:uid="{7BAFD31E-94AD-4EED-A874-362F2AC8759B}"/>
    <cellStyle name="40% - Accent4 3 9" xfId="1858" xr:uid="{CDE5EB44-E2E4-41FF-998E-789505EEDA91}"/>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18" xfId="1545" xr:uid="{6A88DAB0-D60E-45BA-BE9F-FDA02F9CA9D0}"/>
    <cellStyle name="40% - Accent5 19" xfId="1636" xr:uid="{4CA05ECC-CD95-4776-B8A4-B15E37F51920}"/>
    <cellStyle name="40% - Accent5 2" xfId="65" xr:uid="{00000000-0005-0000-0000-000093000000}"/>
    <cellStyle name="40% - Accent5 2 10" xfId="1748" xr:uid="{11A04C48-0D04-4BBC-BCCA-F8320A99B3D2}"/>
    <cellStyle name="40% - Accent5 2 11" xfId="1860" xr:uid="{3B35CF15-BB4B-42C4-827C-C3BCFAB88E36}"/>
    <cellStyle name="40% - Accent5 2 2" xfId="1010" xr:uid="{1E624747-1A50-413D-82F2-FFB35D2C13B0}"/>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2 6" xfId="1595" xr:uid="{E0F05E13-C710-445B-986F-09929099D973}"/>
    <cellStyle name="40% - Accent5 2 2 7" xfId="1686" xr:uid="{9FD4A94B-0DB2-4210-B1F0-F89BFF2492F8}"/>
    <cellStyle name="40% - Accent5 2 2 8" xfId="1776" xr:uid="{48F88F37-81F9-4E2E-AC31-5246475C8390}"/>
    <cellStyle name="40% - Accent5 2 2 9" xfId="1861" xr:uid="{436B3A88-DE53-4A4D-9B9B-89BF130D482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2 8" xfId="1567" xr:uid="{AE230F05-4708-4118-A1A2-8B65216E131F}"/>
    <cellStyle name="40% - Accent5 2 9" xfId="1658" xr:uid="{40270420-BA74-43F2-9428-F9825C2BB212}"/>
    <cellStyle name="40% - Accent5 20" xfId="1726" xr:uid="{2CAE3AA4-415B-431B-BFB4-1C51FFCF6BB7}"/>
    <cellStyle name="40% - Accent5 21" xfId="1812" xr:uid="{A201DEB0-0DC0-438E-BC0E-A5046AE36403}"/>
    <cellStyle name="40% - Accent5 22" xfId="1859" xr:uid="{C0EDE9D2-6AB0-44B7-ADB8-C61B35FA1DDC}"/>
    <cellStyle name="40% - Accent5 3" xfId="727" xr:uid="{00000000-0005-0000-0000-000094000000}"/>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3 6" xfId="1594" xr:uid="{8BB26C60-16BA-4312-B3E9-0AD6847DFAA8}"/>
    <cellStyle name="40% - Accent5 3 7" xfId="1685" xr:uid="{3A170BBF-753A-45DB-A79F-B5B4238F8000}"/>
    <cellStyle name="40% - Accent5 3 8" xfId="1775" xr:uid="{EDE24FC5-BD34-4572-AE08-288AA9033514}"/>
    <cellStyle name="40% - Accent5 3 9" xfId="1862" xr:uid="{8C8FCF90-C132-4D10-921F-7AA34FDB223B}"/>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18" xfId="1548" xr:uid="{F6EC12B9-9E7B-40F0-BC2E-794527570FAA}"/>
    <cellStyle name="40% - Accent6 19" xfId="1639" xr:uid="{C63208C9-1184-4A2D-8434-DC85C5F53930}"/>
    <cellStyle name="40% - Accent6 2" xfId="67" xr:uid="{00000000-0005-0000-0000-00009B000000}"/>
    <cellStyle name="40% - Accent6 2 10" xfId="1751" xr:uid="{82F06955-FB85-4565-A49A-989C2F268118}"/>
    <cellStyle name="40% - Accent6 2 11" xfId="1864" xr:uid="{870E12B4-186E-4924-B80B-C9F466D72B6D}"/>
    <cellStyle name="40% - Accent6 2 2" xfId="1012" xr:uid="{201D2325-5A32-4711-92A8-24B8AB32BCBE}"/>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2 6" xfId="1597" xr:uid="{EC06FEDC-EBC4-4C67-BE7A-42DCA39C0C60}"/>
    <cellStyle name="40% - Accent6 2 2 7" xfId="1688" xr:uid="{D8B32465-4ACE-45D4-94E0-B7769AC46382}"/>
    <cellStyle name="40% - Accent6 2 2 8" xfId="1778" xr:uid="{98C02C3C-5CC8-40BA-BFD9-504685468723}"/>
    <cellStyle name="40% - Accent6 2 2 9" xfId="1865" xr:uid="{37561484-AB41-4A2B-B644-BE7AFC0EA1EF}"/>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2 8" xfId="1570" xr:uid="{2518138B-77FE-4028-81F4-E1A85CE1ACBA}"/>
    <cellStyle name="40% - Accent6 2 9" xfId="1661" xr:uid="{1BCB1183-D8BD-4905-BEE1-CA178A3ED2C8}"/>
    <cellStyle name="40% - Accent6 20" xfId="1729" xr:uid="{FE4BFB19-4885-44DD-AEEF-E83313D0649D}"/>
    <cellStyle name="40% - Accent6 21" xfId="1813" xr:uid="{D786CDDC-CFEC-4510-9B58-B79EF11A066E}"/>
    <cellStyle name="40% - Accent6 22" xfId="1863" xr:uid="{BCEE498A-ABC9-4B71-84BB-4821B91ACB4A}"/>
    <cellStyle name="40% - Accent6 3" xfId="728" xr:uid="{00000000-0005-0000-0000-00009C000000}"/>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3 6" xfId="1596" xr:uid="{3ED96CB3-9BBC-41A4-A9F7-5CAE6F2CE976}"/>
    <cellStyle name="40% - Accent6 3 7" xfId="1687" xr:uid="{FD0ACF10-AA58-45EB-B83A-DF5FC8339642}"/>
    <cellStyle name="40% - Accent6 3 8" xfId="1777" xr:uid="{98A7F81D-5101-44C0-BF54-9B80EB424FE8}"/>
    <cellStyle name="40% - Accent6 3 9" xfId="1866" xr:uid="{643CA00E-FE4B-4E12-AE02-F7FBD527F43C}"/>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1" xfId="1625" xr:uid="{B0C45388-5DDE-4657-BB21-6C255BFE7640}"/>
    <cellStyle name="60% - Accent1 12" xfId="1715" xr:uid="{1A80E55A-DB5B-4FB4-AEB5-32A331CEF539}"/>
    <cellStyle name="60% - Accent1 2" xfId="71" xr:uid="{00000000-0005-0000-0000-0000A7000000}"/>
    <cellStyle name="60% - Accent1 2 10" xfId="1737" xr:uid="{C8E05C36-7E86-4DC8-87C3-7930959EB529}"/>
    <cellStyle name="60% - Accent1 2 11" xfId="1867" xr:uid="{426B5421-51D8-4ABD-859E-44D8746C824B}"/>
    <cellStyle name="60% - Accent1 2 2" xfId="1014" xr:uid="{3376BDEC-5994-4DA9-AFE9-C56CFC078243}"/>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2 6" xfId="1599" xr:uid="{7D5D1B13-8EF3-45FD-8835-9DE01A19E456}"/>
    <cellStyle name="60% - Accent1 2 2 7" xfId="1690" xr:uid="{DE6C1BEA-2775-4373-A293-DB79ADB129FA}"/>
    <cellStyle name="60% - Accent1 2 2 8" xfId="1780" xr:uid="{81828D1A-5B99-4121-BCB5-6AFA6F7D347A}"/>
    <cellStyle name="60% - Accent1 2 2 9" xfId="1868" xr:uid="{D9D6DCA1-A4CF-4A3E-BC94-9DFCDF16A115}"/>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2 8" xfId="1556" xr:uid="{5C407F1B-C514-4408-8B03-5B88BEB03052}"/>
    <cellStyle name="60% - Accent1 2 9" xfId="1647" xr:uid="{A1B19F45-990A-4534-AF3B-0CFB47C379BD}"/>
    <cellStyle name="60% - Accent1 3" xfId="729" xr:uid="{00000000-0005-0000-0000-0000A8000000}"/>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3 6" xfId="1598" xr:uid="{D6E79D37-6507-4D67-A2B8-4806F1E8171C}"/>
    <cellStyle name="60% - Accent1 3 7" xfId="1689" xr:uid="{D86B8BBD-1E20-4A2D-8F41-10BFB3990A09}"/>
    <cellStyle name="60% - Accent1 3 8" xfId="1779" xr:uid="{0BAAC75E-B167-48C2-8D98-DD5E65103A92}"/>
    <cellStyle name="60% - Accent1 3 9" xfId="1869" xr:uid="{E13712E8-17D2-4936-B281-947FF9951ED3}"/>
    <cellStyle name="60% - Accent1 4" xfId="1013" xr:uid="{808B8CDF-10F7-4AC5-8527-D3FCC0CAC9FB}"/>
    <cellStyle name="60% - Accent1 4 2" xfId="1870" xr:uid="{31DC5FF7-A483-432E-909B-7A0B3A6F627C}"/>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10" xfId="1536" xr:uid="{A5E0FAF2-99F7-4FF4-A75F-9AB13B2436D6}"/>
    <cellStyle name="60% - Accent2 11" xfId="1628" xr:uid="{0C4A5A89-465B-4F25-9D6F-DCC9315618C8}"/>
    <cellStyle name="60% - Accent2 12" xfId="1718" xr:uid="{6D5E98C5-A3E1-47D5-A53E-A759A196FC85}"/>
    <cellStyle name="60% - Accent2 2" xfId="73" xr:uid="{00000000-0005-0000-0000-0000AA000000}"/>
    <cellStyle name="60% - Accent2 2 10" xfId="1740" xr:uid="{AF08DB1A-BECA-4922-9C4F-8F74A346230A}"/>
    <cellStyle name="60% - Accent2 2 11" xfId="1871" xr:uid="{91F9155B-AD7E-4548-92F6-2FBC0F426D35}"/>
    <cellStyle name="60% - Accent2 2 2" xfId="1016" xr:uid="{23D623F9-83DD-4C69-B8A7-F21BFF86C9DE}"/>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2 6" xfId="1601" xr:uid="{2557CCE6-7B98-43CA-B0D7-D98663C3B18E}"/>
    <cellStyle name="60% - Accent2 2 2 7" xfId="1692" xr:uid="{AD70009C-2277-4ADC-9661-420C20A4F30F}"/>
    <cellStyle name="60% - Accent2 2 2 8" xfId="1782" xr:uid="{23F1C6E7-9020-4F49-8916-F7F2862687F6}"/>
    <cellStyle name="60% - Accent2 2 2 9" xfId="1872" xr:uid="{EDBBCFF4-C9B8-4193-B35C-09AE52D367D5}"/>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2 8" xfId="1559" xr:uid="{F79C1533-77B1-4204-8A51-1E6D3536868F}"/>
    <cellStyle name="60% - Accent2 2 9" xfId="1650" xr:uid="{ECF8420D-661A-45F1-BE72-A7CFA31655BF}"/>
    <cellStyle name="60% - Accent2 3" xfId="730" xr:uid="{00000000-0005-0000-0000-0000AB000000}"/>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3 6" xfId="1600" xr:uid="{BEF65960-03C8-4C7A-B2E2-20B36885C35B}"/>
    <cellStyle name="60% - Accent2 3 7" xfId="1691" xr:uid="{CD412713-9159-477D-9A8A-F01C41AF71DC}"/>
    <cellStyle name="60% - Accent2 3 8" xfId="1781" xr:uid="{53C09EE0-DF75-4153-BFF7-43E7D6A34999}"/>
    <cellStyle name="60% - Accent2 3 9" xfId="1873" xr:uid="{947E3C6C-670D-4C06-A9A8-A3513E92AAAF}"/>
    <cellStyle name="60% - Accent2 4" xfId="1015" xr:uid="{82DB1594-6B3B-4197-B9F3-07F031C7B8EA}"/>
    <cellStyle name="60% - Accent2 4 2" xfId="1874" xr:uid="{CAE0EE18-5F23-4A68-AD7F-96A02C0125AD}"/>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10" xfId="1539" xr:uid="{41A0512A-7DA7-4579-B007-12036BD01FFF}"/>
    <cellStyle name="60% - Accent3 11" xfId="1631" xr:uid="{64122759-7D12-44A7-825F-B735538290B7}"/>
    <cellStyle name="60% - Accent3 12" xfId="1721" xr:uid="{FA686BC7-FA86-4816-B0CF-5FCBBF0BD187}"/>
    <cellStyle name="60% - Accent3 2" xfId="75" xr:uid="{00000000-0005-0000-0000-0000AD000000}"/>
    <cellStyle name="60% - Accent3 2 10" xfId="1743" xr:uid="{A61F48D4-9128-4D3B-96E7-B1902156037E}"/>
    <cellStyle name="60% - Accent3 2 11" xfId="1875" xr:uid="{0614913B-1DA4-4662-92B4-4CBD0C7CC043}"/>
    <cellStyle name="60% - Accent3 2 2" xfId="1018" xr:uid="{2E423C15-CA62-400E-BE03-20C155F898B4}"/>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2 6" xfId="1603" xr:uid="{4EFE3E57-B549-4EF8-9C4C-47EF820C351C}"/>
    <cellStyle name="60% - Accent3 2 2 7" xfId="1694" xr:uid="{CCAAA981-45FA-49DE-90D2-020ABE50F7E5}"/>
    <cellStyle name="60% - Accent3 2 2 8" xfId="1784" xr:uid="{28504E23-8E2A-4D5D-A38F-98F585B38E96}"/>
    <cellStyle name="60% - Accent3 2 2 9" xfId="1876" xr:uid="{D84845BA-275E-44C7-BC6C-8258B6775DF2}"/>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2 8" xfId="1562" xr:uid="{00AFBF3F-91AA-46E8-98C4-F3936EC168B3}"/>
    <cellStyle name="60% - Accent3 2 9" xfId="1653" xr:uid="{2A3E994B-C411-4FA5-9680-1C2649BD38C2}"/>
    <cellStyle name="60% - Accent3 3" xfId="731" xr:uid="{00000000-0005-0000-0000-0000AE000000}"/>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3 6" xfId="1602" xr:uid="{B41036EE-159B-4EB1-A311-3E48F7E2A15D}"/>
    <cellStyle name="60% - Accent3 3 7" xfId="1693" xr:uid="{71BBCE31-4A85-42AB-8E98-A38D0A5639F0}"/>
    <cellStyle name="60% - Accent3 3 8" xfId="1783" xr:uid="{197616A5-5A74-4376-B7C0-556CC697A36C}"/>
    <cellStyle name="60% - Accent3 3 9" xfId="1877" xr:uid="{8944E4BC-B257-4853-B4EB-79E83A45BD95}"/>
    <cellStyle name="60% - Accent3 4" xfId="1017" xr:uid="{8609399C-7C3B-4FA0-9FF8-AA0C8709DCF2}"/>
    <cellStyle name="60% - Accent3 4 2" xfId="1878" xr:uid="{46A354AF-B6DB-4E7C-BFCE-D09E5D8B916E}"/>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10" xfId="1543" xr:uid="{9CDDE66C-D54E-41ED-82F7-1F22315B651C}"/>
    <cellStyle name="60% - Accent4 11" xfId="1634" xr:uid="{57D8D761-E6CA-44BF-96E4-2D91FEE1B3E1}"/>
    <cellStyle name="60% - Accent4 12" xfId="1724" xr:uid="{68CF3CA8-125B-412C-86A6-5AB2E3824A32}"/>
    <cellStyle name="60% - Accent4 2" xfId="77" xr:uid="{00000000-0005-0000-0000-0000B0000000}"/>
    <cellStyle name="60% - Accent4 2 10" xfId="1746" xr:uid="{592BFD12-F449-4624-BAAA-A3F211BE1EA1}"/>
    <cellStyle name="60% - Accent4 2 11" xfId="1879" xr:uid="{4BC9D706-E796-4143-8D6A-70BDEC8748A0}"/>
    <cellStyle name="60% - Accent4 2 2" xfId="1020" xr:uid="{9494CDF5-F128-43DE-A789-94150060136F}"/>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2 6" xfId="1605" xr:uid="{FE0D805B-FB13-4AF3-A089-FC516B00C0E7}"/>
    <cellStyle name="60% - Accent4 2 2 7" xfId="1696" xr:uid="{53F2664E-C5F0-4E7A-A0F8-4C058CDA509C}"/>
    <cellStyle name="60% - Accent4 2 2 8" xfId="1786" xr:uid="{C4C30853-69E2-4D90-8B19-328BA03C5763}"/>
    <cellStyle name="60% - Accent4 2 2 9" xfId="1880" xr:uid="{880F6EBA-0F23-4FB1-8BCE-6C7D8998ACEF}"/>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2 8" xfId="1565" xr:uid="{DEC20EF9-617C-4A91-89E1-20E7F48D187A}"/>
    <cellStyle name="60% - Accent4 2 9" xfId="1656" xr:uid="{B2CA9069-0F70-4F11-A89C-77B6A6D61AAA}"/>
    <cellStyle name="60% - Accent4 3" xfId="732" xr:uid="{00000000-0005-0000-0000-0000B1000000}"/>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3 6" xfId="1604" xr:uid="{F8EBECEE-C357-4FBB-AF94-B2CCF342E9C3}"/>
    <cellStyle name="60% - Accent4 3 7" xfId="1695" xr:uid="{F20905B0-8015-4283-80FF-725D09940DCD}"/>
    <cellStyle name="60% - Accent4 3 8" xfId="1785" xr:uid="{A9C31103-189F-4C91-989B-0FD464AF6DC4}"/>
    <cellStyle name="60% - Accent4 3 9" xfId="1881" xr:uid="{31242B1D-9231-4ABD-A2CC-16AA172C1AD3}"/>
    <cellStyle name="60% - Accent4 4" xfId="1019" xr:uid="{4E7C3B95-BD53-4ED6-982D-716EDABC1DED}"/>
    <cellStyle name="60% - Accent4 4 2" xfId="1882" xr:uid="{5D3334FB-89E6-4F9A-9092-E5CFB506B6F1}"/>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10" xfId="1546" xr:uid="{EB86F78A-8B7F-4520-A43D-98EB859367A8}"/>
    <cellStyle name="60% - Accent5 11" xfId="1637" xr:uid="{927C0E46-F303-483D-816B-BE06C717F4B9}"/>
    <cellStyle name="60% - Accent5 12" xfId="1727" xr:uid="{EBE5CF19-5E97-48E7-AA0B-F9E46BF39BCC}"/>
    <cellStyle name="60% - Accent5 2" xfId="79" xr:uid="{00000000-0005-0000-0000-0000B3000000}"/>
    <cellStyle name="60% - Accent5 2 10" xfId="1749" xr:uid="{E151DF84-D3B2-43AC-9E16-1E75918E417A}"/>
    <cellStyle name="60% - Accent5 2 11" xfId="1883" xr:uid="{462B5011-9CD5-4AE0-9850-FF950BC46DB7}"/>
    <cellStyle name="60% - Accent5 2 2" xfId="1022" xr:uid="{8B026352-7AC9-490C-9B97-5D2F5C63CD23}"/>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2 6" xfId="1607" xr:uid="{69A06444-4C71-4821-85A4-0D04FBF2C91E}"/>
    <cellStyle name="60% - Accent5 2 2 7" xfId="1698" xr:uid="{606737A2-09FE-486B-8A0F-459A5FE47584}"/>
    <cellStyle name="60% - Accent5 2 2 8" xfId="1788" xr:uid="{ED6CF10E-BD2A-431B-B007-ADE968B85442}"/>
    <cellStyle name="60% - Accent5 2 2 9" xfId="1884" xr:uid="{20B6263D-7BC4-4D54-A59C-30158B0246AB}"/>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2 8" xfId="1568" xr:uid="{6F84DE56-1EDE-4CC1-B9AC-F2FDE2173606}"/>
    <cellStyle name="60% - Accent5 2 9" xfId="1659" xr:uid="{092DD71E-23DB-401E-B72D-C5228D6970FC}"/>
    <cellStyle name="60% - Accent5 3" xfId="733" xr:uid="{00000000-0005-0000-0000-0000B4000000}"/>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3 6" xfId="1606" xr:uid="{B3241BC7-461F-49B9-9679-73BF021E87C1}"/>
    <cellStyle name="60% - Accent5 3 7" xfId="1697" xr:uid="{BF6B2471-1429-441A-A482-722C1C8E2FC3}"/>
    <cellStyle name="60% - Accent5 3 8" xfId="1787" xr:uid="{F7C2C840-9A11-44B2-95A2-048D04CCDCF0}"/>
    <cellStyle name="60% - Accent5 3 9" xfId="1885" xr:uid="{203DE625-1C63-4BB1-A241-D9233C7459C8}"/>
    <cellStyle name="60% - Accent5 4" xfId="1021" xr:uid="{0364D665-A543-46F6-A73D-E38281030C7F}"/>
    <cellStyle name="60% - Accent5 4 2" xfId="1886" xr:uid="{EE2F98D1-6959-4368-8F3D-E59E5227DFBC}"/>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10" xfId="1549" xr:uid="{1EB05815-147C-4D84-A6EA-EC10983DFCA8}"/>
    <cellStyle name="60% - Accent6 11" xfId="1640" xr:uid="{9DEAE9F5-B68A-4C1C-9C74-385E3CE21B1A}"/>
    <cellStyle name="60% - Accent6 12" xfId="1730" xr:uid="{E4DEA297-FBA1-41FE-9EC4-71880DA6A49F}"/>
    <cellStyle name="60% - Accent6 2" xfId="81" xr:uid="{00000000-0005-0000-0000-0000B6000000}"/>
    <cellStyle name="60% - Accent6 2 10" xfId="1752" xr:uid="{AA80F8CC-D0F5-4BB5-AF5F-EE67E0017582}"/>
    <cellStyle name="60% - Accent6 2 11" xfId="1887" xr:uid="{1833EA71-E697-4A3D-B319-D628C0D15E9E}"/>
    <cellStyle name="60% - Accent6 2 2" xfId="1024" xr:uid="{62328171-5980-42E9-A9AA-93F4DF8BA4A4}"/>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2 6" xfId="1609" xr:uid="{02016ACB-F0FA-41E2-9A0A-346B111BBC62}"/>
    <cellStyle name="60% - Accent6 2 2 7" xfId="1700" xr:uid="{B9BFF479-3185-4E02-B7D3-00A1A6794F10}"/>
    <cellStyle name="60% - Accent6 2 2 8" xfId="1790" xr:uid="{DBD2A1EF-4D34-4470-9751-AC676E293633}"/>
    <cellStyle name="60% - Accent6 2 2 9" xfId="1888" xr:uid="{CDE068CB-B964-4C39-A5FF-03D96ABD38C5}"/>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2 8" xfId="1571" xr:uid="{59146DF0-D260-46F5-BED4-1D5059F6534C}"/>
    <cellStyle name="60% - Accent6 2 9" xfId="1662" xr:uid="{E6BDB13D-DB16-4D79-9C27-613BD83FA08E}"/>
    <cellStyle name="60% - Accent6 3" xfId="734" xr:uid="{00000000-0005-0000-0000-0000B7000000}"/>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3 6" xfId="1608" xr:uid="{BE6AC38F-9757-44F7-B0DA-06E80EC45018}"/>
    <cellStyle name="60% - Accent6 3 7" xfId="1699" xr:uid="{09E982C8-4298-4C71-B47D-7CCE5C47A45E}"/>
    <cellStyle name="60% - Accent6 3 8" xfId="1789" xr:uid="{C9A4702E-3122-4DE2-A309-55E034D6CE10}"/>
    <cellStyle name="60% - Accent6 3 9" xfId="1889" xr:uid="{33BACB7E-C46E-429C-ADFF-8824C1C11F82}"/>
    <cellStyle name="60% - Accent6 4" xfId="1023" xr:uid="{27AB51D4-5CB8-4DB7-B5BE-5DFDCB9F74AD}"/>
    <cellStyle name="60% - Accent6 4 2" xfId="1890" xr:uid="{04EFD26F-1FDB-426D-A13D-E6EC7190CC47}"/>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3" xfId="735" xr:uid="{00000000-0005-0000-0000-0000BA000000}"/>
    <cellStyle name="Accent2" xfId="84" builtinId="33" customBuiltin="1"/>
    <cellStyle name="Accent2 2" xfId="85" xr:uid="{00000000-0005-0000-0000-0000BC000000}"/>
    <cellStyle name="Accent2 3" xfId="736" xr:uid="{00000000-0005-0000-0000-0000BD000000}"/>
    <cellStyle name="Accent3" xfId="86" builtinId="37" customBuiltin="1"/>
    <cellStyle name="Accent3 2" xfId="87" xr:uid="{00000000-0005-0000-0000-0000BF000000}"/>
    <cellStyle name="Accent3 3" xfId="737" xr:uid="{00000000-0005-0000-0000-0000C0000000}"/>
    <cellStyle name="Accent4" xfId="88" builtinId="41" customBuiltin="1"/>
    <cellStyle name="Accent4 2" xfId="89" xr:uid="{00000000-0005-0000-0000-0000C2000000}"/>
    <cellStyle name="Accent4 3" xfId="738" xr:uid="{00000000-0005-0000-0000-0000C3000000}"/>
    <cellStyle name="Accent5" xfId="90" builtinId="45" customBuiltin="1"/>
    <cellStyle name="Accent5 2" xfId="91" xr:uid="{00000000-0005-0000-0000-0000C5000000}"/>
    <cellStyle name="Accent5 3" xfId="739" xr:uid="{00000000-0005-0000-0000-0000C6000000}"/>
    <cellStyle name="Accent6" xfId="92" builtinId="49" customBuiltin="1"/>
    <cellStyle name="Accent6 2" xfId="93" xr:uid="{00000000-0005-0000-0000-0000C8000000}"/>
    <cellStyle name="Accent6 3" xfId="740" xr:uid="{00000000-0005-0000-0000-0000C9000000}"/>
    <cellStyle name="Adjustable" xfId="94" xr:uid="{00000000-0005-0000-0000-0000CA000000}"/>
    <cellStyle name="Bad" xfId="95" builtinId="27" customBuiltin="1"/>
    <cellStyle name="Bad 2" xfId="96" xr:uid="{00000000-0005-0000-0000-0000CC000000}"/>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8" xfId="266" xr:uid="{00000000-0005-0000-0000-0000C8010000}"/>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198" xfId="1524" xr:uid="{333925C3-334E-4114-A6F9-9FB9C9191FD3}"/>
    <cellStyle name="Normal 199" xfId="1529" xr:uid="{87DE7C60-3492-400F-854D-51D4563E419C}"/>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1" xfId="1527" xr:uid="{C8A7EB00-EE93-46AC-9165-D5BBC2E8CA4F}"/>
    <cellStyle name="Normal 202" xfId="1530" xr:uid="{A5CD9BFB-79A6-4CC9-88A0-1C1EE30CC04B}"/>
    <cellStyle name="Normal 203" xfId="1620" xr:uid="{D42AED61-EE17-4FA0-8811-D98DFDA58A73}"/>
    <cellStyle name="Normal 204" xfId="1708" xr:uid="{F41AFF4B-EA7D-45BB-B748-0AE54E66F203}"/>
    <cellStyle name="Normal 205" xfId="1712" xr:uid="{A906D312-1BCA-46C4-AB2B-CF44383318E3}"/>
    <cellStyle name="Normal 206" xfId="1799" xr:uid="{F1D6BDB1-41E6-4370-9855-4143126CD268}"/>
    <cellStyle name="Normal 207" xfId="1800" xr:uid="{332BF81D-C6EE-4BBC-BAC4-F484CB3CEDCB}"/>
    <cellStyle name="Normal 208" xfId="1801" xr:uid="{57B595D2-1E61-4209-B19A-F0E492E3C18D}"/>
    <cellStyle name="Normal 209" xfId="1817" xr:uid="{3D4B8781-46EF-417A-A1FD-C2A3D9695AB5}"/>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1" xfId="1914" xr:uid="{6E740A57-E29D-4BC1-8043-541EE39554D5}"/>
    <cellStyle name="Normal 212" xfId="1893" xr:uid="{21F2D7C4-6886-411F-AE0C-02762A238DDF}"/>
    <cellStyle name="Normal 213" xfId="1915" xr:uid="{8237D361-D437-48A5-85AB-9CFEFEEE4315}"/>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10" xfId="1663" xr:uid="{F378CE38-F404-416B-A828-33C8967A272A}"/>
    <cellStyle name="Normal 4 2 11" xfId="1753" xr:uid="{65790E59-504D-40C7-B411-7360EF751939}"/>
    <cellStyle name="Normal 4 2 12" xfId="1895" xr:uid="{809A760A-2363-4788-96EB-6AA94F48FBDB}"/>
    <cellStyle name="Normal 4 2 2" xfId="629" xr:uid="{00000000-0005-0000-0000-00007E020000}"/>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2 6" xfId="1611" xr:uid="{B2C6E572-7441-4C3A-8B69-9240FF39AE6D}"/>
    <cellStyle name="Normal 4 2 2 7" xfId="1702" xr:uid="{EC936F25-E101-4DFF-8D1F-59F1439D20DA}"/>
    <cellStyle name="Normal 4 2 2 8" xfId="1792" xr:uid="{CEDBC10D-8E74-4EA6-85BB-A08D0990F5B7}"/>
    <cellStyle name="Normal 4 2 2 9" xfId="1896" xr:uid="{A1BB976F-9D36-4C9E-BAC5-F3F8B98D47AC}"/>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 9" xfId="1572" xr:uid="{CCB48516-5247-46AD-B33D-8400EC974CF8}"/>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27" xfId="1525" xr:uid="{19FBDF05-E13B-4202-90B1-60335D62ABA1}"/>
    <cellStyle name="Normal 4 28" xfId="1621" xr:uid="{FB90D948-E183-4060-BBC6-D31D0E846B61}"/>
    <cellStyle name="Normal 4 29" xfId="1709" xr:uid="{259C08AC-05EB-4A78-BF57-580104928F53}"/>
    <cellStyle name="Normal 4 3" xfId="333" xr:uid="{00000000-0005-0000-0000-00007F020000}"/>
    <cellStyle name="Normal 4 3 10" xfId="1897" xr:uid="{FE9B3E25-A1C5-4C86-ABE3-AC351C38E182}"/>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3 7" xfId="1610" xr:uid="{9D432A93-349A-4869-9028-E9FCA1023174}"/>
    <cellStyle name="Normal 4 3 8" xfId="1701" xr:uid="{C60355B4-5845-4C7A-B61B-4B4A82A2DE7F}"/>
    <cellStyle name="Normal 4 3 9" xfId="1791" xr:uid="{D0D2DA97-7578-4EA3-846B-7C49B3147632}"/>
    <cellStyle name="Normal 4 30" xfId="1815" xr:uid="{EBF0E890-8861-4870-BD49-632773BEAF43}"/>
    <cellStyle name="Normal 4 31" xfId="1894" xr:uid="{94303EFD-0E0E-4D14-953F-BCD43E33D3CB}"/>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10" xfId="1641" xr:uid="{9E8E471A-E1EA-4427-ADD8-D29A80D255A8}"/>
    <cellStyle name="Normal 5 11" xfId="1731" xr:uid="{47145A61-9892-4239-A286-C915243206EA}"/>
    <cellStyle name="Normal 5 12" xfId="1898" xr:uid="{3A442377-DC7B-4269-9367-307B9BB0C1FB}"/>
    <cellStyle name="Normal 5 2" xfId="529" xr:uid="{00000000-0005-0000-0000-000093020000}"/>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2 6" xfId="1612" xr:uid="{DFDBC493-3353-4761-BD22-4E231A9CCAF4}"/>
    <cellStyle name="Normal 5 2 7" xfId="1703" xr:uid="{E2DDEA7A-16EA-4E6A-B61B-BC88C299909D}"/>
    <cellStyle name="Normal 5 2 8" xfId="1793" xr:uid="{252AC988-D5D1-42E8-ACDF-BB132288F6DC}"/>
    <cellStyle name="Normal 5 2 9" xfId="1899" xr:uid="{304C06C5-5B17-452D-A148-9FC121A79D5D}"/>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 9" xfId="1550" xr:uid="{8CBEBE8A-1491-4747-83E8-81D578F0213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10" xfId="1552" xr:uid="{89CCB93A-C3EB-494D-B30A-BC827B67DC4A}"/>
    <cellStyle name="Normal 6 11" xfId="1643" xr:uid="{8403D6EA-CD2C-402C-A0E2-E092054D82C1}"/>
    <cellStyle name="Normal 6 12" xfId="1733" xr:uid="{3911DA26-AB69-47F8-AA79-FC3AA47DEFB6}"/>
    <cellStyle name="Normal 6 13" xfId="1900" xr:uid="{5A8EA936-56D0-41CF-8243-86C2E842DBD0}"/>
    <cellStyle name="Normal 6 2" xfId="631" xr:uid="{00000000-0005-0000-0000-00009F020000}"/>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2 6" xfId="1613" xr:uid="{8CBA3536-1E1E-45F8-B328-BAB4B3E2E14B}"/>
    <cellStyle name="Normal 6 2 7" xfId="1704" xr:uid="{D6070ABE-4124-4678-B174-80AB1A325E6F}"/>
    <cellStyle name="Normal 6 2 8" xfId="1794" xr:uid="{81D78E8A-8C21-4324-87F5-24EF627A3D22}"/>
    <cellStyle name="Normal 6 2 9" xfId="1901" xr:uid="{97BA6DB4-E2A6-442F-ABF4-59AAC54E8EDE}"/>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10" xfId="1664" xr:uid="{A5B54CE5-634D-42A1-871C-7854D6BB5F71}"/>
    <cellStyle name="Normal 7 11" xfId="1754" xr:uid="{0EC0F11A-A2D5-4773-8213-F2958B1A31CF}"/>
    <cellStyle name="Normal 7 12" xfId="1902" xr:uid="{599B97EA-C83D-4B1E-824D-37C826E4FBF7}"/>
    <cellStyle name="Normal 7 2" xfId="632" xr:uid="{00000000-0005-0000-0000-0000AB020000}"/>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2 6" xfId="1614" xr:uid="{61913DE7-56DB-4B1B-BCC8-6493E5B52DAE}"/>
    <cellStyle name="Normal 7 2 7" xfId="1705" xr:uid="{6762A2A1-B9C3-4CDF-9D90-5233465B5983}"/>
    <cellStyle name="Normal 7 2 8" xfId="1795" xr:uid="{05374A32-BD4A-43F9-B065-1D44DBE9E5E3}"/>
    <cellStyle name="Normal 7 2 9" xfId="1903" xr:uid="{AB0C0741-9A78-47C4-BD31-0B0FBDB88FFF}"/>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 9" xfId="1573" xr:uid="{E570595D-9BDA-4ED9-A085-3053AA122717}"/>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 3" xfId="1904" xr:uid="{89009CEE-5366-42D5-9674-8A67EB195DB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18" xfId="1551" xr:uid="{D556ECDF-273F-4F44-8DF0-300288A1FF7D}"/>
    <cellStyle name="Note 2 19" xfId="1642" xr:uid="{F66176F7-848D-422A-8DE5-193FFC706A37}"/>
    <cellStyle name="Note 2 2" xfId="635" xr:uid="{00000000-0005-0000-0000-0000D1020000}"/>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2 6" xfId="1615" xr:uid="{48CA59E7-1737-4A95-AE06-ABE73ADC0E58}"/>
    <cellStyle name="Note 2 2 7" xfId="1706" xr:uid="{DC347703-0830-4859-BF22-206080AC8DDC}"/>
    <cellStyle name="Note 2 2 8" xfId="1796" xr:uid="{8FCFA399-A446-42A3-8D40-E2E3BA301E37}"/>
    <cellStyle name="Note 2 2 9" xfId="1906" xr:uid="{61F210F6-22C2-42E0-A996-3F75668A444E}"/>
    <cellStyle name="Note 2 20" xfId="1732" xr:uid="{71B66A48-DC74-4CD3-9B6B-FA6ECEEE2DCA}"/>
    <cellStyle name="Note 2 21" xfId="1816" xr:uid="{BC1FDD7F-8F72-4D6D-B01F-6328E876858A}"/>
    <cellStyle name="Note 2 22" xfId="1905" xr:uid="{34AF0A18-AE9E-4A9D-85CF-DDA0E5DC9BB9}"/>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10" xfId="1907" xr:uid="{13C9C4E1-9A9F-454A-A032-4CC718CDCFF0}"/>
    <cellStyle name="Note 3 2" xfId="1085" xr:uid="{0B4A6660-EC35-4B3F-A796-1229916C2EF4}"/>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2 6" xfId="1616" xr:uid="{538E5431-9CD0-4908-BA05-7FED9260994C}"/>
    <cellStyle name="Note 3 2 7" xfId="1707" xr:uid="{168385EA-D150-4AB3-9D68-B04B246FA751}"/>
    <cellStyle name="Note 3 2 8" xfId="1797" xr:uid="{E55DD6B9-5DB8-47BD-8D98-25EB28CEE11F}"/>
    <cellStyle name="Note 3 2 9" xfId="1908" xr:uid="{3BC388EE-1EA5-436C-89B0-181299514BCC}"/>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Note 3 7" xfId="1553" xr:uid="{95844914-3EF5-4E60-9798-CB0B0A01DE3C}"/>
    <cellStyle name="Note 3 8" xfId="1644" xr:uid="{C8B47F1A-AB19-42A6-B361-149952E0992D}"/>
    <cellStyle name="Note 3 9" xfId="1734" xr:uid="{F2552F5E-8C47-4E29-9490-4A186A7845E3}"/>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3" xfId="761" xr:uid="{00000000-0005-0000-0000-0000CF030000}"/>
    <cellStyle name="whole number" xfId="524" xr:uid="{00000000-0005-0000-0000-0000D0030000}"/>
    <cellStyle name="whole number 2" xfId="698"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7E3EC"/>
      <color rgb="FFFFFF99"/>
      <color rgb="FF477391"/>
      <color rgb="FFD7E3EA"/>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Calibri" panose="020F0502020204030204" pitchFamily="34" charset="0"/>
                <a:ea typeface="Futura Bk BT"/>
                <a:cs typeface="Calibri" panose="020F0502020204030204" pitchFamily="34" charset="0"/>
              </a:defRPr>
            </a:pPr>
            <a:r>
              <a:rPr lang="en-GB">
                <a:latin typeface="Calibri" panose="020F0502020204030204" pitchFamily="34" charset="0"/>
                <a:cs typeface="Calibri" panose="020F0502020204030204" pitchFamily="34" charset="0"/>
              </a:rPr>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GDP)'!$BQ$4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GDP)'!$BQ$5:$BQ$82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35.966077449678139</c:v>
                </c:pt>
                <c:pt idx="8">
                  <c:v>35.573197240336455</c:v>
                </c:pt>
                <c:pt idx="9">
                  <c:v>35.168154960238127</c:v>
                </c:pt>
                <c:pt idx="10">
                  <c:v>35.65031069209342</c:v>
                </c:pt>
                <c:pt idx="11">
                  <c:v>33.658987657299079</c:v>
                </c:pt>
                <c:pt idx="12">
                  <c:v>33.458463155523859</c:v>
                </c:pt>
                <c:pt idx="13">
                  <c:v>35.464269215735051</c:v>
                </c:pt>
                <c:pt idx="14">
                  <c:v>35.480475382003398</c:v>
                </c:pt>
                <c:pt idx="15">
                  <c:v>34.635506406440896</c:v>
                </c:pt>
                <c:pt idx="16">
                  <c:v>35.165686415148471</c:v>
                </c:pt>
                <c:pt idx="17">
                  <c:v>36.961106217132489</c:v>
                </c:pt>
                <c:pt idx="18">
                  <c:v>37.640491626824208</c:v>
                </c:pt>
                <c:pt idx="19">
                  <c:v>39.090438546960286</c:v>
                </c:pt>
                <c:pt idx="20">
                  <c:v>40.807903684536917</c:v>
                </c:pt>
                <c:pt idx="21">
                  <c:v>41.85236905768739</c:v>
                </c:pt>
                <c:pt idx="22">
                  <c:v>40.048161044990735</c:v>
                </c:pt>
                <c:pt idx="23">
                  <c:v>38.373983739837399</c:v>
                </c:pt>
                <c:pt idx="24">
                  <c:v>35.879607710517419</c:v>
                </c:pt>
                <c:pt idx="25">
                  <c:v>36.176452839297568</c:v>
                </c:pt>
                <c:pt idx="26">
                  <c:v>39.012242569921163</c:v>
                </c:pt>
                <c:pt idx="27">
                  <c:v>40.119492899937107</c:v>
                </c:pt>
                <c:pt idx="28">
                  <c:v>40.209182344784871</c:v>
                </c:pt>
                <c:pt idx="29">
                  <c:v>38.385912101143894</c:v>
                </c:pt>
                <c:pt idx="30">
                  <c:v>36.902026429885936</c:v>
                </c:pt>
                <c:pt idx="31">
                  <c:v>37.265684116392656</c:v>
                </c:pt>
                <c:pt idx="32">
                  <c:v>38.496101196928805</c:v>
                </c:pt>
                <c:pt idx="33">
                  <c:v>40.877620607454539</c:v>
                </c:pt>
                <c:pt idx="34">
                  <c:v>40.580059795571216</c:v>
                </c:pt>
                <c:pt idx="35">
                  <c:v>39.479475621540402</c:v>
                </c:pt>
                <c:pt idx="36">
                  <c:v>39.215864075506701</c:v>
                </c:pt>
                <c:pt idx="37">
                  <c:v>38.290254977296541</c:v>
                </c:pt>
                <c:pt idx="38">
                  <c:v>37.404077041541534</c:v>
                </c:pt>
                <c:pt idx="39">
                  <c:v>36.18057836375295</c:v>
                </c:pt>
                <c:pt idx="40">
                  <c:v>35.538197184086407</c:v>
                </c:pt>
                <c:pt idx="41">
                  <c:v>34.727483841863908</c:v>
                </c:pt>
                <c:pt idx="42">
                  <c:v>33.915379745903692</c:v>
                </c:pt>
                <c:pt idx="43">
                  <c:v>33.544990432035256</c:v>
                </c:pt>
                <c:pt idx="44">
                  <c:v>32.065884595029551</c:v>
                </c:pt>
                <c:pt idx="45">
                  <c:v>31.347099815535973</c:v>
                </c:pt>
                <c:pt idx="46">
                  <c:v>32.227896335892368</c:v>
                </c:pt>
                <c:pt idx="47">
                  <c:v>33.288454363649429</c:v>
                </c:pt>
                <c:pt idx="48">
                  <c:v>32.44983461484707</c:v>
                </c:pt>
                <c:pt idx="49">
                  <c:v>34.633616914087156</c:v>
                </c:pt>
                <c:pt idx="50">
                  <c:v>35.198239281138804</c:v>
                </c:pt>
                <c:pt idx="51">
                  <c:v>35.887640598108447</c:v>
                </c:pt>
                <c:pt idx="52">
                  <c:v>36.46472086478223</c:v>
                </c:pt>
                <c:pt idx="53">
                  <c:v>35.774317641229366</c:v>
                </c:pt>
                <c:pt idx="54">
                  <c:v>34.561621489265953</c:v>
                </c:pt>
                <c:pt idx="55">
                  <c:v>35.522445762654591</c:v>
                </c:pt>
                <c:pt idx="56">
                  <c:v>36.085602759148919</c:v>
                </c:pt>
                <c:pt idx="57">
                  <c:v>36.767396329852225</c:v>
                </c:pt>
                <c:pt idx="58">
                  <c:v>37.152709326461469</c:v>
                </c:pt>
                <c:pt idx="59">
                  <c:v>37.28987075159246</c:v>
                </c:pt>
                <c:pt idx="60">
                  <c:v>35.955246405669314</c:v>
                </c:pt>
                <c:pt idx="61">
                  <c:v>36.22099281451586</c:v>
                </c:pt>
                <c:pt idx="62">
                  <c:v>37.061830432424166</c:v>
                </c:pt>
                <c:pt idx="63">
                  <c:v>37.338487393350881</c:v>
                </c:pt>
                <c:pt idx="64">
                  <c:v>36.899589008305043</c:v>
                </c:pt>
                <c:pt idx="65">
                  <c:v>36.793519205833292</c:v>
                </c:pt>
                <c:pt idx="66">
                  <c:v>36.81820023845529</c:v>
                </c:pt>
                <c:pt idx="67">
                  <c:v>36.956679260907819</c:v>
                </c:pt>
                <c:pt idx="68">
                  <c:v>37.622026166998992</c:v>
                </c:pt>
                <c:pt idx="69">
                  <c:v>37.197352020766075</c:v>
                </c:pt>
                <c:pt idx="70">
                  <c:v>37.426305748278146</c:v>
                </c:pt>
                <c:pt idx="71">
                  <c:v>36.839549317913182</c:v>
                </c:pt>
                <c:pt idx="72">
                  <c:v>38.131077692793198</c:v>
                </c:pt>
                <c:pt idx="73">
                  <c:v>39.03341349410649</c:v>
                </c:pt>
                <c:pt idx="74">
                  <c:v>40.226021765436123</c:v>
                </c:pt>
                <c:pt idx="75">
                  <c:v>40.28699927259288</c:v>
                </c:pt>
                <c:pt idx="76">
                  <c:v>41.180263701219197</c:v>
                </c:pt>
                <c:pt idx="77">
                  <c:v>41.138779231321344</c:v>
                </c:pt>
                <c:pt idx="78">
                  <c:v>41.164666670079257</c:v>
                </c:pt>
                <c:pt idx="79">
                  <c:v>41.358241960105033</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35.771942372534994</c:v>
                </c:pt>
                <c:pt idx="8">
                  <c:v>35.960684245345433</c:v>
                </c:pt>
                <c:pt idx="9">
                  <c:v>35.194810964503084</c:v>
                </c:pt>
                <c:pt idx="10">
                  <c:v>35.95457467323763</c:v>
                </c:pt>
                <c:pt idx="11">
                  <c:v>35.94660877256463</c:v>
                </c:pt>
                <c:pt idx="12">
                  <c:v>35.943541424227632</c:v>
                </c:pt>
                <c:pt idx="13">
                  <c:v>37.631924949362144</c:v>
                </c:pt>
                <c:pt idx="14">
                  <c:v>37.307300509337857</c:v>
                </c:pt>
                <c:pt idx="15">
                  <c:v>37.339055793991413</c:v>
                </c:pt>
                <c:pt idx="16">
                  <c:v>37.03342418591307</c:v>
                </c:pt>
                <c:pt idx="17">
                  <c:v>38.485358105763332</c:v>
                </c:pt>
                <c:pt idx="18">
                  <c:v>40.036045958597214</c:v>
                </c:pt>
                <c:pt idx="19">
                  <c:v>42.941840767927722</c:v>
                </c:pt>
                <c:pt idx="20">
                  <c:v>41.385283236747007</c:v>
                </c:pt>
                <c:pt idx="21">
                  <c:v>40.137285368683983</c:v>
                </c:pt>
                <c:pt idx="22">
                  <c:v>39.488592069019283</c:v>
                </c:pt>
                <c:pt idx="23">
                  <c:v>39.355787843592722</c:v>
                </c:pt>
                <c:pt idx="24">
                  <c:v>38.4673655732161</c:v>
                </c:pt>
                <c:pt idx="25">
                  <c:v>40.259489469555241</c:v>
                </c:pt>
                <c:pt idx="26">
                  <c:v>44.707787578171157</c:v>
                </c:pt>
                <c:pt idx="27">
                  <c:v>46.450796067657478</c:v>
                </c:pt>
                <c:pt idx="28">
                  <c:v>45.138903552299112</c:v>
                </c:pt>
                <c:pt idx="29">
                  <c:v>42.25346177001807</c:v>
                </c:pt>
                <c:pt idx="30">
                  <c:v>41.417045300949269</c:v>
                </c:pt>
                <c:pt idx="31">
                  <c:v>40.939929146316295</c:v>
                </c:pt>
                <c:pt idx="32">
                  <c:v>42.808708199074459</c:v>
                </c:pt>
                <c:pt idx="33">
                  <c:v>42.888946258478313</c:v>
                </c:pt>
                <c:pt idx="34">
                  <c:v>43.188710302978471</c:v>
                </c:pt>
                <c:pt idx="35">
                  <c:v>42.775552837218136</c:v>
                </c:pt>
                <c:pt idx="36">
                  <c:v>42.463450084071937</c:v>
                </c:pt>
                <c:pt idx="37">
                  <c:v>40.422303197364322</c:v>
                </c:pt>
                <c:pt idx="38">
                  <c:v>39.324183899662337</c:v>
                </c:pt>
                <c:pt idx="39">
                  <c:v>37.172539451664868</c:v>
                </c:pt>
                <c:pt idx="40">
                  <c:v>34.56858310101169</c:v>
                </c:pt>
                <c:pt idx="41">
                  <c:v>34.747180168975426</c:v>
                </c:pt>
                <c:pt idx="42">
                  <c:v>34.992271114578891</c:v>
                </c:pt>
                <c:pt idx="43">
                  <c:v>36.871590493908556</c:v>
                </c:pt>
                <c:pt idx="44">
                  <c:v>38.339106153569205</c:v>
                </c:pt>
                <c:pt idx="45">
                  <c:v>37.924011067841775</c:v>
                </c:pt>
                <c:pt idx="46">
                  <c:v>37.57872629683682</c:v>
                </c:pt>
                <c:pt idx="47">
                  <c:v>37.405771543643446</c:v>
                </c:pt>
                <c:pt idx="48">
                  <c:v>35.583539274775546</c:v>
                </c:pt>
                <c:pt idx="49">
                  <c:v>35.713138043738532</c:v>
                </c:pt>
                <c:pt idx="50">
                  <c:v>35.174675904566342</c:v>
                </c:pt>
                <c:pt idx="51">
                  <c:v>34.769471556202859</c:v>
                </c:pt>
                <c:pt idx="52">
                  <c:v>35.073597819563112</c:v>
                </c:pt>
                <c:pt idx="53">
                  <c:v>36.346186054220759</c:v>
                </c:pt>
                <c:pt idx="54">
                  <c:v>37.555093046033299</c:v>
                </c:pt>
                <c:pt idx="55">
                  <c:v>38.931998324690923</c:v>
                </c:pt>
                <c:pt idx="56">
                  <c:v>39.938516696680622</c:v>
                </c:pt>
                <c:pt idx="57">
                  <c:v>39.941286659705852</c:v>
                </c:pt>
                <c:pt idx="58">
                  <c:v>39.926930439258406</c:v>
                </c:pt>
                <c:pt idx="59">
                  <c:v>40.256427614377635</c:v>
                </c:pt>
                <c:pt idx="60">
                  <c:v>43.457114718514902</c:v>
                </c:pt>
                <c:pt idx="61">
                  <c:v>46.454720146330061</c:v>
                </c:pt>
                <c:pt idx="62">
                  <c:v>45.738388018844795</c:v>
                </c:pt>
                <c:pt idx="63">
                  <c:v>44.559131842098346</c:v>
                </c:pt>
                <c:pt idx="64">
                  <c:v>44.054994409794247</c:v>
                </c:pt>
                <c:pt idx="65">
                  <c:v>42.506734196190045</c:v>
                </c:pt>
                <c:pt idx="66">
                  <c:v>42.03851543454104</c:v>
                </c:pt>
                <c:pt idx="67">
                  <c:v>41.212618394493042</c:v>
                </c:pt>
                <c:pt idx="68">
                  <c:v>40.400724074483321</c:v>
                </c:pt>
                <c:pt idx="69">
                  <c:v>40.04792243978487</c:v>
                </c:pt>
                <c:pt idx="70">
                  <c:v>39.465753191481525</c:v>
                </c:pt>
                <c:pt idx="71">
                  <c:v>39.567005523256981</c:v>
                </c:pt>
                <c:pt idx="72">
                  <c:v>53.086446397363375</c:v>
                </c:pt>
                <c:pt idx="73">
                  <c:v>44.300018628912063</c:v>
                </c:pt>
                <c:pt idx="74">
                  <c:v>45.339579114864954</c:v>
                </c:pt>
                <c:pt idx="75">
                  <c:v>44.831658605414319</c:v>
                </c:pt>
                <c:pt idx="76">
                  <c:v>44.202890035277505</c:v>
                </c:pt>
                <c:pt idx="77">
                  <c:v>43.800183315045963</c:v>
                </c:pt>
                <c:pt idx="78">
                  <c:v>43.448618877406062</c:v>
                </c:pt>
                <c:pt idx="79">
                  <c:v>42.937820521168547</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18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Futura Bk BT"/>
          <a:ea typeface="Futura Bk BT"/>
          <a:cs typeface="Futura Bk BT"/>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13811250" cy="842010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W169"/>
  <sheetViews>
    <sheetView topLeftCell="A3" zoomScale="80" zoomScaleNormal="80" workbookViewId="0">
      <pane xSplit="2" ySplit="5" topLeftCell="C26" activePane="bottomRight" state="frozen"/>
      <selection pane="topRight"/>
      <selection pane="bottomLeft"/>
      <selection pane="bottomRight" activeCell="A3" sqref="A3"/>
    </sheetView>
  </sheetViews>
  <sheetFormatPr defaultColWidth="9.1796875" defaultRowHeight="15.5"/>
  <cols>
    <col min="1" max="1" width="9.1796875" style="58"/>
    <col min="2" max="2" width="10.453125" style="58" bestFit="1" customWidth="1"/>
    <col min="3" max="3" width="12.81640625" style="58" customWidth="1"/>
    <col min="4" max="4" width="13.453125" style="58" customWidth="1"/>
    <col min="5" max="5" width="13.7265625" style="58" customWidth="1"/>
    <col min="6" max="6" width="12.81640625" style="58" customWidth="1"/>
    <col min="7" max="7" width="13.7265625" style="58" bestFit="1" customWidth="1"/>
    <col min="8" max="9" width="12.81640625" style="58" customWidth="1"/>
    <col min="10" max="10" width="2.26953125" style="58" customWidth="1"/>
    <col min="11" max="15" width="12.81640625" style="58" customWidth="1"/>
    <col min="16" max="16" width="2.1796875" style="58" customWidth="1"/>
    <col min="17" max="18" width="13" style="58" customWidth="1"/>
    <col min="19" max="19" width="2.1796875" style="58" customWidth="1"/>
    <col min="20" max="20" width="15.81640625" style="58" customWidth="1"/>
    <col min="21" max="21" width="15.81640625" style="58" bestFit="1" customWidth="1"/>
    <col min="22" max="22" width="15.81640625" style="58" customWidth="1"/>
    <col min="23" max="23" width="2.54296875" style="58" customWidth="1"/>
    <col min="24" max="24" width="15.81640625" style="58" customWidth="1"/>
    <col min="25" max="26" width="15.81640625" style="58" bestFit="1" customWidth="1"/>
    <col min="27" max="27" width="15.81640625" style="58" customWidth="1"/>
    <col min="28" max="28" width="2.453125" style="58" customWidth="1"/>
    <col min="29" max="30" width="13.1796875" style="58" customWidth="1"/>
    <col min="31" max="31" width="11.81640625" style="58" bestFit="1" customWidth="1"/>
    <col min="32" max="32" width="13.1796875" style="58" customWidth="1"/>
    <col min="33" max="34" width="9" style="58" customWidth="1"/>
    <col min="35" max="35" width="10.81640625" style="58" customWidth="1"/>
    <col min="36" max="47" width="9" style="58" customWidth="1"/>
    <col min="48" max="16384" width="9.1796875" style="58"/>
  </cols>
  <sheetData>
    <row r="1" spans="2:49" ht="29.25" customHeight="1" thickBot="1">
      <c r="B1" s="52"/>
      <c r="C1" s="53" t="s">
        <v>88</v>
      </c>
      <c r="D1" s="53"/>
      <c r="E1" s="53"/>
      <c r="F1" s="53"/>
      <c r="G1" s="53"/>
      <c r="H1" s="53"/>
      <c r="I1" s="53"/>
      <c r="J1" s="53"/>
      <c r="K1" s="53"/>
      <c r="L1" s="53"/>
      <c r="M1" s="53"/>
      <c r="N1" s="53"/>
      <c r="O1" s="53"/>
      <c r="P1" s="53"/>
      <c r="Q1" s="53"/>
      <c r="R1" s="53"/>
      <c r="S1" s="53"/>
      <c r="T1" s="53"/>
      <c r="U1" s="53"/>
      <c r="V1" s="53"/>
      <c r="W1" s="53"/>
      <c r="X1" s="53"/>
      <c r="Y1" s="53"/>
      <c r="Z1" s="53"/>
      <c r="AA1" s="54"/>
      <c r="AB1" s="55"/>
      <c r="AC1" s="56"/>
      <c r="AD1" s="56"/>
      <c r="AE1" s="56"/>
      <c r="AF1" s="57"/>
      <c r="AH1" s="59"/>
      <c r="AI1" s="60"/>
      <c r="AJ1" s="60"/>
      <c r="AK1" s="60"/>
      <c r="AL1" s="60"/>
      <c r="AM1" s="60"/>
      <c r="AN1" s="60"/>
      <c r="AO1" s="60"/>
      <c r="AP1" s="60"/>
      <c r="AQ1" s="60"/>
      <c r="AR1" s="60"/>
      <c r="AS1" s="60"/>
      <c r="AT1" s="60"/>
      <c r="AU1" s="60"/>
      <c r="AV1" s="60"/>
      <c r="AW1" s="60"/>
    </row>
    <row r="2" spans="2:49" s="69" customFormat="1" ht="15.75" customHeight="1">
      <c r="B2" s="61"/>
      <c r="C2" s="62"/>
      <c r="D2" s="62"/>
      <c r="E2" s="62"/>
      <c r="F2" s="62"/>
      <c r="G2" s="62"/>
      <c r="H2" s="62"/>
      <c r="I2" s="62"/>
      <c r="J2" s="63"/>
      <c r="K2" s="64"/>
      <c r="L2" s="65"/>
      <c r="M2" s="64"/>
      <c r="N2" s="64"/>
      <c r="O2" s="64"/>
      <c r="P2" s="63"/>
      <c r="Q2" s="63"/>
      <c r="R2" s="63"/>
      <c r="S2" s="63"/>
      <c r="T2" s="66"/>
      <c r="U2" s="66"/>
      <c r="V2" s="67"/>
      <c r="W2" s="63"/>
      <c r="X2" s="63"/>
      <c r="Y2" s="62"/>
      <c r="Z2" s="62"/>
      <c r="AA2" s="62"/>
      <c r="AB2" s="55"/>
      <c r="AC2" s="63"/>
      <c r="AD2" s="63"/>
      <c r="AE2" s="62"/>
      <c r="AF2" s="68"/>
      <c r="AH2" s="70"/>
      <c r="AI2" s="71"/>
      <c r="AJ2" s="71"/>
      <c r="AK2" s="71"/>
      <c r="AL2" s="71"/>
      <c r="AM2" s="71"/>
      <c r="AN2" s="72"/>
      <c r="AO2" s="72"/>
      <c r="AP2" s="72"/>
      <c r="AQ2" s="72"/>
      <c r="AR2" s="71"/>
      <c r="AS2" s="71"/>
      <c r="AT2" s="71"/>
      <c r="AU2" s="71"/>
      <c r="AV2" s="71"/>
      <c r="AW2" s="71"/>
    </row>
    <row r="3" spans="2:49" s="69" customFormat="1" ht="15.75" customHeight="1">
      <c r="B3" s="61"/>
      <c r="C3" s="73" t="s">
        <v>71</v>
      </c>
      <c r="D3" s="73"/>
      <c r="E3" s="73"/>
      <c r="F3" s="73"/>
      <c r="G3" s="73"/>
      <c r="H3" s="73"/>
      <c r="I3" s="73"/>
      <c r="J3" s="63"/>
      <c r="K3" s="73" t="s">
        <v>68</v>
      </c>
      <c r="L3" s="73"/>
      <c r="M3" s="73"/>
      <c r="N3" s="73"/>
      <c r="O3" s="73"/>
      <c r="P3" s="63"/>
      <c r="Q3" s="73" t="s">
        <v>112</v>
      </c>
      <c r="R3" s="73"/>
      <c r="S3" s="63"/>
      <c r="T3" s="74" t="s">
        <v>74</v>
      </c>
      <c r="U3" s="74"/>
      <c r="V3" s="74"/>
      <c r="W3" s="63"/>
      <c r="X3" s="75" t="s">
        <v>305</v>
      </c>
      <c r="Y3" s="75"/>
      <c r="Z3" s="75"/>
      <c r="AA3" s="76"/>
      <c r="AB3" s="55"/>
      <c r="AC3" s="77" t="s">
        <v>85</v>
      </c>
      <c r="AD3" s="78"/>
      <c r="AE3" s="78"/>
      <c r="AF3" s="79"/>
      <c r="AH3" s="80"/>
      <c r="AI3" s="71"/>
      <c r="AJ3" s="71"/>
      <c r="AK3" s="71"/>
      <c r="AL3" s="71"/>
      <c r="AM3" s="71"/>
      <c r="AN3" s="81"/>
      <c r="AO3" s="81"/>
      <c r="AP3" s="81"/>
      <c r="AQ3" s="81"/>
      <c r="AR3" s="71"/>
      <c r="AS3" s="71"/>
      <c r="AT3" s="71"/>
      <c r="AU3" s="71"/>
      <c r="AV3" s="71"/>
      <c r="AW3" s="71"/>
    </row>
    <row r="4" spans="2:49" s="89" customFormat="1" ht="80.25" customHeight="1">
      <c r="B4" s="82"/>
      <c r="C4" s="83" t="s">
        <v>3</v>
      </c>
      <c r="D4" s="83" t="s">
        <v>8</v>
      </c>
      <c r="E4" s="83" t="s">
        <v>5</v>
      </c>
      <c r="F4" s="83" t="s">
        <v>6</v>
      </c>
      <c r="G4" s="83" t="s">
        <v>62</v>
      </c>
      <c r="H4" s="83" t="s">
        <v>7</v>
      </c>
      <c r="I4" s="84" t="s">
        <v>180</v>
      </c>
      <c r="J4" s="84"/>
      <c r="K4" s="84" t="s">
        <v>169</v>
      </c>
      <c r="L4" s="84" t="s">
        <v>168</v>
      </c>
      <c r="M4" s="84" t="s">
        <v>70</v>
      </c>
      <c r="N4" s="84" t="s">
        <v>76</v>
      </c>
      <c r="O4" s="84" t="s">
        <v>1</v>
      </c>
      <c r="P4" s="84"/>
      <c r="Q4" s="84" t="s">
        <v>0</v>
      </c>
      <c r="R4" s="85" t="s">
        <v>306</v>
      </c>
      <c r="S4" s="84"/>
      <c r="T4" s="86" t="s">
        <v>72</v>
      </c>
      <c r="U4" s="86" t="s">
        <v>2</v>
      </c>
      <c r="V4" s="86" t="s">
        <v>178</v>
      </c>
      <c r="W4" s="87"/>
      <c r="X4" s="84" t="s">
        <v>4</v>
      </c>
      <c r="Y4" s="86" t="s">
        <v>311</v>
      </c>
      <c r="Z4" s="85" t="s">
        <v>312</v>
      </c>
      <c r="AA4" s="85" t="s">
        <v>313</v>
      </c>
      <c r="AB4" s="55"/>
      <c r="AC4" s="85" t="s">
        <v>115</v>
      </c>
      <c r="AD4" s="85" t="s">
        <v>217</v>
      </c>
      <c r="AE4" s="85" t="s">
        <v>163</v>
      </c>
      <c r="AF4" s="88" t="s">
        <v>320</v>
      </c>
      <c r="AH4" s="90"/>
      <c r="AI4" s="91"/>
      <c r="AJ4" s="92"/>
      <c r="AK4" s="92"/>
      <c r="AL4" s="92"/>
      <c r="AM4" s="92"/>
      <c r="AN4" s="93"/>
      <c r="AO4" s="90"/>
      <c r="AP4" s="93"/>
      <c r="AQ4" s="90"/>
      <c r="AR4" s="91"/>
      <c r="AS4" s="91"/>
      <c r="AT4" s="91"/>
      <c r="AU4" s="91"/>
      <c r="AV4" s="91"/>
      <c r="AW4" s="91"/>
    </row>
    <row r="5" spans="2:49" s="89" customFormat="1" ht="40.5" customHeight="1">
      <c r="B5" s="94" t="s">
        <v>81</v>
      </c>
      <c r="C5" s="83" t="s">
        <v>78</v>
      </c>
      <c r="D5" s="83" t="s">
        <v>164</v>
      </c>
      <c r="E5" s="83" t="s">
        <v>79</v>
      </c>
      <c r="F5" s="95" t="s">
        <v>161</v>
      </c>
      <c r="G5" s="95" t="s">
        <v>162</v>
      </c>
      <c r="H5" s="83"/>
      <c r="I5" s="83"/>
      <c r="J5" s="83"/>
      <c r="K5" s="83"/>
      <c r="L5" s="95" t="s">
        <v>174</v>
      </c>
      <c r="M5" s="83" t="s">
        <v>304</v>
      </c>
      <c r="N5" s="83"/>
      <c r="O5" s="83"/>
      <c r="P5" s="83"/>
      <c r="Q5" s="95" t="s">
        <v>175</v>
      </c>
      <c r="R5" s="85" t="s">
        <v>276</v>
      </c>
      <c r="S5" s="83"/>
      <c r="T5" s="85" t="s">
        <v>152</v>
      </c>
      <c r="U5" s="85" t="s">
        <v>75</v>
      </c>
      <c r="V5" s="85" t="s">
        <v>179</v>
      </c>
      <c r="W5" s="96"/>
      <c r="X5" s="83" t="s">
        <v>90</v>
      </c>
      <c r="Y5" s="97" t="s">
        <v>176</v>
      </c>
      <c r="Z5" s="85"/>
      <c r="AA5" s="85" t="s">
        <v>182</v>
      </c>
      <c r="AB5" s="55"/>
      <c r="AC5" s="85" t="s">
        <v>111</v>
      </c>
      <c r="AD5" s="85" t="s">
        <v>111</v>
      </c>
      <c r="AE5" s="85"/>
      <c r="AF5" s="98" t="s">
        <v>145</v>
      </c>
      <c r="AH5" s="90"/>
      <c r="AI5" s="91"/>
      <c r="AJ5" s="92"/>
      <c r="AK5" s="92"/>
      <c r="AL5" s="92"/>
      <c r="AM5" s="92"/>
      <c r="AN5" s="93"/>
      <c r="AO5" s="90"/>
      <c r="AP5" s="93"/>
      <c r="AQ5" s="90"/>
      <c r="AR5" s="91"/>
      <c r="AS5" s="91"/>
      <c r="AT5" s="91"/>
      <c r="AU5" s="91"/>
      <c r="AV5" s="91"/>
      <c r="AW5" s="91"/>
    </row>
    <row r="6" spans="2:49" s="105" customFormat="1">
      <c r="B6" s="99" t="s">
        <v>82</v>
      </c>
      <c r="C6" s="100" t="s">
        <v>63</v>
      </c>
      <c r="D6" s="100" t="s">
        <v>64</v>
      </c>
      <c r="E6" s="100" t="s">
        <v>65</v>
      </c>
      <c r="F6" s="100" t="s">
        <v>66</v>
      </c>
      <c r="G6" s="100" t="s">
        <v>67</v>
      </c>
      <c r="H6" s="100"/>
      <c r="I6" s="100"/>
      <c r="J6" s="101"/>
      <c r="K6" s="102"/>
      <c r="L6" s="100"/>
      <c r="M6" s="102"/>
      <c r="N6" s="102"/>
      <c r="O6" s="102"/>
      <c r="P6" s="102"/>
      <c r="Q6" s="100"/>
      <c r="R6" s="100"/>
      <c r="S6" s="102"/>
      <c r="T6" s="102"/>
      <c r="U6" s="102"/>
      <c r="V6" s="102"/>
      <c r="W6" s="103"/>
      <c r="X6" s="103"/>
      <c r="Y6" s="102"/>
      <c r="Z6" s="102"/>
      <c r="AA6" s="102"/>
      <c r="AB6" s="55"/>
      <c r="AC6" s="102"/>
      <c r="AD6" s="102"/>
      <c r="AE6" s="102"/>
      <c r="AF6" s="104"/>
      <c r="AH6" s="106"/>
      <c r="AI6" s="107"/>
      <c r="AJ6" s="107"/>
      <c r="AK6" s="107"/>
      <c r="AL6" s="107"/>
      <c r="AM6" s="107"/>
      <c r="AN6" s="108"/>
      <c r="AO6" s="108"/>
      <c r="AP6" s="108"/>
      <c r="AQ6" s="108"/>
      <c r="AR6" s="107"/>
      <c r="AS6" s="107"/>
      <c r="AT6" s="107"/>
      <c r="AU6" s="107"/>
      <c r="AV6" s="107"/>
      <c r="AW6" s="107"/>
    </row>
    <row r="7" spans="2:49" s="105" customFormat="1">
      <c r="B7" s="109"/>
      <c r="C7" s="110"/>
      <c r="D7" s="110" t="s">
        <v>80</v>
      </c>
      <c r="E7" s="110"/>
      <c r="F7" s="110"/>
      <c r="G7" s="110"/>
      <c r="H7" s="110" t="s">
        <v>73</v>
      </c>
      <c r="I7" s="110"/>
      <c r="J7" s="111"/>
      <c r="K7" s="112"/>
      <c r="L7" s="110" t="s">
        <v>170</v>
      </c>
      <c r="M7" s="112"/>
      <c r="N7" s="112"/>
      <c r="O7" s="112"/>
      <c r="P7" s="112"/>
      <c r="Q7" s="110" t="s">
        <v>69</v>
      </c>
      <c r="R7" s="110"/>
      <c r="S7" s="112"/>
      <c r="T7" s="112"/>
      <c r="U7" s="112"/>
      <c r="V7" s="112"/>
      <c r="W7" s="113"/>
      <c r="X7" s="113"/>
      <c r="Y7" s="112"/>
      <c r="Z7" s="112"/>
      <c r="AA7" s="112"/>
      <c r="AB7" s="55"/>
      <c r="AC7" s="114"/>
      <c r="AD7" s="112"/>
      <c r="AE7" s="112"/>
      <c r="AF7" s="115"/>
      <c r="AH7" s="106"/>
      <c r="AI7" s="107"/>
      <c r="AJ7" s="107"/>
      <c r="AK7" s="107"/>
      <c r="AL7" s="107"/>
      <c r="AM7" s="107"/>
      <c r="AN7" s="108"/>
      <c r="AO7" s="108"/>
      <c r="AP7" s="108"/>
      <c r="AQ7" s="108"/>
      <c r="AR7" s="107"/>
      <c r="AS7" s="107"/>
      <c r="AT7" s="107"/>
      <c r="AU7" s="107"/>
      <c r="AV7" s="107"/>
      <c r="AW7" s="107"/>
    </row>
    <row r="8" spans="2:49" s="105" customFormat="1">
      <c r="B8" s="116" t="s">
        <v>92</v>
      </c>
      <c r="C8" s="117">
        <v>3.6480000000000001</v>
      </c>
      <c r="D8" s="117">
        <v>4.2770000000000001</v>
      </c>
      <c r="E8" s="117">
        <v>3.734</v>
      </c>
      <c r="F8" s="117">
        <v>0.41199999999999998</v>
      </c>
      <c r="G8" s="117">
        <v>0.13100000000000001</v>
      </c>
      <c r="H8" s="117">
        <v>0.54300000000000004</v>
      </c>
      <c r="I8" s="117">
        <v>3.5470000000000002</v>
      </c>
      <c r="J8" s="118"/>
      <c r="K8" s="119" t="s">
        <v>116</v>
      </c>
      <c r="L8" s="120">
        <v>0.217</v>
      </c>
      <c r="M8" s="120">
        <v>-6.6000000000000003E-2</v>
      </c>
      <c r="N8" s="119" t="s">
        <v>116</v>
      </c>
      <c r="O8" s="119" t="s">
        <v>116</v>
      </c>
      <c r="P8" s="120"/>
      <c r="Q8" s="120">
        <v>0.629</v>
      </c>
      <c r="R8" s="121" t="s">
        <v>116</v>
      </c>
      <c r="S8" s="122"/>
      <c r="T8" s="118">
        <v>0.439</v>
      </c>
      <c r="U8" s="118">
        <v>0.629</v>
      </c>
      <c r="V8" s="118">
        <v>0.504</v>
      </c>
      <c r="W8" s="123"/>
      <c r="X8" s="123"/>
      <c r="Y8" s="118">
        <v>0.63200000000000001</v>
      </c>
      <c r="Z8" s="121" t="s">
        <v>116</v>
      </c>
      <c r="AA8" s="121" t="s">
        <v>116</v>
      </c>
      <c r="AB8" s="124"/>
      <c r="AC8" s="125" t="s">
        <v>116</v>
      </c>
      <c r="AD8" s="121" t="s">
        <v>116</v>
      </c>
      <c r="AE8" s="121" t="s">
        <v>116</v>
      </c>
      <c r="AF8" s="126" t="s">
        <v>116</v>
      </c>
      <c r="AH8" s="106"/>
      <c r="AI8" s="107"/>
      <c r="AJ8" s="107"/>
      <c r="AK8" s="107"/>
      <c r="AL8" s="107"/>
      <c r="AM8" s="107"/>
      <c r="AN8" s="108"/>
      <c r="AO8" s="108"/>
      <c r="AP8" s="108"/>
      <c r="AQ8" s="108"/>
      <c r="AR8" s="107"/>
      <c r="AS8" s="107"/>
      <c r="AT8" s="107"/>
      <c r="AU8" s="107"/>
      <c r="AV8" s="107"/>
      <c r="AW8" s="107"/>
    </row>
    <row r="9" spans="2:49" s="105" customFormat="1">
      <c r="B9" s="127" t="s">
        <v>93</v>
      </c>
      <c r="C9" s="117">
        <v>3.9489999999999998</v>
      </c>
      <c r="D9" s="117">
        <v>4.0279999999999996</v>
      </c>
      <c r="E9" s="117">
        <v>3.4489999999999998</v>
      </c>
      <c r="F9" s="117">
        <v>0.371</v>
      </c>
      <c r="G9" s="117">
        <v>0.20799999999999999</v>
      </c>
      <c r="H9" s="117">
        <v>0.57899999999999996</v>
      </c>
      <c r="I9" s="117">
        <v>3.7170000000000001</v>
      </c>
      <c r="J9" s="118"/>
      <c r="K9" s="119" t="s">
        <v>116</v>
      </c>
      <c r="L9" s="120">
        <v>-0.29199999999999998</v>
      </c>
      <c r="M9" s="120">
        <v>0.42799999999999999</v>
      </c>
      <c r="N9" s="119" t="s">
        <v>116</v>
      </c>
      <c r="O9" s="119" t="s">
        <v>116</v>
      </c>
      <c r="P9" s="120"/>
      <c r="Q9" s="120">
        <v>7.9000000000000001E-2</v>
      </c>
      <c r="R9" s="121" t="s">
        <v>116</v>
      </c>
      <c r="S9" s="122"/>
      <c r="T9" s="118">
        <v>-0.19700000000000001</v>
      </c>
      <c r="U9" s="118">
        <v>7.9000000000000001E-2</v>
      </c>
      <c r="V9" s="118">
        <v>0.52700000000000002</v>
      </c>
      <c r="W9" s="123"/>
      <c r="X9" s="123"/>
      <c r="Y9" s="118">
        <v>0.11899999999999999</v>
      </c>
      <c r="Z9" s="121" t="s">
        <v>116</v>
      </c>
      <c r="AA9" s="121" t="s">
        <v>116</v>
      </c>
      <c r="AB9" s="124"/>
      <c r="AC9" s="125" t="s">
        <v>116</v>
      </c>
      <c r="AD9" s="121" t="s">
        <v>116</v>
      </c>
      <c r="AE9" s="121" t="s">
        <v>116</v>
      </c>
      <c r="AF9" s="126" t="s">
        <v>116</v>
      </c>
      <c r="AH9" s="106"/>
      <c r="AI9" s="107"/>
      <c r="AJ9" s="107"/>
      <c r="AK9" s="107"/>
      <c r="AL9" s="107"/>
      <c r="AM9" s="107"/>
      <c r="AN9" s="108"/>
      <c r="AO9" s="108"/>
      <c r="AP9" s="108"/>
      <c r="AQ9" s="108"/>
      <c r="AR9" s="107"/>
      <c r="AS9" s="107"/>
      <c r="AT9" s="107"/>
      <c r="AU9" s="107"/>
      <c r="AV9" s="107"/>
      <c r="AW9" s="107"/>
    </row>
    <row r="10" spans="2:49" s="105" customFormat="1">
      <c r="B10" s="127" t="s">
        <v>94</v>
      </c>
      <c r="C10" s="117">
        <v>4.9059999999999997</v>
      </c>
      <c r="D10" s="117">
        <v>4.41</v>
      </c>
      <c r="E10" s="117">
        <v>3.7970000000000002</v>
      </c>
      <c r="F10" s="117">
        <v>0.30099999999999999</v>
      </c>
      <c r="G10" s="117">
        <v>0.312</v>
      </c>
      <c r="H10" s="117">
        <v>0.61299999999999999</v>
      </c>
      <c r="I10" s="117">
        <v>4.2510000000000003</v>
      </c>
      <c r="J10" s="118"/>
      <c r="K10" s="119" t="s">
        <v>116</v>
      </c>
      <c r="L10" s="120">
        <v>-0.79700000000000004</v>
      </c>
      <c r="M10" s="120">
        <v>0.879</v>
      </c>
      <c r="N10" s="119" t="s">
        <v>116</v>
      </c>
      <c r="O10" s="119" t="s">
        <v>116</v>
      </c>
      <c r="P10" s="120"/>
      <c r="Q10" s="120">
        <v>-0.496</v>
      </c>
      <c r="R10" s="121" t="s">
        <v>116</v>
      </c>
      <c r="S10" s="122"/>
      <c r="T10" s="118">
        <v>-0.67700000000000005</v>
      </c>
      <c r="U10" s="118">
        <v>-0.496</v>
      </c>
      <c r="V10" s="118">
        <v>0.52</v>
      </c>
      <c r="W10" s="123"/>
      <c r="X10" s="123"/>
      <c r="Y10" s="118">
        <v>-0.434</v>
      </c>
      <c r="Z10" s="121" t="s">
        <v>116</v>
      </c>
      <c r="AA10" s="121" t="s">
        <v>116</v>
      </c>
      <c r="AB10" s="124"/>
      <c r="AC10" s="118">
        <v>11.425000000000001</v>
      </c>
      <c r="AD10" s="121" t="s">
        <v>116</v>
      </c>
      <c r="AE10" s="121" t="s">
        <v>116</v>
      </c>
      <c r="AF10" s="126" t="s">
        <v>116</v>
      </c>
      <c r="AH10" s="106"/>
      <c r="AI10" s="107"/>
      <c r="AJ10" s="107"/>
      <c r="AK10" s="107"/>
      <c r="AL10" s="107"/>
      <c r="AM10" s="107"/>
      <c r="AN10" s="108"/>
      <c r="AO10" s="108"/>
      <c r="AP10" s="108"/>
      <c r="AQ10" s="108"/>
      <c r="AR10" s="107"/>
      <c r="AS10" s="107"/>
      <c r="AT10" s="107"/>
      <c r="AU10" s="107"/>
      <c r="AV10" s="107"/>
      <c r="AW10" s="107"/>
    </row>
    <row r="11" spans="2:49" s="105" customFormat="1">
      <c r="B11" s="127" t="s">
        <v>95</v>
      </c>
      <c r="C11" s="117">
        <v>5.2690000000000001</v>
      </c>
      <c r="D11" s="117">
        <v>4.6820000000000004</v>
      </c>
      <c r="E11" s="117">
        <v>3.9889999999999999</v>
      </c>
      <c r="F11" s="117">
        <v>0.36399999999999999</v>
      </c>
      <c r="G11" s="117">
        <v>0.32900000000000001</v>
      </c>
      <c r="H11" s="117">
        <v>0.69299999999999995</v>
      </c>
      <c r="I11" s="117">
        <v>4.4939999999999998</v>
      </c>
      <c r="J11" s="118"/>
      <c r="K11" s="119" t="s">
        <v>116</v>
      </c>
      <c r="L11" s="120">
        <v>-0.95099999999999996</v>
      </c>
      <c r="M11" s="120">
        <v>0.95799999999999996</v>
      </c>
      <c r="N11" s="119" t="s">
        <v>116</v>
      </c>
      <c r="O11" s="119" t="s">
        <v>116</v>
      </c>
      <c r="P11" s="120"/>
      <c r="Q11" s="120">
        <v>-0.58699999999999997</v>
      </c>
      <c r="R11" s="121" t="s">
        <v>116</v>
      </c>
      <c r="S11" s="122"/>
      <c r="T11" s="118">
        <v>-0.79400000000000004</v>
      </c>
      <c r="U11" s="118">
        <v>-0.58699999999999997</v>
      </c>
      <c r="V11" s="118">
        <v>0.51900000000000002</v>
      </c>
      <c r="W11" s="123"/>
      <c r="X11" s="123"/>
      <c r="Y11" s="118">
        <v>-0.51500000000000001</v>
      </c>
      <c r="Z11" s="121" t="s">
        <v>116</v>
      </c>
      <c r="AA11" s="121" t="s">
        <v>116</v>
      </c>
      <c r="AB11" s="124"/>
      <c r="AC11" s="118">
        <v>12.169</v>
      </c>
      <c r="AD11" s="121" t="s">
        <v>116</v>
      </c>
      <c r="AE11" s="121" t="s">
        <v>116</v>
      </c>
      <c r="AF11" s="126" t="s">
        <v>116</v>
      </c>
      <c r="AH11" s="106"/>
      <c r="AI11" s="107"/>
      <c r="AJ11" s="107"/>
      <c r="AK11" s="107"/>
      <c r="AL11" s="107"/>
      <c r="AM11" s="107"/>
      <c r="AN11" s="108"/>
      <c r="AO11" s="108"/>
      <c r="AP11" s="108"/>
      <c r="AQ11" s="108"/>
      <c r="AR11" s="107"/>
      <c r="AS11" s="107"/>
      <c r="AT11" s="107"/>
      <c r="AU11" s="107"/>
      <c r="AV11" s="107"/>
      <c r="AW11" s="107"/>
    </row>
    <row r="12" spans="2:49" s="105" customFormat="1">
      <c r="B12" s="127" t="s">
        <v>96</v>
      </c>
      <c r="C12" s="117">
        <v>5.4580000000000002</v>
      </c>
      <c r="D12" s="117">
        <v>4.992</v>
      </c>
      <c r="E12" s="117">
        <v>4.157</v>
      </c>
      <c r="F12" s="117">
        <v>0.47899999999999998</v>
      </c>
      <c r="G12" s="117">
        <v>0.35599999999999998</v>
      </c>
      <c r="H12" s="117">
        <v>0.83499999999999996</v>
      </c>
      <c r="I12" s="117">
        <v>4.5960000000000001</v>
      </c>
      <c r="J12" s="118"/>
      <c r="K12" s="119" t="s">
        <v>116</v>
      </c>
      <c r="L12" s="120">
        <v>-0.94499999999999995</v>
      </c>
      <c r="M12" s="120">
        <v>0.82399999999999995</v>
      </c>
      <c r="N12" s="119" t="s">
        <v>116</v>
      </c>
      <c r="O12" s="119" t="s">
        <v>116</v>
      </c>
      <c r="P12" s="120"/>
      <c r="Q12" s="120">
        <v>-0.46600000000000003</v>
      </c>
      <c r="R12" s="121" t="s">
        <v>116</v>
      </c>
      <c r="S12" s="122"/>
      <c r="T12" s="118">
        <v>-0.745</v>
      </c>
      <c r="U12" s="118">
        <v>-0.46600000000000003</v>
      </c>
      <c r="V12" s="118">
        <v>0.53100000000000003</v>
      </c>
      <c r="W12" s="123"/>
      <c r="X12" s="123"/>
      <c r="Y12" s="118">
        <v>-0.41699999999999998</v>
      </c>
      <c r="Z12" s="121" t="s">
        <v>116</v>
      </c>
      <c r="AA12" s="121" t="s">
        <v>116</v>
      </c>
      <c r="AB12" s="124"/>
      <c r="AC12" s="118">
        <v>12.74</v>
      </c>
      <c r="AD12" s="121" t="s">
        <v>116</v>
      </c>
      <c r="AE12" s="121" t="s">
        <v>116</v>
      </c>
      <c r="AF12" s="126" t="s">
        <v>116</v>
      </c>
      <c r="AH12" s="106"/>
      <c r="AI12" s="107"/>
      <c r="AJ12" s="107"/>
      <c r="AK12" s="107"/>
      <c r="AL12" s="107"/>
      <c r="AM12" s="107"/>
      <c r="AN12" s="108"/>
      <c r="AO12" s="108"/>
      <c r="AP12" s="108"/>
      <c r="AQ12" s="108"/>
      <c r="AR12" s="107"/>
      <c r="AS12" s="107"/>
      <c r="AT12" s="107"/>
      <c r="AU12" s="107"/>
      <c r="AV12" s="107"/>
      <c r="AW12" s="107"/>
    </row>
    <row r="13" spans="2:49" s="105" customFormat="1">
      <c r="B13" s="127" t="s">
        <v>97</v>
      </c>
      <c r="C13" s="117">
        <v>5.883</v>
      </c>
      <c r="D13" s="117">
        <v>5.8140000000000001</v>
      </c>
      <c r="E13" s="117">
        <v>4.62</v>
      </c>
      <c r="F13" s="117">
        <v>0.77800000000000002</v>
      </c>
      <c r="G13" s="117">
        <v>0.41599999999999998</v>
      </c>
      <c r="H13" s="117">
        <v>1.194</v>
      </c>
      <c r="I13" s="117">
        <v>4.9749999999999996</v>
      </c>
      <c r="J13" s="118"/>
      <c r="K13" s="119" t="s">
        <v>116</v>
      </c>
      <c r="L13" s="120">
        <v>-0.84699999999999998</v>
      </c>
      <c r="M13" s="120">
        <v>0.48799999999999999</v>
      </c>
      <c r="N13" s="119" t="s">
        <v>116</v>
      </c>
      <c r="O13" s="119" t="s">
        <v>116</v>
      </c>
      <c r="P13" s="120"/>
      <c r="Q13" s="120">
        <v>-6.9000000000000006E-2</v>
      </c>
      <c r="R13" s="121" t="s">
        <v>116</v>
      </c>
      <c r="S13" s="122"/>
      <c r="T13" s="118">
        <v>-0.38400000000000001</v>
      </c>
      <c r="U13" s="118">
        <v>-6.9000000000000006E-2</v>
      </c>
      <c r="V13" s="118">
        <v>0.57899999999999996</v>
      </c>
      <c r="W13" s="123"/>
      <c r="X13" s="123"/>
      <c r="Y13" s="118">
        <v>-1E-3</v>
      </c>
      <c r="Z13" s="121" t="s">
        <v>116</v>
      </c>
      <c r="AA13" s="121" t="s">
        <v>116</v>
      </c>
      <c r="AB13" s="124"/>
      <c r="AC13" s="118">
        <v>14.303000000000001</v>
      </c>
      <c r="AD13" s="121" t="s">
        <v>116</v>
      </c>
      <c r="AE13" s="121" t="s">
        <v>116</v>
      </c>
      <c r="AF13" s="126" t="s">
        <v>116</v>
      </c>
      <c r="AH13" s="106"/>
      <c r="AI13" s="107"/>
      <c r="AJ13" s="107"/>
      <c r="AK13" s="107"/>
      <c r="AL13" s="107"/>
      <c r="AM13" s="107"/>
      <c r="AN13" s="108"/>
      <c r="AO13" s="108"/>
      <c r="AP13" s="108"/>
      <c r="AQ13" s="108"/>
      <c r="AR13" s="107"/>
      <c r="AS13" s="107"/>
      <c r="AT13" s="107"/>
      <c r="AU13" s="107"/>
      <c r="AV13" s="107"/>
      <c r="AW13" s="107"/>
    </row>
    <row r="14" spans="2:49" s="105" customFormat="1">
      <c r="B14" s="127" t="s">
        <v>98</v>
      </c>
      <c r="C14" s="117">
        <v>6.2030000000000003</v>
      </c>
      <c r="D14" s="117">
        <v>6.4119999999999999</v>
      </c>
      <c r="E14" s="117">
        <v>5.0549999999999997</v>
      </c>
      <c r="F14" s="117">
        <v>0.89700000000000002</v>
      </c>
      <c r="G14" s="117">
        <v>0.46</v>
      </c>
      <c r="H14" s="117">
        <v>1.357</v>
      </c>
      <c r="I14" s="117">
        <v>5.2750000000000004</v>
      </c>
      <c r="J14" s="118"/>
      <c r="K14" s="119" t="s">
        <v>116</v>
      </c>
      <c r="L14" s="120">
        <v>-0.68799999999999994</v>
      </c>
      <c r="M14" s="120">
        <v>0.29699999999999999</v>
      </c>
      <c r="N14" s="119" t="s">
        <v>116</v>
      </c>
      <c r="O14" s="119" t="s">
        <v>116</v>
      </c>
      <c r="P14" s="120"/>
      <c r="Q14" s="120">
        <v>0.20899999999999999</v>
      </c>
      <c r="R14" s="121" t="s">
        <v>116</v>
      </c>
      <c r="S14" s="122"/>
      <c r="T14" s="118">
        <v>-0.3</v>
      </c>
      <c r="U14" s="118">
        <v>0.20899999999999999</v>
      </c>
      <c r="V14" s="118">
        <v>0.63400000000000001</v>
      </c>
      <c r="W14" s="123"/>
      <c r="X14" s="123"/>
      <c r="Y14" s="118">
        <v>0.154</v>
      </c>
      <c r="Z14" s="121" t="s">
        <v>116</v>
      </c>
      <c r="AA14" s="121" t="s">
        <v>116</v>
      </c>
      <c r="AB14" s="124"/>
      <c r="AC14" s="118">
        <v>15.536</v>
      </c>
      <c r="AD14" s="121" t="s">
        <v>116</v>
      </c>
      <c r="AE14" s="121" t="s">
        <v>116</v>
      </c>
      <c r="AF14" s="126" t="s">
        <v>116</v>
      </c>
      <c r="AH14" s="106"/>
      <c r="AI14" s="107"/>
      <c r="AJ14" s="107"/>
      <c r="AK14" s="107"/>
      <c r="AL14" s="107"/>
      <c r="AM14" s="107"/>
      <c r="AN14" s="108"/>
      <c r="AO14" s="108"/>
      <c r="AP14" s="108"/>
      <c r="AQ14" s="108"/>
      <c r="AR14" s="107"/>
      <c r="AS14" s="107"/>
      <c r="AT14" s="107"/>
      <c r="AU14" s="107"/>
      <c r="AV14" s="107"/>
      <c r="AW14" s="107"/>
    </row>
    <row r="15" spans="2:49" s="105" customFormat="1">
      <c r="B15" s="127" t="s">
        <v>99</v>
      </c>
      <c r="C15" s="117">
        <v>6.34</v>
      </c>
      <c r="D15" s="117">
        <v>6.758</v>
      </c>
      <c r="E15" s="117">
        <v>5.2729999999999997</v>
      </c>
      <c r="F15" s="117">
        <v>1.0109999999999999</v>
      </c>
      <c r="G15" s="117">
        <v>0.47399999999999998</v>
      </c>
      <c r="H15" s="117">
        <v>1.4850000000000001</v>
      </c>
      <c r="I15" s="117">
        <v>5.29</v>
      </c>
      <c r="J15" s="118"/>
      <c r="K15" s="119" t="s">
        <v>116</v>
      </c>
      <c r="L15" s="120">
        <v>-0.59299999999999997</v>
      </c>
      <c r="M15" s="120">
        <v>7.5999999999999998E-2</v>
      </c>
      <c r="N15" s="119" t="s">
        <v>116</v>
      </c>
      <c r="O15" s="119" t="s">
        <v>116</v>
      </c>
      <c r="P15" s="120"/>
      <c r="Q15" s="120">
        <v>0.41799999999999998</v>
      </c>
      <c r="R15" s="121" t="s">
        <v>116</v>
      </c>
      <c r="S15" s="122"/>
      <c r="T15" s="118">
        <v>-0.158</v>
      </c>
      <c r="U15" s="118">
        <v>0.41799999999999998</v>
      </c>
      <c r="V15" s="118">
        <v>0.65700000000000003</v>
      </c>
      <c r="W15" s="123"/>
      <c r="X15" s="123"/>
      <c r="Y15" s="118">
        <v>0.29399999999999998</v>
      </c>
      <c r="Z15" s="121" t="s">
        <v>116</v>
      </c>
      <c r="AA15" s="121" t="s">
        <v>116</v>
      </c>
      <c r="AB15" s="124"/>
      <c r="AC15" s="118">
        <v>16.684999999999999</v>
      </c>
      <c r="AD15" s="121" t="s">
        <v>116</v>
      </c>
      <c r="AE15" s="121" t="s">
        <v>116</v>
      </c>
      <c r="AF15" s="126" t="s">
        <v>116</v>
      </c>
      <c r="AH15" s="106"/>
      <c r="AI15" s="107"/>
      <c r="AJ15" s="107"/>
      <c r="AK15" s="107"/>
      <c r="AL15" s="107"/>
      <c r="AM15" s="107"/>
      <c r="AN15" s="108"/>
      <c r="AO15" s="108"/>
      <c r="AP15" s="108"/>
      <c r="AQ15" s="108"/>
      <c r="AR15" s="107"/>
      <c r="AS15" s="107"/>
      <c r="AT15" s="107"/>
      <c r="AU15" s="107"/>
      <c r="AV15" s="107"/>
      <c r="AW15" s="107"/>
    </row>
    <row r="16" spans="2:49" s="105" customFormat="1">
      <c r="B16" s="127" t="s">
        <v>100</v>
      </c>
      <c r="C16" s="117">
        <v>6.5940000000000003</v>
      </c>
      <c r="D16" s="117">
        <v>6.851</v>
      </c>
      <c r="E16" s="117">
        <v>5.4779999999999998</v>
      </c>
      <c r="F16" s="117">
        <v>0.874</v>
      </c>
      <c r="G16" s="117">
        <v>0.499</v>
      </c>
      <c r="H16" s="117">
        <v>1.373</v>
      </c>
      <c r="I16" s="117">
        <v>5.4409999999999998</v>
      </c>
      <c r="J16" s="118"/>
      <c r="K16" s="119" t="s">
        <v>116</v>
      </c>
      <c r="L16" s="120">
        <v>-0.61699999999999999</v>
      </c>
      <c r="M16" s="120">
        <v>0.19</v>
      </c>
      <c r="N16" s="119" t="s">
        <v>116</v>
      </c>
      <c r="O16" s="119" t="s">
        <v>116</v>
      </c>
      <c r="P16" s="120"/>
      <c r="Q16" s="120">
        <v>0.25700000000000001</v>
      </c>
      <c r="R16" s="121" t="s">
        <v>116</v>
      </c>
      <c r="S16" s="122"/>
      <c r="T16" s="118">
        <v>-0.307</v>
      </c>
      <c r="U16" s="118">
        <v>0.25700000000000001</v>
      </c>
      <c r="V16" s="118">
        <v>0.65600000000000003</v>
      </c>
      <c r="W16" s="123"/>
      <c r="X16" s="123"/>
      <c r="Y16" s="118">
        <v>0.113</v>
      </c>
      <c r="Z16" s="121" t="s">
        <v>116</v>
      </c>
      <c r="AA16" s="121" t="s">
        <v>116</v>
      </c>
      <c r="AB16" s="124"/>
      <c r="AC16" s="118">
        <v>17.600999999999999</v>
      </c>
      <c r="AD16" s="121" t="s">
        <v>116</v>
      </c>
      <c r="AE16" s="121" t="s">
        <v>116</v>
      </c>
      <c r="AF16" s="126" t="s">
        <v>116</v>
      </c>
      <c r="AH16" s="106"/>
      <c r="AI16" s="107"/>
      <c r="AJ16" s="107"/>
      <c r="AK16" s="107"/>
      <c r="AL16" s="107"/>
      <c r="AM16" s="107"/>
      <c r="AN16" s="108"/>
      <c r="AO16" s="108"/>
      <c r="AP16" s="108"/>
      <c r="AQ16" s="108"/>
      <c r="AR16" s="107"/>
      <c r="AS16" s="107"/>
      <c r="AT16" s="107"/>
      <c r="AU16" s="107"/>
      <c r="AV16" s="107"/>
      <c r="AW16" s="107"/>
    </row>
    <row r="17" spans="1:49" s="105" customFormat="1">
      <c r="B17" s="127" t="s">
        <v>101</v>
      </c>
      <c r="C17" s="117">
        <v>7.04</v>
      </c>
      <c r="D17" s="117">
        <v>7.0019999999999998</v>
      </c>
      <c r="E17" s="117">
        <v>5.6109999999999998</v>
      </c>
      <c r="F17" s="117">
        <v>0.84399999999999997</v>
      </c>
      <c r="G17" s="117">
        <v>0.54700000000000004</v>
      </c>
      <c r="H17" s="117">
        <v>1.391</v>
      </c>
      <c r="I17" s="117">
        <v>5.8029999999999999</v>
      </c>
      <c r="J17" s="118"/>
      <c r="K17" s="119" t="s">
        <v>116</v>
      </c>
      <c r="L17" s="120">
        <v>-0.88200000000000001</v>
      </c>
      <c r="M17" s="120">
        <v>0.53900000000000003</v>
      </c>
      <c r="N17" s="119" t="s">
        <v>116</v>
      </c>
      <c r="O17" s="119" t="s">
        <v>116</v>
      </c>
      <c r="P17" s="120"/>
      <c r="Q17" s="120">
        <v>-3.7999999999999999E-2</v>
      </c>
      <c r="R17" s="121" t="s">
        <v>116</v>
      </c>
      <c r="S17" s="122"/>
      <c r="T17" s="118">
        <v>-0.55600000000000005</v>
      </c>
      <c r="U17" s="118">
        <v>-3.7999999999999999E-2</v>
      </c>
      <c r="V17" s="118">
        <v>0.74199999999999999</v>
      </c>
      <c r="W17" s="123"/>
      <c r="X17" s="123"/>
      <c r="Y17" s="118">
        <v>-0.108</v>
      </c>
      <c r="Z17" s="121" t="s">
        <v>116</v>
      </c>
      <c r="AA17" s="121" t="s">
        <v>116</v>
      </c>
      <c r="AB17" s="124"/>
      <c r="AC17" s="118">
        <v>19.574000000000002</v>
      </c>
      <c r="AD17" s="121" t="s">
        <v>116</v>
      </c>
      <c r="AE17" s="121" t="s">
        <v>116</v>
      </c>
      <c r="AF17" s="128">
        <v>3.532548322594979</v>
      </c>
      <c r="AH17" s="106"/>
      <c r="AI17" s="107"/>
      <c r="AJ17" s="107"/>
      <c r="AK17" s="107"/>
      <c r="AL17" s="107"/>
      <c r="AM17" s="107"/>
      <c r="AN17" s="108"/>
      <c r="AO17" s="108"/>
      <c r="AP17" s="108"/>
      <c r="AQ17" s="108"/>
      <c r="AR17" s="107"/>
      <c r="AS17" s="107"/>
      <c r="AT17" s="107"/>
      <c r="AU17" s="107"/>
      <c r="AV17" s="107"/>
      <c r="AW17" s="107"/>
    </row>
    <row r="18" spans="1:49" s="105" customFormat="1">
      <c r="B18" s="127" t="s">
        <v>102</v>
      </c>
      <c r="C18" s="117">
        <v>7.5279999999999996</v>
      </c>
      <c r="D18" s="117">
        <v>7.61</v>
      </c>
      <c r="E18" s="117">
        <v>6.1130000000000004</v>
      </c>
      <c r="F18" s="117">
        <v>0.89900000000000002</v>
      </c>
      <c r="G18" s="117">
        <v>0.59799999999999998</v>
      </c>
      <c r="H18" s="117">
        <v>1.4970000000000001</v>
      </c>
      <c r="I18" s="117">
        <v>6.19</v>
      </c>
      <c r="J18" s="118"/>
      <c r="K18" s="119" t="s">
        <v>116</v>
      </c>
      <c r="L18" s="120">
        <v>-0.81699999999999995</v>
      </c>
      <c r="M18" s="120">
        <v>0.39100000000000001</v>
      </c>
      <c r="N18" s="119" t="s">
        <v>116</v>
      </c>
      <c r="O18" s="119" t="s">
        <v>116</v>
      </c>
      <c r="P18" s="120"/>
      <c r="Q18" s="120">
        <v>8.2000000000000003E-2</v>
      </c>
      <c r="R18" s="121" t="s">
        <v>116</v>
      </c>
      <c r="S18" s="122"/>
      <c r="T18" s="118">
        <v>-0.38</v>
      </c>
      <c r="U18" s="118">
        <v>8.2000000000000003E-2</v>
      </c>
      <c r="V18" s="118">
        <v>0.73099999999999998</v>
      </c>
      <c r="W18" s="123"/>
      <c r="X18" s="123"/>
      <c r="Y18" s="118">
        <v>3.2000000000000001E-2</v>
      </c>
      <c r="Z18" s="121" t="s">
        <v>116</v>
      </c>
      <c r="AA18" s="121" t="s">
        <v>116</v>
      </c>
      <c r="AB18" s="124"/>
      <c r="AC18" s="118">
        <v>21.161999999999999</v>
      </c>
      <c r="AD18" s="118">
        <v>21.81</v>
      </c>
      <c r="AE18" s="121" t="s">
        <v>116</v>
      </c>
      <c r="AF18" s="128">
        <v>3.7325038880248829</v>
      </c>
      <c r="AH18" s="106"/>
      <c r="AI18" s="107"/>
      <c r="AJ18" s="107"/>
      <c r="AK18" s="107"/>
      <c r="AL18" s="107"/>
      <c r="AM18" s="107"/>
      <c r="AN18" s="108"/>
      <c r="AO18" s="108"/>
      <c r="AP18" s="108"/>
      <c r="AQ18" s="108"/>
      <c r="AR18" s="107"/>
      <c r="AS18" s="107"/>
      <c r="AT18" s="107"/>
      <c r="AU18" s="107"/>
      <c r="AV18" s="107"/>
      <c r="AW18" s="107"/>
    </row>
    <row r="19" spans="1:49" s="105" customFormat="1">
      <c r="B19" s="127" t="s">
        <v>103</v>
      </c>
      <c r="C19" s="117">
        <v>7.9160000000000004</v>
      </c>
      <c r="D19" s="117">
        <v>7.9219999999999997</v>
      </c>
      <c r="E19" s="117">
        <v>6.3879999999999999</v>
      </c>
      <c r="F19" s="117">
        <v>0.89200000000000002</v>
      </c>
      <c r="G19" s="117">
        <v>0.64200000000000002</v>
      </c>
      <c r="H19" s="117">
        <v>1.534</v>
      </c>
      <c r="I19" s="117">
        <v>6.5090000000000003</v>
      </c>
      <c r="J19" s="118"/>
      <c r="K19" s="119" t="s">
        <v>116</v>
      </c>
      <c r="L19" s="120">
        <v>-0.88600000000000001</v>
      </c>
      <c r="M19" s="120">
        <v>0.501</v>
      </c>
      <c r="N19" s="119" t="s">
        <v>116</v>
      </c>
      <c r="O19" s="119" t="s">
        <v>116</v>
      </c>
      <c r="P19" s="120"/>
      <c r="Q19" s="120">
        <v>6.0000000000000001E-3</v>
      </c>
      <c r="R19" s="121" t="s">
        <v>116</v>
      </c>
      <c r="S19" s="122"/>
      <c r="T19" s="118">
        <v>-0.46800000000000003</v>
      </c>
      <c r="U19" s="118">
        <v>6.0000000000000001E-3</v>
      </c>
      <c r="V19" s="118">
        <v>0.76900000000000002</v>
      </c>
      <c r="W19" s="123"/>
      <c r="X19" s="123"/>
      <c r="Y19" s="118">
        <v>-9.8000000000000004E-2</v>
      </c>
      <c r="Z19" s="121" t="s">
        <v>116</v>
      </c>
      <c r="AA19" s="121" t="s">
        <v>116</v>
      </c>
      <c r="AB19" s="124"/>
      <c r="AC19" s="118">
        <v>22.509</v>
      </c>
      <c r="AD19" s="118">
        <v>23.004000000000001</v>
      </c>
      <c r="AE19" s="121" t="s">
        <v>116</v>
      </c>
      <c r="AF19" s="128">
        <v>3.9324594534547876</v>
      </c>
      <c r="AH19" s="106"/>
      <c r="AI19" s="107"/>
      <c r="AJ19" s="107"/>
      <c r="AK19" s="107"/>
      <c r="AL19" s="107"/>
      <c r="AM19" s="107"/>
      <c r="AN19" s="108"/>
      <c r="AO19" s="108"/>
      <c r="AP19" s="108"/>
      <c r="AQ19" s="108"/>
      <c r="AR19" s="107"/>
      <c r="AS19" s="107"/>
      <c r="AT19" s="107"/>
      <c r="AU19" s="107"/>
      <c r="AV19" s="107"/>
      <c r="AW19" s="107"/>
    </row>
    <row r="20" spans="1:49" s="105" customFormat="1">
      <c r="B20" s="127" t="s">
        <v>104</v>
      </c>
      <c r="C20" s="117">
        <v>8.3190000000000008</v>
      </c>
      <c r="D20" s="117">
        <v>8.39</v>
      </c>
      <c r="E20" s="117">
        <v>6.766</v>
      </c>
      <c r="F20" s="117">
        <v>0.95099999999999996</v>
      </c>
      <c r="G20" s="117">
        <v>0.67300000000000004</v>
      </c>
      <c r="H20" s="117">
        <v>1.6240000000000001</v>
      </c>
      <c r="I20" s="117">
        <v>6.8920000000000003</v>
      </c>
      <c r="J20" s="118"/>
      <c r="K20" s="119" t="s">
        <v>116</v>
      </c>
      <c r="L20" s="120">
        <v>-0.88</v>
      </c>
      <c r="M20" s="120">
        <v>0.54600000000000004</v>
      </c>
      <c r="N20" s="119" t="s">
        <v>116</v>
      </c>
      <c r="O20" s="119" t="s">
        <v>116</v>
      </c>
      <c r="P20" s="120"/>
      <c r="Q20" s="120">
        <v>7.0999999999999994E-2</v>
      </c>
      <c r="R20" s="121" t="s">
        <v>116</v>
      </c>
      <c r="S20" s="122"/>
      <c r="T20" s="118">
        <v>-0.52</v>
      </c>
      <c r="U20" s="118">
        <v>7.0999999999999994E-2</v>
      </c>
      <c r="V20" s="118">
        <v>0.79300000000000004</v>
      </c>
      <c r="W20" s="123"/>
      <c r="X20" s="123"/>
      <c r="Y20" s="118">
        <v>-0.17</v>
      </c>
      <c r="Z20" s="121" t="s">
        <v>116</v>
      </c>
      <c r="AA20" s="121" t="s">
        <v>116</v>
      </c>
      <c r="AB20" s="124"/>
      <c r="AC20" s="118">
        <v>23.335000000000001</v>
      </c>
      <c r="AD20" s="118">
        <v>23.957000000000001</v>
      </c>
      <c r="AE20" s="121" t="s">
        <v>116</v>
      </c>
      <c r="AF20" s="128">
        <v>3.9991113085980889</v>
      </c>
      <c r="AH20" s="106"/>
      <c r="AI20" s="107"/>
      <c r="AJ20" s="107"/>
      <c r="AK20" s="107"/>
      <c r="AL20" s="107"/>
      <c r="AM20" s="107"/>
      <c r="AN20" s="108"/>
      <c r="AO20" s="108"/>
      <c r="AP20" s="108"/>
      <c r="AQ20" s="108"/>
      <c r="AR20" s="107"/>
      <c r="AS20" s="107"/>
      <c r="AT20" s="107"/>
      <c r="AU20" s="107"/>
      <c r="AV20" s="107"/>
      <c r="AW20" s="107"/>
    </row>
    <row r="21" spans="1:49" s="105" customFormat="1">
      <c r="B21" s="127" t="s">
        <v>105</v>
      </c>
      <c r="C21" s="117">
        <v>8.3719999999999999</v>
      </c>
      <c r="D21" s="117">
        <v>8.9410000000000007</v>
      </c>
      <c r="E21" s="117">
        <v>7.2320000000000002</v>
      </c>
      <c r="F21" s="117">
        <v>1.024</v>
      </c>
      <c r="G21" s="117">
        <v>0.68500000000000005</v>
      </c>
      <c r="H21" s="117">
        <v>1.7090000000000001</v>
      </c>
      <c r="I21" s="117">
        <v>7.0720000000000001</v>
      </c>
      <c r="J21" s="118"/>
      <c r="K21" s="119" t="s">
        <v>116</v>
      </c>
      <c r="L21" s="120">
        <v>-0.45500000000000002</v>
      </c>
      <c r="M21" s="120">
        <v>0.36299999999999999</v>
      </c>
      <c r="N21" s="119" t="s">
        <v>116</v>
      </c>
      <c r="O21" s="119" t="s">
        <v>116</v>
      </c>
      <c r="P21" s="120"/>
      <c r="Q21" s="120">
        <v>0.56899999999999995</v>
      </c>
      <c r="R21" s="121" t="s">
        <v>116</v>
      </c>
      <c r="S21" s="122"/>
      <c r="T21" s="118">
        <v>-0.28199999999999997</v>
      </c>
      <c r="U21" s="118">
        <v>0.56899999999999995</v>
      </c>
      <c r="V21" s="118">
        <v>0.81899999999999995</v>
      </c>
      <c r="W21" s="123"/>
      <c r="X21" s="123"/>
      <c r="Y21" s="118">
        <v>5.7000000000000002E-2</v>
      </c>
      <c r="Z21" s="121" t="s">
        <v>116</v>
      </c>
      <c r="AA21" s="121" t="s">
        <v>116</v>
      </c>
      <c r="AB21" s="124"/>
      <c r="AC21" s="118">
        <v>24.873000000000001</v>
      </c>
      <c r="AD21" s="118">
        <v>25.789000000000001</v>
      </c>
      <c r="AE21" s="121" t="s">
        <v>116</v>
      </c>
      <c r="AF21" s="128">
        <v>4.0213285936458565</v>
      </c>
      <c r="AH21" s="106"/>
      <c r="AI21" s="107"/>
      <c r="AJ21" s="107"/>
      <c r="AK21" s="107"/>
      <c r="AL21" s="107"/>
      <c r="AM21" s="107"/>
      <c r="AN21" s="108"/>
      <c r="AO21" s="108"/>
      <c r="AP21" s="108"/>
      <c r="AQ21" s="108"/>
      <c r="AR21" s="107"/>
      <c r="AS21" s="107"/>
      <c r="AT21" s="107"/>
      <c r="AU21" s="107"/>
      <c r="AV21" s="107"/>
      <c r="AW21" s="107"/>
    </row>
    <row r="22" spans="1:49" s="105" customFormat="1">
      <c r="B22" s="127" t="s">
        <v>106</v>
      </c>
      <c r="C22" s="117">
        <v>8.9130000000000003</v>
      </c>
      <c r="D22" s="117">
        <v>9.5749999999999993</v>
      </c>
      <c r="E22" s="117">
        <v>7.7670000000000003</v>
      </c>
      <c r="F22" s="117">
        <v>1.0660000000000001</v>
      </c>
      <c r="G22" s="117">
        <v>0.74199999999999999</v>
      </c>
      <c r="H22" s="117">
        <v>1.8080000000000001</v>
      </c>
      <c r="I22" s="117">
        <v>7.4290000000000003</v>
      </c>
      <c r="J22" s="118"/>
      <c r="K22" s="119" t="s">
        <v>116</v>
      </c>
      <c r="L22" s="120">
        <v>-0.40400000000000003</v>
      </c>
      <c r="M22" s="120">
        <v>0.36699999999999999</v>
      </c>
      <c r="N22" s="119" t="s">
        <v>116</v>
      </c>
      <c r="O22" s="119" t="s">
        <v>116</v>
      </c>
      <c r="P22" s="120"/>
      <c r="Q22" s="120">
        <v>0.66200000000000003</v>
      </c>
      <c r="R22" s="121" t="s">
        <v>116</v>
      </c>
      <c r="S22" s="122"/>
      <c r="T22" s="118">
        <v>-0.21099999999999999</v>
      </c>
      <c r="U22" s="118">
        <v>0.66200000000000003</v>
      </c>
      <c r="V22" s="118">
        <v>0.88700000000000001</v>
      </c>
      <c r="W22" s="123"/>
      <c r="X22" s="123"/>
      <c r="Y22" s="118">
        <v>0.16800000000000001</v>
      </c>
      <c r="Z22" s="121" t="s">
        <v>116</v>
      </c>
      <c r="AA22" s="121" t="s">
        <v>116</v>
      </c>
      <c r="AB22" s="124"/>
      <c r="AC22" s="118">
        <v>26.638999999999999</v>
      </c>
      <c r="AD22" s="118">
        <v>27.582999999999998</v>
      </c>
      <c r="AE22" s="121" t="s">
        <v>116</v>
      </c>
      <c r="AF22" s="128">
        <v>4.1101977338369249</v>
      </c>
      <c r="AH22" s="106"/>
      <c r="AI22" s="107"/>
      <c r="AJ22" s="107"/>
      <c r="AK22" s="107"/>
      <c r="AL22" s="107"/>
      <c r="AM22" s="107"/>
      <c r="AN22" s="108"/>
      <c r="AO22" s="108"/>
      <c r="AP22" s="108"/>
      <c r="AQ22" s="108"/>
      <c r="AR22" s="107"/>
      <c r="AS22" s="107"/>
      <c r="AT22" s="107"/>
      <c r="AU22" s="107"/>
      <c r="AV22" s="107"/>
      <c r="AW22" s="107"/>
    </row>
    <row r="23" spans="1:49" s="105" customFormat="1">
      <c r="B23" s="127" t="s">
        <v>107</v>
      </c>
      <c r="C23" s="117">
        <v>9.98</v>
      </c>
      <c r="D23" s="117">
        <v>10.59</v>
      </c>
      <c r="E23" s="117">
        <v>8.4860000000000007</v>
      </c>
      <c r="F23" s="117">
        <v>1.2390000000000001</v>
      </c>
      <c r="G23" s="117">
        <v>0.86499999999999999</v>
      </c>
      <c r="H23" s="117">
        <v>2.1040000000000001</v>
      </c>
      <c r="I23" s="117">
        <v>8.4</v>
      </c>
      <c r="J23" s="118"/>
      <c r="K23" s="119" t="s">
        <v>116</v>
      </c>
      <c r="L23" s="120">
        <v>-0.629</v>
      </c>
      <c r="M23" s="120">
        <v>0.50800000000000001</v>
      </c>
      <c r="N23" s="119" t="s">
        <v>116</v>
      </c>
      <c r="O23" s="119" t="s">
        <v>116</v>
      </c>
      <c r="P23" s="120"/>
      <c r="Q23" s="120">
        <v>0.61</v>
      </c>
      <c r="R23" s="121" t="s">
        <v>116</v>
      </c>
      <c r="S23" s="122"/>
      <c r="T23" s="118">
        <v>-0.47</v>
      </c>
      <c r="U23" s="118">
        <v>0.61</v>
      </c>
      <c r="V23" s="118">
        <v>0.94899999999999995</v>
      </c>
      <c r="W23" s="123"/>
      <c r="X23" s="123"/>
      <c r="Y23" s="118">
        <v>4.7E-2</v>
      </c>
      <c r="Z23" s="121" t="s">
        <v>116</v>
      </c>
      <c r="AA23" s="121" t="s">
        <v>116</v>
      </c>
      <c r="AB23" s="124"/>
      <c r="AC23" s="118">
        <v>28.140999999999998</v>
      </c>
      <c r="AD23" s="118">
        <v>28.843</v>
      </c>
      <c r="AE23" s="121" t="s">
        <v>116</v>
      </c>
      <c r="AF23" s="128">
        <v>4.2657187291712955</v>
      </c>
      <c r="AH23" s="106"/>
      <c r="AI23" s="107"/>
      <c r="AJ23" s="107"/>
      <c r="AK23" s="107"/>
      <c r="AL23" s="107"/>
      <c r="AM23" s="107"/>
      <c r="AN23" s="108"/>
      <c r="AO23" s="108"/>
      <c r="AP23" s="108"/>
      <c r="AQ23" s="108"/>
      <c r="AR23" s="107"/>
      <c r="AS23" s="107"/>
      <c r="AT23" s="107"/>
      <c r="AU23" s="107"/>
      <c r="AV23" s="107"/>
      <c r="AW23" s="107"/>
    </row>
    <row r="24" spans="1:49" s="105" customFormat="1">
      <c r="B24" s="127" t="s">
        <v>108</v>
      </c>
      <c r="C24" s="117">
        <v>10.449</v>
      </c>
      <c r="D24" s="117">
        <v>10.987</v>
      </c>
      <c r="E24" s="117">
        <v>8.8079999999999998</v>
      </c>
      <c r="F24" s="117">
        <v>1.258</v>
      </c>
      <c r="G24" s="117">
        <v>0.92100000000000004</v>
      </c>
      <c r="H24" s="117">
        <v>2.1789999999999998</v>
      </c>
      <c r="I24" s="117">
        <v>8.7309999999999999</v>
      </c>
      <c r="J24" s="118"/>
      <c r="K24" s="119" t="s">
        <v>116</v>
      </c>
      <c r="L24" s="120">
        <v>-0.72</v>
      </c>
      <c r="M24" s="120">
        <v>0.55000000000000004</v>
      </c>
      <c r="N24" s="119" t="s">
        <v>116</v>
      </c>
      <c r="O24" s="119" t="s">
        <v>116</v>
      </c>
      <c r="P24" s="120"/>
      <c r="Q24" s="120">
        <v>0.53800000000000003</v>
      </c>
      <c r="R24" s="121" t="s">
        <v>116</v>
      </c>
      <c r="S24" s="122"/>
      <c r="T24" s="118">
        <v>-0.38400000000000001</v>
      </c>
      <c r="U24" s="118">
        <v>0.64600000000000002</v>
      </c>
      <c r="V24" s="118">
        <v>0.93500000000000005</v>
      </c>
      <c r="W24" s="123"/>
      <c r="X24" s="123"/>
      <c r="Y24" s="118">
        <v>6.7000000000000004E-2</v>
      </c>
      <c r="Z24" s="121" t="s">
        <v>116</v>
      </c>
      <c r="AA24" s="121" t="s">
        <v>116</v>
      </c>
      <c r="AB24" s="124"/>
      <c r="AC24" s="118">
        <v>29.45</v>
      </c>
      <c r="AD24" s="118">
        <v>30.382999999999999</v>
      </c>
      <c r="AE24" s="121" t="s">
        <v>116</v>
      </c>
      <c r="AF24" s="128">
        <v>4.3768051544101318</v>
      </c>
      <c r="AH24" s="106"/>
      <c r="AI24" s="107"/>
      <c r="AJ24" s="107"/>
      <c r="AK24" s="107"/>
      <c r="AL24" s="107"/>
      <c r="AM24" s="107"/>
      <c r="AN24" s="108"/>
      <c r="AO24" s="108"/>
      <c r="AP24" s="108"/>
      <c r="AQ24" s="108"/>
      <c r="AR24" s="107"/>
      <c r="AS24" s="107"/>
      <c r="AT24" s="107"/>
      <c r="AU24" s="107"/>
      <c r="AV24" s="107"/>
      <c r="AW24" s="107"/>
    </row>
    <row r="25" spans="1:49" s="105" customFormat="1">
      <c r="B25" s="127" t="s">
        <v>109</v>
      </c>
      <c r="C25" s="117">
        <v>11.055999999999999</v>
      </c>
      <c r="D25" s="117">
        <v>11.919</v>
      </c>
      <c r="E25" s="117">
        <v>9.15</v>
      </c>
      <c r="F25" s="117">
        <v>1.7669999999999999</v>
      </c>
      <c r="G25" s="117">
        <v>1.002</v>
      </c>
      <c r="H25" s="117">
        <v>2.7690000000000001</v>
      </c>
      <c r="I25" s="117">
        <v>9.16</v>
      </c>
      <c r="J25" s="118"/>
      <c r="K25" s="119" t="s">
        <v>116</v>
      </c>
      <c r="L25" s="120">
        <v>-0.90400000000000003</v>
      </c>
      <c r="M25" s="120">
        <v>0.28899999999999998</v>
      </c>
      <c r="N25" s="119" t="s">
        <v>116</v>
      </c>
      <c r="O25" s="119" t="s">
        <v>116</v>
      </c>
      <c r="P25" s="120"/>
      <c r="Q25" s="120">
        <v>0.86299999999999999</v>
      </c>
      <c r="R25" s="121" t="s">
        <v>116</v>
      </c>
      <c r="S25" s="122"/>
      <c r="T25" s="118">
        <v>0.30299999999999999</v>
      </c>
      <c r="U25" s="118">
        <v>0.98899999999999999</v>
      </c>
      <c r="V25" s="118">
        <v>0.98399999999999999</v>
      </c>
      <c r="W25" s="123"/>
      <c r="X25" s="123"/>
      <c r="Y25" s="118">
        <v>0.77300000000000002</v>
      </c>
      <c r="Z25" s="121" t="s">
        <v>116</v>
      </c>
      <c r="AA25" s="121" t="s">
        <v>116</v>
      </c>
      <c r="AB25" s="124"/>
      <c r="AC25" s="118">
        <v>31.920999999999999</v>
      </c>
      <c r="AD25" s="118">
        <v>33.341000000000001</v>
      </c>
      <c r="AE25" s="121" t="s">
        <v>116</v>
      </c>
      <c r="AF25" s="128">
        <v>4.4656742946011994</v>
      </c>
      <c r="AH25" s="106"/>
      <c r="AI25" s="107"/>
      <c r="AJ25" s="107"/>
      <c r="AK25" s="107"/>
      <c r="AL25" s="107"/>
      <c r="AM25" s="107"/>
      <c r="AN25" s="108"/>
      <c r="AO25" s="108"/>
      <c r="AP25" s="108"/>
      <c r="AQ25" s="108"/>
      <c r="AR25" s="107"/>
      <c r="AS25" s="107"/>
      <c r="AT25" s="107"/>
      <c r="AU25" s="107"/>
      <c r="AV25" s="107"/>
      <c r="AW25" s="107"/>
    </row>
    <row r="26" spans="1:49" s="105" customFormat="1">
      <c r="B26" s="127" t="s">
        <v>110</v>
      </c>
      <c r="C26" s="117">
        <v>12.257</v>
      </c>
      <c r="D26" s="117">
        <v>12.907999999999999</v>
      </c>
      <c r="E26" s="117">
        <v>9.7240000000000002</v>
      </c>
      <c r="F26" s="117">
        <v>2.0960000000000001</v>
      </c>
      <c r="G26" s="117">
        <v>1.0880000000000001</v>
      </c>
      <c r="H26" s="117">
        <v>3.1840000000000002</v>
      </c>
      <c r="I26" s="117">
        <v>10.137</v>
      </c>
      <c r="J26" s="118"/>
      <c r="K26" s="119" t="s">
        <v>116</v>
      </c>
      <c r="L26" s="120">
        <v>-1.4450000000000001</v>
      </c>
      <c r="M26" s="120">
        <v>0.53900000000000003</v>
      </c>
      <c r="N26" s="119" t="s">
        <v>116</v>
      </c>
      <c r="O26" s="119" t="s">
        <v>116</v>
      </c>
      <c r="P26" s="120"/>
      <c r="Q26" s="120">
        <v>0.65100000000000002</v>
      </c>
      <c r="R26" s="121" t="s">
        <v>116</v>
      </c>
      <c r="S26" s="122"/>
      <c r="T26" s="118">
        <v>0.32600000000000001</v>
      </c>
      <c r="U26" s="118">
        <v>0.91400000000000003</v>
      </c>
      <c r="V26" s="118">
        <v>0.98599999999999999</v>
      </c>
      <c r="W26" s="123"/>
      <c r="X26" s="123"/>
      <c r="Y26" s="118">
        <v>3.1E-2</v>
      </c>
      <c r="Z26" s="121" t="s">
        <v>116</v>
      </c>
      <c r="AA26" s="121" t="s">
        <v>116</v>
      </c>
      <c r="AB26" s="124"/>
      <c r="AC26" s="118">
        <v>34.854999999999997</v>
      </c>
      <c r="AD26" s="118">
        <v>36.161999999999999</v>
      </c>
      <c r="AE26" s="121" t="s">
        <v>116</v>
      </c>
      <c r="AF26" s="128">
        <v>4.6656298600311041</v>
      </c>
      <c r="AH26" s="106"/>
      <c r="AI26" s="107"/>
      <c r="AJ26" s="107"/>
      <c r="AK26" s="107"/>
      <c r="AL26" s="107"/>
      <c r="AM26" s="107"/>
      <c r="AN26" s="108"/>
      <c r="AO26" s="108"/>
      <c r="AP26" s="108"/>
      <c r="AQ26" s="108"/>
      <c r="AR26" s="107"/>
      <c r="AS26" s="107"/>
      <c r="AT26" s="107"/>
      <c r="AU26" s="107"/>
      <c r="AV26" s="107"/>
      <c r="AW26" s="107"/>
    </row>
    <row r="27" spans="1:49" s="129" customFormat="1" ht="15.75" customHeight="1">
      <c r="B27" s="130" t="s">
        <v>9</v>
      </c>
      <c r="C27" s="117">
        <v>13.846</v>
      </c>
      <c r="D27" s="117">
        <v>14.417</v>
      </c>
      <c r="E27" s="117">
        <v>10.965999999999999</v>
      </c>
      <c r="F27" s="117">
        <v>2.2509999999999999</v>
      </c>
      <c r="G27" s="117">
        <v>1.2</v>
      </c>
      <c r="H27" s="117">
        <v>3.4510000000000001</v>
      </c>
      <c r="I27" s="117">
        <v>11.497999999999999</v>
      </c>
      <c r="J27" s="118"/>
      <c r="K27" s="119" t="s">
        <v>116</v>
      </c>
      <c r="L27" s="120">
        <v>-1.68</v>
      </c>
      <c r="M27" s="120">
        <v>0.66200000000000003</v>
      </c>
      <c r="N27" s="119" t="s">
        <v>116</v>
      </c>
      <c r="O27" s="119" t="s">
        <v>116</v>
      </c>
      <c r="P27" s="120"/>
      <c r="Q27" s="120">
        <v>0.57099999999999995</v>
      </c>
      <c r="R27" s="121" t="s">
        <v>116</v>
      </c>
      <c r="S27" s="118"/>
      <c r="T27" s="118">
        <v>0.46899999999999997</v>
      </c>
      <c r="U27" s="118">
        <v>0.92200000000000004</v>
      </c>
      <c r="V27" s="118">
        <v>1.014</v>
      </c>
      <c r="W27" s="117"/>
      <c r="X27" s="117"/>
      <c r="Y27" s="118">
        <v>0.45700000000000002</v>
      </c>
      <c r="Z27" s="121" t="s">
        <v>116</v>
      </c>
      <c r="AA27" s="121" t="s">
        <v>116</v>
      </c>
      <c r="AB27" s="124"/>
      <c r="AC27" s="118">
        <v>37.460999999999999</v>
      </c>
      <c r="AD27" s="118">
        <v>38.753999999999998</v>
      </c>
      <c r="AE27" s="121" t="s">
        <v>116</v>
      </c>
      <c r="AF27" s="128">
        <v>4.9322372806043093</v>
      </c>
      <c r="AG27" s="105"/>
      <c r="AH27" s="131"/>
      <c r="AI27" s="107"/>
      <c r="AJ27" s="107"/>
      <c r="AK27" s="132"/>
      <c r="AL27" s="132"/>
      <c r="AM27" s="132"/>
      <c r="AN27" s="133"/>
      <c r="AO27" s="133"/>
      <c r="AP27" s="133"/>
      <c r="AQ27" s="133"/>
      <c r="AR27" s="134"/>
      <c r="AS27" s="107"/>
      <c r="AT27" s="107"/>
      <c r="AU27" s="107"/>
      <c r="AV27" s="135"/>
      <c r="AW27" s="135"/>
    </row>
    <row r="28" spans="1:49" s="129" customFormat="1" ht="15.75" customHeight="1">
      <c r="B28" s="130" t="s">
        <v>10</v>
      </c>
      <c r="C28" s="117">
        <v>15.037000000000001</v>
      </c>
      <c r="D28" s="117">
        <v>15.994</v>
      </c>
      <c r="E28" s="117">
        <v>11.958</v>
      </c>
      <c r="F28" s="117">
        <v>2.6970000000000001</v>
      </c>
      <c r="G28" s="117">
        <v>1.339</v>
      </c>
      <c r="H28" s="117">
        <v>4.0359999999999996</v>
      </c>
      <c r="I28" s="117">
        <v>12.541</v>
      </c>
      <c r="J28" s="118"/>
      <c r="K28" s="119" t="s">
        <v>116</v>
      </c>
      <c r="L28" s="120">
        <v>-1.74</v>
      </c>
      <c r="M28" s="120">
        <v>0.38</v>
      </c>
      <c r="N28" s="119" t="s">
        <v>116</v>
      </c>
      <c r="O28" s="119" t="s">
        <v>116</v>
      </c>
      <c r="P28" s="120"/>
      <c r="Q28" s="120">
        <v>0.95699999999999996</v>
      </c>
      <c r="R28" s="121" t="s">
        <v>116</v>
      </c>
      <c r="S28" s="118"/>
      <c r="T28" s="118">
        <v>0.74299999999999999</v>
      </c>
      <c r="U28" s="118">
        <v>1.1659999999999999</v>
      </c>
      <c r="V28" s="118">
        <v>1.115</v>
      </c>
      <c r="W28" s="117"/>
      <c r="X28" s="117"/>
      <c r="Y28" s="118">
        <v>3.2000000000000001E-2</v>
      </c>
      <c r="Z28" s="121" t="s">
        <v>116</v>
      </c>
      <c r="AA28" s="121" t="s">
        <v>116</v>
      </c>
      <c r="AB28" s="124"/>
      <c r="AC28" s="118">
        <v>39.948999999999998</v>
      </c>
      <c r="AD28" s="118">
        <v>41.146000000000001</v>
      </c>
      <c r="AE28" s="121" t="s">
        <v>116</v>
      </c>
      <c r="AF28" s="128">
        <v>5.1766274161297483</v>
      </c>
      <c r="AG28" s="105"/>
      <c r="AH28" s="131"/>
      <c r="AI28" s="107"/>
      <c r="AJ28" s="107"/>
      <c r="AK28" s="132"/>
      <c r="AL28" s="132"/>
      <c r="AM28" s="132"/>
      <c r="AN28" s="136"/>
      <c r="AO28" s="136"/>
      <c r="AP28" s="136"/>
      <c r="AQ28" s="136"/>
      <c r="AR28" s="134"/>
      <c r="AS28" s="107"/>
      <c r="AT28" s="107"/>
      <c r="AU28" s="107"/>
      <c r="AV28" s="135"/>
      <c r="AW28" s="135"/>
    </row>
    <row r="29" spans="1:49" s="129" customFormat="1" ht="15.75" customHeight="1">
      <c r="B29" s="130" t="s">
        <v>11</v>
      </c>
      <c r="C29" s="117">
        <v>16.614999999999998</v>
      </c>
      <c r="D29" s="117">
        <v>18.251999999999999</v>
      </c>
      <c r="E29" s="117">
        <v>13.419</v>
      </c>
      <c r="F29" s="117">
        <v>3.3860000000000001</v>
      </c>
      <c r="G29" s="117">
        <v>1.4470000000000001</v>
      </c>
      <c r="H29" s="117">
        <v>4.8330000000000002</v>
      </c>
      <c r="I29" s="117">
        <v>13.861000000000001</v>
      </c>
      <c r="J29" s="118"/>
      <c r="K29" s="119" t="s">
        <v>116</v>
      </c>
      <c r="L29" s="120">
        <v>-1.7490000000000001</v>
      </c>
      <c r="M29" s="120">
        <v>-7.8E-2</v>
      </c>
      <c r="N29" s="119" t="s">
        <v>116</v>
      </c>
      <c r="O29" s="119" t="s">
        <v>116</v>
      </c>
      <c r="P29" s="120"/>
      <c r="Q29" s="120">
        <v>1.637</v>
      </c>
      <c r="R29" s="121" t="s">
        <v>116</v>
      </c>
      <c r="S29" s="118"/>
      <c r="T29" s="118">
        <v>1.3740000000000001</v>
      </c>
      <c r="U29" s="118">
        <v>2.0209999999999999</v>
      </c>
      <c r="V29" s="118">
        <v>1.224</v>
      </c>
      <c r="W29" s="117"/>
      <c r="X29" s="117"/>
      <c r="Y29" s="118">
        <v>0.63100000000000001</v>
      </c>
      <c r="Z29" s="121" t="s">
        <v>116</v>
      </c>
      <c r="AA29" s="121" t="s">
        <v>116</v>
      </c>
      <c r="AB29" s="124"/>
      <c r="AC29" s="118">
        <v>42.503999999999998</v>
      </c>
      <c r="AD29" s="118">
        <v>44.387</v>
      </c>
      <c r="AE29" s="121" t="s">
        <v>116</v>
      </c>
      <c r="AF29" s="128">
        <v>5.3099311264163518</v>
      </c>
      <c r="AG29" s="105"/>
      <c r="AH29" s="131"/>
      <c r="AI29" s="107"/>
      <c r="AJ29" s="107"/>
      <c r="AK29" s="132"/>
      <c r="AL29" s="132"/>
      <c r="AM29" s="132"/>
      <c r="AN29" s="136"/>
      <c r="AO29" s="136"/>
      <c r="AP29" s="136"/>
      <c r="AQ29" s="136"/>
      <c r="AR29" s="134"/>
      <c r="AS29" s="107"/>
      <c r="AT29" s="107"/>
      <c r="AU29" s="107"/>
      <c r="AV29" s="135"/>
      <c r="AW29" s="135"/>
    </row>
    <row r="30" spans="1:49" s="129" customFormat="1" ht="15.75" customHeight="1">
      <c r="B30" s="130" t="s">
        <v>12</v>
      </c>
      <c r="C30" s="117">
        <v>19.082999999999998</v>
      </c>
      <c r="D30" s="117">
        <v>19.353000000000002</v>
      </c>
      <c r="E30" s="117">
        <v>14.465</v>
      </c>
      <c r="F30" s="117">
        <v>3.2320000000000002</v>
      </c>
      <c r="G30" s="117">
        <v>1.6559999999999999</v>
      </c>
      <c r="H30" s="117">
        <v>4.8879999999999999</v>
      </c>
      <c r="I30" s="117">
        <v>15.814</v>
      </c>
      <c r="J30" s="118"/>
      <c r="K30" s="119" t="s">
        <v>116</v>
      </c>
      <c r="L30" s="120">
        <v>-2.9620000000000002</v>
      </c>
      <c r="M30" s="120">
        <v>1.3879999999999999</v>
      </c>
      <c r="N30" s="119" t="s">
        <v>116</v>
      </c>
      <c r="O30" s="119" t="s">
        <v>116</v>
      </c>
      <c r="P30" s="120"/>
      <c r="Q30" s="120">
        <v>0.27</v>
      </c>
      <c r="R30" s="121" t="s">
        <v>116</v>
      </c>
      <c r="S30" s="118"/>
      <c r="T30" s="118">
        <v>-0.29199999999999998</v>
      </c>
      <c r="U30" s="118">
        <v>0.376</v>
      </c>
      <c r="V30" s="118">
        <v>1.302</v>
      </c>
      <c r="W30" s="117"/>
      <c r="X30" s="117"/>
      <c r="Y30" s="118">
        <v>-0.313</v>
      </c>
      <c r="Z30" s="121" t="s">
        <v>116</v>
      </c>
      <c r="AA30" s="121" t="s">
        <v>116</v>
      </c>
      <c r="AB30" s="124"/>
      <c r="AC30" s="118">
        <v>46.762999999999998</v>
      </c>
      <c r="AD30" s="118">
        <v>48.695</v>
      </c>
      <c r="AE30" s="121" t="s">
        <v>116</v>
      </c>
      <c r="AF30" s="128">
        <v>5.5987558320373259</v>
      </c>
      <c r="AG30" s="105"/>
      <c r="AH30" s="131"/>
      <c r="AI30" s="107"/>
      <c r="AJ30" s="107"/>
      <c r="AK30" s="132"/>
      <c r="AL30" s="132"/>
      <c r="AM30" s="132"/>
      <c r="AN30" s="136"/>
      <c r="AO30" s="136"/>
      <c r="AP30" s="136"/>
      <c r="AQ30" s="136"/>
      <c r="AR30" s="134"/>
      <c r="AS30" s="107"/>
      <c r="AT30" s="107"/>
      <c r="AU30" s="107"/>
      <c r="AV30" s="135"/>
      <c r="AW30" s="135"/>
    </row>
    <row r="31" spans="1:49" s="129" customFormat="1" ht="15.75" customHeight="1">
      <c r="B31" s="130" t="s">
        <v>13</v>
      </c>
      <c r="C31" s="117">
        <v>21.279</v>
      </c>
      <c r="D31" s="117">
        <v>20.407</v>
      </c>
      <c r="E31" s="117">
        <v>15.404999999999999</v>
      </c>
      <c r="F31" s="117">
        <v>3.137</v>
      </c>
      <c r="G31" s="117">
        <v>1.865</v>
      </c>
      <c r="H31" s="117">
        <v>5.0019999999999998</v>
      </c>
      <c r="I31" s="117">
        <v>17.863</v>
      </c>
      <c r="J31" s="118"/>
      <c r="K31" s="119" t="s">
        <v>116</v>
      </c>
      <c r="L31" s="120">
        <v>-4.0090000000000003</v>
      </c>
      <c r="M31" s="120">
        <v>2.6139999999999999</v>
      </c>
      <c r="N31" s="119" t="s">
        <v>116</v>
      </c>
      <c r="O31" s="119" t="s">
        <v>116</v>
      </c>
      <c r="P31" s="120"/>
      <c r="Q31" s="120">
        <v>-0.872</v>
      </c>
      <c r="R31" s="121" t="s">
        <v>116</v>
      </c>
      <c r="S31" s="118"/>
      <c r="T31" s="118">
        <v>-1.081</v>
      </c>
      <c r="U31" s="118">
        <v>-0.76800000000000002</v>
      </c>
      <c r="V31" s="118">
        <v>1.3140000000000001</v>
      </c>
      <c r="W31" s="117"/>
      <c r="X31" s="117"/>
      <c r="Y31" s="118">
        <v>-0.189</v>
      </c>
      <c r="Z31" s="121" t="s">
        <v>116</v>
      </c>
      <c r="AA31" s="121" t="s">
        <v>116</v>
      </c>
      <c r="AB31" s="124"/>
      <c r="AC31" s="118">
        <v>50.843000000000004</v>
      </c>
      <c r="AD31" s="118">
        <v>54.093000000000004</v>
      </c>
      <c r="AE31" s="121" t="s">
        <v>116</v>
      </c>
      <c r="AF31" s="128">
        <v>5.9764496778493656</v>
      </c>
      <c r="AG31" s="105"/>
      <c r="AH31" s="131"/>
      <c r="AI31" s="107"/>
      <c r="AJ31" s="107"/>
      <c r="AK31" s="132"/>
      <c r="AL31" s="132"/>
      <c r="AM31" s="132"/>
      <c r="AN31" s="136"/>
      <c r="AO31" s="136"/>
      <c r="AP31" s="136"/>
      <c r="AQ31" s="136"/>
      <c r="AR31" s="134"/>
      <c r="AS31" s="107"/>
      <c r="AT31" s="107"/>
      <c r="AU31" s="107"/>
      <c r="AV31" s="135"/>
      <c r="AW31" s="135"/>
    </row>
    <row r="32" spans="1:49">
      <c r="A32" s="137"/>
      <c r="B32" s="138" t="s">
        <v>14</v>
      </c>
      <c r="C32" s="117">
        <v>23.117000000000001</v>
      </c>
      <c r="D32" s="117">
        <v>22.794</v>
      </c>
      <c r="E32" s="117">
        <v>17.05</v>
      </c>
      <c r="F32" s="117">
        <v>3.6240000000000001</v>
      </c>
      <c r="G32" s="117">
        <v>2.12</v>
      </c>
      <c r="H32" s="117">
        <v>5.7439999999999998</v>
      </c>
      <c r="I32" s="117">
        <v>19.457000000000001</v>
      </c>
      <c r="J32" s="139"/>
      <c r="K32" s="119" t="s">
        <v>116</v>
      </c>
      <c r="L32" s="120">
        <v>-3.9470000000000001</v>
      </c>
      <c r="M32" s="120">
        <v>2.1080000000000001</v>
      </c>
      <c r="N32" s="119" t="s">
        <v>116</v>
      </c>
      <c r="O32" s="119" t="s">
        <v>116</v>
      </c>
      <c r="P32" s="120"/>
      <c r="Q32" s="120">
        <v>-0.32300000000000001</v>
      </c>
      <c r="R32" s="121" t="s">
        <v>116</v>
      </c>
      <c r="S32" s="140"/>
      <c r="T32" s="118">
        <v>-0.13300000000000001</v>
      </c>
      <c r="U32" s="118">
        <v>0.65500000000000003</v>
      </c>
      <c r="V32" s="118">
        <v>1.3440000000000001</v>
      </c>
      <c r="W32" s="141"/>
      <c r="X32" s="141"/>
      <c r="Y32" s="118">
        <v>-1.1080000000000001</v>
      </c>
      <c r="Z32" s="121" t="s">
        <v>116</v>
      </c>
      <c r="AA32" s="121" t="s">
        <v>116</v>
      </c>
      <c r="AB32" s="124"/>
      <c r="AC32" s="118">
        <v>57.722999999999999</v>
      </c>
      <c r="AD32" s="118">
        <v>61.161000000000001</v>
      </c>
      <c r="AE32" s="121" t="s">
        <v>116</v>
      </c>
      <c r="AF32" s="128">
        <v>6.5540990890913129</v>
      </c>
      <c r="AH32" s="131"/>
      <c r="AI32" s="60"/>
      <c r="AJ32" s="60"/>
      <c r="AK32" s="132"/>
      <c r="AL32" s="132"/>
      <c r="AM32" s="132"/>
      <c r="AN32" s="136"/>
      <c r="AO32" s="136"/>
      <c r="AP32" s="136"/>
      <c r="AQ32" s="136"/>
      <c r="AR32" s="134"/>
      <c r="AS32" s="60"/>
      <c r="AT32" s="60"/>
      <c r="AU32" s="60"/>
      <c r="AV32" s="60"/>
      <c r="AW32" s="60"/>
    </row>
    <row r="33" spans="1:49">
      <c r="A33" s="137"/>
      <c r="B33" s="138" t="s">
        <v>15</v>
      </c>
      <c r="C33" s="117">
        <v>24.78</v>
      </c>
      <c r="D33" s="117">
        <v>25.414000000000001</v>
      </c>
      <c r="E33" s="117">
        <v>19.495000000000001</v>
      </c>
      <c r="F33" s="117">
        <v>3.47</v>
      </c>
      <c r="G33" s="117">
        <v>2.4489999999999998</v>
      </c>
      <c r="H33" s="117">
        <v>5.9189999999999996</v>
      </c>
      <c r="I33" s="117">
        <v>20.707999999999998</v>
      </c>
      <c r="J33" s="139"/>
      <c r="K33" s="119" t="s">
        <v>116</v>
      </c>
      <c r="L33" s="120">
        <v>-2.8359999999999999</v>
      </c>
      <c r="M33" s="120">
        <v>1.276</v>
      </c>
      <c r="N33" s="119" t="s">
        <v>116</v>
      </c>
      <c r="O33" s="119" t="s">
        <v>116</v>
      </c>
      <c r="P33" s="120"/>
      <c r="Q33" s="120">
        <v>0.63400000000000001</v>
      </c>
      <c r="R33" s="121" t="s">
        <v>116</v>
      </c>
      <c r="S33" s="120"/>
      <c r="T33" s="118">
        <v>0.48799999999999999</v>
      </c>
      <c r="U33" s="118">
        <v>0.85</v>
      </c>
      <c r="V33" s="118">
        <v>1.544</v>
      </c>
      <c r="W33" s="141"/>
      <c r="X33" s="141"/>
      <c r="Y33" s="118">
        <v>-0.40699999999999997</v>
      </c>
      <c r="Z33" s="121" t="s">
        <v>116</v>
      </c>
      <c r="AA33" s="121" t="s">
        <v>116</v>
      </c>
      <c r="AB33" s="124"/>
      <c r="AC33" s="118">
        <v>64.575000000000003</v>
      </c>
      <c r="AD33" s="118">
        <v>68.129000000000005</v>
      </c>
      <c r="AE33" s="121" t="s">
        <v>116</v>
      </c>
      <c r="AF33" s="128">
        <v>7.0650966451899571</v>
      </c>
      <c r="AH33" s="131"/>
      <c r="AI33" s="60"/>
      <c r="AJ33" s="60"/>
      <c r="AK33" s="132"/>
      <c r="AL33" s="132"/>
      <c r="AM33" s="132"/>
      <c r="AN33" s="136"/>
      <c r="AO33" s="136"/>
      <c r="AP33" s="136"/>
      <c r="AQ33" s="136"/>
      <c r="AR33" s="134"/>
      <c r="AS33" s="60"/>
      <c r="AT33" s="60"/>
      <c r="AU33" s="60"/>
      <c r="AV33" s="60"/>
      <c r="AW33" s="60"/>
    </row>
    <row r="34" spans="1:49">
      <c r="A34" s="137"/>
      <c r="B34" s="138" t="s">
        <v>16</v>
      </c>
      <c r="C34" s="117">
        <v>26.524000000000001</v>
      </c>
      <c r="D34" s="117">
        <v>28.437000000000001</v>
      </c>
      <c r="E34" s="117">
        <v>22.036000000000001</v>
      </c>
      <c r="F34" s="117">
        <v>3.6339999999999999</v>
      </c>
      <c r="G34" s="117">
        <v>2.7669999999999999</v>
      </c>
      <c r="H34" s="117">
        <v>6.4009999999999998</v>
      </c>
      <c r="I34" s="117">
        <v>22.053000000000001</v>
      </c>
      <c r="J34" s="139"/>
      <c r="K34" s="119" t="s">
        <v>116</v>
      </c>
      <c r="L34" s="120">
        <v>-1.7210000000000001</v>
      </c>
      <c r="M34" s="120">
        <v>0.11</v>
      </c>
      <c r="N34" s="119" t="s">
        <v>116</v>
      </c>
      <c r="O34" s="119" t="s">
        <v>116</v>
      </c>
      <c r="P34" s="120"/>
      <c r="Q34" s="120">
        <v>1.913</v>
      </c>
      <c r="R34" s="121" t="s">
        <v>116</v>
      </c>
      <c r="S34" s="120"/>
      <c r="T34" s="118">
        <v>1.9079999999999999</v>
      </c>
      <c r="U34" s="118">
        <v>2.4489999999999998</v>
      </c>
      <c r="V34" s="118">
        <v>1.726</v>
      </c>
      <c r="W34" s="141"/>
      <c r="X34" s="141"/>
      <c r="Y34" s="118">
        <v>1.4530000000000001</v>
      </c>
      <c r="Z34" s="121" t="s">
        <v>116</v>
      </c>
      <c r="AA34" s="121" t="s">
        <v>116</v>
      </c>
      <c r="AB34" s="124"/>
      <c r="AC34" s="118">
        <v>73.924999999999997</v>
      </c>
      <c r="AD34" s="118">
        <v>79.218000000000004</v>
      </c>
      <c r="AE34" s="139">
        <v>2.5587480165039125</v>
      </c>
      <c r="AF34" s="128">
        <v>7.6871806265274385</v>
      </c>
      <c r="AG34" s="142"/>
      <c r="AH34" s="131"/>
      <c r="AI34" s="60"/>
      <c r="AJ34" s="60"/>
      <c r="AK34" s="132"/>
      <c r="AL34" s="132"/>
      <c r="AM34" s="132"/>
      <c r="AN34" s="136"/>
      <c r="AO34" s="136"/>
      <c r="AP34" s="136"/>
      <c r="AQ34" s="136"/>
      <c r="AR34" s="134"/>
      <c r="AS34" s="60"/>
      <c r="AT34" s="60"/>
      <c r="AU34" s="60"/>
      <c r="AV34" s="60"/>
      <c r="AW34" s="60"/>
    </row>
    <row r="35" spans="1:49">
      <c r="A35" s="137"/>
      <c r="B35" s="138" t="s">
        <v>17</v>
      </c>
      <c r="C35" s="117">
        <v>29.974</v>
      </c>
      <c r="D35" s="117">
        <v>33.356999999999999</v>
      </c>
      <c r="E35" s="117">
        <v>25.684000000000001</v>
      </c>
      <c r="F35" s="117">
        <v>4.3449999999999998</v>
      </c>
      <c r="G35" s="117">
        <v>3.3279999999999998</v>
      </c>
      <c r="H35" s="117">
        <v>7.673</v>
      </c>
      <c r="I35" s="117">
        <v>24.687999999999999</v>
      </c>
      <c r="J35" s="139"/>
      <c r="K35" s="119" t="s">
        <v>116</v>
      </c>
      <c r="L35" s="120">
        <v>-0.96199999999999997</v>
      </c>
      <c r="M35" s="120">
        <v>-0.871</v>
      </c>
      <c r="N35" s="119" t="s">
        <v>116</v>
      </c>
      <c r="O35" s="119" t="s">
        <v>116</v>
      </c>
      <c r="P35" s="120"/>
      <c r="Q35" s="120">
        <v>3.383</v>
      </c>
      <c r="R35" s="121" t="s">
        <v>116</v>
      </c>
      <c r="S35" s="120"/>
      <c r="T35" s="118">
        <v>2.1349999999999998</v>
      </c>
      <c r="U35" s="118">
        <v>4.3710000000000004</v>
      </c>
      <c r="V35" s="118">
        <v>2.0169999999999999</v>
      </c>
      <c r="W35" s="141"/>
      <c r="X35" s="141"/>
      <c r="Y35" s="118">
        <v>3.0339999999999998</v>
      </c>
      <c r="Z35" s="121" t="s">
        <v>116</v>
      </c>
      <c r="AA35" s="121" t="s">
        <v>116</v>
      </c>
      <c r="AB35" s="124"/>
      <c r="AC35" s="118">
        <v>82.855000000000004</v>
      </c>
      <c r="AD35" s="118">
        <v>88.826999999999998</v>
      </c>
      <c r="AE35" s="139">
        <v>6.5398237226014544</v>
      </c>
      <c r="AF35" s="128">
        <v>8.3536991779604559</v>
      </c>
      <c r="AG35" s="142"/>
      <c r="AH35" s="131"/>
      <c r="AI35" s="60"/>
      <c r="AJ35" s="60"/>
      <c r="AK35" s="132"/>
      <c r="AL35" s="132"/>
      <c r="AM35" s="132"/>
      <c r="AN35" s="136"/>
      <c r="AO35" s="136"/>
      <c r="AP35" s="136"/>
      <c r="AQ35" s="136"/>
      <c r="AR35" s="134"/>
      <c r="AS35" s="60"/>
      <c r="AT35" s="60"/>
      <c r="AU35" s="60"/>
      <c r="AV35" s="60"/>
      <c r="AW35" s="60"/>
    </row>
    <row r="36" spans="1:49">
      <c r="B36" s="138" t="s">
        <v>18</v>
      </c>
      <c r="C36" s="117">
        <v>38.302999999999997</v>
      </c>
      <c r="D36" s="117">
        <v>43.895000000000003</v>
      </c>
      <c r="E36" s="117">
        <v>34.139000000000003</v>
      </c>
      <c r="F36" s="117">
        <v>5.4260000000000002</v>
      </c>
      <c r="G36" s="117">
        <v>4.33</v>
      </c>
      <c r="H36" s="117">
        <v>9.7560000000000002</v>
      </c>
      <c r="I36" s="117">
        <v>31.902000000000001</v>
      </c>
      <c r="J36" s="139"/>
      <c r="K36" s="119" t="s">
        <v>116</v>
      </c>
      <c r="L36" s="120">
        <v>0.16600000000000001</v>
      </c>
      <c r="M36" s="120">
        <v>-2.2549999999999999</v>
      </c>
      <c r="N36" s="119" t="s">
        <v>116</v>
      </c>
      <c r="O36" s="119" t="s">
        <v>116</v>
      </c>
      <c r="P36" s="143"/>
      <c r="Q36" s="120">
        <v>5.5919999999999996</v>
      </c>
      <c r="R36" s="121" t="s">
        <v>116</v>
      </c>
      <c r="S36" s="143"/>
      <c r="T36" s="118">
        <v>5.0940000000000003</v>
      </c>
      <c r="U36" s="118">
        <v>7.9870000000000001</v>
      </c>
      <c r="V36" s="118">
        <v>2.3719999999999999</v>
      </c>
      <c r="W36" s="141"/>
      <c r="X36" s="141">
        <v>52.1</v>
      </c>
      <c r="Y36" s="118">
        <v>3.371</v>
      </c>
      <c r="Z36" s="121" t="s">
        <v>116</v>
      </c>
      <c r="AA36" s="139">
        <v>53.67</v>
      </c>
      <c r="AB36" s="124"/>
      <c r="AC36" s="118">
        <v>98.182000000000002</v>
      </c>
      <c r="AD36" s="118">
        <v>109.11199999999999</v>
      </c>
      <c r="AE36" s="139">
        <v>3.0701742048565848</v>
      </c>
      <c r="AF36" s="128">
        <v>10.064430126638523</v>
      </c>
      <c r="AG36" s="142"/>
      <c r="AH36" s="131"/>
      <c r="AI36" s="60"/>
      <c r="AJ36" s="60"/>
      <c r="AK36" s="132"/>
      <c r="AL36" s="132"/>
      <c r="AM36" s="132"/>
      <c r="AN36" s="136"/>
      <c r="AO36" s="136"/>
      <c r="AP36" s="136"/>
      <c r="AQ36" s="136"/>
      <c r="AR36" s="134"/>
      <c r="AS36" s="60"/>
      <c r="AT36" s="60"/>
      <c r="AU36" s="60"/>
      <c r="AV36" s="60"/>
      <c r="AW36" s="60"/>
    </row>
    <row r="37" spans="1:49">
      <c r="B37" s="138" t="s">
        <v>19</v>
      </c>
      <c r="C37" s="117">
        <v>48.481999999999999</v>
      </c>
      <c r="D37" s="117">
        <v>56.133000000000003</v>
      </c>
      <c r="E37" s="117">
        <v>43.92</v>
      </c>
      <c r="F37" s="117">
        <v>6.72</v>
      </c>
      <c r="G37" s="117">
        <v>5.4930000000000003</v>
      </c>
      <c r="H37" s="117">
        <v>12.212999999999999</v>
      </c>
      <c r="I37" s="117">
        <v>40.305999999999997</v>
      </c>
      <c r="J37" s="139"/>
      <c r="K37" s="120">
        <v>0.62022492632816251</v>
      </c>
      <c r="L37" s="120">
        <v>0.93100000000000005</v>
      </c>
      <c r="M37" s="120">
        <v>-3.6219999999999999</v>
      </c>
      <c r="N37" s="120">
        <v>-3.3112249263281623</v>
      </c>
      <c r="O37" s="120">
        <v>7.3402249263281627</v>
      </c>
      <c r="P37" s="143"/>
      <c r="Q37" s="120">
        <v>7.6509999999999998</v>
      </c>
      <c r="R37" s="121" t="s">
        <v>116</v>
      </c>
      <c r="S37" s="143"/>
      <c r="T37" s="118">
        <v>8.7530000000000001</v>
      </c>
      <c r="U37" s="118">
        <v>10.281000000000001</v>
      </c>
      <c r="V37" s="118">
        <v>3.109</v>
      </c>
      <c r="X37" s="141">
        <v>64.7</v>
      </c>
      <c r="Y37" s="118">
        <v>5.09</v>
      </c>
      <c r="Z37" s="139">
        <v>4.7792249263281628</v>
      </c>
      <c r="AA37" s="139">
        <v>65.638000000000005</v>
      </c>
      <c r="AB37" s="124"/>
      <c r="AC37" s="118">
        <v>120.84399999999999</v>
      </c>
      <c r="AD37" s="118">
        <v>131.16</v>
      </c>
      <c r="AE37" s="139">
        <v>-1.7424106068902319</v>
      </c>
      <c r="AF37" s="128">
        <v>12.508331481892911</v>
      </c>
      <c r="AG37" s="142"/>
      <c r="AH37" s="131"/>
      <c r="AI37" s="60"/>
      <c r="AJ37" s="60"/>
      <c r="AK37" s="132"/>
      <c r="AL37" s="132"/>
      <c r="AM37" s="132"/>
      <c r="AN37" s="136"/>
      <c r="AO37" s="136"/>
      <c r="AP37" s="136"/>
      <c r="AQ37" s="136"/>
      <c r="AR37" s="134"/>
      <c r="AS37" s="60"/>
      <c r="AT37" s="60"/>
      <c r="AU37" s="60"/>
      <c r="AV37" s="60"/>
      <c r="AW37" s="60"/>
    </row>
    <row r="38" spans="1:49">
      <c r="B38" s="138" t="s">
        <v>20</v>
      </c>
      <c r="C38" s="117">
        <v>57.128</v>
      </c>
      <c r="D38" s="117">
        <v>64.132000000000005</v>
      </c>
      <c r="E38" s="117">
        <v>51.265999999999998</v>
      </c>
      <c r="F38" s="117">
        <v>6.399</v>
      </c>
      <c r="G38" s="117">
        <v>6.4669999999999996</v>
      </c>
      <c r="H38" s="117">
        <v>12.866</v>
      </c>
      <c r="I38" s="117">
        <v>46.542999999999999</v>
      </c>
      <c r="J38" s="139"/>
      <c r="K38" s="120">
        <v>-0.33328983569241483</v>
      </c>
      <c r="L38" s="120">
        <v>0.60499999999999998</v>
      </c>
      <c r="M38" s="120">
        <v>-1.857</v>
      </c>
      <c r="N38" s="120">
        <v>-0.91871016430758523</v>
      </c>
      <c r="O38" s="120">
        <v>6.0657101643075846</v>
      </c>
      <c r="P38" s="120"/>
      <c r="Q38" s="120">
        <v>7.0039999999999996</v>
      </c>
      <c r="R38" s="121" t="s">
        <v>116</v>
      </c>
      <c r="S38" s="120"/>
      <c r="T38" s="118">
        <v>5.8390000000000004</v>
      </c>
      <c r="U38" s="118">
        <v>8.2460000000000004</v>
      </c>
      <c r="V38" s="118">
        <v>4.0789999999999997</v>
      </c>
      <c r="W38" s="141"/>
      <c r="X38" s="141">
        <v>73.599999999999994</v>
      </c>
      <c r="Y38" s="118">
        <v>5.14</v>
      </c>
      <c r="Z38" s="139">
        <v>4.2017101643075847</v>
      </c>
      <c r="AA38" s="139">
        <v>75.991</v>
      </c>
      <c r="AB38" s="124"/>
      <c r="AC38" s="118">
        <v>142.077</v>
      </c>
      <c r="AD38" s="118">
        <v>154.006</v>
      </c>
      <c r="AE38" s="139">
        <v>-0.62385451846833462</v>
      </c>
      <c r="AF38" s="128">
        <v>14.263497000666515</v>
      </c>
      <c r="AG38" s="142"/>
      <c r="AH38" s="131"/>
      <c r="AI38" s="60"/>
      <c r="AJ38" s="60"/>
      <c r="AK38" s="132"/>
      <c r="AL38" s="132"/>
      <c r="AM38" s="132"/>
      <c r="AN38" s="136"/>
      <c r="AO38" s="136"/>
      <c r="AP38" s="136"/>
      <c r="AQ38" s="136"/>
      <c r="AR38" s="134"/>
      <c r="AS38" s="60"/>
      <c r="AT38" s="60"/>
      <c r="AU38" s="60"/>
      <c r="AV38" s="60"/>
      <c r="AW38" s="60"/>
    </row>
    <row r="39" spans="1:49">
      <c r="B39" s="138" t="s">
        <v>21</v>
      </c>
      <c r="C39" s="117">
        <v>63.759</v>
      </c>
      <c r="D39" s="117">
        <v>70.183000000000007</v>
      </c>
      <c r="E39" s="117">
        <v>57.555</v>
      </c>
      <c r="F39" s="117">
        <v>5.2329999999999997</v>
      </c>
      <c r="G39" s="117">
        <v>7.3949999999999996</v>
      </c>
      <c r="H39" s="117">
        <v>12.628</v>
      </c>
      <c r="I39" s="117">
        <v>52.515999999999998</v>
      </c>
      <c r="J39" s="139"/>
      <c r="K39" s="120">
        <v>0.59471918278793268</v>
      </c>
      <c r="L39" s="120">
        <v>1.1910000000000001</v>
      </c>
      <c r="M39" s="120">
        <v>-0.53600000000000003</v>
      </c>
      <c r="N39" s="120">
        <v>6.0280817212067322E-2</v>
      </c>
      <c r="O39" s="120">
        <v>5.8277191827879324</v>
      </c>
      <c r="P39" s="120"/>
      <c r="Q39" s="120">
        <v>6.4240000000000004</v>
      </c>
      <c r="R39" s="121" t="s">
        <v>116</v>
      </c>
      <c r="S39" s="120"/>
      <c r="T39" s="118">
        <v>4.6779999999999999</v>
      </c>
      <c r="U39" s="118">
        <v>5.5679999999999996</v>
      </c>
      <c r="V39" s="118">
        <v>4.907</v>
      </c>
      <c r="W39" s="141"/>
      <c r="X39" s="141">
        <v>79.5</v>
      </c>
      <c r="Y39" s="118">
        <v>5.3490000000000002</v>
      </c>
      <c r="Z39" s="139">
        <v>4.7527191827879323</v>
      </c>
      <c r="AA39" s="139">
        <v>86.356999999999999</v>
      </c>
      <c r="AB39" s="124"/>
      <c r="AC39" s="118">
        <v>166.1</v>
      </c>
      <c r="AD39" s="118">
        <v>179.374</v>
      </c>
      <c r="AE39" s="139">
        <v>-0.46843629882827997</v>
      </c>
      <c r="AF39" s="128">
        <v>16.196400799822261</v>
      </c>
      <c r="AG39" s="142"/>
      <c r="AH39" s="131"/>
      <c r="AI39" s="60"/>
      <c r="AJ39" s="60"/>
      <c r="AK39" s="132"/>
      <c r="AL39" s="132"/>
      <c r="AM39" s="132"/>
      <c r="AN39" s="136"/>
      <c r="AO39" s="136"/>
      <c r="AP39" s="136"/>
      <c r="AQ39" s="136"/>
      <c r="AR39" s="134"/>
      <c r="AS39" s="60"/>
      <c r="AT39" s="60"/>
      <c r="AU39" s="60"/>
      <c r="AV39" s="60"/>
      <c r="AW39" s="60"/>
    </row>
    <row r="40" spans="1:49">
      <c r="B40" s="138" t="s">
        <v>22</v>
      </c>
      <c r="C40" s="117">
        <v>70.983999999999995</v>
      </c>
      <c r="D40" s="117">
        <v>79.668999999999997</v>
      </c>
      <c r="E40" s="117">
        <v>66.070999999999998</v>
      </c>
      <c r="F40" s="117">
        <v>5.2430000000000003</v>
      </c>
      <c r="G40" s="117">
        <v>8.3550000000000004</v>
      </c>
      <c r="H40" s="117">
        <v>13.598000000000001</v>
      </c>
      <c r="I40" s="117">
        <v>58.432000000000002</v>
      </c>
      <c r="J40" s="139"/>
      <c r="K40" s="120">
        <v>4.763279978015726</v>
      </c>
      <c r="L40" s="120">
        <v>3.4420000000000002</v>
      </c>
      <c r="M40" s="120">
        <v>-2.0270000000000001</v>
      </c>
      <c r="N40" s="120">
        <v>-3.3482799780157255</v>
      </c>
      <c r="O40" s="120">
        <v>10.006279978015725</v>
      </c>
      <c r="P40" s="120"/>
      <c r="Q40" s="120">
        <v>8.6850000000000005</v>
      </c>
      <c r="R40" s="121" t="s">
        <v>116</v>
      </c>
      <c r="S40" s="120"/>
      <c r="T40" s="118">
        <v>7.7549999999999999</v>
      </c>
      <c r="U40" s="118">
        <v>9.0289999999999999</v>
      </c>
      <c r="V40" s="118">
        <v>5.8559999999999999</v>
      </c>
      <c r="W40" s="141"/>
      <c r="X40" s="141">
        <v>88.6</v>
      </c>
      <c r="Y40" s="118">
        <v>7.24</v>
      </c>
      <c r="Z40" s="139">
        <v>8.561279978015726</v>
      </c>
      <c r="AA40" s="139">
        <v>96.730999999999995</v>
      </c>
      <c r="AB40" s="124"/>
      <c r="AC40" s="118">
        <v>192.358</v>
      </c>
      <c r="AD40" s="118">
        <v>210.054</v>
      </c>
      <c r="AE40" s="139">
        <v>1.5611463179651963</v>
      </c>
      <c r="AF40" s="128">
        <v>18.018218173739168</v>
      </c>
      <c r="AG40" s="142"/>
      <c r="AH40" s="131"/>
      <c r="AI40" s="60"/>
      <c r="AJ40" s="60"/>
      <c r="AK40" s="132"/>
      <c r="AL40" s="132"/>
      <c r="AM40" s="132"/>
      <c r="AN40" s="136"/>
      <c r="AO40" s="136"/>
      <c r="AP40" s="136"/>
      <c r="AQ40" s="136"/>
      <c r="AR40" s="134"/>
      <c r="AS40" s="60"/>
      <c r="AT40" s="60"/>
      <c r="AU40" s="60"/>
      <c r="AV40" s="60"/>
      <c r="AW40" s="60"/>
    </row>
    <row r="41" spans="1:49">
      <c r="B41" s="138" t="s">
        <v>23</v>
      </c>
      <c r="C41" s="117">
        <v>86.677000000000007</v>
      </c>
      <c r="D41" s="117">
        <v>95.222999999999999</v>
      </c>
      <c r="E41" s="117">
        <v>79.491</v>
      </c>
      <c r="F41" s="117">
        <v>5.8760000000000003</v>
      </c>
      <c r="G41" s="117">
        <v>9.8559999999999999</v>
      </c>
      <c r="H41" s="117">
        <v>15.731999999999999</v>
      </c>
      <c r="I41" s="117">
        <v>72.543000000000006</v>
      </c>
      <c r="J41" s="139"/>
      <c r="K41" s="120">
        <v>3.2759922448506029</v>
      </c>
      <c r="L41" s="120">
        <v>2.67</v>
      </c>
      <c r="M41" s="120">
        <v>-0.16200000000000001</v>
      </c>
      <c r="N41" s="120">
        <v>-0.76799224485060313</v>
      </c>
      <c r="O41" s="120">
        <v>9.1519922448506037</v>
      </c>
      <c r="P41" s="120"/>
      <c r="Q41" s="120">
        <v>8.5459999999999994</v>
      </c>
      <c r="R41" s="121" t="s">
        <v>116</v>
      </c>
      <c r="S41" s="120"/>
      <c r="T41" s="118">
        <v>8.0640000000000001</v>
      </c>
      <c r="U41" s="118">
        <v>9.7230000000000008</v>
      </c>
      <c r="V41" s="118">
        <v>7.5869999999999997</v>
      </c>
      <c r="W41" s="141"/>
      <c r="X41" s="141">
        <v>98.2</v>
      </c>
      <c r="Y41" s="118">
        <v>6.0720000000000001</v>
      </c>
      <c r="Z41" s="139">
        <v>6.6779922448506035</v>
      </c>
      <c r="AA41" s="139">
        <v>107.499</v>
      </c>
      <c r="AB41" s="124"/>
      <c r="AC41" s="118">
        <v>232.59200000000001</v>
      </c>
      <c r="AD41" s="118">
        <v>251.309</v>
      </c>
      <c r="AE41" s="139">
        <v>-0.10338106549298232</v>
      </c>
      <c r="AF41" s="128">
        <v>21.06198622528327</v>
      </c>
      <c r="AG41" s="142"/>
      <c r="AH41" s="131"/>
      <c r="AI41" s="60"/>
      <c r="AJ41" s="60"/>
      <c r="AK41" s="132"/>
      <c r="AL41" s="132"/>
      <c r="AM41" s="132"/>
      <c r="AN41" s="136"/>
      <c r="AO41" s="136"/>
      <c r="AP41" s="136"/>
      <c r="AQ41" s="136"/>
      <c r="AR41" s="134"/>
      <c r="AS41" s="60"/>
      <c r="AT41" s="60"/>
      <c r="AU41" s="60"/>
      <c r="AV41" s="60"/>
      <c r="AW41" s="60"/>
    </row>
    <row r="42" spans="1:49">
      <c r="B42" s="138" t="s">
        <v>24</v>
      </c>
      <c r="C42" s="117">
        <v>102.98399999999999</v>
      </c>
      <c r="D42" s="117">
        <v>114.521</v>
      </c>
      <c r="E42" s="117">
        <v>96.635999999999996</v>
      </c>
      <c r="F42" s="117">
        <v>6.0179999999999998</v>
      </c>
      <c r="G42" s="117">
        <v>11.867000000000001</v>
      </c>
      <c r="H42" s="117">
        <v>17.885000000000002</v>
      </c>
      <c r="I42" s="117">
        <v>85.908000000000001</v>
      </c>
      <c r="J42" s="139"/>
      <c r="K42" s="120">
        <v>1.6990675847942172</v>
      </c>
      <c r="L42" s="120">
        <v>5.5190000000000001</v>
      </c>
      <c r="M42" s="120">
        <v>-1.4890000000000001</v>
      </c>
      <c r="N42" s="120">
        <v>2.3309324152057833</v>
      </c>
      <c r="O42" s="120">
        <v>7.7170675847942158</v>
      </c>
      <c r="P42" s="120"/>
      <c r="Q42" s="120">
        <v>11.537000000000001</v>
      </c>
      <c r="R42" s="121" t="s">
        <v>116</v>
      </c>
      <c r="S42" s="120"/>
      <c r="T42" s="118">
        <v>12.497</v>
      </c>
      <c r="U42" s="118">
        <v>12.266999999999999</v>
      </c>
      <c r="V42" s="118">
        <v>9.1630000000000003</v>
      </c>
      <c r="W42" s="141"/>
      <c r="X42" s="141">
        <v>113.8</v>
      </c>
      <c r="Y42" s="118">
        <v>8.9529999999999994</v>
      </c>
      <c r="Z42" s="139">
        <v>5.1330675847942162</v>
      </c>
      <c r="AA42" s="139">
        <v>126.22199999999999</v>
      </c>
      <c r="AB42" s="124"/>
      <c r="AC42" s="118">
        <v>267.51799999999997</v>
      </c>
      <c r="AD42" s="118">
        <v>282.161</v>
      </c>
      <c r="AE42" s="139">
        <v>-2.8144796413315589</v>
      </c>
      <c r="AF42" s="128">
        <v>25.105532103976891</v>
      </c>
      <c r="AG42" s="142"/>
      <c r="AH42" s="131"/>
      <c r="AI42" s="60"/>
      <c r="AJ42" s="60"/>
      <c r="AK42" s="132"/>
      <c r="AL42" s="132"/>
      <c r="AM42" s="132"/>
      <c r="AN42" s="136"/>
      <c r="AO42" s="136"/>
      <c r="AP42" s="136"/>
      <c r="AQ42" s="136"/>
      <c r="AR42" s="134"/>
      <c r="AS42" s="60"/>
      <c r="AT42" s="60"/>
      <c r="AU42" s="60"/>
      <c r="AV42" s="60"/>
      <c r="AW42" s="60"/>
    </row>
    <row r="43" spans="1:49">
      <c r="B43" s="138" t="s">
        <v>25</v>
      </c>
      <c r="C43" s="117">
        <v>121.922</v>
      </c>
      <c r="D43" s="117">
        <v>127.92100000000001</v>
      </c>
      <c r="E43" s="117">
        <v>110.587</v>
      </c>
      <c r="F43" s="117">
        <v>4.3680000000000003</v>
      </c>
      <c r="G43" s="117">
        <v>12.965999999999999</v>
      </c>
      <c r="H43" s="117">
        <v>17.334</v>
      </c>
      <c r="I43" s="117">
        <v>101.48</v>
      </c>
      <c r="J43" s="139"/>
      <c r="K43" s="120">
        <v>-4.7650478566578363</v>
      </c>
      <c r="L43" s="120">
        <v>1.631</v>
      </c>
      <c r="M43" s="120">
        <v>5.7460000000000004</v>
      </c>
      <c r="N43" s="120">
        <v>12.142047856657834</v>
      </c>
      <c r="O43" s="120">
        <v>-0.39704785665783643</v>
      </c>
      <c r="P43" s="120"/>
      <c r="Q43" s="120">
        <v>5.9989999999999997</v>
      </c>
      <c r="R43" s="121" t="s">
        <v>116</v>
      </c>
      <c r="S43" s="120"/>
      <c r="T43" s="118">
        <v>7.6349999999999998</v>
      </c>
      <c r="U43" s="118">
        <v>8.6720000000000006</v>
      </c>
      <c r="V43" s="118">
        <v>11.231999999999999</v>
      </c>
      <c r="W43" s="141"/>
      <c r="X43" s="141">
        <v>125.2</v>
      </c>
      <c r="Y43" s="118">
        <v>8.3179999999999996</v>
      </c>
      <c r="Z43" s="139">
        <v>1.9219521433421636</v>
      </c>
      <c r="AA43" s="139">
        <v>133.648</v>
      </c>
      <c r="AB43" s="124"/>
      <c r="AC43" s="118">
        <v>298.26100000000002</v>
      </c>
      <c r="AD43" s="118">
        <v>312.83999999999997</v>
      </c>
      <c r="AE43" s="139">
        <v>-3.1631013320893118</v>
      </c>
      <c r="AF43" s="128">
        <v>27.727171739613414</v>
      </c>
      <c r="AG43" s="142"/>
      <c r="AH43" s="131"/>
      <c r="AI43" s="60"/>
      <c r="AJ43" s="60"/>
      <c r="AK43" s="132"/>
      <c r="AL43" s="132"/>
      <c r="AM43" s="132"/>
      <c r="AN43" s="136"/>
      <c r="AO43" s="136"/>
      <c r="AP43" s="136"/>
      <c r="AQ43" s="136"/>
      <c r="AR43" s="134"/>
      <c r="AS43" s="60"/>
      <c r="AT43" s="60"/>
      <c r="AU43" s="60"/>
      <c r="AV43" s="60"/>
      <c r="AW43" s="60"/>
    </row>
    <row r="44" spans="1:49">
      <c r="B44" s="138" t="s">
        <v>26</v>
      </c>
      <c r="C44" s="117">
        <v>132.87899999999999</v>
      </c>
      <c r="D44" s="117">
        <v>141.42099999999999</v>
      </c>
      <c r="E44" s="117">
        <v>121.43600000000001</v>
      </c>
      <c r="F44" s="117">
        <v>6.3369999999999997</v>
      </c>
      <c r="G44" s="117">
        <v>13.648</v>
      </c>
      <c r="H44" s="117">
        <v>19.984999999999999</v>
      </c>
      <c r="I44" s="117">
        <v>110.42100000000001</v>
      </c>
      <c r="J44" s="139"/>
      <c r="K44" s="120">
        <v>-4.3043787767088597</v>
      </c>
      <c r="L44" s="120">
        <v>2.2050000000000001</v>
      </c>
      <c r="M44" s="120">
        <v>3.3660000000000001</v>
      </c>
      <c r="N44" s="120">
        <v>9.8753787767088603</v>
      </c>
      <c r="O44" s="120">
        <v>2.0326212232911405</v>
      </c>
      <c r="P44" s="120"/>
      <c r="Q44" s="120">
        <v>8.5419999999999998</v>
      </c>
      <c r="R44" s="121" t="s">
        <v>116</v>
      </c>
      <c r="S44" s="120"/>
      <c r="T44" s="118">
        <v>12.819000000000001</v>
      </c>
      <c r="U44" s="118">
        <v>8.9979999999999993</v>
      </c>
      <c r="V44" s="118">
        <v>12.087</v>
      </c>
      <c r="W44" s="141"/>
      <c r="X44" s="141">
        <v>132.5</v>
      </c>
      <c r="Y44" s="118">
        <v>8.7050000000000001</v>
      </c>
      <c r="Z44" s="139">
        <v>2.1956212232911407</v>
      </c>
      <c r="AA44" s="139">
        <v>142.88900000000001</v>
      </c>
      <c r="AB44" s="124"/>
      <c r="AC44" s="118">
        <v>327.44900000000001</v>
      </c>
      <c r="AD44" s="118">
        <v>342.72199999999998</v>
      </c>
      <c r="AE44" s="139">
        <v>-2.7105717473721</v>
      </c>
      <c r="AF44" s="128">
        <v>29.748944678960232</v>
      </c>
      <c r="AG44" s="142"/>
      <c r="AH44" s="131"/>
      <c r="AI44" s="60"/>
      <c r="AJ44" s="60"/>
      <c r="AK44" s="132"/>
      <c r="AL44" s="132"/>
      <c r="AM44" s="132"/>
      <c r="AN44" s="136"/>
      <c r="AO44" s="136"/>
      <c r="AP44" s="136"/>
      <c r="AQ44" s="136"/>
      <c r="AR44" s="134"/>
      <c r="AS44" s="60"/>
      <c r="AT44" s="60"/>
      <c r="AU44" s="60"/>
      <c r="AV44" s="60"/>
      <c r="AW44" s="60"/>
    </row>
    <row r="45" spans="1:49">
      <c r="B45" s="138" t="s">
        <v>27</v>
      </c>
      <c r="C45" s="117">
        <v>141.36099999999999</v>
      </c>
      <c r="D45" s="117">
        <v>153.16300000000001</v>
      </c>
      <c r="E45" s="117">
        <v>131.02699999999999</v>
      </c>
      <c r="F45" s="117">
        <v>7.83</v>
      </c>
      <c r="G45" s="117">
        <v>14.305999999999999</v>
      </c>
      <c r="H45" s="117">
        <v>22.135999999999999</v>
      </c>
      <c r="I45" s="117">
        <v>118.31</v>
      </c>
      <c r="J45" s="139"/>
      <c r="K45" s="120">
        <v>-0.62997786067671713</v>
      </c>
      <c r="L45" s="120">
        <v>3.972</v>
      </c>
      <c r="M45" s="120">
        <v>0.58099999999999996</v>
      </c>
      <c r="N45" s="120">
        <v>5.1829778606767176</v>
      </c>
      <c r="O45" s="120">
        <v>7.2000221393232842</v>
      </c>
      <c r="P45" s="120"/>
      <c r="Q45" s="120">
        <v>11.802</v>
      </c>
      <c r="R45" s="121" t="s">
        <v>116</v>
      </c>
      <c r="S45" s="120"/>
      <c r="T45" s="118">
        <v>12.288</v>
      </c>
      <c r="U45" s="118">
        <v>9.7949999999999999</v>
      </c>
      <c r="V45" s="118">
        <v>13.225</v>
      </c>
      <c r="W45" s="141"/>
      <c r="X45" s="141">
        <v>143.6</v>
      </c>
      <c r="Y45" s="118">
        <v>11.76</v>
      </c>
      <c r="Z45" s="139">
        <v>7.1580221393232808</v>
      </c>
      <c r="AA45" s="139">
        <v>155.148</v>
      </c>
      <c r="AB45" s="124"/>
      <c r="AC45" s="118">
        <v>358.06200000000001</v>
      </c>
      <c r="AD45" s="118">
        <v>369.88799999999998</v>
      </c>
      <c r="AE45" s="139">
        <v>-1.4862634843471909</v>
      </c>
      <c r="AF45" s="128">
        <v>31.193068207065096</v>
      </c>
      <c r="AG45" s="142"/>
      <c r="AH45" s="131"/>
      <c r="AI45" s="60"/>
      <c r="AJ45" s="60"/>
      <c r="AK45" s="132"/>
      <c r="AL45" s="132"/>
      <c r="AM45" s="132"/>
      <c r="AN45" s="136"/>
      <c r="AO45" s="136"/>
      <c r="AP45" s="136"/>
      <c r="AQ45" s="136"/>
      <c r="AR45" s="134"/>
      <c r="AS45" s="60"/>
      <c r="AT45" s="60"/>
      <c r="AU45" s="60"/>
      <c r="AV45" s="60"/>
      <c r="AW45" s="60"/>
    </row>
    <row r="46" spans="1:49">
      <c r="B46" s="138" t="s">
        <v>28</v>
      </c>
      <c r="C46" s="117">
        <v>151.36500000000001</v>
      </c>
      <c r="D46" s="117">
        <v>163.9</v>
      </c>
      <c r="E46" s="117">
        <v>141.81899999999999</v>
      </c>
      <c r="F46" s="117">
        <v>7.468</v>
      </c>
      <c r="G46" s="117">
        <v>14.613</v>
      </c>
      <c r="H46" s="117">
        <v>22.081</v>
      </c>
      <c r="I46" s="117">
        <v>129.74700000000001</v>
      </c>
      <c r="J46" s="139"/>
      <c r="K46" s="120">
        <v>3.2053331820204578</v>
      </c>
      <c r="L46" s="120">
        <v>5.0670000000000002</v>
      </c>
      <c r="M46" s="120">
        <v>1.42</v>
      </c>
      <c r="N46" s="120">
        <v>3.2816668179795423</v>
      </c>
      <c r="O46" s="120">
        <v>10.673333182020457</v>
      </c>
      <c r="P46" s="120"/>
      <c r="Q46" s="120">
        <v>12.535</v>
      </c>
      <c r="R46" s="121" t="s">
        <v>116</v>
      </c>
      <c r="S46" s="120"/>
      <c r="T46" s="118">
        <v>10.273999999999999</v>
      </c>
      <c r="U46" s="118">
        <v>10.259</v>
      </c>
      <c r="V46" s="118">
        <v>14.72</v>
      </c>
      <c r="W46" s="141"/>
      <c r="X46" s="141">
        <v>157</v>
      </c>
      <c r="Y46" s="118">
        <v>11.057</v>
      </c>
      <c r="Z46" s="139">
        <v>9.1953331820204589</v>
      </c>
      <c r="AA46" s="139">
        <v>166.482</v>
      </c>
      <c r="AB46" s="124"/>
      <c r="AC46" s="118">
        <v>385.97899999999998</v>
      </c>
      <c r="AD46" s="118">
        <v>405.78800000000001</v>
      </c>
      <c r="AE46" s="139">
        <v>-0.37014129324644784</v>
      </c>
      <c r="AF46" s="128">
        <v>32.992668295934237</v>
      </c>
      <c r="AG46" s="142"/>
      <c r="AH46" s="131"/>
      <c r="AI46" s="60"/>
      <c r="AJ46" s="60"/>
      <c r="AK46" s="132"/>
      <c r="AL46" s="132"/>
      <c r="AM46" s="132"/>
      <c r="AN46" s="136"/>
      <c r="AO46" s="136"/>
      <c r="AP46" s="136"/>
      <c r="AQ46" s="136"/>
      <c r="AR46" s="134"/>
      <c r="AS46" s="60"/>
      <c r="AT46" s="60"/>
      <c r="AU46" s="60"/>
      <c r="AV46" s="60"/>
      <c r="AW46" s="60"/>
    </row>
    <row r="47" spans="1:49">
      <c r="B47" s="138" t="s">
        <v>29</v>
      </c>
      <c r="C47" s="117">
        <v>162.245</v>
      </c>
      <c r="D47" s="117">
        <v>171.279</v>
      </c>
      <c r="E47" s="117">
        <v>150.56100000000001</v>
      </c>
      <c r="F47" s="117">
        <v>6.3310000000000004</v>
      </c>
      <c r="G47" s="117">
        <v>14.387</v>
      </c>
      <c r="H47" s="117">
        <v>20.718</v>
      </c>
      <c r="I47" s="117">
        <v>138.577</v>
      </c>
      <c r="J47" s="139"/>
      <c r="K47" s="120">
        <v>2.6327491975738679</v>
      </c>
      <c r="L47" s="120">
        <v>2.7029999999999998</v>
      </c>
      <c r="M47" s="120">
        <v>5.5510000000000002</v>
      </c>
      <c r="N47" s="120">
        <v>5.6212508024261307</v>
      </c>
      <c r="O47" s="120">
        <v>8.9637491975738648</v>
      </c>
      <c r="P47" s="120"/>
      <c r="Q47" s="120">
        <v>9.0340000000000007</v>
      </c>
      <c r="R47" s="121" t="s">
        <v>116</v>
      </c>
      <c r="S47" s="120"/>
      <c r="T47" s="118">
        <v>11.114000000000001</v>
      </c>
      <c r="U47" s="118">
        <v>5.7389999999999999</v>
      </c>
      <c r="V47" s="118">
        <v>16.600999999999999</v>
      </c>
      <c r="W47" s="141"/>
      <c r="X47" s="141">
        <v>162.5</v>
      </c>
      <c r="Y47" s="118">
        <v>9.6489999999999991</v>
      </c>
      <c r="Z47" s="139">
        <v>9.5787491975738668</v>
      </c>
      <c r="AA47" s="139">
        <v>179.28299999999999</v>
      </c>
      <c r="AB47" s="124"/>
      <c r="AC47" s="118">
        <v>423.72399999999999</v>
      </c>
      <c r="AD47" s="118">
        <v>438.21699999999998</v>
      </c>
      <c r="AE47" s="139">
        <v>0.11489776186998313</v>
      </c>
      <c r="AF47" s="128">
        <v>34.836702954898911</v>
      </c>
      <c r="AG47" s="142"/>
      <c r="AH47" s="131"/>
      <c r="AI47" s="60"/>
      <c r="AJ47" s="60"/>
      <c r="AK47" s="132"/>
      <c r="AL47" s="132"/>
      <c r="AM47" s="132"/>
      <c r="AN47" s="136"/>
      <c r="AO47" s="136"/>
      <c r="AP47" s="136"/>
      <c r="AQ47" s="136"/>
      <c r="AR47" s="134"/>
      <c r="AS47" s="60"/>
      <c r="AT47" s="60"/>
      <c r="AU47" s="60"/>
      <c r="AV47" s="60"/>
      <c r="AW47" s="60"/>
    </row>
    <row r="48" spans="1:49">
      <c r="B48" s="138" t="s">
        <v>30</v>
      </c>
      <c r="C48" s="117">
        <v>170.25700000000001</v>
      </c>
      <c r="D48" s="117">
        <v>178.99700000000001</v>
      </c>
      <c r="E48" s="117">
        <v>158.88999999999999</v>
      </c>
      <c r="F48" s="117">
        <v>4.2469999999999999</v>
      </c>
      <c r="G48" s="117">
        <v>15.86</v>
      </c>
      <c r="H48" s="117">
        <v>20.106999999999999</v>
      </c>
      <c r="I48" s="117">
        <v>147.97900000000001</v>
      </c>
      <c r="J48" s="139"/>
      <c r="K48" s="120">
        <v>5.1916855564226481</v>
      </c>
      <c r="L48" s="120">
        <v>4.4930000000000003</v>
      </c>
      <c r="M48" s="120">
        <v>6.1790000000000003</v>
      </c>
      <c r="N48" s="120">
        <v>5.4803144435773516</v>
      </c>
      <c r="O48" s="120">
        <v>9.4386855564226497</v>
      </c>
      <c r="P48" s="120"/>
      <c r="Q48" s="120">
        <v>8.74</v>
      </c>
      <c r="R48" s="121" t="s">
        <v>116</v>
      </c>
      <c r="S48" s="120"/>
      <c r="T48" s="118">
        <v>10.433</v>
      </c>
      <c r="U48" s="118">
        <v>3.6869999999999998</v>
      </c>
      <c r="V48" s="118">
        <v>17.36</v>
      </c>
      <c r="W48" s="141"/>
      <c r="X48" s="141">
        <v>167.8</v>
      </c>
      <c r="Y48" s="118">
        <v>9.7140000000000004</v>
      </c>
      <c r="Z48" s="139">
        <v>10.412685556422648</v>
      </c>
      <c r="AA48" s="139">
        <v>190.684</v>
      </c>
      <c r="AB48" s="124"/>
      <c r="AC48" s="118">
        <v>455.18299999999999</v>
      </c>
      <c r="AD48" s="118">
        <v>481.30200000000002</v>
      </c>
      <c r="AE48" s="139">
        <v>0.26103195441838523</v>
      </c>
      <c r="AF48" s="128">
        <v>36.214174627860473</v>
      </c>
      <c r="AG48" s="142"/>
      <c r="AH48" s="131"/>
      <c r="AI48" s="60"/>
      <c r="AJ48" s="60"/>
      <c r="AK48" s="132"/>
      <c r="AL48" s="132"/>
      <c r="AM48" s="132"/>
      <c r="AN48" s="136"/>
      <c r="AO48" s="136"/>
      <c r="AP48" s="136"/>
      <c r="AQ48" s="136"/>
      <c r="AR48" s="134"/>
      <c r="AS48" s="60"/>
      <c r="AT48" s="60"/>
      <c r="AU48" s="60"/>
      <c r="AV48" s="60"/>
      <c r="AW48" s="60"/>
    </row>
    <row r="49" spans="2:49">
      <c r="B49" s="138" t="s">
        <v>31</v>
      </c>
      <c r="C49" s="117">
        <v>185.06800000000001</v>
      </c>
      <c r="D49" s="117">
        <v>190.142</v>
      </c>
      <c r="E49" s="117">
        <v>170.15899999999999</v>
      </c>
      <c r="F49" s="117">
        <v>1.4970000000000001</v>
      </c>
      <c r="G49" s="117">
        <v>18.486000000000001</v>
      </c>
      <c r="H49" s="117">
        <v>19.983000000000001</v>
      </c>
      <c r="I49" s="117">
        <v>161.99700000000001</v>
      </c>
      <c r="J49" s="139"/>
      <c r="K49" s="120">
        <v>9.5218121449293456</v>
      </c>
      <c r="L49" s="120">
        <v>3.577</v>
      </c>
      <c r="M49" s="120">
        <v>10.189</v>
      </c>
      <c r="N49" s="120">
        <v>4.2441878550706571</v>
      </c>
      <c r="O49" s="120">
        <v>11.018812144929345</v>
      </c>
      <c r="P49" s="120"/>
      <c r="Q49" s="120">
        <v>5.0739999999999998</v>
      </c>
      <c r="R49" s="121" t="s">
        <v>116</v>
      </c>
      <c r="S49" s="120"/>
      <c r="T49" s="118">
        <v>1.1990000000000001</v>
      </c>
      <c r="U49" s="118">
        <v>-3.2309999999999999</v>
      </c>
      <c r="V49" s="118">
        <v>18.605</v>
      </c>
      <c r="W49" s="141"/>
      <c r="X49" s="141">
        <v>167.4</v>
      </c>
      <c r="Y49" s="118">
        <v>6.2880000000000003</v>
      </c>
      <c r="Z49" s="139">
        <v>12.232812144929342</v>
      </c>
      <c r="AA49" s="139">
        <v>200.91499999999999</v>
      </c>
      <c r="AB49" s="124"/>
      <c r="AC49" s="118">
        <v>511.512</v>
      </c>
      <c r="AD49" s="118">
        <v>540.447</v>
      </c>
      <c r="AE49" s="139">
        <v>2.2199949134301562</v>
      </c>
      <c r="AF49" s="128">
        <v>38.324816707398348</v>
      </c>
      <c r="AG49" s="142"/>
      <c r="AH49" s="131"/>
      <c r="AI49" s="60"/>
      <c r="AJ49" s="60"/>
      <c r="AK49" s="132"/>
      <c r="AL49" s="132"/>
      <c r="AM49" s="132"/>
      <c r="AN49" s="136"/>
      <c r="AO49" s="136"/>
      <c r="AP49" s="136"/>
      <c r="AQ49" s="136"/>
      <c r="AR49" s="134"/>
      <c r="AS49" s="60"/>
      <c r="AT49" s="60"/>
      <c r="AU49" s="60"/>
      <c r="AV49" s="60"/>
      <c r="AW49" s="60"/>
    </row>
    <row r="50" spans="2:49">
      <c r="B50" s="138" t="s">
        <v>32</v>
      </c>
      <c r="C50" s="117">
        <v>202.685</v>
      </c>
      <c r="D50" s="117">
        <v>197.155</v>
      </c>
      <c r="E50" s="117">
        <v>177.05099999999999</v>
      </c>
      <c r="F50" s="117">
        <v>0.315</v>
      </c>
      <c r="G50" s="117">
        <v>19.789000000000001</v>
      </c>
      <c r="H50" s="117">
        <v>20.103999999999999</v>
      </c>
      <c r="I50" s="117">
        <v>177.70099999999999</v>
      </c>
      <c r="J50" s="139"/>
      <c r="K50" s="120">
        <v>6.0099515303088493</v>
      </c>
      <c r="L50" s="120">
        <v>-5.8449999999999998</v>
      </c>
      <c r="M50" s="120">
        <v>20.646999999999998</v>
      </c>
      <c r="N50" s="120">
        <v>8.7920484696911494</v>
      </c>
      <c r="O50" s="120">
        <v>6.3249515303088497</v>
      </c>
      <c r="P50" s="120"/>
      <c r="Q50" s="120">
        <v>-5.53</v>
      </c>
      <c r="R50" s="121" t="s">
        <v>116</v>
      </c>
      <c r="S50" s="120"/>
      <c r="T50" s="118">
        <v>-6.9589999999999996</v>
      </c>
      <c r="U50" s="118">
        <v>-14.504</v>
      </c>
      <c r="V50" s="118">
        <v>19.170000000000002</v>
      </c>
      <c r="W50" s="141"/>
      <c r="X50" s="141">
        <v>153.69999999999999</v>
      </c>
      <c r="Y50" s="118">
        <v>-3.3730000000000002</v>
      </c>
      <c r="Z50" s="139">
        <v>8.481951530308848</v>
      </c>
      <c r="AA50" s="139">
        <v>195.244</v>
      </c>
      <c r="AB50" s="124"/>
      <c r="AC50" s="118">
        <v>570.33000000000004</v>
      </c>
      <c r="AD50" s="118">
        <v>599.09400000000005</v>
      </c>
      <c r="AE50" s="139">
        <v>3.2692273358776873</v>
      </c>
      <c r="AF50" s="128">
        <v>40.968673628082648</v>
      </c>
      <c r="AG50" s="142"/>
      <c r="AH50" s="131"/>
      <c r="AI50" s="60"/>
      <c r="AJ50" s="60"/>
      <c r="AK50" s="132"/>
      <c r="AL50" s="132"/>
      <c r="AM50" s="132"/>
      <c r="AN50" s="136"/>
      <c r="AO50" s="136"/>
      <c r="AP50" s="136"/>
      <c r="AQ50" s="136"/>
      <c r="AR50" s="134"/>
      <c r="AS50" s="60"/>
      <c r="AT50" s="60"/>
      <c r="AU50" s="60"/>
      <c r="AV50" s="60"/>
      <c r="AW50" s="60"/>
    </row>
    <row r="51" spans="2:49" ht="15" customHeight="1">
      <c r="B51" s="138" t="s">
        <v>33</v>
      </c>
      <c r="C51" s="117">
        <v>218.63</v>
      </c>
      <c r="D51" s="117">
        <v>218.75399999999999</v>
      </c>
      <c r="E51" s="117">
        <v>192.22300000000001</v>
      </c>
      <c r="F51" s="117">
        <v>4.9089999999999998</v>
      </c>
      <c r="G51" s="117">
        <v>21.622</v>
      </c>
      <c r="H51" s="117">
        <v>26.530999999999999</v>
      </c>
      <c r="I51" s="117">
        <v>193.24299999999999</v>
      </c>
      <c r="J51" s="139"/>
      <c r="K51" s="120">
        <v>3.7901382576771208</v>
      </c>
      <c r="L51" s="120">
        <v>-4.7850000000000001</v>
      </c>
      <c r="M51" s="120">
        <v>14.349</v>
      </c>
      <c r="N51" s="120">
        <v>5.773861742322878</v>
      </c>
      <c r="O51" s="120">
        <v>8.6991382576771219</v>
      </c>
      <c r="P51" s="120"/>
      <c r="Q51" s="120">
        <v>0.124</v>
      </c>
      <c r="R51" s="121" t="s">
        <v>116</v>
      </c>
      <c r="S51" s="120"/>
      <c r="T51" s="118">
        <v>-4.5750000000000002</v>
      </c>
      <c r="U51" s="118">
        <v>-6.99</v>
      </c>
      <c r="V51" s="118">
        <v>20.021000000000001</v>
      </c>
      <c r="W51" s="141"/>
      <c r="X51" s="141">
        <v>151.9</v>
      </c>
      <c r="Y51" s="118">
        <v>2.9569999999999999</v>
      </c>
      <c r="Z51" s="139">
        <v>11.532138257677119</v>
      </c>
      <c r="AA51" s="139">
        <v>186.65799999999999</v>
      </c>
      <c r="AB51" s="124"/>
      <c r="AC51" s="118">
        <v>629.55899999999997</v>
      </c>
      <c r="AD51" s="118">
        <v>658.27300000000002</v>
      </c>
      <c r="AE51" s="139">
        <v>1.4164821003214882</v>
      </c>
      <c r="AF51" s="128">
        <v>44.234614530104416</v>
      </c>
      <c r="AG51" s="142"/>
      <c r="AH51" s="131"/>
      <c r="AI51" s="60"/>
      <c r="AJ51" s="60"/>
      <c r="AK51" s="132"/>
      <c r="AL51" s="132"/>
      <c r="AM51" s="132"/>
      <c r="AN51" s="136"/>
      <c r="AO51" s="136"/>
      <c r="AP51" s="136"/>
      <c r="AQ51" s="136"/>
      <c r="AR51" s="134"/>
      <c r="AS51" s="60"/>
      <c r="AT51" s="60"/>
      <c r="AU51" s="60"/>
      <c r="AV51" s="60"/>
      <c r="AW51" s="60"/>
    </row>
    <row r="52" spans="2:49">
      <c r="B52" s="138" t="s">
        <v>34</v>
      </c>
      <c r="C52" s="117">
        <v>230.37700000000001</v>
      </c>
      <c r="D52" s="117">
        <v>237.69200000000001</v>
      </c>
      <c r="E52" s="117">
        <v>209.589</v>
      </c>
      <c r="F52" s="117">
        <v>6.6740000000000004</v>
      </c>
      <c r="G52" s="117">
        <v>21.428999999999998</v>
      </c>
      <c r="H52" s="117">
        <v>28.103000000000002</v>
      </c>
      <c r="I52" s="117">
        <v>206.55799999999999</v>
      </c>
      <c r="J52" s="139"/>
      <c r="K52" s="120">
        <v>-0.90492252597127454</v>
      </c>
      <c r="L52" s="120">
        <v>0.64100000000000001</v>
      </c>
      <c r="M52" s="120">
        <v>6.8419999999999996</v>
      </c>
      <c r="N52" s="120">
        <v>8.3879225259712769</v>
      </c>
      <c r="O52" s="120">
        <v>5.769077474028725</v>
      </c>
      <c r="P52" s="120"/>
      <c r="Q52" s="120">
        <v>7.3150000000000004</v>
      </c>
      <c r="R52" s="121" t="s">
        <v>116</v>
      </c>
      <c r="S52" s="120"/>
      <c r="T52" s="118">
        <v>-2.6349999999999998</v>
      </c>
      <c r="U52" s="118">
        <v>-0.85099999999999998</v>
      </c>
      <c r="V52" s="118">
        <v>19.79</v>
      </c>
      <c r="W52" s="141"/>
      <c r="X52" s="141">
        <v>151.1</v>
      </c>
      <c r="Y52" s="118">
        <v>9.4380000000000006</v>
      </c>
      <c r="Z52" s="139">
        <v>7.8920774740287243</v>
      </c>
      <c r="AA52" s="139">
        <v>188.31899999999999</v>
      </c>
      <c r="AB52" s="124"/>
      <c r="AC52" s="118">
        <v>679.27</v>
      </c>
      <c r="AD52" s="118">
        <v>697.95399999999995</v>
      </c>
      <c r="AE52" s="139">
        <v>-1.0217645762486285</v>
      </c>
      <c r="AF52" s="128">
        <v>47.967118418129303</v>
      </c>
      <c r="AG52" s="142"/>
      <c r="AH52" s="131"/>
      <c r="AI52" s="60"/>
      <c r="AJ52" s="60"/>
      <c r="AK52" s="132"/>
      <c r="AL52" s="132"/>
      <c r="AM52" s="132"/>
      <c r="AN52" s="136"/>
      <c r="AO52" s="136"/>
      <c r="AP52" s="136"/>
      <c r="AQ52" s="136"/>
      <c r="AR52" s="134"/>
      <c r="AS52" s="60"/>
      <c r="AT52" s="60"/>
      <c r="AU52" s="60"/>
      <c r="AV52" s="60"/>
      <c r="AW52" s="60"/>
    </row>
    <row r="53" spans="2:49">
      <c r="B53" s="138" t="s">
        <v>35</v>
      </c>
      <c r="C53" s="117">
        <v>239.63300000000001</v>
      </c>
      <c r="D53" s="117">
        <v>263.39699999999999</v>
      </c>
      <c r="E53" s="117">
        <v>233.67500000000001</v>
      </c>
      <c r="F53" s="117">
        <v>9.0660000000000007</v>
      </c>
      <c r="G53" s="117">
        <v>20.655999999999999</v>
      </c>
      <c r="H53" s="117">
        <v>29.722000000000001</v>
      </c>
      <c r="I53" s="117">
        <v>216.75</v>
      </c>
      <c r="J53" s="139"/>
      <c r="K53" s="120">
        <v>4.8020386379888178</v>
      </c>
      <c r="L53" s="120">
        <v>14.698</v>
      </c>
      <c r="M53" s="120">
        <v>-10.999000000000001</v>
      </c>
      <c r="N53" s="120">
        <v>-1.1030386379888173</v>
      </c>
      <c r="O53" s="120">
        <v>13.868038637988818</v>
      </c>
      <c r="P53" s="120"/>
      <c r="Q53" s="120">
        <v>23.763999999999999</v>
      </c>
      <c r="R53" s="121" t="s">
        <v>116</v>
      </c>
      <c r="S53" s="120"/>
      <c r="T53" s="118">
        <v>13.02</v>
      </c>
      <c r="U53" s="118">
        <v>13.753</v>
      </c>
      <c r="V53" s="118">
        <v>17.954000000000001</v>
      </c>
      <c r="W53" s="141"/>
      <c r="X53" s="141">
        <v>165.8</v>
      </c>
      <c r="Y53" s="118">
        <v>23.641999999999999</v>
      </c>
      <c r="Z53" s="139">
        <v>13.746038637988816</v>
      </c>
      <c r="AA53" s="139">
        <v>204.68299999999999</v>
      </c>
      <c r="AB53" s="124"/>
      <c r="AC53" s="118">
        <v>714.36300000000006</v>
      </c>
      <c r="AD53" s="118">
        <v>725.30499999999995</v>
      </c>
      <c r="AE53" s="139">
        <v>-2.3618635752539774</v>
      </c>
      <c r="AF53" s="128">
        <v>50.877582759386797</v>
      </c>
      <c r="AG53" s="142"/>
      <c r="AH53" s="131"/>
      <c r="AI53" s="60"/>
      <c r="AJ53" s="60"/>
      <c r="AK53" s="132"/>
      <c r="AL53" s="132"/>
      <c r="AM53" s="132"/>
      <c r="AN53" s="136"/>
      <c r="AO53" s="136"/>
      <c r="AP53" s="136"/>
      <c r="AQ53" s="136"/>
      <c r="AR53" s="134"/>
      <c r="AS53" s="60"/>
      <c r="AT53" s="60"/>
      <c r="AU53" s="60"/>
      <c r="AV53" s="60"/>
      <c r="AW53" s="60"/>
    </row>
    <row r="54" spans="2:49">
      <c r="B54" s="138" t="s">
        <v>36</v>
      </c>
      <c r="C54" s="117">
        <v>236.905</v>
      </c>
      <c r="D54" s="117">
        <v>283.25200000000001</v>
      </c>
      <c r="E54" s="117">
        <v>254.584</v>
      </c>
      <c r="F54" s="117">
        <v>7.819</v>
      </c>
      <c r="G54" s="117">
        <v>20.849</v>
      </c>
      <c r="H54" s="117">
        <v>28.667999999999999</v>
      </c>
      <c r="I54" s="117">
        <v>214.79599999999999</v>
      </c>
      <c r="J54" s="139"/>
      <c r="K54" s="120">
        <v>26.377776762547672</v>
      </c>
      <c r="L54" s="120">
        <v>38.527999999999999</v>
      </c>
      <c r="M54" s="120">
        <v>-31.83</v>
      </c>
      <c r="N54" s="120">
        <v>-19.679776762547675</v>
      </c>
      <c r="O54" s="120">
        <v>34.196776762547678</v>
      </c>
      <c r="P54" s="120"/>
      <c r="Q54" s="120">
        <v>46.347000000000001</v>
      </c>
      <c r="R54" s="121" t="s">
        <v>116</v>
      </c>
      <c r="S54" s="120"/>
      <c r="T54" s="118">
        <v>36.201000000000001</v>
      </c>
      <c r="U54" s="118">
        <v>36.152999999999999</v>
      </c>
      <c r="V54" s="118">
        <v>18.879000000000001</v>
      </c>
      <c r="W54" s="141"/>
      <c r="X54" s="141">
        <v>201.9</v>
      </c>
      <c r="Y54" s="118">
        <v>45.783000000000001</v>
      </c>
      <c r="Z54" s="139">
        <v>33.632776762547671</v>
      </c>
      <c r="AA54" s="139">
        <v>248.64599999999999</v>
      </c>
      <c r="AB54" s="124"/>
      <c r="AC54" s="118">
        <v>738.80700000000002</v>
      </c>
      <c r="AD54" s="118">
        <v>756.94200000000001</v>
      </c>
      <c r="AE54" s="139">
        <v>-2.3444013260748733</v>
      </c>
      <c r="AF54" s="128">
        <v>52.255054432348359</v>
      </c>
      <c r="AG54" s="142"/>
      <c r="AH54" s="131"/>
      <c r="AI54" s="60"/>
      <c r="AJ54" s="60"/>
      <c r="AK54" s="132"/>
      <c r="AL54" s="132"/>
      <c r="AM54" s="132"/>
      <c r="AN54" s="136"/>
      <c r="AO54" s="136"/>
      <c r="AP54" s="136"/>
      <c r="AQ54" s="136"/>
      <c r="AR54" s="134"/>
      <c r="AS54" s="60"/>
      <c r="AT54" s="60"/>
      <c r="AU54" s="60"/>
      <c r="AV54" s="60"/>
      <c r="AW54" s="60"/>
    </row>
    <row r="55" spans="2:49">
      <c r="B55" s="138" t="s">
        <v>37</v>
      </c>
      <c r="C55" s="117">
        <v>244.708</v>
      </c>
      <c r="D55" s="117">
        <v>296.05</v>
      </c>
      <c r="E55" s="117">
        <v>268.66000000000003</v>
      </c>
      <c r="F55" s="117">
        <v>6.1529999999999996</v>
      </c>
      <c r="G55" s="117">
        <v>21.236999999999998</v>
      </c>
      <c r="H55" s="117">
        <v>27.39</v>
      </c>
      <c r="I55" s="117">
        <v>221.792</v>
      </c>
      <c r="J55" s="139"/>
      <c r="K55" s="120">
        <v>35.36192869223219</v>
      </c>
      <c r="L55" s="120">
        <v>45.189</v>
      </c>
      <c r="M55" s="120">
        <v>-34.418999999999997</v>
      </c>
      <c r="N55" s="120">
        <v>-24.591928692232198</v>
      </c>
      <c r="O55" s="120">
        <v>41.514928692232189</v>
      </c>
      <c r="P55" s="120"/>
      <c r="Q55" s="120">
        <v>51.341999999999999</v>
      </c>
      <c r="R55" s="121" t="s">
        <v>116</v>
      </c>
      <c r="S55" s="120"/>
      <c r="T55" s="118">
        <v>49.62</v>
      </c>
      <c r="U55" s="118">
        <v>46.107999999999997</v>
      </c>
      <c r="V55" s="118">
        <v>20.562000000000001</v>
      </c>
      <c r="W55" s="141"/>
      <c r="X55" s="141">
        <v>249.8</v>
      </c>
      <c r="Y55" s="118">
        <v>51.267000000000003</v>
      </c>
      <c r="Z55" s="139">
        <v>41.439928692232208</v>
      </c>
      <c r="AA55" s="139">
        <v>298.71499999999997</v>
      </c>
      <c r="AB55" s="124"/>
      <c r="AC55" s="118">
        <v>780.64</v>
      </c>
      <c r="AD55" s="118">
        <v>801.96</v>
      </c>
      <c r="AE55" s="139">
        <v>-1.5799355414515333</v>
      </c>
      <c r="AF55" s="128">
        <v>53.765829815596533</v>
      </c>
      <c r="AG55" s="142"/>
      <c r="AH55" s="131"/>
      <c r="AI55" s="60"/>
      <c r="AJ55" s="60"/>
      <c r="AK55" s="132"/>
      <c r="AL55" s="132"/>
      <c r="AM55" s="132"/>
      <c r="AN55" s="136"/>
      <c r="AO55" s="136"/>
      <c r="AP55" s="136"/>
      <c r="AQ55" s="136"/>
      <c r="AR55" s="134"/>
      <c r="AS55" s="60"/>
      <c r="AT55" s="60"/>
      <c r="AU55" s="60"/>
      <c r="AV55" s="60"/>
      <c r="AW55" s="60"/>
    </row>
    <row r="56" spans="2:49" s="155" customFormat="1">
      <c r="B56" s="144" t="s">
        <v>38</v>
      </c>
      <c r="C56" s="117">
        <v>264.553</v>
      </c>
      <c r="D56" s="117">
        <v>308.47699999999998</v>
      </c>
      <c r="E56" s="117">
        <v>280.35599999999999</v>
      </c>
      <c r="F56" s="117">
        <v>6.72</v>
      </c>
      <c r="G56" s="117">
        <v>21.401</v>
      </c>
      <c r="H56" s="117">
        <v>28.120999999999999</v>
      </c>
      <c r="I56" s="117">
        <v>240.98</v>
      </c>
      <c r="J56" s="145"/>
      <c r="K56" s="120">
        <v>30.415562649576891</v>
      </c>
      <c r="L56" s="120">
        <v>37.204000000000001</v>
      </c>
      <c r="M56" s="120">
        <v>-24.140999999999998</v>
      </c>
      <c r="N56" s="120">
        <v>-17.352562649576885</v>
      </c>
      <c r="O56" s="120">
        <v>37.135562649576897</v>
      </c>
      <c r="P56" s="146"/>
      <c r="Q56" s="120">
        <v>43.923999999999999</v>
      </c>
      <c r="R56" s="121" t="s">
        <v>116</v>
      </c>
      <c r="S56" s="146"/>
      <c r="T56" s="118">
        <v>39.026000000000003</v>
      </c>
      <c r="U56" s="118">
        <v>36.743000000000002</v>
      </c>
      <c r="V56" s="118">
        <v>23.177</v>
      </c>
      <c r="W56" s="147"/>
      <c r="X56" s="141">
        <v>290</v>
      </c>
      <c r="Y56" s="118">
        <v>45.823999999999998</v>
      </c>
      <c r="Z56" s="139">
        <v>39.035562649576889</v>
      </c>
      <c r="AA56" s="139">
        <v>339.93099999999998</v>
      </c>
      <c r="AB56" s="148"/>
      <c r="AC56" s="118">
        <v>820.88199999999995</v>
      </c>
      <c r="AD56" s="118">
        <v>839.38699999999994</v>
      </c>
      <c r="AE56" s="139">
        <v>-1.0219632191100487</v>
      </c>
      <c r="AF56" s="128">
        <v>54.654521217507209</v>
      </c>
      <c r="AG56" s="149"/>
      <c r="AH56" s="150"/>
      <c r="AI56" s="151"/>
      <c r="AJ56" s="151"/>
      <c r="AK56" s="152"/>
      <c r="AL56" s="152"/>
      <c r="AM56" s="152"/>
      <c r="AN56" s="153"/>
      <c r="AO56" s="153"/>
      <c r="AP56" s="153"/>
      <c r="AQ56" s="153"/>
      <c r="AR56" s="154"/>
      <c r="AS56" s="151"/>
      <c r="AT56" s="151"/>
      <c r="AU56" s="151"/>
      <c r="AV56" s="151"/>
      <c r="AW56" s="151"/>
    </row>
    <row r="57" spans="2:49" s="155" customFormat="1">
      <c r="B57" s="144" t="s">
        <v>39</v>
      </c>
      <c r="C57" s="117">
        <v>287.3</v>
      </c>
      <c r="D57" s="117">
        <v>322.83499999999998</v>
      </c>
      <c r="E57" s="117">
        <v>294.28899999999999</v>
      </c>
      <c r="F57" s="117">
        <v>6.61</v>
      </c>
      <c r="G57" s="117">
        <v>21.936</v>
      </c>
      <c r="H57" s="117">
        <v>28.545999999999999</v>
      </c>
      <c r="I57" s="117">
        <v>260.55799999999999</v>
      </c>
      <c r="J57" s="145"/>
      <c r="K57" s="120">
        <v>17.2517956886077</v>
      </c>
      <c r="L57" s="120">
        <v>28.925000000000001</v>
      </c>
      <c r="M57" s="120">
        <v>-12.762</v>
      </c>
      <c r="N57" s="120">
        <v>-1.0887956886076977</v>
      </c>
      <c r="O57" s="120">
        <v>23.861795688607696</v>
      </c>
      <c r="P57" s="146"/>
      <c r="Q57" s="120">
        <v>35.534999999999997</v>
      </c>
      <c r="R57" s="121" t="s">
        <v>116</v>
      </c>
      <c r="S57" s="146"/>
      <c r="T57" s="118">
        <v>35.338000000000001</v>
      </c>
      <c r="U57" s="118">
        <v>31.538</v>
      </c>
      <c r="V57" s="118">
        <v>26.530999999999999</v>
      </c>
      <c r="W57" s="147"/>
      <c r="X57" s="141">
        <v>322.10000000000002</v>
      </c>
      <c r="Y57" s="118">
        <v>37.363</v>
      </c>
      <c r="Z57" s="139">
        <v>25.689795688607703</v>
      </c>
      <c r="AA57" s="139">
        <v>377.35500000000002</v>
      </c>
      <c r="AB57" s="148"/>
      <c r="AC57" s="118">
        <v>863.06200000000001</v>
      </c>
      <c r="AD57" s="118">
        <v>893.44299999999998</v>
      </c>
      <c r="AE57" s="139">
        <v>-2.2962820913837447</v>
      </c>
      <c r="AF57" s="128">
        <v>56.387469451233052</v>
      </c>
      <c r="AG57" s="149"/>
      <c r="AH57" s="150"/>
      <c r="AI57" s="151"/>
      <c r="AJ57" s="151"/>
      <c r="AK57" s="152"/>
      <c r="AL57" s="152"/>
      <c r="AM57" s="152"/>
      <c r="AN57" s="153"/>
      <c r="AO57" s="153"/>
      <c r="AP57" s="153"/>
      <c r="AQ57" s="153"/>
      <c r="AR57" s="154"/>
      <c r="AS57" s="151"/>
      <c r="AT57" s="151"/>
      <c r="AU57" s="151"/>
      <c r="AV57" s="151"/>
      <c r="AW57" s="151"/>
    </row>
    <row r="58" spans="2:49" s="155" customFormat="1">
      <c r="B58" s="144" t="s">
        <v>40</v>
      </c>
      <c r="C58" s="117">
        <v>299.51100000000002</v>
      </c>
      <c r="D58" s="117">
        <v>328.435</v>
      </c>
      <c r="E58" s="117">
        <v>303.46699999999998</v>
      </c>
      <c r="F58" s="117">
        <v>3.2989999999999999</v>
      </c>
      <c r="G58" s="117">
        <v>21.669</v>
      </c>
      <c r="H58" s="117">
        <v>24.968</v>
      </c>
      <c r="I58" s="117">
        <v>273.89299999999997</v>
      </c>
      <c r="J58" s="145"/>
      <c r="K58" s="120">
        <v>21.395680212669244</v>
      </c>
      <c r="L58" s="120">
        <v>25.625</v>
      </c>
      <c r="M58" s="120">
        <v>-4.718</v>
      </c>
      <c r="N58" s="120">
        <v>-0.48868021266925099</v>
      </c>
      <c r="O58" s="120">
        <v>24.694680212669251</v>
      </c>
      <c r="P58" s="146"/>
      <c r="Q58" s="120">
        <v>28.923999999999999</v>
      </c>
      <c r="R58" s="121" t="s">
        <v>116</v>
      </c>
      <c r="S58" s="146"/>
      <c r="T58" s="118">
        <v>25.105</v>
      </c>
      <c r="U58" s="118">
        <v>22.620999999999999</v>
      </c>
      <c r="V58" s="118">
        <v>27.991</v>
      </c>
      <c r="W58" s="147"/>
      <c r="X58" s="141">
        <v>347</v>
      </c>
      <c r="Y58" s="118">
        <v>30.835000000000001</v>
      </c>
      <c r="Z58" s="139">
        <v>26.605680212669252</v>
      </c>
      <c r="AA58" s="139">
        <v>408.60899999999998</v>
      </c>
      <c r="AB58" s="148"/>
      <c r="AC58" s="118">
        <v>922.99699999999996</v>
      </c>
      <c r="AD58" s="118">
        <v>948.86400000000003</v>
      </c>
      <c r="AE58" s="139">
        <v>2.0808682305784032E-3</v>
      </c>
      <c r="AF58" s="128">
        <v>58.298155965341024</v>
      </c>
      <c r="AG58" s="149"/>
      <c r="AH58" s="150"/>
      <c r="AI58" s="151"/>
      <c r="AJ58" s="151"/>
      <c r="AK58" s="152"/>
      <c r="AL58" s="152"/>
      <c r="AM58" s="152"/>
      <c r="AN58" s="153"/>
      <c r="AO58" s="153"/>
      <c r="AP58" s="153"/>
      <c r="AQ58" s="153"/>
      <c r="AR58" s="154"/>
      <c r="AS58" s="151"/>
      <c r="AT58" s="151"/>
      <c r="AU58" s="151"/>
      <c r="AV58" s="151"/>
      <c r="AW58" s="151"/>
    </row>
    <row r="59" spans="2:49" s="155" customFormat="1">
      <c r="B59" s="144" t="s">
        <v>41</v>
      </c>
      <c r="C59" s="117">
        <v>334.10599999999999</v>
      </c>
      <c r="D59" s="117">
        <v>344.52</v>
      </c>
      <c r="E59" s="117">
        <v>317.36799999999999</v>
      </c>
      <c r="F59" s="117">
        <v>4.8049999999999997</v>
      </c>
      <c r="G59" s="117">
        <v>22.347000000000001</v>
      </c>
      <c r="H59" s="117">
        <v>27.152000000000001</v>
      </c>
      <c r="I59" s="117">
        <v>301.03899999999999</v>
      </c>
      <c r="J59" s="145"/>
      <c r="K59" s="120">
        <v>16.120227701824025</v>
      </c>
      <c r="L59" s="120">
        <v>5.609</v>
      </c>
      <c r="M59" s="120">
        <v>15.191000000000001</v>
      </c>
      <c r="N59" s="120">
        <v>4.6797722981759744</v>
      </c>
      <c r="O59" s="120">
        <v>20.925227701824028</v>
      </c>
      <c r="P59" s="146"/>
      <c r="Q59" s="120">
        <v>10.414</v>
      </c>
      <c r="R59" s="120">
        <v>361.2</v>
      </c>
      <c r="S59" s="146"/>
      <c r="T59" s="118">
        <v>3.5430000000000001</v>
      </c>
      <c r="U59" s="118">
        <v>0.90100000000000002</v>
      </c>
      <c r="V59" s="118">
        <v>29.931000000000001</v>
      </c>
      <c r="W59" s="147"/>
      <c r="X59" s="141">
        <v>360.4</v>
      </c>
      <c r="Y59" s="118">
        <v>11.801</v>
      </c>
      <c r="Z59" s="139">
        <v>22.312227701824028</v>
      </c>
      <c r="AA59" s="139">
        <v>412.27699999999999</v>
      </c>
      <c r="AB59" s="148"/>
      <c r="AC59" s="118">
        <v>964.68700000000001</v>
      </c>
      <c r="AD59" s="118">
        <v>983.43399999999997</v>
      </c>
      <c r="AE59" s="139">
        <v>2.1783672691271931</v>
      </c>
      <c r="AF59" s="128">
        <v>58.275938680293272</v>
      </c>
      <c r="AG59" s="149"/>
      <c r="AH59" s="150"/>
      <c r="AI59" s="151"/>
      <c r="AJ59" s="151"/>
      <c r="AK59" s="152"/>
      <c r="AL59" s="152"/>
      <c r="AM59" s="152"/>
      <c r="AN59" s="153"/>
      <c r="AO59" s="153"/>
      <c r="AP59" s="153"/>
      <c r="AQ59" s="153"/>
      <c r="AR59" s="154"/>
      <c r="AS59" s="151"/>
      <c r="AT59" s="151"/>
      <c r="AU59" s="151"/>
      <c r="AV59" s="151"/>
      <c r="AW59" s="151"/>
    </row>
    <row r="60" spans="2:49" s="155" customFormat="1">
      <c r="B60" s="144" t="s">
        <v>42</v>
      </c>
      <c r="C60" s="117">
        <v>355.517</v>
      </c>
      <c r="D60" s="117">
        <v>355.279</v>
      </c>
      <c r="E60" s="117">
        <v>327.09500000000003</v>
      </c>
      <c r="F60" s="117">
        <v>5.173</v>
      </c>
      <c r="G60" s="117">
        <v>23.010999999999999</v>
      </c>
      <c r="H60" s="117">
        <v>28.184000000000001</v>
      </c>
      <c r="I60" s="117">
        <v>321.166</v>
      </c>
      <c r="J60" s="145"/>
      <c r="K60" s="120">
        <v>6.5947660542750661</v>
      </c>
      <c r="L60" s="120">
        <v>-5.4109999999999996</v>
      </c>
      <c r="M60" s="120">
        <v>25.068999999999999</v>
      </c>
      <c r="N60" s="120">
        <v>13.063233945724935</v>
      </c>
      <c r="O60" s="120">
        <v>11.767766054275066</v>
      </c>
      <c r="P60" s="146"/>
      <c r="Q60" s="120">
        <v>-0.23799999999999999</v>
      </c>
      <c r="R60" s="120">
        <v>364</v>
      </c>
      <c r="S60" s="146"/>
      <c r="T60" s="118">
        <v>-4.5449999999999999</v>
      </c>
      <c r="U60" s="118">
        <v>-7.6879999999999997</v>
      </c>
      <c r="V60" s="118">
        <v>29.613</v>
      </c>
      <c r="W60" s="147"/>
      <c r="X60" s="141">
        <v>363.1</v>
      </c>
      <c r="Y60" s="118">
        <v>0.76900000000000002</v>
      </c>
      <c r="Z60" s="139">
        <v>12.774766054275066</v>
      </c>
      <c r="AA60" s="139">
        <v>415.12099999999998</v>
      </c>
      <c r="AB60" s="148"/>
      <c r="AC60" s="118">
        <v>1010.042</v>
      </c>
      <c r="AD60" s="118">
        <v>1033.415</v>
      </c>
      <c r="AE60" s="139">
        <v>1.5059336518258704</v>
      </c>
      <c r="AF60" s="128">
        <v>59.075760942012892</v>
      </c>
      <c r="AG60" s="149"/>
      <c r="AH60" s="150"/>
      <c r="AI60" s="151"/>
      <c r="AJ60" s="151"/>
      <c r="AK60" s="152"/>
      <c r="AL60" s="152"/>
      <c r="AM60" s="152"/>
      <c r="AN60" s="153"/>
      <c r="AO60" s="153"/>
      <c r="AP60" s="153"/>
      <c r="AQ60" s="153"/>
      <c r="AR60" s="154"/>
      <c r="AS60" s="151"/>
      <c r="AT60" s="151"/>
      <c r="AU60" s="151"/>
      <c r="AV60" s="151"/>
      <c r="AW60" s="151"/>
    </row>
    <row r="61" spans="2:49" s="155" customFormat="1">
      <c r="B61" s="144" t="s">
        <v>43</v>
      </c>
      <c r="C61" s="117">
        <v>379.71600000000001</v>
      </c>
      <c r="D61" s="117">
        <v>367.88499999999999</v>
      </c>
      <c r="E61" s="117">
        <v>338.78199999999998</v>
      </c>
      <c r="F61" s="117">
        <v>4.9119999999999999</v>
      </c>
      <c r="G61" s="117">
        <v>24.190999999999999</v>
      </c>
      <c r="H61" s="117">
        <v>29.103000000000002</v>
      </c>
      <c r="I61" s="117">
        <v>344.32299999999998</v>
      </c>
      <c r="J61" s="145"/>
      <c r="K61" s="120">
        <v>-4.3617190930754344</v>
      </c>
      <c r="L61" s="120">
        <v>-16.742999999999999</v>
      </c>
      <c r="M61" s="120">
        <v>33.436999999999998</v>
      </c>
      <c r="N61" s="120">
        <v>21.055719093075435</v>
      </c>
      <c r="O61" s="120">
        <v>0.55028090692456511</v>
      </c>
      <c r="P61" s="146"/>
      <c r="Q61" s="120">
        <v>-11.831</v>
      </c>
      <c r="R61" s="120">
        <v>354.4</v>
      </c>
      <c r="S61" s="146"/>
      <c r="T61" s="118">
        <v>-9.1370000000000005</v>
      </c>
      <c r="U61" s="118">
        <v>-8.76</v>
      </c>
      <c r="V61" s="118">
        <v>26.068999999999999</v>
      </c>
      <c r="W61" s="147"/>
      <c r="X61" s="141">
        <v>353.3</v>
      </c>
      <c r="Y61" s="118">
        <v>-10.209</v>
      </c>
      <c r="Z61" s="139">
        <v>2.1722809069245668</v>
      </c>
      <c r="AA61" s="139">
        <v>408.327</v>
      </c>
      <c r="AB61" s="148"/>
      <c r="AC61" s="118">
        <v>1058.069</v>
      </c>
      <c r="AD61" s="118">
        <v>1087.5039999999999</v>
      </c>
      <c r="AE61" s="139">
        <v>1.7379806951752812</v>
      </c>
      <c r="AF61" s="128">
        <v>59.853365918684744</v>
      </c>
      <c r="AG61" s="149"/>
      <c r="AH61" s="150"/>
      <c r="AI61" s="151"/>
      <c r="AJ61" s="151"/>
      <c r="AK61" s="152"/>
      <c r="AL61" s="152"/>
      <c r="AM61" s="152"/>
      <c r="AN61" s="153"/>
      <c r="AO61" s="153"/>
      <c r="AP61" s="153"/>
      <c r="AQ61" s="153"/>
      <c r="AR61" s="154"/>
      <c r="AS61" s="151"/>
      <c r="AT61" s="151"/>
      <c r="AU61" s="151"/>
      <c r="AV61" s="151"/>
      <c r="AW61" s="151"/>
    </row>
    <row r="62" spans="2:49" s="155" customFormat="1">
      <c r="B62" s="144" t="s">
        <v>44</v>
      </c>
      <c r="C62" s="117">
        <v>406.45</v>
      </c>
      <c r="D62" s="117">
        <v>390.94400000000002</v>
      </c>
      <c r="E62" s="117">
        <v>361.24700000000001</v>
      </c>
      <c r="F62" s="117">
        <v>4.5110000000000001</v>
      </c>
      <c r="G62" s="117">
        <v>25.186</v>
      </c>
      <c r="H62" s="117">
        <v>29.696999999999999</v>
      </c>
      <c r="I62" s="117">
        <v>368.48399999999998</v>
      </c>
      <c r="J62" s="145"/>
      <c r="K62" s="120">
        <v>-9.8044109136521325</v>
      </c>
      <c r="L62" s="120">
        <v>-20.016999999999999</v>
      </c>
      <c r="M62" s="120">
        <v>37.485999999999997</v>
      </c>
      <c r="N62" s="120">
        <v>27.273410913652139</v>
      </c>
      <c r="O62" s="120">
        <v>-5.2934109136521377</v>
      </c>
      <c r="P62" s="146"/>
      <c r="Q62" s="120">
        <v>-15.506</v>
      </c>
      <c r="R62" s="120">
        <v>323.2</v>
      </c>
      <c r="S62" s="146"/>
      <c r="T62" s="118">
        <v>-35.569000000000003</v>
      </c>
      <c r="U62" s="118">
        <v>-38.027999999999999</v>
      </c>
      <c r="V62" s="118">
        <v>27.077999999999999</v>
      </c>
      <c r="W62" s="147"/>
      <c r="X62" s="141">
        <v>322</v>
      </c>
      <c r="Y62" s="118">
        <v>-15.131</v>
      </c>
      <c r="Z62" s="139">
        <v>-4.9184109136521359</v>
      </c>
      <c r="AA62" s="139">
        <v>398.36500000000001</v>
      </c>
      <c r="AB62" s="148"/>
      <c r="AC62" s="118">
        <v>1114.6389999999999</v>
      </c>
      <c r="AD62" s="118">
        <v>1138.6500000000001</v>
      </c>
      <c r="AE62" s="139">
        <v>1.137255552366085</v>
      </c>
      <c r="AF62" s="128">
        <v>60.475449900022213</v>
      </c>
      <c r="AG62" s="149"/>
      <c r="AH62" s="150"/>
      <c r="AI62" s="151"/>
      <c r="AJ62" s="151"/>
      <c r="AK62" s="152"/>
      <c r="AL62" s="152"/>
      <c r="AM62" s="152"/>
      <c r="AN62" s="153"/>
      <c r="AO62" s="153"/>
      <c r="AP62" s="153"/>
      <c r="AQ62" s="153"/>
      <c r="AR62" s="154"/>
      <c r="AS62" s="151"/>
      <c r="AT62" s="151"/>
      <c r="AU62" s="151"/>
      <c r="AV62" s="151"/>
      <c r="AW62" s="151"/>
    </row>
    <row r="63" spans="2:49" s="155" customFormat="1">
      <c r="B63" s="144" t="s">
        <v>45</v>
      </c>
      <c r="C63" s="117">
        <v>412.25</v>
      </c>
      <c r="D63" s="117">
        <v>418.84</v>
      </c>
      <c r="E63" s="117">
        <v>379.86900000000003</v>
      </c>
      <c r="F63" s="117">
        <v>12.641</v>
      </c>
      <c r="G63" s="117">
        <v>26.33</v>
      </c>
      <c r="H63" s="117">
        <v>38.970999999999997</v>
      </c>
      <c r="I63" s="117">
        <v>374.52699999999999</v>
      </c>
      <c r="J63" s="145"/>
      <c r="K63" s="120">
        <v>-0.8231279672957732</v>
      </c>
      <c r="L63" s="120">
        <v>-6.0510000000000002</v>
      </c>
      <c r="M63" s="120">
        <v>13.798999999999999</v>
      </c>
      <c r="N63" s="120">
        <v>8.5711279672957712</v>
      </c>
      <c r="O63" s="120">
        <v>11.817872032704228</v>
      </c>
      <c r="P63" s="146"/>
      <c r="Q63" s="120">
        <v>6.59</v>
      </c>
      <c r="R63" s="120">
        <v>331.8</v>
      </c>
      <c r="S63" s="146"/>
      <c r="T63" s="118">
        <v>2.7709999999999999</v>
      </c>
      <c r="U63" s="118">
        <v>3.9950000000000001</v>
      </c>
      <c r="V63" s="118">
        <v>23.215</v>
      </c>
      <c r="W63" s="147"/>
      <c r="X63" s="141">
        <v>330.6</v>
      </c>
      <c r="Y63" s="118">
        <v>5.1829999999999998</v>
      </c>
      <c r="Z63" s="139">
        <v>10.410872032704226</v>
      </c>
      <c r="AA63" s="139">
        <v>397.65499999999997</v>
      </c>
      <c r="AB63" s="148"/>
      <c r="AC63" s="118">
        <v>1152.3630000000001</v>
      </c>
      <c r="AD63" s="118">
        <v>1176</v>
      </c>
      <c r="AE63" s="139">
        <v>0.45242854769230689</v>
      </c>
      <c r="AF63" s="128">
        <v>61.497445012219508</v>
      </c>
      <c r="AG63" s="149"/>
      <c r="AH63" s="150"/>
      <c r="AI63" s="151"/>
      <c r="AJ63" s="151"/>
      <c r="AK63" s="152"/>
      <c r="AL63" s="152"/>
      <c r="AM63" s="152"/>
      <c r="AN63" s="153"/>
      <c r="AO63" s="153"/>
      <c r="AP63" s="153"/>
      <c r="AQ63" s="153"/>
      <c r="AR63" s="154"/>
      <c r="AS63" s="151"/>
      <c r="AT63" s="151"/>
      <c r="AU63" s="151"/>
      <c r="AV63" s="151"/>
      <c r="AW63" s="151"/>
    </row>
    <row r="64" spans="2:49" s="155" customFormat="1">
      <c r="B64" s="144" t="s">
        <v>46</v>
      </c>
      <c r="C64" s="117">
        <v>417.803</v>
      </c>
      <c r="D64" s="117">
        <v>453.99</v>
      </c>
      <c r="E64" s="117">
        <v>408.33199999999999</v>
      </c>
      <c r="F64" s="117">
        <v>17.466000000000001</v>
      </c>
      <c r="G64" s="117">
        <v>28.192</v>
      </c>
      <c r="H64" s="117">
        <v>45.658000000000001</v>
      </c>
      <c r="I64" s="117">
        <v>380.16399999999999</v>
      </c>
      <c r="J64" s="145"/>
      <c r="K64" s="120">
        <v>17.237034590878352</v>
      </c>
      <c r="L64" s="120">
        <v>18.721</v>
      </c>
      <c r="M64" s="120">
        <v>-15.327999999999999</v>
      </c>
      <c r="N64" s="120">
        <v>-13.844034590878355</v>
      </c>
      <c r="O64" s="120">
        <v>34.703034590878346</v>
      </c>
      <c r="P64" s="146"/>
      <c r="Q64" s="120">
        <v>36.186999999999998</v>
      </c>
      <c r="R64" s="120">
        <v>370.3</v>
      </c>
      <c r="S64" s="146"/>
      <c r="T64" s="118">
        <v>21.751000000000001</v>
      </c>
      <c r="U64" s="118">
        <v>23.382000000000001</v>
      </c>
      <c r="V64" s="118">
        <v>21.974</v>
      </c>
      <c r="W64" s="147"/>
      <c r="X64" s="141">
        <v>369.2</v>
      </c>
      <c r="Y64" s="118">
        <v>30.797000000000001</v>
      </c>
      <c r="Z64" s="139">
        <v>29.313034590878356</v>
      </c>
      <c r="AA64" s="139">
        <v>422.005</v>
      </c>
      <c r="AB64" s="148"/>
      <c r="AC64" s="118">
        <v>1208.864</v>
      </c>
      <c r="AD64" s="118">
        <v>1239.0719999999999</v>
      </c>
      <c r="AE64" s="139">
        <v>-0.4264854569044445</v>
      </c>
      <c r="AF64" s="128">
        <v>62.919351255276602</v>
      </c>
      <c r="AG64" s="149"/>
      <c r="AH64" s="150"/>
      <c r="AI64" s="151"/>
      <c r="AJ64" s="151"/>
      <c r="AK64" s="152"/>
      <c r="AL64" s="152"/>
      <c r="AM64" s="152"/>
      <c r="AN64" s="153"/>
      <c r="AO64" s="153"/>
      <c r="AP64" s="153"/>
      <c r="AQ64" s="153"/>
      <c r="AR64" s="154"/>
      <c r="AS64" s="151"/>
      <c r="AT64" s="151"/>
      <c r="AU64" s="151"/>
      <c r="AV64" s="151"/>
      <c r="AW64" s="151"/>
    </row>
    <row r="65" spans="1:49" s="155" customFormat="1">
      <c r="B65" s="144" t="s">
        <v>47</v>
      </c>
      <c r="C65" s="117">
        <v>452.05900000000003</v>
      </c>
      <c r="D65" s="117">
        <v>495.44900000000001</v>
      </c>
      <c r="E65" s="117">
        <v>445.53899999999999</v>
      </c>
      <c r="F65" s="117">
        <v>21.535</v>
      </c>
      <c r="G65" s="117">
        <v>28.375</v>
      </c>
      <c r="H65" s="117">
        <v>49.91</v>
      </c>
      <c r="I65" s="117">
        <v>411.702</v>
      </c>
      <c r="J65" s="145"/>
      <c r="K65" s="120">
        <v>23.773614240896038</v>
      </c>
      <c r="L65" s="120">
        <v>21.855</v>
      </c>
      <c r="M65" s="120">
        <v>-21.547999999999998</v>
      </c>
      <c r="N65" s="120">
        <v>-23.466614240896035</v>
      </c>
      <c r="O65" s="120">
        <v>45.308614240896027</v>
      </c>
      <c r="P65" s="146"/>
      <c r="Q65" s="120">
        <v>43.39</v>
      </c>
      <c r="R65" s="120">
        <v>405.9</v>
      </c>
      <c r="S65" s="146"/>
      <c r="T65" s="118">
        <v>39.390999999999998</v>
      </c>
      <c r="U65" s="118">
        <v>39.985999999999997</v>
      </c>
      <c r="V65" s="118">
        <v>23.468</v>
      </c>
      <c r="W65" s="147"/>
      <c r="X65" s="141">
        <v>404.5</v>
      </c>
      <c r="Y65" s="118">
        <v>37.957000000000001</v>
      </c>
      <c r="Z65" s="139">
        <v>39.875614240896034</v>
      </c>
      <c r="AA65" s="139">
        <v>467.67599999999999</v>
      </c>
      <c r="AB65" s="148"/>
      <c r="AC65" s="118">
        <v>1272.6010000000001</v>
      </c>
      <c r="AD65" s="118">
        <v>1307.5989999999999</v>
      </c>
      <c r="AE65" s="139">
        <v>0.47212062206145333</v>
      </c>
      <c r="AF65" s="128">
        <v>64.319040213285945</v>
      </c>
      <c r="AG65" s="149"/>
      <c r="AH65" s="150"/>
      <c r="AI65" s="151"/>
      <c r="AJ65" s="151"/>
      <c r="AK65" s="152"/>
      <c r="AL65" s="152"/>
      <c r="AM65" s="152"/>
      <c r="AN65" s="153"/>
      <c r="AO65" s="153"/>
      <c r="AP65" s="153"/>
      <c r="AQ65" s="153"/>
      <c r="AR65" s="154"/>
      <c r="AS65" s="151"/>
      <c r="AT65" s="151"/>
      <c r="AU65" s="151"/>
      <c r="AV65" s="151"/>
      <c r="AW65" s="151"/>
    </row>
    <row r="66" spans="1:49" s="155" customFormat="1">
      <c r="B66" s="144" t="s">
        <v>48</v>
      </c>
      <c r="C66" s="117">
        <v>484.32400000000001</v>
      </c>
      <c r="D66" s="117">
        <v>536.03599999999994</v>
      </c>
      <c r="E66" s="117">
        <v>478.73200000000003</v>
      </c>
      <c r="F66" s="117">
        <v>27.46</v>
      </c>
      <c r="G66" s="117">
        <v>29.844000000000001</v>
      </c>
      <c r="H66" s="117">
        <v>57.304000000000002</v>
      </c>
      <c r="I66" s="117">
        <v>442.16500000000002</v>
      </c>
      <c r="J66" s="145"/>
      <c r="K66" s="120">
        <v>31.047690553900658</v>
      </c>
      <c r="L66" s="120">
        <v>24.251999999999999</v>
      </c>
      <c r="M66" s="120">
        <v>-27.977</v>
      </c>
      <c r="N66" s="120">
        <v>-34.772690553900659</v>
      </c>
      <c r="O66" s="120">
        <v>58.507690553900659</v>
      </c>
      <c r="P66" s="146"/>
      <c r="Q66" s="120">
        <v>51.712000000000003</v>
      </c>
      <c r="R66" s="120">
        <v>462.4</v>
      </c>
      <c r="S66" s="146"/>
      <c r="T66" s="118">
        <v>41.110999999999997</v>
      </c>
      <c r="U66" s="118">
        <v>42.365000000000002</v>
      </c>
      <c r="V66" s="118">
        <v>26.149000000000001</v>
      </c>
      <c r="W66" s="147"/>
      <c r="X66" s="141">
        <v>460.9</v>
      </c>
      <c r="Y66" s="118">
        <v>45.003999999999998</v>
      </c>
      <c r="Z66" s="139">
        <v>51.79969055390066</v>
      </c>
      <c r="AA66" s="139">
        <v>525.61900000000003</v>
      </c>
      <c r="AB66" s="148"/>
      <c r="AC66" s="118">
        <v>1342.153</v>
      </c>
      <c r="AD66" s="118">
        <v>1377.3340000000001</v>
      </c>
      <c r="AE66" s="139">
        <v>0.82380687378821449</v>
      </c>
      <c r="AF66" s="128">
        <v>66.251944012441683</v>
      </c>
      <c r="AG66" s="149"/>
      <c r="AH66" s="150"/>
      <c r="AI66" s="151"/>
      <c r="AJ66" s="151"/>
      <c r="AK66" s="152"/>
      <c r="AL66" s="152"/>
      <c r="AM66" s="152"/>
      <c r="AN66" s="153"/>
      <c r="AO66" s="153"/>
      <c r="AP66" s="153"/>
      <c r="AQ66" s="153"/>
      <c r="AR66" s="154"/>
      <c r="AS66" s="151"/>
      <c r="AT66" s="151"/>
      <c r="AU66" s="151"/>
      <c r="AV66" s="151"/>
      <c r="AW66" s="151"/>
    </row>
    <row r="67" spans="1:49" s="155" customFormat="1">
      <c r="B67" s="144" t="s">
        <v>49</v>
      </c>
      <c r="C67" s="117">
        <v>521.51499999999999</v>
      </c>
      <c r="D67" s="117">
        <v>566.53399999999999</v>
      </c>
      <c r="E67" s="117">
        <v>508.06</v>
      </c>
      <c r="F67" s="117">
        <v>26.271000000000001</v>
      </c>
      <c r="G67" s="117">
        <v>32.203000000000003</v>
      </c>
      <c r="H67" s="117">
        <v>58.473999999999997</v>
      </c>
      <c r="I67" s="117">
        <v>473.17</v>
      </c>
      <c r="J67" s="145"/>
      <c r="K67" s="120">
        <v>23.757993322417278</v>
      </c>
      <c r="L67" s="120">
        <v>18.748000000000001</v>
      </c>
      <c r="M67" s="120">
        <v>-20.562000000000001</v>
      </c>
      <c r="N67" s="120">
        <v>-25.571993322417278</v>
      </c>
      <c r="O67" s="120">
        <v>50.028993322417278</v>
      </c>
      <c r="P67" s="146"/>
      <c r="Q67" s="120">
        <v>45.018999999999998</v>
      </c>
      <c r="R67" s="120">
        <v>501.6</v>
      </c>
      <c r="S67" s="146"/>
      <c r="T67" s="118">
        <v>43.04</v>
      </c>
      <c r="U67" s="118">
        <v>43.04</v>
      </c>
      <c r="V67" s="118">
        <v>28.077999999999999</v>
      </c>
      <c r="W67" s="145"/>
      <c r="X67" s="141">
        <v>499.4</v>
      </c>
      <c r="Y67" s="118">
        <v>42.58</v>
      </c>
      <c r="Z67" s="139">
        <v>47.589993322417278</v>
      </c>
      <c r="AA67" s="139">
        <v>574.74400000000003</v>
      </c>
      <c r="AB67" s="148"/>
      <c r="AC67" s="118">
        <v>1418.4169999999999</v>
      </c>
      <c r="AD67" s="118">
        <v>1455.5</v>
      </c>
      <c r="AE67" s="139">
        <v>0.37689762226780488</v>
      </c>
      <c r="AF67" s="128">
        <v>68.073761386358584</v>
      </c>
      <c r="AG67" s="149"/>
      <c r="AH67" s="150"/>
      <c r="AI67" s="151"/>
      <c r="AJ67" s="151"/>
      <c r="AK67" s="152"/>
      <c r="AL67" s="152"/>
      <c r="AM67" s="152"/>
      <c r="AN67" s="153"/>
      <c r="AO67" s="153"/>
      <c r="AP67" s="153"/>
      <c r="AQ67" s="153"/>
      <c r="AR67" s="154"/>
      <c r="AS67" s="151"/>
      <c r="AT67" s="151"/>
      <c r="AU67" s="151"/>
      <c r="AV67" s="151"/>
      <c r="AW67" s="151"/>
    </row>
    <row r="68" spans="1:49" s="155" customFormat="1">
      <c r="B68" s="144" t="s">
        <v>50</v>
      </c>
      <c r="C68" s="117">
        <v>552.18399999999997</v>
      </c>
      <c r="D68" s="117">
        <v>593.41600000000005</v>
      </c>
      <c r="E68" s="117">
        <v>532.21100000000001</v>
      </c>
      <c r="F68" s="117">
        <v>26.995999999999999</v>
      </c>
      <c r="G68" s="117">
        <v>34.209000000000003</v>
      </c>
      <c r="H68" s="117">
        <v>61.204999999999998</v>
      </c>
      <c r="I68" s="117">
        <v>502.32499999999999</v>
      </c>
      <c r="J68" s="145"/>
      <c r="K68" s="120">
        <v>18.267255096515079</v>
      </c>
      <c r="L68" s="120">
        <v>14.236000000000001</v>
      </c>
      <c r="M68" s="120">
        <v>-13.656000000000001</v>
      </c>
      <c r="N68" s="120">
        <v>-17.687255096515081</v>
      </c>
      <c r="O68" s="120">
        <v>45.263255096515074</v>
      </c>
      <c r="P68" s="146"/>
      <c r="Q68" s="120">
        <v>41.231999999999999</v>
      </c>
      <c r="R68" s="120">
        <v>537.20000000000005</v>
      </c>
      <c r="S68" s="146"/>
      <c r="T68" s="118">
        <v>37.442</v>
      </c>
      <c r="U68" s="118">
        <v>35.755000000000003</v>
      </c>
      <c r="V68" s="118">
        <v>30.445</v>
      </c>
      <c r="W68" s="145"/>
      <c r="X68" s="141">
        <v>535.20000000000005</v>
      </c>
      <c r="Y68" s="118">
        <v>39.055</v>
      </c>
      <c r="Z68" s="139">
        <v>43.086255096515082</v>
      </c>
      <c r="AA68" s="139">
        <v>618.02099999999996</v>
      </c>
      <c r="AB68" s="148"/>
      <c r="AC68" s="118">
        <v>1486.2550000000001</v>
      </c>
      <c r="AD68" s="118">
        <v>1523.82</v>
      </c>
      <c r="AE68" s="139">
        <v>0.39171247805360565</v>
      </c>
      <c r="AF68" s="128">
        <v>69.917796045323271</v>
      </c>
      <c r="AG68" s="149"/>
      <c r="AH68" s="150"/>
      <c r="AI68" s="151"/>
      <c r="AJ68" s="151"/>
      <c r="AK68" s="152"/>
      <c r="AL68" s="152"/>
      <c r="AM68" s="152"/>
      <c r="AN68" s="153"/>
      <c r="AO68" s="153"/>
      <c r="AP68" s="153"/>
      <c r="AQ68" s="153"/>
      <c r="AR68" s="154"/>
      <c r="AS68" s="151"/>
      <c r="AT68" s="151"/>
      <c r="AU68" s="151"/>
      <c r="AV68" s="151"/>
      <c r="AW68" s="151"/>
    </row>
    <row r="69" spans="1:49" s="155" customFormat="1">
      <c r="B69" s="144" t="s">
        <v>51</v>
      </c>
      <c r="C69" s="117">
        <v>583.89300000000003</v>
      </c>
      <c r="D69" s="117">
        <v>630.34400000000005</v>
      </c>
      <c r="E69" s="117">
        <v>565.76800000000003</v>
      </c>
      <c r="F69" s="117">
        <v>28.067</v>
      </c>
      <c r="G69" s="117">
        <v>36.509</v>
      </c>
      <c r="H69" s="117">
        <v>64.575999999999993</v>
      </c>
      <c r="I69" s="117">
        <v>528.84400000000005</v>
      </c>
      <c r="J69" s="145"/>
      <c r="K69" s="120">
        <v>31.352108854289703</v>
      </c>
      <c r="L69" s="120">
        <v>18.384</v>
      </c>
      <c r="M69" s="120">
        <v>-17.827999999999999</v>
      </c>
      <c r="N69" s="120">
        <v>-30.796108854289706</v>
      </c>
      <c r="O69" s="120">
        <v>59.419108854289703</v>
      </c>
      <c r="P69" s="146"/>
      <c r="Q69" s="120">
        <v>46.451000000000001</v>
      </c>
      <c r="R69" s="120">
        <v>569.29999999999995</v>
      </c>
      <c r="S69" s="146"/>
      <c r="T69" s="118">
        <v>33.262999999999998</v>
      </c>
      <c r="U69" s="118">
        <v>29.123000000000001</v>
      </c>
      <c r="V69" s="118">
        <v>33.203000000000003</v>
      </c>
      <c r="W69" s="145"/>
      <c r="X69" s="141">
        <v>567.20000000000005</v>
      </c>
      <c r="Y69" s="118">
        <v>45.969000000000001</v>
      </c>
      <c r="Z69" s="139">
        <v>58.937108854289704</v>
      </c>
      <c r="AA69" s="139">
        <v>661.92600000000004</v>
      </c>
      <c r="AB69" s="148"/>
      <c r="AC69" s="118">
        <v>1565.8219999999999</v>
      </c>
      <c r="AD69" s="118">
        <v>1592.385</v>
      </c>
      <c r="AE69" s="139">
        <v>1.4997113110772489</v>
      </c>
      <c r="AF69" s="128">
        <v>71.584092423905787</v>
      </c>
      <c r="AG69" s="149"/>
      <c r="AH69" s="150"/>
      <c r="AI69" s="151"/>
      <c r="AJ69" s="151"/>
      <c r="AK69" s="152"/>
      <c r="AL69" s="152"/>
      <c r="AM69" s="152"/>
      <c r="AN69" s="153"/>
      <c r="AO69" s="153"/>
      <c r="AP69" s="153"/>
      <c r="AQ69" s="153"/>
      <c r="AR69" s="154"/>
      <c r="AS69" s="151"/>
      <c r="AT69" s="151"/>
      <c r="AU69" s="151"/>
      <c r="AV69" s="151"/>
      <c r="AW69" s="151"/>
    </row>
    <row r="70" spans="1:49" s="155" customFormat="1">
      <c r="B70" s="144" t="s">
        <v>52</v>
      </c>
      <c r="C70" s="117">
        <v>569.16399999999999</v>
      </c>
      <c r="D70" s="117">
        <v>687.91700000000003</v>
      </c>
      <c r="E70" s="117">
        <v>600.41200000000003</v>
      </c>
      <c r="F70" s="117">
        <v>47.573999999999998</v>
      </c>
      <c r="G70" s="117">
        <v>39.930999999999997</v>
      </c>
      <c r="H70" s="117">
        <v>87.504999999999995</v>
      </c>
      <c r="I70" s="117">
        <v>510.197</v>
      </c>
      <c r="J70" s="146"/>
      <c r="K70" s="120">
        <v>65.919427521881175</v>
      </c>
      <c r="L70" s="120">
        <v>71.179000000000002</v>
      </c>
      <c r="M70" s="120">
        <v>-86.36</v>
      </c>
      <c r="N70" s="120">
        <v>-81.100427521881201</v>
      </c>
      <c r="O70" s="120">
        <v>113.49342752188119</v>
      </c>
      <c r="P70" s="146"/>
      <c r="Q70" s="120">
        <v>118.753</v>
      </c>
      <c r="R70" s="120">
        <v>787.7</v>
      </c>
      <c r="S70" s="146"/>
      <c r="T70" s="118">
        <v>163.82900000000001</v>
      </c>
      <c r="U70" s="118">
        <v>173.91</v>
      </c>
      <c r="V70" s="118">
        <v>33.588000000000001</v>
      </c>
      <c r="W70" s="145"/>
      <c r="X70" s="141">
        <v>787.2</v>
      </c>
      <c r="Y70" s="118">
        <v>108.21</v>
      </c>
      <c r="Z70" s="139">
        <v>102.95042752188118</v>
      </c>
      <c r="AA70" s="139">
        <v>847.40800000000002</v>
      </c>
      <c r="AB70" s="148"/>
      <c r="AC70" s="118">
        <v>1582.979</v>
      </c>
      <c r="AD70" s="118">
        <v>1555.682</v>
      </c>
      <c r="AE70" s="139">
        <v>-1.2644002859310604</v>
      </c>
      <c r="AF70" s="128">
        <v>74.161297489446781</v>
      </c>
      <c r="AG70" s="149"/>
      <c r="AH70" s="150"/>
      <c r="AI70" s="156"/>
      <c r="AJ70" s="151"/>
      <c r="AK70" s="152"/>
      <c r="AL70" s="152"/>
      <c r="AM70" s="152"/>
      <c r="AN70" s="153"/>
      <c r="AO70" s="153"/>
      <c r="AP70" s="153"/>
      <c r="AQ70" s="153"/>
      <c r="AR70" s="154"/>
      <c r="AS70" s="151"/>
      <c r="AT70" s="151"/>
      <c r="AU70" s="151"/>
      <c r="AV70" s="151"/>
      <c r="AW70" s="151"/>
    </row>
    <row r="71" spans="1:49" s="155" customFormat="1">
      <c r="B71" s="144" t="s">
        <v>53</v>
      </c>
      <c r="C71" s="117">
        <v>563.971</v>
      </c>
      <c r="D71" s="117">
        <v>723.31299999999999</v>
      </c>
      <c r="E71" s="117">
        <v>634.80100000000004</v>
      </c>
      <c r="F71" s="117">
        <v>46.756</v>
      </c>
      <c r="G71" s="117">
        <v>41.756</v>
      </c>
      <c r="H71" s="117">
        <v>88.512</v>
      </c>
      <c r="I71" s="117">
        <v>503.858</v>
      </c>
      <c r="J71" s="146"/>
      <c r="K71" s="120">
        <v>80.049916366074527</v>
      </c>
      <c r="L71" s="120">
        <v>112.586</v>
      </c>
      <c r="M71" s="120">
        <v>-129.095</v>
      </c>
      <c r="N71" s="120">
        <v>-96.558916366074513</v>
      </c>
      <c r="O71" s="120">
        <v>126.80591636607453</v>
      </c>
      <c r="P71" s="146"/>
      <c r="Q71" s="120">
        <v>159.34200000000001</v>
      </c>
      <c r="R71" s="120">
        <v>1015.4</v>
      </c>
      <c r="S71" s="146"/>
      <c r="T71" s="118">
        <v>198.59200000000001</v>
      </c>
      <c r="U71" s="118">
        <v>200.77699999999999</v>
      </c>
      <c r="V71" s="118">
        <v>28.238</v>
      </c>
      <c r="W71" s="145"/>
      <c r="X71" s="141">
        <v>1027.9000000000001</v>
      </c>
      <c r="Y71" s="118">
        <v>157.01</v>
      </c>
      <c r="Z71" s="139">
        <v>124.4739163660745</v>
      </c>
      <c r="AA71" s="139">
        <v>1102.32</v>
      </c>
      <c r="AB71" s="148"/>
      <c r="AC71" s="118">
        <v>1557.028</v>
      </c>
      <c r="AD71" s="118">
        <v>1588.231</v>
      </c>
      <c r="AE71" s="139">
        <v>-3.6734946753841484</v>
      </c>
      <c r="AF71" s="128">
        <v>75.183292601644069</v>
      </c>
      <c r="AG71" s="157"/>
      <c r="AH71" s="150"/>
      <c r="AI71" s="151"/>
      <c r="AJ71" s="151"/>
      <c r="AK71" s="152"/>
      <c r="AL71" s="152"/>
      <c r="AM71" s="152"/>
      <c r="AN71" s="153"/>
      <c r="AO71" s="153"/>
      <c r="AP71" s="153"/>
      <c r="AQ71" s="153"/>
      <c r="AR71" s="154"/>
      <c r="AS71" s="151"/>
      <c r="AT71" s="151"/>
      <c r="AU71" s="151"/>
      <c r="AV71" s="151"/>
      <c r="AW71" s="151"/>
    </row>
    <row r="72" spans="1:49" s="155" customFormat="1">
      <c r="B72" s="158" t="s">
        <v>54</v>
      </c>
      <c r="C72" s="159">
        <v>603.30100000000004</v>
      </c>
      <c r="D72" s="117">
        <v>744.54</v>
      </c>
      <c r="E72" s="117">
        <v>662.58</v>
      </c>
      <c r="F72" s="117">
        <v>39.793999999999997</v>
      </c>
      <c r="G72" s="117">
        <v>42.165999999999997</v>
      </c>
      <c r="H72" s="117">
        <v>81.96</v>
      </c>
      <c r="I72" s="117">
        <v>540.76800000000003</v>
      </c>
      <c r="J72" s="146"/>
      <c r="K72" s="120">
        <v>70.066200818566159</v>
      </c>
      <c r="L72" s="120">
        <v>101.44499999999999</v>
      </c>
      <c r="M72" s="120">
        <v>-99.555000000000007</v>
      </c>
      <c r="N72" s="120">
        <v>-68.176200818566159</v>
      </c>
      <c r="O72" s="120">
        <v>109.86020081856618</v>
      </c>
      <c r="P72" s="146"/>
      <c r="Q72" s="120">
        <v>141.239</v>
      </c>
      <c r="R72" s="120">
        <v>1164.0999999999999</v>
      </c>
      <c r="S72" s="146"/>
      <c r="T72" s="118">
        <v>134.01300000000001</v>
      </c>
      <c r="U72" s="118">
        <v>126.04300000000001</v>
      </c>
      <c r="V72" s="118">
        <v>41.152000000000001</v>
      </c>
      <c r="W72" s="145"/>
      <c r="X72" s="141">
        <v>1168.7</v>
      </c>
      <c r="Y72" s="118">
        <v>142.898</v>
      </c>
      <c r="Z72" s="139">
        <v>111.51920081856615</v>
      </c>
      <c r="AA72" s="139">
        <v>1240.6379999999999</v>
      </c>
      <c r="AB72" s="148"/>
      <c r="AC72" s="118">
        <v>1627.8230000000001</v>
      </c>
      <c r="AD72" s="118">
        <v>1649.0170000000001</v>
      </c>
      <c r="AE72" s="139">
        <v>-2.3859106224077351</v>
      </c>
      <c r="AF72" s="128">
        <v>76.582981559653405</v>
      </c>
      <c r="AG72" s="149"/>
      <c r="AH72" s="160"/>
      <c r="AI72" s="151"/>
      <c r="AJ72" s="151"/>
      <c r="AK72" s="152"/>
      <c r="AL72" s="152"/>
      <c r="AM72" s="152"/>
      <c r="AN72" s="153"/>
      <c r="AO72" s="153"/>
      <c r="AP72" s="153"/>
      <c r="AQ72" s="153"/>
      <c r="AR72" s="154"/>
      <c r="AS72" s="151"/>
      <c r="AT72" s="151"/>
      <c r="AU72" s="151"/>
      <c r="AV72" s="151"/>
      <c r="AW72" s="151"/>
    </row>
    <row r="73" spans="1:49" s="155" customFormat="1">
      <c r="B73" s="158" t="s">
        <v>55</v>
      </c>
      <c r="C73" s="159">
        <v>624.76400000000001</v>
      </c>
      <c r="D73" s="117">
        <v>745.58299999999997</v>
      </c>
      <c r="E73" s="117">
        <v>671.25699999999995</v>
      </c>
      <c r="F73" s="117">
        <v>30.823</v>
      </c>
      <c r="G73" s="117">
        <v>43.503</v>
      </c>
      <c r="H73" s="117">
        <v>74.325999999999993</v>
      </c>
      <c r="I73" s="117">
        <v>559.61800000000005</v>
      </c>
      <c r="J73" s="146"/>
      <c r="K73" s="120">
        <v>61.098470678046553</v>
      </c>
      <c r="L73" s="120">
        <v>89.995999999999995</v>
      </c>
      <c r="M73" s="120">
        <v>-77.239999999999995</v>
      </c>
      <c r="N73" s="120">
        <v>-48.342470678046546</v>
      </c>
      <c r="O73" s="120">
        <v>91.921470678046532</v>
      </c>
      <c r="P73" s="146"/>
      <c r="Q73" s="120">
        <v>120.819</v>
      </c>
      <c r="R73" s="120">
        <v>1266.5999999999999</v>
      </c>
      <c r="S73" s="146"/>
      <c r="T73" s="118">
        <v>117.672</v>
      </c>
      <c r="U73" s="118">
        <v>107.806</v>
      </c>
      <c r="V73" s="118">
        <v>43.634</v>
      </c>
      <c r="W73" s="145"/>
      <c r="X73" s="141">
        <v>1261.2</v>
      </c>
      <c r="Y73" s="118">
        <v>123.589</v>
      </c>
      <c r="Z73" s="139">
        <v>94.691470678046556</v>
      </c>
      <c r="AA73" s="139">
        <v>1374.1220000000001</v>
      </c>
      <c r="AB73" s="148"/>
      <c r="AC73" s="118">
        <v>1673.2439999999999</v>
      </c>
      <c r="AD73" s="118">
        <v>1698.23</v>
      </c>
      <c r="AE73" s="139">
        <v>-2.4997081184804415</v>
      </c>
      <c r="AF73" s="128">
        <v>77.916018662519448</v>
      </c>
      <c r="AG73" s="157"/>
      <c r="AH73" s="161"/>
      <c r="AI73" s="151"/>
      <c r="AJ73" s="151"/>
      <c r="AK73" s="162"/>
      <c r="AL73" s="162"/>
      <c r="AM73" s="162"/>
      <c r="AN73" s="163"/>
      <c r="AO73" s="163"/>
      <c r="AP73" s="163"/>
      <c r="AQ73" s="163"/>
      <c r="AR73" s="154"/>
      <c r="AS73" s="151"/>
      <c r="AT73" s="151"/>
      <c r="AU73" s="151"/>
      <c r="AV73" s="151"/>
      <c r="AW73" s="151"/>
    </row>
    <row r="74" spans="1:49" s="155" customFormat="1">
      <c r="A74" s="164"/>
      <c r="B74" s="158" t="s">
        <v>56</v>
      </c>
      <c r="C74" s="159">
        <v>636.64300000000003</v>
      </c>
      <c r="D74" s="117">
        <v>760.09799999999996</v>
      </c>
      <c r="E74" s="117">
        <v>682.95899999999995</v>
      </c>
      <c r="F74" s="117">
        <v>32.433999999999997</v>
      </c>
      <c r="G74" s="117">
        <v>44.704999999999998</v>
      </c>
      <c r="H74" s="117">
        <v>77.138999999999996</v>
      </c>
      <c r="I74" s="117">
        <v>565.75599999999997</v>
      </c>
      <c r="J74" s="146"/>
      <c r="K74" s="120">
        <v>63.793354718567777</v>
      </c>
      <c r="L74" s="120">
        <v>91.021000000000001</v>
      </c>
      <c r="M74" s="120">
        <v>-84.798000000000002</v>
      </c>
      <c r="N74" s="120">
        <v>-57.570354718567771</v>
      </c>
      <c r="O74" s="120">
        <v>96.227354718567796</v>
      </c>
      <c r="P74" s="165"/>
      <c r="Q74" s="120">
        <v>123.455</v>
      </c>
      <c r="R74" s="120">
        <v>1343.8</v>
      </c>
      <c r="S74" s="146"/>
      <c r="T74" s="118">
        <v>95.861999999999995</v>
      </c>
      <c r="U74" s="118">
        <v>86.884</v>
      </c>
      <c r="V74" s="118">
        <v>38.835999999999999</v>
      </c>
      <c r="W74" s="145"/>
      <c r="X74" s="141">
        <v>1366.2</v>
      </c>
      <c r="Y74" s="118">
        <v>124.809</v>
      </c>
      <c r="Z74" s="139">
        <v>97.581354718567795</v>
      </c>
      <c r="AA74" s="166">
        <v>1448.047</v>
      </c>
      <c r="AB74" s="167"/>
      <c r="AC74" s="118">
        <v>1725.3389999999999</v>
      </c>
      <c r="AD74" s="118">
        <v>1763.4860000000001</v>
      </c>
      <c r="AE74" s="139">
        <v>-2.1563249275151577</v>
      </c>
      <c r="AF74" s="128">
        <v>79.360142190624288</v>
      </c>
      <c r="AG74" s="157"/>
      <c r="AH74" s="168"/>
      <c r="AI74" s="151"/>
      <c r="AJ74" s="151"/>
      <c r="AK74" s="169"/>
      <c r="AL74" s="170"/>
      <c r="AM74" s="170"/>
      <c r="AN74" s="171"/>
      <c r="AO74" s="171"/>
      <c r="AP74" s="171"/>
      <c r="AQ74" s="171"/>
      <c r="AR74" s="157"/>
      <c r="AS74" s="151"/>
      <c r="AT74" s="151"/>
      <c r="AU74" s="151"/>
      <c r="AV74" s="151"/>
      <c r="AW74" s="151"/>
    </row>
    <row r="75" spans="1:49" s="155" customFormat="1">
      <c r="B75" s="158" t="s">
        <v>57</v>
      </c>
      <c r="C75" s="159">
        <v>663.70100000000002</v>
      </c>
      <c r="D75" s="117">
        <v>766.75900000000001</v>
      </c>
      <c r="E75" s="117">
        <v>694.62400000000002</v>
      </c>
      <c r="F75" s="117">
        <v>26.204000000000001</v>
      </c>
      <c r="G75" s="117">
        <v>45.930999999999997</v>
      </c>
      <c r="H75" s="117">
        <v>72.135000000000005</v>
      </c>
      <c r="I75" s="117">
        <v>589.649</v>
      </c>
      <c r="J75" s="146"/>
      <c r="K75" s="120">
        <v>54.935162638752701</v>
      </c>
      <c r="L75" s="120">
        <v>76.853999999999999</v>
      </c>
      <c r="M75" s="120">
        <v>-65.656000000000006</v>
      </c>
      <c r="N75" s="120">
        <v>-43.7371626387527</v>
      </c>
      <c r="O75" s="120">
        <v>81.139162638752708</v>
      </c>
      <c r="P75" s="146"/>
      <c r="Q75" s="120">
        <v>103.05800000000001</v>
      </c>
      <c r="R75" s="120">
        <v>1419.4</v>
      </c>
      <c r="S75" s="146"/>
      <c r="T75" s="118">
        <v>78.433000000000007</v>
      </c>
      <c r="U75" s="118">
        <v>64.603999999999999</v>
      </c>
      <c r="V75" s="118">
        <v>38.037999999999997</v>
      </c>
      <c r="W75" s="145"/>
      <c r="X75" s="141">
        <v>1461.1</v>
      </c>
      <c r="Y75" s="118">
        <v>101.31399999999999</v>
      </c>
      <c r="Z75" s="139">
        <v>79.395162638752694</v>
      </c>
      <c r="AA75" s="166">
        <v>1539.787</v>
      </c>
      <c r="AB75" s="172"/>
      <c r="AC75" s="118">
        <v>1803.8530000000001</v>
      </c>
      <c r="AD75" s="118">
        <v>1844.4090000000001</v>
      </c>
      <c r="AE75" s="139">
        <v>-1.5676943722466632</v>
      </c>
      <c r="AF75" s="128">
        <v>80.893134858920249</v>
      </c>
      <c r="AG75" s="149"/>
      <c r="AH75" s="168"/>
      <c r="AI75" s="151"/>
      <c r="AJ75" s="151"/>
      <c r="AK75" s="169"/>
      <c r="AL75" s="170"/>
      <c r="AM75" s="170"/>
      <c r="AN75" s="171"/>
      <c r="AO75" s="171"/>
      <c r="AP75" s="171"/>
      <c r="AQ75" s="171"/>
      <c r="AR75" s="157"/>
      <c r="AS75" s="151"/>
      <c r="AT75" s="151"/>
      <c r="AU75" s="151"/>
      <c r="AV75" s="151"/>
      <c r="AW75" s="151"/>
    </row>
    <row r="76" spans="1:49" s="155" customFormat="1">
      <c r="B76" s="158" t="s">
        <v>58</v>
      </c>
      <c r="C76" s="173">
        <v>690.49</v>
      </c>
      <c r="D76" s="120">
        <v>788.39200000000005</v>
      </c>
      <c r="E76" s="120">
        <v>705.14800000000002</v>
      </c>
      <c r="F76" s="117">
        <v>36.179000000000002</v>
      </c>
      <c r="G76" s="120">
        <v>47.064999999999998</v>
      </c>
      <c r="H76" s="120">
        <v>83.244</v>
      </c>
      <c r="I76" s="165">
        <v>611.68399999999997</v>
      </c>
      <c r="J76" s="165"/>
      <c r="K76" s="117">
        <v>49.796794846948735</v>
      </c>
      <c r="L76" s="117">
        <v>61.722999999999999</v>
      </c>
      <c r="M76" s="165">
        <v>-64.269000000000005</v>
      </c>
      <c r="N76" s="165">
        <v>-52.342794846948735</v>
      </c>
      <c r="O76" s="120">
        <v>85.975794846948745</v>
      </c>
      <c r="P76" s="165"/>
      <c r="Q76" s="120">
        <v>97.902000000000001</v>
      </c>
      <c r="R76" s="120">
        <v>1506.5</v>
      </c>
      <c r="S76" s="146"/>
      <c r="T76" s="117">
        <v>84.54</v>
      </c>
      <c r="U76" s="117">
        <v>78.542000000000002</v>
      </c>
      <c r="V76" s="165">
        <v>34.423999999999999</v>
      </c>
      <c r="W76" s="145"/>
      <c r="X76" s="141">
        <v>1552.9</v>
      </c>
      <c r="Y76" s="117">
        <v>94.763000000000005</v>
      </c>
      <c r="Z76" s="117">
        <v>82.836794846948749</v>
      </c>
      <c r="AA76" s="174">
        <v>1621.4090000000001</v>
      </c>
      <c r="AB76" s="172"/>
      <c r="AC76" s="175">
        <v>1875.404</v>
      </c>
      <c r="AD76" s="146">
        <v>1902.4970000000001</v>
      </c>
      <c r="AE76" s="176">
        <v>-0.64477675850893945</v>
      </c>
      <c r="AF76" s="128">
        <v>81.87069540102199</v>
      </c>
      <c r="AG76" s="157"/>
      <c r="AH76" s="168"/>
      <c r="AI76" s="151"/>
      <c r="AJ76" s="151"/>
      <c r="AK76" s="169"/>
      <c r="AL76" s="170"/>
      <c r="AM76" s="170"/>
      <c r="AN76" s="171"/>
      <c r="AO76" s="171"/>
      <c r="AP76" s="171"/>
      <c r="AQ76" s="171"/>
      <c r="AR76" s="157"/>
      <c r="AS76" s="151"/>
      <c r="AT76" s="151"/>
      <c r="AU76" s="151"/>
      <c r="AV76" s="151"/>
      <c r="AW76" s="151"/>
    </row>
    <row r="77" spans="1:49" s="155" customFormat="1">
      <c r="B77" s="158" t="s">
        <v>59</v>
      </c>
      <c r="C77" s="173">
        <v>714.04</v>
      </c>
      <c r="D77" s="120">
        <v>796.26900000000001</v>
      </c>
      <c r="E77" s="120">
        <v>715.94200000000001</v>
      </c>
      <c r="F77" s="146">
        <v>32.25</v>
      </c>
      <c r="G77" s="120">
        <v>48.076999999999998</v>
      </c>
      <c r="H77" s="120">
        <v>80.326999999999998</v>
      </c>
      <c r="I77" s="165">
        <v>633.75199999999995</v>
      </c>
      <c r="J77" s="146"/>
      <c r="K77" s="146">
        <v>46.563023891116401</v>
      </c>
      <c r="L77" s="146">
        <v>49.978999999999999</v>
      </c>
      <c r="M77" s="165">
        <v>-47.64</v>
      </c>
      <c r="N77" s="146">
        <v>-44.224023891116403</v>
      </c>
      <c r="O77" s="120">
        <v>78.813023891116401</v>
      </c>
      <c r="P77" s="146"/>
      <c r="Q77" s="120">
        <v>82.228999999999999</v>
      </c>
      <c r="R77" s="120">
        <v>1551.9</v>
      </c>
      <c r="S77" s="146"/>
      <c r="T77" s="146">
        <v>60.747999999999998</v>
      </c>
      <c r="U77" s="146">
        <v>50.325000000000003</v>
      </c>
      <c r="V77" s="165">
        <v>34.871000000000002</v>
      </c>
      <c r="W77" s="145"/>
      <c r="X77" s="141">
        <v>1599.7</v>
      </c>
      <c r="Y77" s="146">
        <v>84.480999999999995</v>
      </c>
      <c r="Z77" s="146">
        <v>81.065023891116411</v>
      </c>
      <c r="AA77" s="177">
        <v>1670.2360000000001</v>
      </c>
      <c r="AB77" s="172"/>
      <c r="AC77" s="175">
        <v>1932.1</v>
      </c>
      <c r="AD77" s="145">
        <v>1966.9770000000001</v>
      </c>
      <c r="AE77" s="178">
        <v>-9.5691709399446268E-2</v>
      </c>
      <c r="AF77" s="128">
        <v>82.470562097311699</v>
      </c>
      <c r="AG77" s="157"/>
      <c r="AH77" s="168"/>
      <c r="AI77" s="151"/>
      <c r="AJ77" s="151"/>
      <c r="AK77" s="169"/>
      <c r="AL77" s="170"/>
      <c r="AM77" s="170"/>
      <c r="AN77" s="171"/>
      <c r="AO77" s="171"/>
      <c r="AP77" s="171"/>
      <c r="AQ77" s="171"/>
      <c r="AR77" s="157"/>
      <c r="AS77" s="151"/>
      <c r="AT77" s="151"/>
      <c r="AU77" s="151"/>
      <c r="AV77" s="151"/>
      <c r="AW77" s="151"/>
    </row>
    <row r="78" spans="1:49" s="155" customFormat="1">
      <c r="B78" s="179" t="s">
        <v>60</v>
      </c>
      <c r="C78" s="173">
        <v>757.55899999999997</v>
      </c>
      <c r="D78" s="120">
        <v>813.51099999999997</v>
      </c>
      <c r="E78" s="120">
        <v>727.46100000000001</v>
      </c>
      <c r="F78" s="146">
        <v>36.450000000000003</v>
      </c>
      <c r="G78" s="120">
        <v>49.6</v>
      </c>
      <c r="H78" s="120">
        <v>86.05</v>
      </c>
      <c r="I78" s="165">
        <v>676.48199999999997</v>
      </c>
      <c r="J78" s="180"/>
      <c r="K78" s="146">
        <v>17.315633052852707</v>
      </c>
      <c r="L78" s="146">
        <v>19.501999999999999</v>
      </c>
      <c r="M78" s="165">
        <v>-18.550999999999998</v>
      </c>
      <c r="N78" s="146">
        <v>-16.36463305285271</v>
      </c>
      <c r="O78" s="120">
        <v>53.765633052852706</v>
      </c>
      <c r="P78" s="180"/>
      <c r="Q78" s="120">
        <v>55.951999999999998</v>
      </c>
      <c r="R78" s="120">
        <v>1592.9</v>
      </c>
      <c r="S78" s="146"/>
      <c r="T78" s="146">
        <v>66.960999999999999</v>
      </c>
      <c r="U78" s="146">
        <v>99.188999999999993</v>
      </c>
      <c r="V78" s="165">
        <v>37.087000000000003</v>
      </c>
      <c r="W78" s="145"/>
      <c r="X78" s="141">
        <v>1718</v>
      </c>
      <c r="Y78" s="146">
        <v>54.814</v>
      </c>
      <c r="Z78" s="146">
        <v>52.627633052852701</v>
      </c>
      <c r="AA78" s="177">
        <v>1737.66</v>
      </c>
      <c r="AB78" s="172"/>
      <c r="AC78" s="175">
        <v>2013.605</v>
      </c>
      <c r="AD78" s="145">
        <v>2057.364</v>
      </c>
      <c r="AE78" s="178">
        <v>-0.17888278367770738</v>
      </c>
      <c r="AF78" s="128">
        <v>84.336814041324146</v>
      </c>
      <c r="AG78" s="157"/>
      <c r="AH78" s="168"/>
      <c r="AI78" s="151"/>
      <c r="AJ78" s="151"/>
      <c r="AK78" s="169"/>
      <c r="AL78" s="170"/>
      <c r="AM78" s="170"/>
      <c r="AN78" s="171"/>
      <c r="AO78" s="171"/>
      <c r="AP78" s="171"/>
      <c r="AQ78" s="171"/>
      <c r="AR78" s="157"/>
      <c r="AS78" s="151"/>
      <c r="AT78" s="151"/>
      <c r="AU78" s="151"/>
      <c r="AV78" s="151"/>
      <c r="AW78" s="151"/>
    </row>
    <row r="79" spans="1:49" s="155" customFormat="1">
      <c r="B79" s="158" t="s">
        <v>61</v>
      </c>
      <c r="C79" s="173">
        <v>780.70100000000002</v>
      </c>
      <c r="D79" s="120">
        <v>840.529</v>
      </c>
      <c r="E79" s="120">
        <v>743.79300000000001</v>
      </c>
      <c r="F79" s="146">
        <v>46.360999999999997</v>
      </c>
      <c r="G79" s="120">
        <v>50.375</v>
      </c>
      <c r="H79" s="120">
        <v>96.736000000000004</v>
      </c>
      <c r="I79" s="165">
        <v>700.471</v>
      </c>
      <c r="J79" s="180"/>
      <c r="K79" s="146">
        <v>13.522035639271467</v>
      </c>
      <c r="L79" s="146">
        <v>13.467000000000001</v>
      </c>
      <c r="M79" s="165">
        <v>-18.687999999999999</v>
      </c>
      <c r="N79" s="146">
        <v>-18.743035639271469</v>
      </c>
      <c r="O79" s="120">
        <v>59.883035639271469</v>
      </c>
      <c r="P79" s="146"/>
      <c r="Q79" s="120">
        <v>59.828000000000003</v>
      </c>
      <c r="R79" s="120">
        <v>1574.9</v>
      </c>
      <c r="S79" s="146"/>
      <c r="T79" s="146">
        <v>38.615000000000002</v>
      </c>
      <c r="U79" s="146">
        <v>80.802999999999997</v>
      </c>
      <c r="V79" s="165">
        <v>43.197000000000003</v>
      </c>
      <c r="W79" s="145"/>
      <c r="X79" s="141">
        <v>1757.3</v>
      </c>
      <c r="Y79" s="146">
        <v>59.439</v>
      </c>
      <c r="Z79" s="146">
        <v>59.494035639271473</v>
      </c>
      <c r="AA79" s="177">
        <v>1784.105</v>
      </c>
      <c r="AB79" s="172"/>
      <c r="AC79" s="175">
        <v>2098.808</v>
      </c>
      <c r="AD79" s="145">
        <v>2135.875</v>
      </c>
      <c r="AE79" s="178">
        <v>7.6797579784496861E-2</v>
      </c>
      <c r="AF79" s="128">
        <v>85.647633859142417</v>
      </c>
      <c r="AG79" s="149"/>
      <c r="AH79" s="168"/>
      <c r="AI79" s="151"/>
      <c r="AJ79" s="151"/>
      <c r="AK79" s="169"/>
      <c r="AL79" s="170"/>
      <c r="AM79" s="170"/>
      <c r="AN79" s="171"/>
      <c r="AO79" s="171"/>
      <c r="AP79" s="171"/>
      <c r="AQ79" s="171"/>
      <c r="AR79" s="157"/>
      <c r="AS79" s="151"/>
      <c r="AT79" s="151"/>
      <c r="AU79" s="151"/>
      <c r="AV79" s="151"/>
      <c r="AW79" s="151"/>
    </row>
    <row r="80" spans="1:49" s="155" customFormat="1">
      <c r="B80" s="158" t="s">
        <v>166</v>
      </c>
      <c r="C80" s="173">
        <v>813.52700000000004</v>
      </c>
      <c r="D80" s="120">
        <v>857.85799999999995</v>
      </c>
      <c r="E80" s="120">
        <v>761.20799999999997</v>
      </c>
      <c r="F80" s="146">
        <v>45.65</v>
      </c>
      <c r="G80" s="120">
        <v>51</v>
      </c>
      <c r="H80" s="120">
        <v>96.65</v>
      </c>
      <c r="I80" s="165">
        <v>735.24199999999996</v>
      </c>
      <c r="J80" s="180"/>
      <c r="K80" s="146">
        <v>3.1390396935542748</v>
      </c>
      <c r="L80" s="146">
        <v>-1.319</v>
      </c>
      <c r="M80" s="165">
        <v>-9.3740000000000006</v>
      </c>
      <c r="N80" s="146">
        <v>-13.832039693554274</v>
      </c>
      <c r="O80" s="120">
        <v>48.789039693554273</v>
      </c>
      <c r="P80" s="146"/>
      <c r="Q80" s="120">
        <v>44.331000000000003</v>
      </c>
      <c r="R80" s="120">
        <v>1600.5</v>
      </c>
      <c r="S80" s="146"/>
      <c r="T80" s="146">
        <v>34.814</v>
      </c>
      <c r="U80" s="146">
        <v>17.545000000000002</v>
      </c>
      <c r="V80" s="165">
        <v>39.405999999999999</v>
      </c>
      <c r="W80" s="145"/>
      <c r="X80" s="141">
        <v>1776.9</v>
      </c>
      <c r="Y80" s="146">
        <v>40.435000000000002</v>
      </c>
      <c r="Z80" s="146">
        <v>44.893039693554272</v>
      </c>
      <c r="AA80" s="177">
        <v>1842.221</v>
      </c>
      <c r="AB80" s="172"/>
      <c r="AC80" s="175">
        <v>2173.6770000000001</v>
      </c>
      <c r="AD80" s="145">
        <v>2213.0990000000002</v>
      </c>
      <c r="AE80" s="178">
        <v>0.37946515769249345</v>
      </c>
      <c r="AF80" s="128">
        <v>87.447233948011544</v>
      </c>
      <c r="AG80" s="181"/>
      <c r="AH80" s="168"/>
      <c r="AI80" s="151"/>
      <c r="AJ80" s="151"/>
      <c r="AK80" s="169"/>
      <c r="AL80" s="170"/>
      <c r="AM80" s="170"/>
      <c r="AN80" s="171"/>
      <c r="AO80" s="171"/>
      <c r="AP80" s="171"/>
      <c r="AQ80" s="171"/>
      <c r="AR80" s="157"/>
      <c r="AS80" s="151"/>
      <c r="AT80" s="151"/>
      <c r="AU80" s="151"/>
      <c r="AV80" s="151"/>
      <c r="AW80" s="151"/>
    </row>
    <row r="81" spans="1:49" s="155" customFormat="1">
      <c r="A81" s="182"/>
      <c r="B81" s="183" t="s">
        <v>177</v>
      </c>
      <c r="C81" s="120">
        <v>826.86699999999996</v>
      </c>
      <c r="D81" s="120">
        <v>888.08500000000004</v>
      </c>
      <c r="E81" s="120">
        <v>792.96</v>
      </c>
      <c r="F81" s="120">
        <v>42.555999999999997</v>
      </c>
      <c r="G81" s="120">
        <v>52.569000000000003</v>
      </c>
      <c r="H81" s="120">
        <v>95.125</v>
      </c>
      <c r="I81" s="120">
        <v>743.63800000000003</v>
      </c>
      <c r="J81" s="120"/>
      <c r="K81" s="146">
        <v>26.58817374169956</v>
      </c>
      <c r="L81" s="120">
        <v>18.661999999999999</v>
      </c>
      <c r="M81" s="165">
        <v>-29.663</v>
      </c>
      <c r="N81" s="146">
        <v>-37.589173741699561</v>
      </c>
      <c r="O81" s="120">
        <v>69.144173741699547</v>
      </c>
      <c r="P81" s="180"/>
      <c r="Q81" s="120">
        <v>61.218000000000004</v>
      </c>
      <c r="R81" s="120">
        <v>1643.3</v>
      </c>
      <c r="S81" s="146"/>
      <c r="T81" s="120">
        <v>56.076000000000001</v>
      </c>
      <c r="U81" s="184">
        <v>17.184999999999999</v>
      </c>
      <c r="V81" s="165">
        <v>38.637</v>
      </c>
      <c r="W81" s="145"/>
      <c r="X81" s="141">
        <v>1815</v>
      </c>
      <c r="Y81" s="184">
        <v>66.081999999999994</v>
      </c>
      <c r="Z81" s="146">
        <v>74.008173741699565</v>
      </c>
      <c r="AA81" s="185">
        <v>1898.886</v>
      </c>
      <c r="AB81" s="186"/>
      <c r="AC81" s="146">
        <v>2244.509</v>
      </c>
      <c r="AD81" s="145">
        <v>2130.4670000000001</v>
      </c>
      <c r="AE81" s="178">
        <v>0.55448633250701107</v>
      </c>
      <c r="AF81" s="128">
        <v>89.513441457453894</v>
      </c>
      <c r="AH81" s="168"/>
      <c r="AI81" s="151"/>
      <c r="AJ81" s="151"/>
      <c r="AK81" s="169"/>
      <c r="AL81" s="170"/>
      <c r="AM81" s="170"/>
      <c r="AN81" s="171"/>
      <c r="AO81" s="171"/>
      <c r="AP81" s="171"/>
      <c r="AQ81" s="171"/>
      <c r="AR81" s="157"/>
      <c r="AS81" s="151"/>
      <c r="AT81" s="151"/>
      <c r="AU81" s="151"/>
      <c r="AV81" s="151"/>
      <c r="AW81" s="151"/>
    </row>
    <row r="82" spans="1:49" s="155" customFormat="1">
      <c r="A82" s="182"/>
      <c r="B82" s="187" t="s">
        <v>181</v>
      </c>
      <c r="C82" s="120">
        <v>795.06500000000005</v>
      </c>
      <c r="D82" s="120">
        <v>1106.8969999999999</v>
      </c>
      <c r="E82" s="120">
        <v>981.27599999999995</v>
      </c>
      <c r="F82" s="120">
        <v>71.977000000000004</v>
      </c>
      <c r="G82" s="120">
        <v>53.643999999999998</v>
      </c>
      <c r="H82" s="120">
        <v>125.621</v>
      </c>
      <c r="I82" s="120">
        <v>710.33500000000004</v>
      </c>
      <c r="J82" s="120"/>
      <c r="K82" s="146">
        <v>239.0141893627121</v>
      </c>
      <c r="L82" s="120">
        <v>239.85499999999999</v>
      </c>
      <c r="M82" s="165">
        <v>-293.54199999999997</v>
      </c>
      <c r="N82" s="146">
        <v>-292.70118936271217</v>
      </c>
      <c r="O82" s="120">
        <v>310.99118936271213</v>
      </c>
      <c r="P82" s="180"/>
      <c r="Q82" s="120">
        <v>311.83199999999999</v>
      </c>
      <c r="R82" s="120">
        <v>1930.1</v>
      </c>
      <c r="S82" s="146"/>
      <c r="T82" s="120">
        <v>337.983</v>
      </c>
      <c r="U82" s="184">
        <v>338.51499999999999</v>
      </c>
      <c r="V82" s="165">
        <v>25.241</v>
      </c>
      <c r="W82" s="145"/>
      <c r="X82" s="141">
        <v>2152</v>
      </c>
      <c r="Y82" s="184">
        <v>319.19900000000001</v>
      </c>
      <c r="Z82" s="146">
        <v>318.35818936271215</v>
      </c>
      <c r="AA82" s="185">
        <v>2244.3539999999998</v>
      </c>
      <c r="AB82" s="186"/>
      <c r="AC82" s="188">
        <v>2085.0839999999998</v>
      </c>
      <c r="AD82" s="145">
        <v>2230.37</v>
      </c>
      <c r="AE82" s="178">
        <v>-0.30244458233298133</v>
      </c>
      <c r="AF82" s="128">
        <v>94.3790268829149</v>
      </c>
      <c r="AG82" s="189"/>
      <c r="AH82" s="168"/>
      <c r="AI82" s="151"/>
      <c r="AJ82" s="151"/>
      <c r="AK82" s="169"/>
      <c r="AL82" s="170"/>
      <c r="AM82" s="170"/>
      <c r="AN82" s="171"/>
      <c r="AO82" s="171"/>
      <c r="AP82" s="171"/>
      <c r="AQ82" s="171"/>
      <c r="AR82" s="157"/>
      <c r="AS82" s="151"/>
      <c r="AT82" s="151"/>
      <c r="AU82" s="151"/>
      <c r="AV82" s="151"/>
      <c r="AW82" s="151"/>
    </row>
    <row r="83" spans="1:49" s="155" customFormat="1">
      <c r="A83" s="182"/>
      <c r="B83" s="183" t="s">
        <v>239</v>
      </c>
      <c r="C83" s="120">
        <v>921.93799999999999</v>
      </c>
      <c r="D83" s="120">
        <v>1046.3309999999999</v>
      </c>
      <c r="E83" s="120">
        <v>936.68</v>
      </c>
      <c r="F83" s="120">
        <v>54.378</v>
      </c>
      <c r="G83" s="120">
        <v>55.273000000000003</v>
      </c>
      <c r="H83" s="120">
        <v>109.651</v>
      </c>
      <c r="I83" s="120">
        <v>831.54600000000005</v>
      </c>
      <c r="J83" s="120"/>
      <c r="K83" s="146">
        <v>89.941218877075329</v>
      </c>
      <c r="L83" s="120">
        <v>70.015000000000001</v>
      </c>
      <c r="M83" s="165">
        <v>-75.424000000000007</v>
      </c>
      <c r="N83" s="146">
        <v>-95.350218877075363</v>
      </c>
      <c r="O83" s="120">
        <v>144.31921887707531</v>
      </c>
      <c r="P83" s="180"/>
      <c r="Q83" s="120">
        <v>124.393</v>
      </c>
      <c r="R83" s="120">
        <v>2050.4</v>
      </c>
      <c r="S83" s="146"/>
      <c r="T83" s="120">
        <v>128.81</v>
      </c>
      <c r="U83" s="184">
        <v>173.14699999999999</v>
      </c>
      <c r="V83" s="165">
        <v>57.042000000000002</v>
      </c>
      <c r="W83" s="145"/>
      <c r="X83" s="141">
        <v>2381.1</v>
      </c>
      <c r="Y83" s="184">
        <v>139.72300000000001</v>
      </c>
      <c r="Z83" s="146">
        <v>159.64921887707533</v>
      </c>
      <c r="AA83" s="185">
        <v>2385.4630000000002</v>
      </c>
      <c r="AB83" s="186"/>
      <c r="AC83" s="188">
        <v>2361.92</v>
      </c>
      <c r="AD83" s="146">
        <v>2464.8249999999998</v>
      </c>
      <c r="AE83" s="190">
        <v>1.8082677392022646</v>
      </c>
      <c r="AF83" s="128">
        <v>93.62363919129082</v>
      </c>
      <c r="AG83" s="189"/>
      <c r="AH83" s="168"/>
      <c r="AI83" s="168"/>
      <c r="AJ83" s="168"/>
      <c r="AK83" s="168"/>
      <c r="AL83" s="168"/>
      <c r="AM83" s="168"/>
      <c r="AN83" s="168"/>
      <c r="AO83" s="171"/>
      <c r="AP83" s="171"/>
      <c r="AQ83" s="171"/>
      <c r="AR83" s="157"/>
      <c r="AS83" s="151"/>
      <c r="AT83" s="151"/>
      <c r="AU83" s="151"/>
      <c r="AV83" s="151"/>
      <c r="AW83" s="151"/>
    </row>
    <row r="84" spans="1:49" s="155" customFormat="1">
      <c r="B84" s="191" t="s">
        <v>273</v>
      </c>
      <c r="C84" s="120">
        <v>1026.875</v>
      </c>
      <c r="D84" s="120">
        <v>1157.412</v>
      </c>
      <c r="E84" s="120">
        <v>1051.0719999999999</v>
      </c>
      <c r="F84" s="120">
        <v>45.936</v>
      </c>
      <c r="G84" s="120">
        <v>60.404000000000003</v>
      </c>
      <c r="H84" s="120">
        <v>106.34</v>
      </c>
      <c r="I84" s="120">
        <v>924.322</v>
      </c>
      <c r="J84" s="120"/>
      <c r="K84" s="146">
        <v>109.44541830701941</v>
      </c>
      <c r="L84" s="120">
        <v>84.600999999999999</v>
      </c>
      <c r="M84" s="165">
        <v>-31.306999999999999</v>
      </c>
      <c r="N84" s="146">
        <v>-56.151418307019398</v>
      </c>
      <c r="O84" s="120">
        <v>155.3814183070194</v>
      </c>
      <c r="P84" s="180"/>
      <c r="Q84" s="120">
        <v>130.53700000000001</v>
      </c>
      <c r="R84" s="120">
        <v>2251.9</v>
      </c>
      <c r="S84" s="146"/>
      <c r="T84" s="120">
        <v>111.358</v>
      </c>
      <c r="U84" s="184">
        <v>32.774999999999999</v>
      </c>
      <c r="V84" s="165">
        <v>112.059</v>
      </c>
      <c r="W84" s="145"/>
      <c r="X84" s="141">
        <v>2539.8000000000002</v>
      </c>
      <c r="Y84" s="184">
        <v>138.96100000000001</v>
      </c>
      <c r="Z84" s="146">
        <v>163.80541830701941</v>
      </c>
      <c r="AA84" s="185">
        <v>2538.5700000000002</v>
      </c>
      <c r="AB84" s="186"/>
      <c r="AC84" s="192">
        <v>2552.7629999999999</v>
      </c>
      <c r="AD84" s="193">
        <v>2653.1750000000002</v>
      </c>
      <c r="AE84" s="194">
        <v>1.2231656718278145</v>
      </c>
      <c r="AF84" s="195">
        <v>100</v>
      </c>
      <c r="AG84" s="196"/>
      <c r="AH84" s="168"/>
      <c r="AI84" s="168"/>
      <c r="AJ84" s="168"/>
      <c r="AK84" s="168"/>
      <c r="AL84" s="168"/>
      <c r="AM84" s="168"/>
      <c r="AN84" s="168"/>
      <c r="AO84" s="171"/>
      <c r="AP84" s="171"/>
      <c r="AQ84" s="171"/>
      <c r="AR84" s="157"/>
      <c r="AS84" s="151"/>
      <c r="AT84" s="151"/>
      <c r="AU84" s="151"/>
      <c r="AV84" s="151"/>
      <c r="AW84" s="151"/>
    </row>
    <row r="85" spans="1:49">
      <c r="B85" s="197" t="s">
        <v>275</v>
      </c>
      <c r="C85" s="198">
        <v>1098.4227807067657</v>
      </c>
      <c r="D85" s="199">
        <v>1222.3326630970059</v>
      </c>
      <c r="E85" s="199">
        <v>1089.4901633647316</v>
      </c>
      <c r="F85" s="199">
        <v>71.642001782866359</v>
      </c>
      <c r="G85" s="199">
        <v>61.200497949407982</v>
      </c>
      <c r="H85" s="199">
        <v>132.84249973227435</v>
      </c>
      <c r="I85" s="199">
        <v>988.65661035862138</v>
      </c>
      <c r="J85" s="200"/>
      <c r="K85" s="199">
        <v>58.98445470239357</v>
      </c>
      <c r="L85" s="199">
        <v>52.267880607374096</v>
      </c>
      <c r="M85" s="199">
        <v>-28.267312433240381</v>
      </c>
      <c r="N85" s="199">
        <v>-34.983886528259866</v>
      </c>
      <c r="O85" s="199">
        <v>130.62645648525992</v>
      </c>
      <c r="P85" s="200"/>
      <c r="Q85" s="200">
        <v>123.90988239024044</v>
      </c>
      <c r="R85" s="200">
        <v>2458.3134208269626</v>
      </c>
      <c r="S85" s="199"/>
      <c r="T85" s="201">
        <v>150.68239179370215</v>
      </c>
      <c r="U85" s="201">
        <v>119.75643545113289</v>
      </c>
      <c r="V85" s="201">
        <v>116.2222931694014</v>
      </c>
      <c r="W85" s="202"/>
      <c r="X85" s="201">
        <v>2702.1565568664196</v>
      </c>
      <c r="Y85" s="201">
        <v>146.83130292352831</v>
      </c>
      <c r="Z85" s="203">
        <v>153.54787701854778</v>
      </c>
      <c r="AA85" s="204">
        <v>2719.2839314322591</v>
      </c>
      <c r="AB85" s="172"/>
      <c r="AC85" s="205">
        <v>2726.494404</v>
      </c>
      <c r="AD85" s="206">
        <v>2760.9743850000004</v>
      </c>
      <c r="AE85" s="207">
        <v>3.4231044922847786E-3</v>
      </c>
      <c r="AF85" s="208">
        <v>106.09866788649538</v>
      </c>
      <c r="AG85" s="196"/>
      <c r="AH85" s="168"/>
      <c r="AI85" s="168"/>
      <c r="AJ85" s="168"/>
      <c r="AK85" s="168"/>
      <c r="AL85" s="168"/>
      <c r="AM85" s="168"/>
      <c r="AN85" s="168"/>
    </row>
    <row r="86" spans="1:49">
      <c r="B86" s="197" t="s">
        <v>277</v>
      </c>
      <c r="C86" s="209">
        <v>1152.1861902508144</v>
      </c>
      <c r="D86" s="210">
        <v>1236.7565161151272</v>
      </c>
      <c r="E86" s="210">
        <v>1102.5406251060795</v>
      </c>
      <c r="F86" s="210">
        <v>69.902186398846311</v>
      </c>
      <c r="G86" s="210">
        <v>64.313704610201327</v>
      </c>
      <c r="H86" s="210">
        <v>134.21589100904765</v>
      </c>
      <c r="I86" s="210">
        <v>1035.72920481031</v>
      </c>
      <c r="J86" s="180"/>
      <c r="K86" s="210">
        <v>4.2700366400384606</v>
      </c>
      <c r="L86" s="210">
        <v>14.668139465466403</v>
      </c>
      <c r="M86" s="210">
        <v>-1.1378062928974686</v>
      </c>
      <c r="N86" s="210">
        <v>9.2602965325304734</v>
      </c>
      <c r="O86" s="210">
        <v>74.172223038884752</v>
      </c>
      <c r="P86" s="180"/>
      <c r="Q86" s="180">
        <v>84.570325864312693</v>
      </c>
      <c r="R86" s="180">
        <v>2602.6979770888402</v>
      </c>
      <c r="S86" s="210"/>
      <c r="T86" s="211">
        <v>136.87010341054335</v>
      </c>
      <c r="U86" s="211">
        <v>105.48065384527769</v>
      </c>
      <c r="V86" s="211">
        <v>106.17499347658868</v>
      </c>
      <c r="W86" s="145"/>
      <c r="X86" s="211">
        <v>2802.045105857851</v>
      </c>
      <c r="Y86" s="211">
        <v>109.27403588164023</v>
      </c>
      <c r="Z86" s="206">
        <v>98.87593305621229</v>
      </c>
      <c r="AA86" s="208">
        <v>2865.9395320523336</v>
      </c>
      <c r="AB86" s="172"/>
      <c r="AC86" s="205">
        <v>2797.908723</v>
      </c>
      <c r="AD86" s="206">
        <v>2841.0601060000004</v>
      </c>
      <c r="AE86" s="207">
        <v>-0.74464601419131782</v>
      </c>
      <c r="AF86" s="208">
        <v>107.87816967559549</v>
      </c>
      <c r="AG86" s="196"/>
      <c r="AH86" s="168"/>
      <c r="AI86" s="168"/>
      <c r="AJ86" s="168"/>
      <c r="AK86" s="168"/>
      <c r="AL86" s="168"/>
      <c r="AM86" s="168"/>
      <c r="AN86" s="168"/>
    </row>
    <row r="87" spans="1:49">
      <c r="B87" s="197" t="s">
        <v>303</v>
      </c>
      <c r="C87" s="209">
        <v>1187.6905296060008</v>
      </c>
      <c r="D87" s="210">
        <v>1264.5261694756418</v>
      </c>
      <c r="E87" s="210">
        <v>1134.2474838915389</v>
      </c>
      <c r="F87" s="210">
        <v>63.621376263692049</v>
      </c>
      <c r="G87" s="210">
        <v>66.65730932041096</v>
      </c>
      <c r="H87" s="210">
        <v>130.27868558410302</v>
      </c>
      <c r="I87" s="210">
        <v>1071.8001825598128</v>
      </c>
      <c r="J87" s="180"/>
      <c r="K87" s="210">
        <v>-2.5678954143153732</v>
      </c>
      <c r="L87" s="210">
        <v>13.214263605949018</v>
      </c>
      <c r="M87" s="210">
        <v>6.4369464983537323</v>
      </c>
      <c r="N87" s="210">
        <v>22.219105518618125</v>
      </c>
      <c r="O87" s="210">
        <v>61.053480849376655</v>
      </c>
      <c r="P87" s="180"/>
      <c r="Q87" s="180">
        <v>76.835639869641042</v>
      </c>
      <c r="R87" s="180">
        <v>2724.4286236708936</v>
      </c>
      <c r="S87" s="210"/>
      <c r="T87" s="211">
        <v>111.23709619933135</v>
      </c>
      <c r="U87" s="211">
        <v>25.370224012107546</v>
      </c>
      <c r="V87" s="211">
        <v>101.89326564182748</v>
      </c>
      <c r="W87" s="145"/>
      <c r="X87" s="211">
        <v>2828.6260179639721</v>
      </c>
      <c r="Y87" s="211">
        <v>89.666209539012698</v>
      </c>
      <c r="Z87" s="206">
        <v>73.88405051874831</v>
      </c>
      <c r="AA87" s="208">
        <v>2988.5968745497985</v>
      </c>
      <c r="AB87" s="172"/>
      <c r="AC87" s="205">
        <v>2887.033966</v>
      </c>
      <c r="AD87" s="206">
        <v>2937.8612039999998</v>
      </c>
      <c r="AE87" s="207">
        <v>-0.79545460734151163</v>
      </c>
      <c r="AF87" s="208">
        <v>109.72511761910458</v>
      </c>
      <c r="AG87" s="196"/>
      <c r="AH87" s="168"/>
      <c r="AI87" s="168"/>
      <c r="AJ87" s="168"/>
      <c r="AK87" s="168"/>
      <c r="AL87" s="168"/>
      <c r="AM87" s="168"/>
      <c r="AN87" s="168"/>
    </row>
    <row r="88" spans="1:49">
      <c r="B88" s="197" t="s">
        <v>309</v>
      </c>
      <c r="C88" s="209">
        <v>1232.9037244137219</v>
      </c>
      <c r="D88" s="210">
        <v>1301.3093113061068</v>
      </c>
      <c r="E88" s="210">
        <v>1170.7325093583597</v>
      </c>
      <c r="F88" s="210">
        <v>61.57386784756963</v>
      </c>
      <c r="G88" s="210">
        <v>69.002934100177498</v>
      </c>
      <c r="H88" s="210">
        <v>130.57680194774713</v>
      </c>
      <c r="I88" s="210">
        <v>1115.9808685868363</v>
      </c>
      <c r="J88" s="180"/>
      <c r="K88" s="210">
        <v>-3.5384760069532186</v>
      </c>
      <c r="L88" s="210">
        <v>6.8317190448154141</v>
      </c>
      <c r="M88" s="210">
        <v>24.378991417971449</v>
      </c>
      <c r="N88" s="210">
        <v>34.749186469740081</v>
      </c>
      <c r="O88" s="210">
        <v>58.035391840616398</v>
      </c>
      <c r="P88" s="180"/>
      <c r="Q88" s="180">
        <v>68.405586892385031</v>
      </c>
      <c r="R88" s="180">
        <v>2844.5410418492847</v>
      </c>
      <c r="S88" s="210"/>
      <c r="T88" s="211">
        <v>100.71723582625359</v>
      </c>
      <c r="U88" s="211">
        <v>76.651987693908097</v>
      </c>
      <c r="V88" s="211">
        <v>108.84889096681179</v>
      </c>
      <c r="W88" s="145"/>
      <c r="X88" s="211">
        <v>2913.5665411409636</v>
      </c>
      <c r="Y88" s="211">
        <v>89.900848839616813</v>
      </c>
      <c r="Z88" s="206">
        <v>79.530653787848181</v>
      </c>
      <c r="AA88" s="208">
        <v>3110.1248672940042</v>
      </c>
      <c r="AB88" s="212"/>
      <c r="AC88" s="205">
        <v>2995.0533409999994</v>
      </c>
      <c r="AD88" s="206">
        <v>3050.5385249999999</v>
      </c>
      <c r="AE88" s="207">
        <v>-0.37430632812923648</v>
      </c>
      <c r="AF88" s="208">
        <v>111.5075775742984</v>
      </c>
      <c r="AG88" s="196"/>
      <c r="AH88" s="168"/>
      <c r="AI88" s="168"/>
      <c r="AJ88" s="168"/>
      <c r="AK88" s="168"/>
      <c r="AL88" s="168"/>
      <c r="AM88" s="168"/>
      <c r="AN88" s="168"/>
    </row>
    <row r="89" spans="1:49" s="60" customFormat="1">
      <c r="B89" s="197" t="s">
        <v>315</v>
      </c>
      <c r="C89" s="209">
        <v>1284.5058268359385</v>
      </c>
      <c r="D89" s="210">
        <v>1333.5644369090749</v>
      </c>
      <c r="E89" s="210">
        <v>1202.9667086284603</v>
      </c>
      <c r="F89" s="210">
        <v>59.130351550270902</v>
      </c>
      <c r="G89" s="210">
        <v>71.46737673034383</v>
      </c>
      <c r="H89" s="210">
        <v>130.59772828061472</v>
      </c>
      <c r="I89" s="210">
        <v>1163.046626106285</v>
      </c>
      <c r="J89" s="180"/>
      <c r="K89" s="210">
        <v>-14.019397584389285</v>
      </c>
      <c r="L89" s="210">
        <v>-10.071741477134362</v>
      </c>
      <c r="M89" s="210">
        <v>49.327835802193832</v>
      </c>
      <c r="N89" s="210">
        <v>53.275491909448753</v>
      </c>
      <c r="O89" s="210">
        <v>45.110953965881642</v>
      </c>
      <c r="P89" s="180"/>
      <c r="Q89" s="180">
        <v>49.058610073136563</v>
      </c>
      <c r="R89" s="180">
        <v>2946.7377650182643</v>
      </c>
      <c r="S89" s="210"/>
      <c r="T89" s="211">
        <v>96.605445438305622</v>
      </c>
      <c r="U89" s="211">
        <v>96.916303034564521</v>
      </c>
      <c r="V89" s="211">
        <v>115.16560432737325</v>
      </c>
      <c r="W89" s="145"/>
      <c r="X89" s="211">
        <v>3003.749769000724</v>
      </c>
      <c r="Y89" s="211">
        <v>72.302432043155676</v>
      </c>
      <c r="Z89" s="206">
        <v>68.354775935900747</v>
      </c>
      <c r="AA89" s="208">
        <v>3214.0966984537049</v>
      </c>
      <c r="AB89" s="212"/>
      <c r="AC89" s="205">
        <v>3105.8037429999999</v>
      </c>
      <c r="AD89" s="206">
        <v>3161.8166039999996</v>
      </c>
      <c r="AE89" s="207">
        <v>-0.10448903096644813</v>
      </c>
      <c r="AF89" s="208">
        <v>113.48615486823597</v>
      </c>
      <c r="AG89" s="196"/>
      <c r="AH89" s="168"/>
      <c r="AI89" s="168"/>
      <c r="AJ89" s="168"/>
      <c r="AK89" s="168"/>
      <c r="AL89" s="168"/>
      <c r="AM89" s="168"/>
      <c r="AN89" s="168"/>
    </row>
    <row r="90" spans="1:49" s="60" customFormat="1">
      <c r="B90" s="197" t="s">
        <v>322</v>
      </c>
      <c r="C90" s="209">
        <v>1338.0332382134984</v>
      </c>
      <c r="D90" s="210">
        <v>1373.0372358330578</v>
      </c>
      <c r="E90" s="210">
        <v>1242.4690912854276</v>
      </c>
      <c r="F90" s="210">
        <v>56.807767024219345</v>
      </c>
      <c r="G90" s="210">
        <v>73.760377523411023</v>
      </c>
      <c r="H90" s="210">
        <v>130.56814454763037</v>
      </c>
      <c r="I90" s="210">
        <v>1211.6736470536293</v>
      </c>
      <c r="J90" s="180"/>
      <c r="K90" s="210">
        <v>-22.64930654657099</v>
      </c>
      <c r="L90" s="210">
        <v>-21.803769404659789</v>
      </c>
      <c r="M90" s="210">
        <v>69.384786440858818</v>
      </c>
      <c r="N90" s="210">
        <v>70.230323582770026</v>
      </c>
      <c r="O90" s="210">
        <v>34.158460477648347</v>
      </c>
      <c r="P90" s="180"/>
      <c r="Q90" s="180">
        <v>35.003997619559541</v>
      </c>
      <c r="R90" s="180">
        <v>3038.7754488860378</v>
      </c>
      <c r="S90" s="210"/>
      <c r="T90" s="211">
        <v>93.874595744016574</v>
      </c>
      <c r="U90" s="211">
        <v>93.178601743477159</v>
      </c>
      <c r="V90" s="211">
        <v>122.4809255427944</v>
      </c>
      <c r="W90" s="145"/>
      <c r="X90" s="211">
        <v>3081.4582866384917</v>
      </c>
      <c r="Y90" s="211">
        <v>60.98482446504201</v>
      </c>
      <c r="Z90" s="206">
        <v>60.139287323130809</v>
      </c>
      <c r="AA90" s="208">
        <v>3309.0776284449125</v>
      </c>
      <c r="AB90" s="212"/>
      <c r="AC90" s="213">
        <v>3218.1519639999997</v>
      </c>
      <c r="AD90" s="214">
        <v>3274.47195349406</v>
      </c>
      <c r="AE90" s="215">
        <v>-1.0752381081090334E-2</v>
      </c>
      <c r="AF90" s="216">
        <v>115.62068503218745</v>
      </c>
      <c r="AG90" s="196"/>
      <c r="AH90" s="168"/>
      <c r="AI90" s="168"/>
      <c r="AJ90" s="168"/>
      <c r="AK90" s="168"/>
      <c r="AL90" s="168"/>
      <c r="AM90" s="168"/>
      <c r="AN90" s="168"/>
    </row>
    <row r="91" spans="1:49" s="151" customFormat="1">
      <c r="A91" s="155"/>
      <c r="B91" s="217" t="s">
        <v>127</v>
      </c>
      <c r="C91" s="218" t="s">
        <v>325</v>
      </c>
      <c r="D91" s="218"/>
      <c r="E91" s="218"/>
      <c r="F91" s="218"/>
      <c r="G91" s="218"/>
      <c r="H91" s="218"/>
      <c r="I91" s="218"/>
      <c r="J91" s="218"/>
      <c r="K91" s="218"/>
      <c r="L91" s="218"/>
      <c r="M91" s="218"/>
      <c r="N91" s="218"/>
      <c r="O91" s="218"/>
      <c r="P91" s="218"/>
      <c r="Q91" s="218"/>
      <c r="R91" s="218"/>
      <c r="S91" s="218"/>
      <c r="T91" s="218"/>
      <c r="U91" s="218"/>
      <c r="V91" s="218"/>
      <c r="W91" s="218"/>
      <c r="X91" s="218"/>
      <c r="Y91" s="218"/>
      <c r="Z91" s="218"/>
      <c r="AA91" s="219"/>
      <c r="AB91" s="220"/>
      <c r="AC91" s="221"/>
      <c r="AD91" s="222"/>
      <c r="AE91" s="222"/>
      <c r="AF91" s="223"/>
      <c r="AG91" s="189"/>
      <c r="AH91" s="168"/>
      <c r="AK91" s="224"/>
      <c r="AL91" s="224"/>
      <c r="AM91" s="224"/>
      <c r="AN91" s="224"/>
      <c r="AO91" s="224"/>
      <c r="AP91" s="224"/>
      <c r="AQ91" s="224"/>
      <c r="AR91" s="157"/>
    </row>
    <row r="92" spans="1:49">
      <c r="B92" s="225"/>
      <c r="C92" s="226" t="s">
        <v>329</v>
      </c>
      <c r="D92" s="226"/>
      <c r="E92" s="226"/>
      <c r="F92" s="226"/>
      <c r="G92" s="226"/>
      <c r="H92" s="226"/>
      <c r="I92" s="226"/>
      <c r="J92" s="226"/>
      <c r="K92" s="226"/>
      <c r="L92" s="226"/>
      <c r="M92" s="226"/>
      <c r="N92" s="226"/>
      <c r="O92" s="226"/>
      <c r="P92" s="226"/>
      <c r="Q92" s="226"/>
      <c r="R92" s="226"/>
      <c r="S92" s="226"/>
      <c r="T92" s="226"/>
      <c r="U92" s="226"/>
      <c r="V92" s="226"/>
      <c r="W92" s="226"/>
      <c r="X92" s="226"/>
      <c r="Y92" s="226"/>
      <c r="Z92" s="226"/>
      <c r="AA92" s="226"/>
      <c r="AB92" s="55"/>
      <c r="AC92" s="60"/>
      <c r="AD92" s="60"/>
      <c r="AE92" s="60"/>
      <c r="AF92" s="227"/>
      <c r="AG92" s="189"/>
      <c r="AH92" s="168"/>
      <c r="AI92" s="60"/>
      <c r="AJ92" s="60"/>
      <c r="AK92" s="60"/>
      <c r="AL92" s="60"/>
      <c r="AM92" s="60"/>
      <c r="AN92" s="60"/>
      <c r="AO92" s="60"/>
      <c r="AP92" s="60"/>
      <c r="AQ92" s="60"/>
      <c r="AR92" s="60"/>
      <c r="AS92" s="60"/>
      <c r="AT92" s="60"/>
      <c r="AU92" s="60"/>
      <c r="AV92" s="60"/>
      <c r="AW92" s="60"/>
    </row>
    <row r="93" spans="1:49">
      <c r="B93" s="228"/>
      <c r="C93" s="229" t="s">
        <v>167</v>
      </c>
      <c r="D93" s="60"/>
      <c r="E93" s="60"/>
      <c r="F93" s="60"/>
      <c r="G93" s="60"/>
      <c r="H93" s="60"/>
      <c r="I93" s="60"/>
      <c r="J93" s="60"/>
      <c r="K93" s="60"/>
      <c r="L93" s="60"/>
      <c r="M93" s="60"/>
      <c r="N93" s="60"/>
      <c r="O93" s="60"/>
      <c r="P93" s="60"/>
      <c r="Q93" s="60"/>
      <c r="R93" s="60"/>
      <c r="S93" s="60"/>
      <c r="T93" s="60"/>
      <c r="U93" s="60"/>
      <c r="V93" s="60"/>
      <c r="W93" s="60"/>
      <c r="X93" s="60"/>
      <c r="Y93" s="60"/>
      <c r="Z93" s="60"/>
      <c r="AA93" s="60"/>
      <c r="AB93" s="55"/>
      <c r="AC93" s="60"/>
      <c r="AD93" s="60"/>
      <c r="AE93" s="60"/>
      <c r="AF93" s="230"/>
      <c r="AH93" s="60"/>
      <c r="AI93" s="60"/>
      <c r="AJ93" s="60"/>
      <c r="AK93" s="60"/>
      <c r="AL93" s="60"/>
      <c r="AM93" s="60"/>
      <c r="AN93" s="60"/>
      <c r="AO93" s="60"/>
      <c r="AP93" s="60"/>
      <c r="AQ93" s="60"/>
      <c r="AR93" s="60"/>
      <c r="AS93" s="60"/>
      <c r="AT93" s="60"/>
      <c r="AU93" s="60"/>
      <c r="AV93" s="60"/>
      <c r="AW93" s="60"/>
    </row>
    <row r="94" spans="1:49" ht="16" thickBot="1">
      <c r="B94" s="231"/>
      <c r="C94" s="232" t="s">
        <v>308</v>
      </c>
      <c r="D94" s="233"/>
      <c r="E94" s="233"/>
      <c r="F94" s="233"/>
      <c r="G94" s="233"/>
      <c r="H94" s="233"/>
      <c r="I94" s="233"/>
      <c r="J94" s="233"/>
      <c r="K94" s="233"/>
      <c r="L94" s="233"/>
      <c r="M94" s="233"/>
      <c r="N94" s="233"/>
      <c r="O94" s="233"/>
      <c r="P94" s="233"/>
      <c r="Q94" s="233"/>
      <c r="R94" s="233"/>
      <c r="S94" s="233"/>
      <c r="T94" s="233"/>
      <c r="U94" s="233"/>
      <c r="V94" s="233"/>
      <c r="W94" s="233"/>
      <c r="X94" s="233"/>
      <c r="Y94" s="233"/>
      <c r="Z94" s="233"/>
      <c r="AA94" s="233"/>
      <c r="AB94" s="55"/>
      <c r="AC94" s="233"/>
      <c r="AD94" s="233"/>
      <c r="AE94" s="233"/>
      <c r="AF94" s="234"/>
      <c r="AH94" s="60"/>
      <c r="AI94" s="60"/>
      <c r="AJ94" s="60"/>
      <c r="AK94" s="60"/>
      <c r="AL94" s="60"/>
      <c r="AM94" s="60"/>
      <c r="AN94" s="60"/>
      <c r="AO94" s="60"/>
      <c r="AP94" s="60"/>
      <c r="AQ94" s="60"/>
      <c r="AR94" s="60"/>
      <c r="AS94" s="60"/>
      <c r="AT94" s="60"/>
      <c r="AU94" s="60"/>
      <c r="AV94" s="60"/>
      <c r="AW94" s="60"/>
    </row>
    <row r="95" spans="1:49">
      <c r="C95" s="235"/>
      <c r="D95" s="235"/>
      <c r="E95" s="235"/>
      <c r="F95" s="235"/>
      <c r="G95" s="235"/>
      <c r="H95" s="235"/>
      <c r="I95" s="235"/>
      <c r="J95" s="235"/>
      <c r="K95" s="235"/>
      <c r="L95" s="235"/>
      <c r="M95" s="235"/>
      <c r="AH95" s="60"/>
      <c r="AI95" s="60"/>
      <c r="AJ95" s="60"/>
      <c r="AK95" s="60"/>
      <c r="AL95" s="60"/>
      <c r="AM95" s="60"/>
      <c r="AN95" s="60"/>
      <c r="AO95" s="60"/>
      <c r="AP95" s="60"/>
      <c r="AQ95" s="60"/>
      <c r="AR95" s="60"/>
      <c r="AS95" s="60"/>
      <c r="AT95" s="60"/>
      <c r="AU95" s="60"/>
      <c r="AV95" s="60"/>
      <c r="AW95" s="60"/>
    </row>
    <row r="96" spans="1:49">
      <c r="AL96" s="60"/>
      <c r="AM96" s="60"/>
      <c r="AN96" s="60"/>
      <c r="AO96" s="60"/>
      <c r="AP96" s="60"/>
      <c r="AQ96" s="60"/>
      <c r="AR96" s="60"/>
      <c r="AS96" s="60"/>
      <c r="AT96" s="60"/>
      <c r="AU96" s="60"/>
      <c r="AV96" s="60"/>
      <c r="AW96" s="60"/>
    </row>
    <row r="97" spans="2:49">
      <c r="B97" s="235"/>
      <c r="C97" s="235"/>
      <c r="D97" s="235"/>
      <c r="E97" s="235"/>
      <c r="F97" s="235"/>
      <c r="G97" s="235"/>
      <c r="H97" s="235"/>
      <c r="I97" s="235"/>
      <c r="J97" s="235"/>
      <c r="K97" s="235"/>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row>
    <row r="98" spans="2:49">
      <c r="AI98" s="235"/>
      <c r="AJ98" s="235"/>
      <c r="AK98" s="235"/>
      <c r="AL98" s="235"/>
      <c r="AM98" s="235"/>
      <c r="AN98" s="235"/>
      <c r="AO98" s="235"/>
      <c r="AP98" s="235"/>
      <c r="AQ98" s="235"/>
      <c r="AR98" s="235"/>
      <c r="AS98" s="235"/>
      <c r="AT98" s="235"/>
      <c r="AU98" s="235"/>
      <c r="AV98" s="235"/>
      <c r="AW98" s="235"/>
    </row>
    <row r="99" spans="2:49">
      <c r="C99" s="235"/>
      <c r="D99" s="235"/>
      <c r="E99" s="235"/>
      <c r="F99" s="235"/>
      <c r="G99" s="235"/>
      <c r="H99" s="235"/>
      <c r="I99" s="235"/>
      <c r="J99" s="235"/>
      <c r="K99" s="235"/>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row>
    <row r="100" spans="2:49">
      <c r="B100" s="235"/>
      <c r="C100" s="235"/>
      <c r="D100" s="235"/>
      <c r="E100" s="235"/>
      <c r="F100" s="235"/>
      <c r="H100" s="235"/>
      <c r="I100" s="235"/>
      <c r="J100" s="235"/>
      <c r="K100" s="235"/>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60"/>
      <c r="AI100" s="60"/>
      <c r="AJ100" s="60"/>
      <c r="AK100" s="60"/>
      <c r="AL100" s="60"/>
      <c r="AM100" s="60"/>
      <c r="AN100" s="60"/>
      <c r="AO100" s="60"/>
      <c r="AP100" s="60"/>
      <c r="AQ100" s="60"/>
      <c r="AR100" s="60"/>
      <c r="AS100" s="60"/>
      <c r="AT100" s="60"/>
      <c r="AU100" s="60"/>
      <c r="AV100" s="60"/>
      <c r="AW100" s="60"/>
    </row>
    <row r="101" spans="2:49">
      <c r="B101" s="235"/>
      <c r="C101" s="235"/>
      <c r="G101" s="235"/>
      <c r="AG101" s="235"/>
      <c r="AH101" s="60"/>
      <c r="AI101" s="60"/>
      <c r="AJ101" s="60"/>
      <c r="AK101" s="60"/>
      <c r="AL101" s="60"/>
      <c r="AM101" s="60"/>
      <c r="AN101" s="60"/>
      <c r="AO101" s="60"/>
      <c r="AP101" s="60"/>
      <c r="AQ101" s="60"/>
      <c r="AR101" s="60"/>
      <c r="AS101" s="60"/>
      <c r="AT101" s="60"/>
      <c r="AU101" s="60"/>
      <c r="AV101" s="60"/>
      <c r="AW101" s="60"/>
    </row>
    <row r="102" spans="2:49">
      <c r="C102" s="235"/>
      <c r="AG102" s="235"/>
      <c r="AH102" s="60"/>
      <c r="AI102" s="60"/>
      <c r="AJ102" s="60"/>
      <c r="AK102" s="60"/>
      <c r="AL102" s="60"/>
      <c r="AM102" s="60"/>
      <c r="AN102" s="60"/>
      <c r="AO102" s="60"/>
      <c r="AP102" s="60"/>
      <c r="AQ102" s="60"/>
      <c r="AR102" s="60"/>
      <c r="AS102" s="60"/>
      <c r="AT102" s="60"/>
      <c r="AU102" s="60"/>
      <c r="AV102" s="60"/>
      <c r="AW102" s="60"/>
    </row>
    <row r="103" spans="2:49">
      <c r="AG103" s="235"/>
      <c r="AH103" s="60"/>
      <c r="AI103" s="60"/>
      <c r="AJ103" s="60"/>
      <c r="AK103" s="60"/>
      <c r="AL103" s="60"/>
      <c r="AM103" s="60"/>
      <c r="AN103" s="60"/>
      <c r="AO103" s="60"/>
      <c r="AP103" s="60"/>
      <c r="AQ103" s="60"/>
      <c r="AR103" s="60"/>
      <c r="AS103" s="60"/>
      <c r="AT103" s="60"/>
      <c r="AU103" s="60"/>
      <c r="AV103" s="60"/>
      <c r="AW103" s="60"/>
    </row>
    <row r="104" spans="2:49">
      <c r="AH104" s="60"/>
      <c r="AI104" s="60"/>
      <c r="AJ104" s="60"/>
      <c r="AK104" s="60"/>
      <c r="AL104" s="60"/>
      <c r="AM104" s="60"/>
      <c r="AN104" s="60"/>
      <c r="AO104" s="60"/>
      <c r="AP104" s="60"/>
      <c r="AQ104" s="60"/>
      <c r="AR104" s="60"/>
      <c r="AS104" s="60"/>
      <c r="AT104" s="60"/>
      <c r="AU104" s="60"/>
      <c r="AV104" s="60"/>
      <c r="AW104" s="60"/>
    </row>
    <row r="105" spans="2:49">
      <c r="AH105" s="60"/>
      <c r="AI105" s="60"/>
      <c r="AJ105" s="60"/>
      <c r="AK105" s="60"/>
      <c r="AL105" s="60"/>
      <c r="AM105" s="60"/>
      <c r="AN105" s="60"/>
      <c r="AO105" s="60"/>
      <c r="AP105" s="60"/>
      <c r="AQ105" s="60"/>
      <c r="AR105" s="60"/>
      <c r="AS105" s="60"/>
      <c r="AT105" s="60"/>
      <c r="AU105" s="60"/>
      <c r="AV105" s="60"/>
      <c r="AW105" s="60"/>
    </row>
    <row r="106" spans="2:49">
      <c r="AH106" s="60"/>
      <c r="AI106" s="60"/>
      <c r="AJ106" s="60"/>
      <c r="AK106" s="60"/>
      <c r="AL106" s="60"/>
      <c r="AM106" s="60"/>
      <c r="AN106" s="60"/>
      <c r="AO106" s="60"/>
      <c r="AP106" s="60"/>
      <c r="AQ106" s="60"/>
      <c r="AR106" s="60"/>
      <c r="AS106" s="60"/>
      <c r="AT106" s="60"/>
      <c r="AU106" s="60"/>
      <c r="AV106" s="60"/>
      <c r="AW106" s="60"/>
    </row>
    <row r="107" spans="2:49">
      <c r="AH107" s="60"/>
      <c r="AI107" s="60"/>
      <c r="AJ107" s="60"/>
      <c r="AK107" s="60"/>
      <c r="AL107" s="60"/>
      <c r="AM107" s="60"/>
      <c r="AN107" s="60"/>
      <c r="AO107" s="60"/>
      <c r="AP107" s="60"/>
      <c r="AQ107" s="60"/>
      <c r="AR107" s="60"/>
      <c r="AS107" s="60"/>
      <c r="AT107" s="60"/>
      <c r="AU107" s="60"/>
      <c r="AV107" s="60"/>
      <c r="AW107" s="60"/>
    </row>
    <row r="108" spans="2:49">
      <c r="AH108" s="60"/>
      <c r="AI108" s="60"/>
      <c r="AJ108" s="60"/>
      <c r="AK108" s="60"/>
      <c r="AL108" s="60"/>
      <c r="AM108" s="60"/>
      <c r="AN108" s="60"/>
      <c r="AO108" s="60"/>
      <c r="AP108" s="60"/>
      <c r="AQ108" s="60"/>
      <c r="AR108" s="60"/>
      <c r="AS108" s="60"/>
      <c r="AT108" s="60"/>
      <c r="AU108" s="60"/>
      <c r="AV108" s="60"/>
      <c r="AW108" s="60"/>
    </row>
    <row r="109" spans="2:49">
      <c r="AH109" s="60"/>
      <c r="AI109" s="60"/>
      <c r="AJ109" s="60"/>
      <c r="AK109" s="60"/>
      <c r="AL109" s="60"/>
      <c r="AM109" s="60"/>
      <c r="AN109" s="60"/>
      <c r="AO109" s="60"/>
      <c r="AP109" s="60"/>
      <c r="AQ109" s="60"/>
      <c r="AR109" s="60"/>
      <c r="AS109" s="60"/>
      <c r="AT109" s="60"/>
      <c r="AU109" s="60"/>
      <c r="AV109" s="60"/>
      <c r="AW109" s="60"/>
    </row>
    <row r="110" spans="2:49">
      <c r="AH110" s="60"/>
      <c r="AI110" s="60"/>
      <c r="AJ110" s="60"/>
      <c r="AK110" s="60"/>
      <c r="AL110" s="60"/>
      <c r="AM110" s="60"/>
      <c r="AN110" s="60"/>
      <c r="AO110" s="60"/>
      <c r="AP110" s="60"/>
      <c r="AQ110" s="60"/>
      <c r="AR110" s="60"/>
      <c r="AS110" s="60"/>
      <c r="AT110" s="60"/>
      <c r="AU110" s="60"/>
      <c r="AV110" s="60"/>
      <c r="AW110" s="60"/>
    </row>
    <row r="111" spans="2:49">
      <c r="AH111" s="60"/>
      <c r="AI111" s="60"/>
      <c r="AJ111" s="60"/>
      <c r="AK111" s="60"/>
      <c r="AL111" s="60"/>
      <c r="AM111" s="60"/>
      <c r="AN111" s="60"/>
      <c r="AO111" s="60"/>
      <c r="AP111" s="60"/>
      <c r="AQ111" s="60"/>
      <c r="AR111" s="60"/>
      <c r="AS111" s="60"/>
      <c r="AT111" s="60"/>
      <c r="AU111" s="60"/>
      <c r="AV111" s="60"/>
      <c r="AW111" s="60"/>
    </row>
    <row r="112" spans="2:49">
      <c r="AH112" s="60"/>
      <c r="AI112" s="60"/>
      <c r="AJ112" s="60"/>
      <c r="AK112" s="60"/>
      <c r="AL112" s="60"/>
      <c r="AM112" s="60"/>
      <c r="AN112" s="60"/>
      <c r="AO112" s="60"/>
      <c r="AP112" s="60"/>
      <c r="AQ112" s="60"/>
      <c r="AR112" s="60"/>
      <c r="AS112" s="60"/>
      <c r="AT112" s="60"/>
      <c r="AU112" s="60"/>
      <c r="AV112" s="60"/>
      <c r="AW112" s="60"/>
    </row>
    <row r="113" spans="34:49">
      <c r="AH113" s="60"/>
      <c r="AI113" s="60"/>
      <c r="AJ113" s="60"/>
      <c r="AK113" s="60"/>
      <c r="AL113" s="60"/>
      <c r="AM113" s="60"/>
      <c r="AN113" s="60"/>
      <c r="AO113" s="60"/>
      <c r="AP113" s="60"/>
      <c r="AQ113" s="60"/>
      <c r="AR113" s="60"/>
      <c r="AS113" s="60"/>
      <c r="AT113" s="60"/>
      <c r="AU113" s="60"/>
      <c r="AV113" s="60"/>
      <c r="AW113" s="60"/>
    </row>
    <row r="114" spans="34:49">
      <c r="AH114" s="60"/>
      <c r="AI114" s="60"/>
      <c r="AJ114" s="60"/>
      <c r="AK114" s="60"/>
      <c r="AL114" s="60"/>
      <c r="AM114" s="60"/>
      <c r="AN114" s="60"/>
      <c r="AO114" s="60"/>
      <c r="AP114" s="60"/>
      <c r="AQ114" s="60"/>
      <c r="AR114" s="60"/>
      <c r="AS114" s="60"/>
      <c r="AT114" s="60"/>
      <c r="AU114" s="60"/>
      <c r="AV114" s="60"/>
      <c r="AW114" s="60"/>
    </row>
    <row r="115" spans="34:49">
      <c r="AH115" s="60"/>
      <c r="AI115" s="60"/>
      <c r="AJ115" s="60"/>
      <c r="AK115" s="60"/>
      <c r="AL115" s="60"/>
      <c r="AM115" s="60"/>
      <c r="AN115" s="60"/>
      <c r="AO115" s="60"/>
      <c r="AP115" s="60"/>
      <c r="AQ115" s="60"/>
      <c r="AR115" s="60"/>
      <c r="AS115" s="60"/>
      <c r="AT115" s="60"/>
      <c r="AU115" s="60"/>
      <c r="AV115" s="60"/>
      <c r="AW115" s="60"/>
    </row>
    <row r="116" spans="34:49">
      <c r="AH116" s="60"/>
      <c r="AI116" s="60"/>
      <c r="AJ116" s="60"/>
      <c r="AK116" s="60"/>
      <c r="AL116" s="60"/>
      <c r="AM116" s="60"/>
      <c r="AN116" s="60"/>
      <c r="AO116" s="60"/>
      <c r="AP116" s="60"/>
      <c r="AQ116" s="60"/>
      <c r="AR116" s="60"/>
      <c r="AS116" s="60"/>
      <c r="AT116" s="60"/>
      <c r="AU116" s="60"/>
      <c r="AV116" s="60"/>
      <c r="AW116" s="60"/>
    </row>
    <row r="117" spans="34:49">
      <c r="AH117" s="60"/>
      <c r="AI117" s="60"/>
      <c r="AJ117" s="60"/>
      <c r="AK117" s="60"/>
      <c r="AL117" s="60"/>
      <c r="AM117" s="60"/>
      <c r="AN117" s="60"/>
      <c r="AO117" s="60"/>
      <c r="AP117" s="60"/>
      <c r="AQ117" s="60"/>
      <c r="AR117" s="60"/>
      <c r="AS117" s="60"/>
      <c r="AT117" s="60"/>
      <c r="AU117" s="60"/>
      <c r="AV117" s="60"/>
      <c r="AW117" s="60"/>
    </row>
    <row r="118" spans="34:49">
      <c r="AH118" s="60"/>
      <c r="AI118" s="60"/>
      <c r="AJ118" s="60"/>
      <c r="AK118" s="60"/>
      <c r="AL118" s="60"/>
      <c r="AM118" s="60"/>
      <c r="AN118" s="60"/>
      <c r="AO118" s="60"/>
      <c r="AP118" s="60"/>
      <c r="AQ118" s="60"/>
      <c r="AR118" s="60"/>
      <c r="AS118" s="60"/>
      <c r="AT118" s="60"/>
      <c r="AU118" s="60"/>
      <c r="AV118" s="60"/>
      <c r="AW118" s="60"/>
    </row>
    <row r="119" spans="34:49">
      <c r="AH119" s="60"/>
      <c r="AI119" s="60"/>
      <c r="AJ119" s="60"/>
      <c r="AK119" s="60"/>
      <c r="AL119" s="60"/>
      <c r="AM119" s="60"/>
      <c r="AN119" s="60"/>
      <c r="AO119" s="60"/>
      <c r="AP119" s="60"/>
      <c r="AQ119" s="60"/>
      <c r="AR119" s="60"/>
      <c r="AS119" s="60"/>
      <c r="AT119" s="60"/>
      <c r="AU119" s="60"/>
      <c r="AV119" s="60"/>
      <c r="AW119" s="60"/>
    </row>
    <row r="120" spans="34:49">
      <c r="AH120" s="60"/>
      <c r="AI120" s="60"/>
      <c r="AJ120" s="60"/>
      <c r="AK120" s="60"/>
      <c r="AL120" s="60"/>
      <c r="AM120" s="60"/>
      <c r="AN120" s="60"/>
      <c r="AO120" s="60"/>
      <c r="AP120" s="60"/>
      <c r="AQ120" s="60"/>
      <c r="AR120" s="60"/>
      <c r="AS120" s="60"/>
      <c r="AT120" s="60"/>
      <c r="AU120" s="60"/>
      <c r="AV120" s="60"/>
      <c r="AW120" s="60"/>
    </row>
    <row r="121" spans="34:49">
      <c r="AH121" s="60"/>
      <c r="AI121" s="60"/>
      <c r="AJ121" s="60"/>
      <c r="AK121" s="60"/>
      <c r="AL121" s="60"/>
      <c r="AM121" s="60"/>
      <c r="AN121" s="60"/>
      <c r="AO121" s="60"/>
      <c r="AP121" s="60"/>
      <c r="AQ121" s="60"/>
      <c r="AR121" s="60"/>
      <c r="AS121" s="60"/>
      <c r="AT121" s="60"/>
      <c r="AU121" s="60"/>
      <c r="AV121" s="60"/>
      <c r="AW121" s="60"/>
    </row>
    <row r="122" spans="34:49">
      <c r="AH122" s="60"/>
      <c r="AI122" s="60"/>
      <c r="AJ122" s="60"/>
      <c r="AK122" s="60"/>
      <c r="AL122" s="60"/>
      <c r="AM122" s="60"/>
      <c r="AN122" s="60"/>
      <c r="AO122" s="60"/>
      <c r="AP122" s="60"/>
      <c r="AQ122" s="60"/>
      <c r="AR122" s="60"/>
      <c r="AS122" s="60"/>
      <c r="AT122" s="60"/>
      <c r="AU122" s="60"/>
      <c r="AV122" s="60"/>
      <c r="AW122" s="60"/>
    </row>
    <row r="123" spans="34:49">
      <c r="AH123" s="60"/>
      <c r="AI123" s="60"/>
      <c r="AJ123" s="60"/>
      <c r="AK123" s="60"/>
      <c r="AL123" s="60"/>
      <c r="AM123" s="60"/>
      <c r="AN123" s="60"/>
      <c r="AO123" s="60"/>
      <c r="AP123" s="60"/>
      <c r="AQ123" s="60"/>
      <c r="AR123" s="60"/>
      <c r="AS123" s="60"/>
      <c r="AT123" s="60"/>
      <c r="AU123" s="60"/>
      <c r="AV123" s="60"/>
      <c r="AW123" s="60"/>
    </row>
    <row r="124" spans="34:49">
      <c r="AH124" s="60"/>
      <c r="AI124" s="60"/>
      <c r="AJ124" s="60"/>
      <c r="AK124" s="60"/>
      <c r="AL124" s="60"/>
      <c r="AM124" s="60"/>
      <c r="AN124" s="60"/>
      <c r="AO124" s="60"/>
      <c r="AP124" s="60"/>
      <c r="AQ124" s="60"/>
      <c r="AR124" s="60"/>
      <c r="AS124" s="60"/>
      <c r="AT124" s="60"/>
      <c r="AU124" s="60"/>
      <c r="AV124" s="60"/>
      <c r="AW124" s="60"/>
    </row>
    <row r="125" spans="34:49">
      <c r="AH125" s="60"/>
      <c r="AI125" s="60"/>
      <c r="AJ125" s="60"/>
      <c r="AK125" s="60"/>
      <c r="AL125" s="60"/>
      <c r="AM125" s="60"/>
      <c r="AN125" s="60"/>
      <c r="AO125" s="60"/>
      <c r="AP125" s="60"/>
      <c r="AQ125" s="60"/>
      <c r="AR125" s="60"/>
      <c r="AS125" s="60"/>
      <c r="AT125" s="60"/>
      <c r="AU125" s="60"/>
      <c r="AV125" s="60"/>
      <c r="AW125" s="60"/>
    </row>
    <row r="126" spans="34:49">
      <c r="AH126" s="60"/>
      <c r="AI126" s="60"/>
      <c r="AJ126" s="60"/>
      <c r="AK126" s="60"/>
      <c r="AL126" s="60"/>
      <c r="AM126" s="60"/>
      <c r="AN126" s="60"/>
      <c r="AO126" s="60"/>
      <c r="AP126" s="60"/>
      <c r="AQ126" s="60"/>
      <c r="AR126" s="60"/>
      <c r="AS126" s="60"/>
      <c r="AT126" s="60"/>
      <c r="AU126" s="60"/>
      <c r="AV126" s="60"/>
      <c r="AW126" s="60"/>
    </row>
    <row r="127" spans="34:49">
      <c r="AH127" s="60"/>
      <c r="AI127" s="60"/>
      <c r="AJ127" s="60"/>
      <c r="AK127" s="60"/>
      <c r="AL127" s="60"/>
      <c r="AM127" s="60"/>
      <c r="AN127" s="60"/>
      <c r="AO127" s="60"/>
      <c r="AP127" s="60"/>
      <c r="AQ127" s="60"/>
      <c r="AR127" s="60"/>
      <c r="AS127" s="60"/>
      <c r="AT127" s="60"/>
      <c r="AU127" s="60"/>
      <c r="AV127" s="60"/>
      <c r="AW127" s="60"/>
    </row>
    <row r="128" spans="34:49">
      <c r="AH128" s="60"/>
      <c r="AI128" s="60"/>
      <c r="AJ128" s="60"/>
      <c r="AK128" s="60"/>
      <c r="AL128" s="60"/>
      <c r="AM128" s="60"/>
      <c r="AN128" s="60"/>
      <c r="AO128" s="60"/>
      <c r="AP128" s="60"/>
      <c r="AQ128" s="60"/>
      <c r="AR128" s="60"/>
      <c r="AS128" s="60"/>
      <c r="AT128" s="60"/>
      <c r="AU128" s="60"/>
      <c r="AV128" s="60"/>
      <c r="AW128" s="60"/>
    </row>
    <row r="129" spans="34:49">
      <c r="AH129" s="60"/>
      <c r="AI129" s="60"/>
      <c r="AJ129" s="60"/>
      <c r="AK129" s="60"/>
      <c r="AL129" s="60"/>
      <c r="AM129" s="60"/>
      <c r="AN129" s="60"/>
      <c r="AO129" s="60"/>
      <c r="AP129" s="60"/>
      <c r="AQ129" s="60"/>
      <c r="AR129" s="60"/>
      <c r="AS129" s="60"/>
      <c r="AT129" s="60"/>
      <c r="AU129" s="60"/>
      <c r="AV129" s="60"/>
      <c r="AW129" s="60"/>
    </row>
    <row r="130" spans="34:49">
      <c r="AH130" s="60"/>
      <c r="AI130" s="60"/>
      <c r="AJ130" s="60"/>
      <c r="AK130" s="60"/>
      <c r="AL130" s="60"/>
      <c r="AM130" s="60"/>
      <c r="AN130" s="60"/>
      <c r="AO130" s="60"/>
      <c r="AP130" s="60"/>
      <c r="AQ130" s="60"/>
      <c r="AR130" s="60"/>
      <c r="AS130" s="60"/>
      <c r="AT130" s="60"/>
      <c r="AU130" s="60"/>
      <c r="AV130" s="60"/>
      <c r="AW130" s="60"/>
    </row>
    <row r="131" spans="34:49">
      <c r="AH131" s="60"/>
      <c r="AI131" s="60"/>
      <c r="AJ131" s="60"/>
      <c r="AK131" s="60"/>
      <c r="AL131" s="60"/>
      <c r="AM131" s="60"/>
      <c r="AN131" s="60"/>
      <c r="AO131" s="60"/>
      <c r="AP131" s="60"/>
      <c r="AQ131" s="60"/>
      <c r="AR131" s="60"/>
      <c r="AS131" s="60"/>
      <c r="AT131" s="60"/>
      <c r="AU131" s="60"/>
      <c r="AV131" s="60"/>
      <c r="AW131" s="60"/>
    </row>
    <row r="132" spans="34:49">
      <c r="AH132" s="60"/>
      <c r="AI132" s="60"/>
      <c r="AJ132" s="60"/>
      <c r="AK132" s="60"/>
      <c r="AL132" s="60"/>
      <c r="AM132" s="60"/>
      <c r="AN132" s="60"/>
      <c r="AO132" s="60"/>
      <c r="AP132" s="60"/>
      <c r="AQ132" s="60"/>
      <c r="AR132" s="60"/>
      <c r="AS132" s="60"/>
      <c r="AT132" s="60"/>
      <c r="AU132" s="60"/>
      <c r="AV132" s="60"/>
      <c r="AW132" s="60"/>
    </row>
    <row r="133" spans="34:49">
      <c r="AH133" s="60"/>
      <c r="AI133" s="60"/>
      <c r="AJ133" s="60"/>
      <c r="AK133" s="60"/>
      <c r="AL133" s="60"/>
      <c r="AM133" s="60"/>
      <c r="AN133" s="60"/>
      <c r="AO133" s="60"/>
      <c r="AP133" s="60"/>
      <c r="AQ133" s="60"/>
      <c r="AR133" s="60"/>
      <c r="AS133" s="60"/>
      <c r="AT133" s="60"/>
      <c r="AU133" s="60"/>
      <c r="AV133" s="60"/>
      <c r="AW133" s="60"/>
    </row>
    <row r="134" spans="34:49">
      <c r="AH134" s="60"/>
      <c r="AI134" s="60"/>
      <c r="AJ134" s="60"/>
      <c r="AK134" s="60"/>
      <c r="AL134" s="60"/>
      <c r="AM134" s="60"/>
      <c r="AN134" s="60"/>
      <c r="AO134" s="60"/>
      <c r="AP134" s="60"/>
      <c r="AQ134" s="60"/>
      <c r="AR134" s="60"/>
      <c r="AS134" s="60"/>
      <c r="AT134" s="60"/>
      <c r="AU134" s="60"/>
      <c r="AV134" s="60"/>
      <c r="AW134" s="60"/>
    </row>
    <row r="135" spans="34:49">
      <c r="AH135" s="60"/>
      <c r="AI135" s="60"/>
      <c r="AJ135" s="60"/>
      <c r="AK135" s="60"/>
      <c r="AL135" s="60"/>
      <c r="AM135" s="60"/>
      <c r="AN135" s="60"/>
      <c r="AO135" s="60"/>
      <c r="AP135" s="60"/>
      <c r="AQ135" s="60"/>
      <c r="AR135" s="60"/>
      <c r="AS135" s="60"/>
      <c r="AT135" s="60"/>
      <c r="AU135" s="60"/>
      <c r="AV135" s="60"/>
      <c r="AW135" s="60"/>
    </row>
    <row r="136" spans="34:49">
      <c r="AH136" s="60"/>
      <c r="AI136" s="60"/>
      <c r="AJ136" s="60"/>
      <c r="AK136" s="60"/>
      <c r="AL136" s="60"/>
      <c r="AM136" s="60"/>
      <c r="AN136" s="60"/>
      <c r="AO136" s="60"/>
      <c r="AP136" s="60"/>
      <c r="AQ136" s="60"/>
      <c r="AR136" s="60"/>
      <c r="AS136" s="60"/>
      <c r="AT136" s="60"/>
      <c r="AU136" s="60"/>
      <c r="AV136" s="60"/>
      <c r="AW136" s="60"/>
    </row>
    <row r="137" spans="34:49">
      <c r="AH137" s="60"/>
      <c r="AI137" s="60"/>
      <c r="AJ137" s="60"/>
      <c r="AK137" s="60"/>
      <c r="AL137" s="60"/>
      <c r="AM137" s="60"/>
      <c r="AN137" s="60"/>
      <c r="AO137" s="60"/>
      <c r="AP137" s="60"/>
      <c r="AQ137" s="60"/>
      <c r="AR137" s="60"/>
      <c r="AS137" s="60"/>
      <c r="AT137" s="60"/>
      <c r="AU137" s="60"/>
      <c r="AV137" s="60"/>
      <c r="AW137" s="60"/>
    </row>
    <row r="138" spans="34:49">
      <c r="AH138" s="60"/>
      <c r="AI138" s="60"/>
      <c r="AJ138" s="60"/>
      <c r="AK138" s="60"/>
      <c r="AL138" s="60"/>
      <c r="AM138" s="60"/>
      <c r="AN138" s="60"/>
      <c r="AO138" s="60"/>
      <c r="AP138" s="60"/>
      <c r="AQ138" s="60"/>
      <c r="AR138" s="60"/>
      <c r="AS138" s="60"/>
      <c r="AT138" s="60"/>
      <c r="AU138" s="60"/>
      <c r="AV138" s="60"/>
      <c r="AW138" s="60"/>
    </row>
    <row r="139" spans="34:49">
      <c r="AH139" s="60"/>
      <c r="AI139" s="60"/>
      <c r="AJ139" s="60"/>
      <c r="AK139" s="60"/>
      <c r="AL139" s="60"/>
      <c r="AM139" s="60"/>
      <c r="AN139" s="60"/>
      <c r="AO139" s="60"/>
      <c r="AP139" s="60"/>
      <c r="AQ139" s="60"/>
      <c r="AR139" s="60"/>
      <c r="AS139" s="60"/>
      <c r="AT139" s="60"/>
      <c r="AU139" s="60"/>
      <c r="AV139" s="60"/>
      <c r="AW139" s="60"/>
    </row>
    <row r="140" spans="34:49">
      <c r="AH140" s="60"/>
      <c r="AI140" s="60"/>
      <c r="AJ140" s="60"/>
      <c r="AK140" s="60"/>
      <c r="AL140" s="60"/>
      <c r="AM140" s="60"/>
      <c r="AN140" s="60"/>
      <c r="AO140" s="60"/>
      <c r="AP140" s="60"/>
      <c r="AQ140" s="60"/>
      <c r="AR140" s="60"/>
      <c r="AS140" s="60"/>
      <c r="AT140" s="60"/>
      <c r="AU140" s="60"/>
      <c r="AV140" s="60"/>
      <c r="AW140" s="60"/>
    </row>
    <row r="141" spans="34:49">
      <c r="AH141" s="60"/>
      <c r="AI141" s="60"/>
      <c r="AJ141" s="60"/>
      <c r="AK141" s="60"/>
      <c r="AL141" s="60"/>
      <c r="AM141" s="60"/>
      <c r="AN141" s="60"/>
      <c r="AO141" s="60"/>
      <c r="AP141" s="60"/>
      <c r="AQ141" s="60"/>
      <c r="AR141" s="60"/>
      <c r="AS141" s="60"/>
      <c r="AT141" s="60"/>
      <c r="AU141" s="60"/>
      <c r="AV141" s="60"/>
      <c r="AW141" s="60"/>
    </row>
    <row r="142" spans="34:49">
      <c r="AH142" s="60"/>
      <c r="AI142" s="60"/>
      <c r="AJ142" s="60"/>
      <c r="AK142" s="60"/>
      <c r="AL142" s="60"/>
      <c r="AM142" s="60"/>
      <c r="AN142" s="60"/>
      <c r="AO142" s="60"/>
      <c r="AP142" s="60"/>
      <c r="AQ142" s="60"/>
      <c r="AR142" s="60"/>
      <c r="AS142" s="60"/>
      <c r="AT142" s="60"/>
      <c r="AU142" s="60"/>
      <c r="AV142" s="60"/>
      <c r="AW142" s="60"/>
    </row>
    <row r="143" spans="34:49">
      <c r="AH143" s="60"/>
      <c r="AI143" s="60"/>
      <c r="AJ143" s="60"/>
      <c r="AK143" s="60"/>
      <c r="AL143" s="60"/>
      <c r="AM143" s="60"/>
      <c r="AN143" s="60"/>
      <c r="AO143" s="60"/>
      <c r="AP143" s="60"/>
      <c r="AQ143" s="60"/>
      <c r="AR143" s="60"/>
      <c r="AS143" s="60"/>
      <c r="AT143" s="60"/>
      <c r="AU143" s="60"/>
      <c r="AV143" s="60"/>
      <c r="AW143" s="60"/>
    </row>
    <row r="144" spans="34:49">
      <c r="AH144" s="60"/>
      <c r="AI144" s="60"/>
      <c r="AJ144" s="60"/>
      <c r="AK144" s="60"/>
      <c r="AL144" s="60"/>
      <c r="AM144" s="60"/>
      <c r="AN144" s="60"/>
      <c r="AO144" s="60"/>
      <c r="AP144" s="60"/>
      <c r="AQ144" s="60"/>
      <c r="AR144" s="60"/>
      <c r="AS144" s="60"/>
      <c r="AT144" s="60"/>
      <c r="AU144" s="60"/>
      <c r="AV144" s="60"/>
      <c r="AW144" s="60"/>
    </row>
    <row r="145" spans="34:49">
      <c r="AH145" s="60"/>
      <c r="AI145" s="60"/>
      <c r="AJ145" s="60"/>
      <c r="AK145" s="60"/>
      <c r="AL145" s="60"/>
      <c r="AM145" s="60"/>
      <c r="AN145" s="60"/>
      <c r="AO145" s="60"/>
      <c r="AP145" s="60"/>
      <c r="AQ145" s="60"/>
      <c r="AR145" s="60"/>
      <c r="AS145" s="60"/>
      <c r="AT145" s="60"/>
      <c r="AU145" s="60"/>
      <c r="AV145" s="60"/>
      <c r="AW145" s="60"/>
    </row>
    <row r="146" spans="34:49">
      <c r="AH146" s="60"/>
      <c r="AI146" s="60"/>
      <c r="AJ146" s="60"/>
      <c r="AK146" s="60"/>
      <c r="AL146" s="60"/>
      <c r="AM146" s="60"/>
      <c r="AN146" s="60"/>
      <c r="AO146" s="60"/>
      <c r="AP146" s="60"/>
      <c r="AQ146" s="60"/>
      <c r="AR146" s="60"/>
      <c r="AS146" s="60"/>
      <c r="AT146" s="60"/>
      <c r="AU146" s="60"/>
      <c r="AV146" s="60"/>
      <c r="AW146" s="60"/>
    </row>
    <row r="147" spans="34:49">
      <c r="AH147" s="60"/>
      <c r="AI147" s="60"/>
      <c r="AJ147" s="60"/>
      <c r="AK147" s="60"/>
      <c r="AL147" s="60"/>
      <c r="AM147" s="60"/>
      <c r="AN147" s="60"/>
      <c r="AO147" s="60"/>
      <c r="AP147" s="60"/>
      <c r="AQ147" s="60"/>
      <c r="AR147" s="60"/>
      <c r="AS147" s="60"/>
      <c r="AT147" s="60"/>
      <c r="AU147" s="60"/>
      <c r="AV147" s="60"/>
      <c r="AW147" s="60"/>
    </row>
    <row r="148" spans="34:49">
      <c r="AH148" s="60"/>
      <c r="AI148" s="60"/>
      <c r="AJ148" s="60"/>
      <c r="AK148" s="60"/>
      <c r="AL148" s="60"/>
      <c r="AM148" s="60"/>
      <c r="AN148" s="60"/>
      <c r="AO148" s="60"/>
      <c r="AP148" s="60"/>
      <c r="AQ148" s="60"/>
      <c r="AR148" s="60"/>
      <c r="AS148" s="60"/>
      <c r="AT148" s="60"/>
      <c r="AU148" s="60"/>
      <c r="AV148" s="60"/>
      <c r="AW148" s="60"/>
    </row>
    <row r="149" spans="34:49">
      <c r="AH149" s="60"/>
      <c r="AI149" s="60"/>
      <c r="AJ149" s="60"/>
      <c r="AK149" s="60"/>
      <c r="AL149" s="60"/>
      <c r="AM149" s="60"/>
      <c r="AN149" s="60"/>
      <c r="AO149" s="60"/>
      <c r="AP149" s="60"/>
      <c r="AQ149" s="60"/>
      <c r="AR149" s="60"/>
      <c r="AS149" s="60"/>
      <c r="AT149" s="60"/>
      <c r="AU149" s="60"/>
      <c r="AV149" s="60"/>
      <c r="AW149" s="60"/>
    </row>
    <row r="150" spans="34:49">
      <c r="AH150" s="60"/>
      <c r="AI150" s="60"/>
      <c r="AJ150" s="60"/>
      <c r="AK150" s="60"/>
      <c r="AL150" s="60"/>
      <c r="AM150" s="60"/>
      <c r="AN150" s="60"/>
      <c r="AO150" s="60"/>
      <c r="AP150" s="60"/>
      <c r="AQ150" s="60"/>
      <c r="AR150" s="60"/>
      <c r="AS150" s="60"/>
      <c r="AT150" s="60"/>
      <c r="AU150" s="60"/>
      <c r="AV150" s="60"/>
      <c r="AW150" s="60"/>
    </row>
    <row r="151" spans="34:49">
      <c r="AH151" s="60"/>
      <c r="AI151" s="60"/>
      <c r="AJ151" s="60"/>
      <c r="AK151" s="60"/>
      <c r="AL151" s="60"/>
      <c r="AM151" s="60"/>
      <c r="AN151" s="60"/>
      <c r="AO151" s="60"/>
      <c r="AP151" s="60"/>
      <c r="AQ151" s="60"/>
      <c r="AR151" s="60"/>
      <c r="AS151" s="60"/>
      <c r="AT151" s="60"/>
      <c r="AU151" s="60"/>
      <c r="AV151" s="60"/>
      <c r="AW151" s="60"/>
    </row>
    <row r="152" spans="34:49">
      <c r="AH152" s="60"/>
      <c r="AI152" s="60"/>
      <c r="AJ152" s="60"/>
      <c r="AK152" s="60"/>
      <c r="AL152" s="60"/>
      <c r="AM152" s="60"/>
      <c r="AN152" s="60"/>
      <c r="AO152" s="60"/>
      <c r="AP152" s="60"/>
      <c r="AQ152" s="60"/>
      <c r="AR152" s="60"/>
      <c r="AS152" s="60"/>
      <c r="AT152" s="60"/>
      <c r="AU152" s="60"/>
      <c r="AV152" s="60"/>
      <c r="AW152" s="60"/>
    </row>
    <row r="153" spans="34:49">
      <c r="AH153" s="60"/>
      <c r="AI153" s="60"/>
      <c r="AJ153" s="60"/>
      <c r="AK153" s="60"/>
      <c r="AL153" s="60"/>
      <c r="AM153" s="60"/>
      <c r="AN153" s="60"/>
      <c r="AO153" s="60"/>
      <c r="AP153" s="60"/>
      <c r="AQ153" s="60"/>
      <c r="AR153" s="60"/>
      <c r="AS153" s="60"/>
      <c r="AT153" s="60"/>
      <c r="AU153" s="60"/>
      <c r="AV153" s="60"/>
      <c r="AW153" s="60"/>
    </row>
    <row r="154" spans="34:49">
      <c r="AH154" s="60"/>
      <c r="AI154" s="60"/>
      <c r="AJ154" s="60"/>
      <c r="AK154" s="60"/>
      <c r="AL154" s="60"/>
      <c r="AM154" s="60"/>
      <c r="AN154" s="60"/>
      <c r="AO154" s="60"/>
      <c r="AP154" s="60"/>
      <c r="AQ154" s="60"/>
      <c r="AR154" s="60"/>
      <c r="AS154" s="60"/>
      <c r="AT154" s="60"/>
      <c r="AU154" s="60"/>
      <c r="AV154" s="60"/>
      <c r="AW154" s="60"/>
    </row>
    <row r="155" spans="34:49">
      <c r="AH155" s="60"/>
      <c r="AI155" s="60"/>
      <c r="AJ155" s="60"/>
      <c r="AK155" s="60"/>
      <c r="AL155" s="60"/>
      <c r="AM155" s="60"/>
      <c r="AN155" s="60"/>
      <c r="AO155" s="60"/>
      <c r="AP155" s="60"/>
      <c r="AQ155" s="60"/>
      <c r="AR155" s="60"/>
      <c r="AS155" s="60"/>
      <c r="AT155" s="60"/>
      <c r="AU155" s="60"/>
      <c r="AV155" s="60"/>
      <c r="AW155" s="60"/>
    </row>
    <row r="156" spans="34:49">
      <c r="AH156" s="60"/>
      <c r="AI156" s="60"/>
      <c r="AJ156" s="60"/>
      <c r="AK156" s="60"/>
      <c r="AL156" s="60"/>
      <c r="AM156" s="60"/>
      <c r="AN156" s="60"/>
      <c r="AO156" s="60"/>
      <c r="AP156" s="60"/>
      <c r="AQ156" s="60"/>
      <c r="AR156" s="60"/>
      <c r="AS156" s="60"/>
      <c r="AT156" s="60"/>
      <c r="AU156" s="60"/>
      <c r="AV156" s="60"/>
      <c r="AW156" s="60"/>
    </row>
    <row r="157" spans="34:49">
      <c r="AH157" s="60"/>
      <c r="AI157" s="60"/>
      <c r="AJ157" s="60"/>
      <c r="AK157" s="60"/>
      <c r="AL157" s="60"/>
      <c r="AM157" s="60"/>
      <c r="AN157" s="60"/>
      <c r="AO157" s="60"/>
      <c r="AP157" s="60"/>
      <c r="AQ157" s="60"/>
      <c r="AR157" s="60"/>
      <c r="AS157" s="60"/>
      <c r="AT157" s="60"/>
      <c r="AU157" s="60"/>
      <c r="AV157" s="60"/>
      <c r="AW157" s="60"/>
    </row>
    <row r="158" spans="34:49">
      <c r="AH158" s="60"/>
      <c r="AI158" s="60"/>
      <c r="AJ158" s="60"/>
      <c r="AK158" s="60"/>
      <c r="AL158" s="60"/>
      <c r="AM158" s="60"/>
      <c r="AN158" s="60"/>
      <c r="AO158" s="60"/>
      <c r="AP158" s="60"/>
      <c r="AQ158" s="60"/>
      <c r="AR158" s="60"/>
      <c r="AS158" s="60"/>
      <c r="AT158" s="60"/>
      <c r="AU158" s="60"/>
      <c r="AV158" s="60"/>
      <c r="AW158" s="60"/>
    </row>
    <row r="159" spans="34:49">
      <c r="AH159" s="60"/>
      <c r="AI159" s="60"/>
      <c r="AJ159" s="60"/>
      <c r="AK159" s="60"/>
      <c r="AL159" s="60"/>
      <c r="AM159" s="60"/>
      <c r="AN159" s="60"/>
      <c r="AO159" s="60"/>
      <c r="AP159" s="60"/>
      <c r="AQ159" s="60"/>
      <c r="AR159" s="60"/>
      <c r="AS159" s="60"/>
      <c r="AT159" s="60"/>
      <c r="AU159" s="60"/>
      <c r="AV159" s="60"/>
      <c r="AW159" s="60"/>
    </row>
    <row r="160" spans="34:49">
      <c r="AH160" s="60"/>
      <c r="AI160" s="60"/>
      <c r="AJ160" s="60"/>
      <c r="AK160" s="60"/>
      <c r="AL160" s="60"/>
      <c r="AM160" s="60"/>
      <c r="AN160" s="60"/>
      <c r="AO160" s="60"/>
      <c r="AP160" s="60"/>
      <c r="AQ160" s="60"/>
      <c r="AR160" s="60"/>
      <c r="AS160" s="60"/>
      <c r="AT160" s="60"/>
      <c r="AU160" s="60"/>
      <c r="AV160" s="60"/>
      <c r="AW160" s="60"/>
    </row>
    <row r="161" spans="34:49">
      <c r="AH161" s="60"/>
      <c r="AI161" s="60"/>
      <c r="AJ161" s="60"/>
      <c r="AK161" s="60"/>
      <c r="AL161" s="60"/>
      <c r="AM161" s="60"/>
      <c r="AN161" s="60"/>
      <c r="AO161" s="60"/>
      <c r="AP161" s="60"/>
      <c r="AQ161" s="60"/>
      <c r="AR161" s="60"/>
      <c r="AS161" s="60"/>
      <c r="AT161" s="60"/>
      <c r="AU161" s="60"/>
      <c r="AV161" s="60"/>
      <c r="AW161" s="60"/>
    </row>
    <row r="162" spans="34:49">
      <c r="AH162" s="60"/>
      <c r="AI162" s="60"/>
      <c r="AJ162" s="60"/>
      <c r="AK162" s="60"/>
      <c r="AL162" s="60"/>
      <c r="AM162" s="60"/>
      <c r="AN162" s="60"/>
      <c r="AO162" s="60"/>
      <c r="AP162" s="60"/>
      <c r="AQ162" s="60"/>
      <c r="AR162" s="60"/>
      <c r="AS162" s="60"/>
      <c r="AT162" s="60"/>
      <c r="AU162" s="60"/>
      <c r="AV162" s="60"/>
      <c r="AW162" s="60"/>
    </row>
    <row r="163" spans="34:49">
      <c r="AH163" s="60"/>
      <c r="AI163" s="60"/>
      <c r="AJ163" s="60"/>
      <c r="AK163" s="60"/>
      <c r="AL163" s="60"/>
      <c r="AM163" s="60"/>
      <c r="AN163" s="60"/>
      <c r="AO163" s="60"/>
      <c r="AP163" s="60"/>
      <c r="AQ163" s="60"/>
      <c r="AR163" s="60"/>
      <c r="AS163" s="60"/>
      <c r="AT163" s="60"/>
      <c r="AU163" s="60"/>
      <c r="AV163" s="60"/>
      <c r="AW163" s="60"/>
    </row>
    <row r="164" spans="34:49">
      <c r="AH164" s="60"/>
      <c r="AI164" s="60"/>
      <c r="AJ164" s="60"/>
      <c r="AK164" s="60"/>
      <c r="AL164" s="60"/>
      <c r="AM164" s="60"/>
      <c r="AN164" s="60"/>
      <c r="AO164" s="60"/>
      <c r="AP164" s="60"/>
      <c r="AQ164" s="60"/>
      <c r="AR164" s="60"/>
      <c r="AS164" s="60"/>
      <c r="AT164" s="60"/>
      <c r="AU164" s="60"/>
      <c r="AV164" s="60"/>
      <c r="AW164" s="60"/>
    </row>
    <row r="165" spans="34:49">
      <c r="AH165" s="60"/>
      <c r="AI165" s="60"/>
      <c r="AJ165" s="60"/>
      <c r="AK165" s="60"/>
      <c r="AL165" s="60"/>
      <c r="AM165" s="60"/>
      <c r="AN165" s="60"/>
      <c r="AO165" s="60"/>
      <c r="AP165" s="60"/>
      <c r="AQ165" s="60"/>
      <c r="AR165" s="60"/>
      <c r="AS165" s="60"/>
      <c r="AT165" s="60"/>
      <c r="AU165" s="60"/>
      <c r="AV165" s="60"/>
      <c r="AW165" s="60"/>
    </row>
    <row r="166" spans="34:49">
      <c r="AH166" s="60"/>
      <c r="AI166" s="60"/>
      <c r="AJ166" s="60"/>
      <c r="AK166" s="60"/>
      <c r="AL166" s="60"/>
      <c r="AM166" s="60"/>
      <c r="AN166" s="60"/>
      <c r="AO166" s="60"/>
      <c r="AP166" s="60"/>
      <c r="AQ166" s="60"/>
      <c r="AR166" s="60"/>
      <c r="AS166" s="60"/>
      <c r="AT166" s="60"/>
      <c r="AU166" s="60"/>
      <c r="AV166" s="60"/>
      <c r="AW166" s="60"/>
    </row>
    <row r="167" spans="34:49">
      <c r="AH167" s="60"/>
      <c r="AI167" s="60"/>
      <c r="AJ167" s="60"/>
      <c r="AK167" s="60"/>
      <c r="AL167" s="60"/>
      <c r="AM167" s="60"/>
      <c r="AN167" s="60"/>
      <c r="AO167" s="60"/>
      <c r="AP167" s="60"/>
      <c r="AQ167" s="60"/>
      <c r="AR167" s="60"/>
      <c r="AS167" s="60"/>
      <c r="AT167" s="60"/>
      <c r="AU167" s="60"/>
      <c r="AV167" s="60"/>
      <c r="AW167" s="60"/>
    </row>
    <row r="168" spans="34:49">
      <c r="AH168" s="60"/>
      <c r="AI168" s="60"/>
      <c r="AJ168" s="60"/>
      <c r="AK168" s="60"/>
      <c r="AL168" s="60"/>
      <c r="AM168" s="60"/>
      <c r="AN168" s="60"/>
      <c r="AO168" s="60"/>
      <c r="AP168" s="60"/>
      <c r="AQ168" s="60"/>
      <c r="AR168" s="60"/>
      <c r="AS168" s="60"/>
      <c r="AT168" s="60"/>
      <c r="AU168" s="60"/>
      <c r="AV168" s="60"/>
      <c r="AW168" s="60"/>
    </row>
    <row r="169" spans="34:49">
      <c r="AH169" s="60"/>
      <c r="AI169" s="60"/>
      <c r="AJ169" s="60"/>
      <c r="AK169" s="60"/>
      <c r="AL169" s="60"/>
      <c r="AM169" s="60"/>
      <c r="AN169" s="60"/>
      <c r="AO169" s="60"/>
      <c r="AP169" s="60"/>
      <c r="AQ169" s="60"/>
      <c r="AR169" s="60"/>
      <c r="AS169" s="60"/>
      <c r="AT169" s="60"/>
      <c r="AU169" s="60"/>
      <c r="AV169" s="60"/>
      <c r="AW169" s="60"/>
    </row>
  </sheetData>
  <mergeCells count="11">
    <mergeCell ref="AN2:AQ2"/>
    <mergeCell ref="T3:V3"/>
    <mergeCell ref="C3:I3"/>
    <mergeCell ref="Q3:R3"/>
    <mergeCell ref="K3:O3"/>
    <mergeCell ref="X3:AA3"/>
    <mergeCell ref="B6:B7"/>
    <mergeCell ref="AC3:AF3"/>
    <mergeCell ref="C92:AA92"/>
    <mergeCell ref="C1:AA1"/>
    <mergeCell ref="C91:AA91"/>
  </mergeCells>
  <phoneticPr fontId="140" type="noConversion"/>
  <pageMargins left="0.74803149606299213" right="0.74803149606299213" top="0.98425196850393704" bottom="0.98425196850393704" header="0.51181102362204722" footer="0.51181102362204722"/>
  <pageSetup paperSize="8" scale="2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Q102"/>
  <sheetViews>
    <sheetView topLeftCell="A2" zoomScaleNormal="100" workbookViewId="0">
      <pane xSplit="2" ySplit="3" topLeftCell="C53" activePane="bottomRight" state="frozen"/>
      <selection pane="topRight"/>
      <selection pane="bottomLeft"/>
      <selection pane="bottomRight" activeCell="A2" sqref="A2"/>
    </sheetView>
  </sheetViews>
  <sheetFormatPr defaultColWidth="9.1796875" defaultRowHeight="15.5"/>
  <cols>
    <col min="1" max="1" width="9.1796875" style="58"/>
    <col min="2" max="2" width="8.54296875" style="58" bestFit="1" customWidth="1"/>
    <col min="3" max="3" width="12.81640625" style="58" customWidth="1"/>
    <col min="4" max="4" width="13.453125" style="58" customWidth="1"/>
    <col min="5" max="5" width="13.7265625" style="58" customWidth="1"/>
    <col min="6" max="6" width="12.81640625" style="58" customWidth="1"/>
    <col min="7" max="7" width="13.7265625" style="58" bestFit="1" customWidth="1"/>
    <col min="8" max="9" width="12.81640625" style="58" customWidth="1"/>
    <col min="10" max="10" width="2.26953125" style="58" customWidth="1"/>
    <col min="11" max="15" width="12.81640625" style="58" customWidth="1"/>
    <col min="16" max="16" width="2.1796875" style="58" customWidth="1"/>
    <col min="17" max="18" width="12.81640625" style="58" customWidth="1"/>
    <col min="19" max="19" width="2.1796875" style="58" customWidth="1"/>
    <col min="20" max="20" width="15.81640625" style="58" customWidth="1"/>
    <col min="21" max="21" width="15.81640625" style="58" bestFit="1" customWidth="1"/>
    <col min="22" max="22" width="15.81640625" style="58" customWidth="1"/>
    <col min="23" max="23" width="2.54296875" style="58" customWidth="1"/>
    <col min="24" max="25" width="15.81640625" style="58" bestFit="1" customWidth="1"/>
    <col min="26" max="27" width="15.81640625" style="58" customWidth="1"/>
    <col min="28" max="28" width="10.81640625" style="58" customWidth="1"/>
    <col min="29" max="29" width="14.1796875" style="58" customWidth="1"/>
    <col min="30" max="30" width="14.1796875" style="60" customWidth="1"/>
    <col min="31" max="31" width="10.81640625" style="151" customWidth="1"/>
    <col min="32" max="68" width="9.1796875" style="155"/>
    <col min="69" max="69" width="0" style="155" hidden="1" customWidth="1"/>
    <col min="70" max="16384" width="9.1796875" style="155"/>
  </cols>
  <sheetData>
    <row r="1" spans="1:69" ht="29.25" customHeight="1" thickBot="1">
      <c r="A1" s="137"/>
      <c r="B1" s="52"/>
      <c r="C1" s="236" t="s">
        <v>330</v>
      </c>
      <c r="D1" s="236"/>
      <c r="E1" s="236"/>
      <c r="F1" s="236"/>
      <c r="G1" s="236"/>
      <c r="H1" s="236"/>
      <c r="I1" s="236"/>
      <c r="J1" s="236"/>
      <c r="K1" s="236"/>
      <c r="L1" s="236"/>
      <c r="M1" s="236"/>
      <c r="N1" s="236"/>
      <c r="O1" s="236"/>
      <c r="P1" s="236"/>
      <c r="Q1" s="236"/>
      <c r="R1" s="236"/>
      <c r="S1" s="236"/>
      <c r="T1" s="236"/>
      <c r="U1" s="236"/>
      <c r="V1" s="236"/>
      <c r="W1" s="236"/>
      <c r="X1" s="236"/>
      <c r="Y1" s="236"/>
      <c r="Z1" s="236"/>
      <c r="AA1" s="237"/>
      <c r="AB1" s="238"/>
      <c r="AC1" s="239"/>
      <c r="AD1" s="240"/>
      <c r="AE1" s="241"/>
    </row>
    <row r="2" spans="1:69" s="247" customFormat="1" ht="15.75" customHeight="1">
      <c r="A2" s="242"/>
      <c r="B2" s="61"/>
      <c r="C2" s="66"/>
      <c r="D2" s="66"/>
      <c r="E2" s="66"/>
      <c r="F2" s="66"/>
      <c r="G2" s="66"/>
      <c r="H2" s="66"/>
      <c r="I2" s="243"/>
      <c r="J2" s="63"/>
      <c r="K2" s="66"/>
      <c r="L2" s="244"/>
      <c r="M2" s="66"/>
      <c r="N2" s="66"/>
      <c r="O2" s="66"/>
      <c r="P2" s="63"/>
      <c r="Q2" s="63"/>
      <c r="R2" s="62"/>
      <c r="S2" s="63"/>
      <c r="T2" s="62"/>
      <c r="U2" s="62"/>
      <c r="V2" s="62"/>
      <c r="W2" s="63"/>
      <c r="X2" s="62"/>
      <c r="Y2" s="62"/>
      <c r="Z2" s="62"/>
      <c r="AA2" s="62"/>
      <c r="AB2" s="238"/>
      <c r="AC2" s="245"/>
      <c r="AD2" s="63"/>
      <c r="AE2" s="246"/>
    </row>
    <row r="3" spans="1:69" s="247" customFormat="1" ht="15.75" customHeight="1">
      <c r="A3" s="242"/>
      <c r="B3" s="61"/>
      <c r="C3" s="74" t="s">
        <v>71</v>
      </c>
      <c r="D3" s="74"/>
      <c r="E3" s="74"/>
      <c r="F3" s="74"/>
      <c r="G3" s="74"/>
      <c r="H3" s="74"/>
      <c r="I3" s="74"/>
      <c r="J3" s="63"/>
      <c r="K3" s="75" t="s">
        <v>68</v>
      </c>
      <c r="L3" s="75"/>
      <c r="M3" s="75"/>
      <c r="N3" s="75"/>
      <c r="O3" s="75"/>
      <c r="P3" s="63"/>
      <c r="Q3" s="73" t="s">
        <v>112</v>
      </c>
      <c r="R3" s="73"/>
      <c r="S3" s="63"/>
      <c r="T3" s="73" t="s">
        <v>74</v>
      </c>
      <c r="U3" s="73"/>
      <c r="V3" s="73"/>
      <c r="W3" s="63"/>
      <c r="X3" s="75" t="s">
        <v>305</v>
      </c>
      <c r="Y3" s="75"/>
      <c r="Z3" s="75"/>
      <c r="AA3" s="76"/>
      <c r="AB3" s="238"/>
      <c r="AC3" s="77" t="s">
        <v>85</v>
      </c>
      <c r="AD3" s="78"/>
      <c r="AE3" s="248"/>
    </row>
    <row r="4" spans="1:69" s="256" customFormat="1" ht="57.75" customHeight="1">
      <c r="A4" s="242"/>
      <c r="B4" s="249"/>
      <c r="C4" s="83" t="s">
        <v>3</v>
      </c>
      <c r="D4" s="83" t="s">
        <v>8</v>
      </c>
      <c r="E4" s="83" t="s">
        <v>5</v>
      </c>
      <c r="F4" s="83" t="s">
        <v>6</v>
      </c>
      <c r="G4" s="83" t="s">
        <v>62</v>
      </c>
      <c r="H4" s="83" t="s">
        <v>7</v>
      </c>
      <c r="I4" s="84" t="s">
        <v>180</v>
      </c>
      <c r="J4" s="250"/>
      <c r="K4" s="84" t="s">
        <v>169</v>
      </c>
      <c r="L4" s="84" t="s">
        <v>168</v>
      </c>
      <c r="M4" s="84" t="s">
        <v>70</v>
      </c>
      <c r="N4" s="84" t="s">
        <v>76</v>
      </c>
      <c r="O4" s="84" t="s">
        <v>1</v>
      </c>
      <c r="P4" s="250"/>
      <c r="Q4" s="250" t="s">
        <v>0</v>
      </c>
      <c r="R4" s="250" t="s">
        <v>331</v>
      </c>
      <c r="S4" s="250"/>
      <c r="T4" s="251" t="s">
        <v>72</v>
      </c>
      <c r="U4" s="251" t="s">
        <v>2</v>
      </c>
      <c r="V4" s="251" t="s">
        <v>178</v>
      </c>
      <c r="W4" s="252"/>
      <c r="X4" s="84" t="s">
        <v>332</v>
      </c>
      <c r="Y4" s="86" t="s">
        <v>311</v>
      </c>
      <c r="Z4" s="85" t="s">
        <v>312</v>
      </c>
      <c r="AA4" s="85" t="s">
        <v>313</v>
      </c>
      <c r="AB4" s="253"/>
      <c r="AC4" s="254" t="s">
        <v>115</v>
      </c>
      <c r="AD4" s="85" t="s">
        <v>217</v>
      </c>
      <c r="AE4" s="255" t="s">
        <v>163</v>
      </c>
      <c r="BQ4" s="256" t="s">
        <v>272</v>
      </c>
    </row>
    <row r="5" spans="1:69" s="262" customFormat="1">
      <c r="A5" s="242"/>
      <c r="B5" s="257" t="s">
        <v>120</v>
      </c>
      <c r="C5" s="117">
        <v>42.940919037199123</v>
      </c>
      <c r="D5" s="117">
        <v>38.599562363238512</v>
      </c>
      <c r="E5" s="117">
        <v>33.23413566739606</v>
      </c>
      <c r="F5" s="117">
        <v>2.634573304157549</v>
      </c>
      <c r="G5" s="117">
        <v>2.7308533916849012</v>
      </c>
      <c r="H5" s="117">
        <v>5.3654266958424506</v>
      </c>
      <c r="I5" s="117">
        <v>37.207877461706786</v>
      </c>
      <c r="J5" s="117"/>
      <c r="K5" s="117" t="s">
        <v>116</v>
      </c>
      <c r="L5" s="117">
        <v>-6.9759299781181614</v>
      </c>
      <c r="M5" s="117">
        <v>7.6936542669584247</v>
      </c>
      <c r="N5" s="117" t="s">
        <v>116</v>
      </c>
      <c r="O5" s="117" t="s">
        <v>116</v>
      </c>
      <c r="P5" s="117"/>
      <c r="Q5" s="117">
        <v>-4.3413566739606129</v>
      </c>
      <c r="R5" s="117" t="s">
        <v>116</v>
      </c>
      <c r="S5" s="117"/>
      <c r="T5" s="117">
        <v>-5.9256017505470462</v>
      </c>
      <c r="U5" s="117">
        <v>-4.3413566739606129</v>
      </c>
      <c r="V5" s="117">
        <v>4.5514223194748356</v>
      </c>
      <c r="W5" s="117"/>
      <c r="X5" s="117" t="s">
        <v>116</v>
      </c>
      <c r="Y5" s="117">
        <v>-3.7986870897155356</v>
      </c>
      <c r="Z5" s="117" t="s">
        <v>116</v>
      </c>
      <c r="AA5" s="258" t="s">
        <v>116</v>
      </c>
      <c r="AB5" s="259"/>
      <c r="AC5" s="118">
        <v>11.425000000000001</v>
      </c>
      <c r="AD5" s="260" t="s">
        <v>116</v>
      </c>
      <c r="AE5" s="261" t="s">
        <v>116</v>
      </c>
    </row>
    <row r="6" spans="1:69" s="262" customFormat="1">
      <c r="A6" s="242"/>
      <c r="B6" s="257" t="s">
        <v>121</v>
      </c>
      <c r="C6" s="117">
        <v>43.298545484427642</v>
      </c>
      <c r="D6" s="117">
        <v>38.474813049552139</v>
      </c>
      <c r="E6" s="117">
        <v>32.78001479168379</v>
      </c>
      <c r="F6" s="117">
        <v>2.9912071657490342</v>
      </c>
      <c r="G6" s="117">
        <v>2.7035910921193196</v>
      </c>
      <c r="H6" s="117">
        <v>5.6947982578683529</v>
      </c>
      <c r="I6" s="117">
        <v>36.929903854055382</v>
      </c>
      <c r="J6" s="117"/>
      <c r="K6" s="117" t="s">
        <v>116</v>
      </c>
      <c r="L6" s="117">
        <v>-7.8149396006245375</v>
      </c>
      <c r="M6" s="117">
        <v>7.8724628153504801</v>
      </c>
      <c r="N6" s="117" t="s">
        <v>116</v>
      </c>
      <c r="O6" s="117" t="s">
        <v>116</v>
      </c>
      <c r="P6" s="117"/>
      <c r="Q6" s="117">
        <v>-4.8237324348755033</v>
      </c>
      <c r="R6" s="117" t="s">
        <v>116</v>
      </c>
      <c r="S6" s="117"/>
      <c r="T6" s="117">
        <v>-6.5247760703426732</v>
      </c>
      <c r="U6" s="117">
        <v>-4.8237324348755033</v>
      </c>
      <c r="V6" s="117">
        <v>4.2649354918234854</v>
      </c>
      <c r="W6" s="117"/>
      <c r="X6" s="117" t="s">
        <v>116</v>
      </c>
      <c r="Y6" s="117">
        <v>-4.2320650834086617</v>
      </c>
      <c r="Z6" s="117" t="s">
        <v>116</v>
      </c>
      <c r="AA6" s="258" t="s">
        <v>116</v>
      </c>
      <c r="AB6" s="259"/>
      <c r="AC6" s="118">
        <v>12.169</v>
      </c>
      <c r="AD6" s="118" t="s">
        <v>116</v>
      </c>
      <c r="AE6" s="174" t="s">
        <v>116</v>
      </c>
    </row>
    <row r="7" spans="1:69" s="262" customFormat="1">
      <c r="A7" s="105"/>
      <c r="B7" s="257" t="s">
        <v>122</v>
      </c>
      <c r="C7" s="117">
        <v>42.8414442700157</v>
      </c>
      <c r="D7" s="117">
        <v>39.183673469387756</v>
      </c>
      <c r="E7" s="117">
        <v>32.629513343799061</v>
      </c>
      <c r="F7" s="117">
        <v>3.7598116169544742</v>
      </c>
      <c r="G7" s="117">
        <v>2.794348508634223</v>
      </c>
      <c r="H7" s="117">
        <v>6.5541601255886972</v>
      </c>
      <c r="I7" s="117">
        <v>36.07535321821036</v>
      </c>
      <c r="J7" s="117"/>
      <c r="K7" s="117" t="s">
        <v>116</v>
      </c>
      <c r="L7" s="117">
        <v>-7.4175824175824179</v>
      </c>
      <c r="M7" s="117">
        <v>6.4678178963893247</v>
      </c>
      <c r="N7" s="117" t="s">
        <v>116</v>
      </c>
      <c r="O7" s="117" t="s">
        <v>116</v>
      </c>
      <c r="P7" s="117"/>
      <c r="Q7" s="117">
        <v>-3.6577708006279437</v>
      </c>
      <c r="R7" s="117" t="s">
        <v>116</v>
      </c>
      <c r="S7" s="117"/>
      <c r="T7" s="117">
        <v>-5.8477237048665618</v>
      </c>
      <c r="U7" s="117">
        <v>-3.6577708006279437</v>
      </c>
      <c r="V7" s="117">
        <v>4.1679748822605962</v>
      </c>
      <c r="W7" s="117"/>
      <c r="X7" s="117" t="s">
        <v>116</v>
      </c>
      <c r="Y7" s="117">
        <v>-3.2731554160125591</v>
      </c>
      <c r="Z7" s="117" t="s">
        <v>116</v>
      </c>
      <c r="AA7" s="258" t="s">
        <v>116</v>
      </c>
      <c r="AB7" s="259"/>
      <c r="AC7" s="118">
        <v>12.74</v>
      </c>
      <c r="AD7" s="118" t="s">
        <v>116</v>
      </c>
      <c r="AE7" s="174" t="s">
        <v>116</v>
      </c>
    </row>
    <row r="8" spans="1:69" s="262" customFormat="1">
      <c r="A8" s="105"/>
      <c r="B8" s="257" t="s">
        <v>123</v>
      </c>
      <c r="C8" s="117">
        <v>41.131231210235612</v>
      </c>
      <c r="D8" s="117">
        <v>40.648814933929941</v>
      </c>
      <c r="E8" s="117">
        <v>32.300915891770956</v>
      </c>
      <c r="F8" s="117">
        <v>5.4394183038523387</v>
      </c>
      <c r="G8" s="117">
        <v>2.9084807383066487</v>
      </c>
      <c r="H8" s="117">
        <v>8.3478990421589856</v>
      </c>
      <c r="I8" s="117">
        <v>34.782912675662445</v>
      </c>
      <c r="J8" s="117"/>
      <c r="K8" s="117" t="s">
        <v>116</v>
      </c>
      <c r="L8" s="117">
        <v>-5.9218345801580083</v>
      </c>
      <c r="M8" s="117">
        <v>3.411871635321261</v>
      </c>
      <c r="N8" s="117" t="s">
        <v>116</v>
      </c>
      <c r="O8" s="117" t="s">
        <v>116</v>
      </c>
      <c r="P8" s="117"/>
      <c r="Q8" s="117">
        <v>-0.48241627630567019</v>
      </c>
      <c r="R8" s="117" t="s">
        <v>116</v>
      </c>
      <c r="S8" s="117"/>
      <c r="T8" s="117">
        <v>-2.6847514507445993</v>
      </c>
      <c r="U8" s="117">
        <v>-0.48241627630567019</v>
      </c>
      <c r="V8" s="117">
        <v>4.0481017968258408</v>
      </c>
      <c r="W8" s="117"/>
      <c r="X8" s="117" t="s">
        <v>116</v>
      </c>
      <c r="Y8" s="117">
        <v>-6.9915402363140595E-3</v>
      </c>
      <c r="Z8" s="117" t="s">
        <v>116</v>
      </c>
      <c r="AA8" s="258" t="s">
        <v>116</v>
      </c>
      <c r="AB8" s="259"/>
      <c r="AC8" s="118">
        <v>14.303000000000001</v>
      </c>
      <c r="AD8" s="118" t="s">
        <v>116</v>
      </c>
      <c r="AE8" s="174" t="s">
        <v>116</v>
      </c>
    </row>
    <row r="9" spans="1:69" s="262" customFormat="1">
      <c r="A9" s="105"/>
      <c r="B9" s="257" t="s">
        <v>124</v>
      </c>
      <c r="C9" s="117">
        <v>39.926622039134919</v>
      </c>
      <c r="D9" s="117">
        <v>41.271884654994849</v>
      </c>
      <c r="E9" s="117">
        <v>32.537332646755921</v>
      </c>
      <c r="F9" s="117">
        <v>5.7736869207003094</v>
      </c>
      <c r="G9" s="117">
        <v>2.96086508753862</v>
      </c>
      <c r="H9" s="117">
        <v>8.7345520082389285</v>
      </c>
      <c r="I9" s="117">
        <v>33.953398558187438</v>
      </c>
      <c r="J9" s="117"/>
      <c r="K9" s="117" t="s">
        <v>116</v>
      </c>
      <c r="L9" s="117">
        <v>-4.4284243048403704</v>
      </c>
      <c r="M9" s="117">
        <v>1.9116889804325439</v>
      </c>
      <c r="N9" s="117" t="s">
        <v>116</v>
      </c>
      <c r="O9" s="117" t="s">
        <v>116</v>
      </c>
      <c r="P9" s="117"/>
      <c r="Q9" s="117">
        <v>1.3452626158599383</v>
      </c>
      <c r="R9" s="117" t="s">
        <v>116</v>
      </c>
      <c r="S9" s="117"/>
      <c r="T9" s="117">
        <v>-1.9309989701338828</v>
      </c>
      <c r="U9" s="117">
        <v>1.3452626158599383</v>
      </c>
      <c r="V9" s="117">
        <v>4.0808444902162719</v>
      </c>
      <c r="W9" s="117"/>
      <c r="X9" s="117" t="s">
        <v>116</v>
      </c>
      <c r="Y9" s="117">
        <v>0.99124613800205974</v>
      </c>
      <c r="Z9" s="117" t="s">
        <v>116</v>
      </c>
      <c r="AA9" s="258" t="s">
        <v>116</v>
      </c>
      <c r="AB9" s="259"/>
      <c r="AC9" s="118">
        <v>15.536</v>
      </c>
      <c r="AD9" s="118" t="s">
        <v>116</v>
      </c>
      <c r="AE9" s="174" t="s">
        <v>116</v>
      </c>
    </row>
    <row r="10" spans="1:69" s="262" customFormat="1">
      <c r="A10" s="105"/>
      <c r="B10" s="257" t="s">
        <v>125</v>
      </c>
      <c r="C10" s="117">
        <v>37.998201977824394</v>
      </c>
      <c r="D10" s="117">
        <v>40.503446209169915</v>
      </c>
      <c r="E10" s="117">
        <v>31.603236439916095</v>
      </c>
      <c r="F10" s="117">
        <v>6.0593347317950252</v>
      </c>
      <c r="G10" s="117">
        <v>2.8408750374587957</v>
      </c>
      <c r="H10" s="117">
        <v>8.9002097692538218</v>
      </c>
      <c r="I10" s="117">
        <v>31.705124363200483</v>
      </c>
      <c r="J10" s="117"/>
      <c r="K10" s="117" t="s">
        <v>116</v>
      </c>
      <c r="L10" s="117">
        <v>-3.5540905004495054</v>
      </c>
      <c r="M10" s="117">
        <v>0.4554989511537309</v>
      </c>
      <c r="N10" s="117" t="s">
        <v>116</v>
      </c>
      <c r="O10" s="117" t="s">
        <v>116</v>
      </c>
      <c r="P10" s="117"/>
      <c r="Q10" s="117">
        <v>2.5052442313455199</v>
      </c>
      <c r="R10" s="117" t="s">
        <v>116</v>
      </c>
      <c r="S10" s="117"/>
      <c r="T10" s="117">
        <v>-0.94695834581959848</v>
      </c>
      <c r="U10" s="117">
        <v>2.5052442313455199</v>
      </c>
      <c r="V10" s="117">
        <v>3.937668564578964</v>
      </c>
      <c r="W10" s="117"/>
      <c r="X10" s="117" t="s">
        <v>116</v>
      </c>
      <c r="Y10" s="117">
        <v>1.7620617320946959</v>
      </c>
      <c r="Z10" s="117" t="s">
        <v>116</v>
      </c>
      <c r="AA10" s="258" t="s">
        <v>116</v>
      </c>
      <c r="AB10" s="259"/>
      <c r="AC10" s="118">
        <v>16.684999999999999</v>
      </c>
      <c r="AD10" s="118" t="s">
        <v>116</v>
      </c>
      <c r="AE10" s="174" t="s">
        <v>116</v>
      </c>
    </row>
    <row r="11" spans="1:69" s="262" customFormat="1">
      <c r="A11" s="105"/>
      <c r="B11" s="257" t="s">
        <v>126</v>
      </c>
      <c r="C11" s="117">
        <v>37.463780467018928</v>
      </c>
      <c r="D11" s="117">
        <v>38.923924777001304</v>
      </c>
      <c r="E11" s="117">
        <v>31.123231634566217</v>
      </c>
      <c r="F11" s="117">
        <v>4.9656269530140333</v>
      </c>
      <c r="G11" s="117">
        <v>2.835066189421056</v>
      </c>
      <c r="H11" s="117">
        <v>7.8006931424350885</v>
      </c>
      <c r="I11" s="117">
        <v>30.913016305891709</v>
      </c>
      <c r="J11" s="117"/>
      <c r="K11" s="117" t="s">
        <v>116</v>
      </c>
      <c r="L11" s="117">
        <v>-3.5054826430316459</v>
      </c>
      <c r="M11" s="117">
        <v>1.0794841202204422</v>
      </c>
      <c r="N11" s="117" t="s">
        <v>116</v>
      </c>
      <c r="O11" s="117" t="s">
        <v>116</v>
      </c>
      <c r="P11" s="117"/>
      <c r="Q11" s="117">
        <v>1.4601443099823874</v>
      </c>
      <c r="R11" s="117" t="s">
        <v>116</v>
      </c>
      <c r="S11" s="117"/>
      <c r="T11" s="117">
        <v>-1.7442190784614513</v>
      </c>
      <c r="U11" s="117">
        <v>1.4601443099823874</v>
      </c>
      <c r="V11" s="117">
        <v>3.7270609624453157</v>
      </c>
      <c r="W11" s="117"/>
      <c r="X11" s="117" t="s">
        <v>116</v>
      </c>
      <c r="Y11" s="117">
        <v>0.64200897676268398</v>
      </c>
      <c r="Z11" s="117" t="s">
        <v>116</v>
      </c>
      <c r="AA11" s="258" t="s">
        <v>116</v>
      </c>
      <c r="AB11" s="259"/>
      <c r="AC11" s="118">
        <v>17.600999999999999</v>
      </c>
      <c r="AD11" s="118" t="s">
        <v>116</v>
      </c>
      <c r="AE11" s="174" t="s">
        <v>116</v>
      </c>
    </row>
    <row r="12" spans="1:69" s="262" customFormat="1">
      <c r="A12" s="105"/>
      <c r="B12" s="127" t="s">
        <v>101</v>
      </c>
      <c r="C12" s="117">
        <v>35.966077449678139</v>
      </c>
      <c r="D12" s="117">
        <v>35.771942372534994</v>
      </c>
      <c r="E12" s="117">
        <v>28.665576785531826</v>
      </c>
      <c r="F12" s="117">
        <v>4.3118422397057312</v>
      </c>
      <c r="G12" s="117">
        <v>2.7945233472974356</v>
      </c>
      <c r="H12" s="117">
        <v>7.1063655870031672</v>
      </c>
      <c r="I12" s="117">
        <v>29.646469806886682</v>
      </c>
      <c r="J12" s="117"/>
      <c r="K12" s="117" t="s">
        <v>116</v>
      </c>
      <c r="L12" s="117">
        <v>-4.505977316848881</v>
      </c>
      <c r="M12" s="117">
        <v>2.7536528047409825</v>
      </c>
      <c r="N12" s="117" t="s">
        <v>116</v>
      </c>
      <c r="O12" s="117" t="s">
        <v>116</v>
      </c>
      <c r="P12" s="117"/>
      <c r="Q12" s="117">
        <v>-0.19413507714314907</v>
      </c>
      <c r="R12" s="117" t="s">
        <v>116</v>
      </c>
      <c r="S12" s="117"/>
      <c r="T12" s="117">
        <v>-2.8405027076734446</v>
      </c>
      <c r="U12" s="117">
        <v>-0.19413507714314907</v>
      </c>
      <c r="V12" s="117">
        <v>3.7907428221109631</v>
      </c>
      <c r="W12" s="117"/>
      <c r="X12" s="117" t="s">
        <v>116</v>
      </c>
      <c r="Y12" s="117">
        <v>-0.55175232451210787</v>
      </c>
      <c r="Z12" s="117" t="s">
        <v>116</v>
      </c>
      <c r="AA12" s="258" t="s">
        <v>116</v>
      </c>
      <c r="AB12" s="259"/>
      <c r="AC12" s="118">
        <v>19.574000000000002</v>
      </c>
      <c r="AD12" s="118" t="s">
        <v>116</v>
      </c>
      <c r="AE12" s="174" t="s">
        <v>116</v>
      </c>
    </row>
    <row r="13" spans="1:69" s="262" customFormat="1">
      <c r="A13" s="105"/>
      <c r="B13" s="127" t="s">
        <v>102</v>
      </c>
      <c r="C13" s="117">
        <v>35.573197240336455</v>
      </c>
      <c r="D13" s="117">
        <v>35.960684245345433</v>
      </c>
      <c r="E13" s="117">
        <v>28.886683678291281</v>
      </c>
      <c r="F13" s="117">
        <v>4.2481807012569703</v>
      </c>
      <c r="G13" s="117">
        <v>2.8258198657971834</v>
      </c>
      <c r="H13" s="117">
        <v>7.0740005670541546</v>
      </c>
      <c r="I13" s="117">
        <v>29.250543426897273</v>
      </c>
      <c r="J13" s="117"/>
      <c r="K13" s="117" t="s">
        <v>116</v>
      </c>
      <c r="L13" s="117">
        <v>-3.8606936962479916</v>
      </c>
      <c r="M13" s="117">
        <v>1.8476514507135433</v>
      </c>
      <c r="N13" s="117" t="s">
        <v>116</v>
      </c>
      <c r="O13" s="117" t="s">
        <v>116</v>
      </c>
      <c r="P13" s="117"/>
      <c r="Q13" s="117">
        <v>0.38748700500897837</v>
      </c>
      <c r="R13" s="117" t="s">
        <v>116</v>
      </c>
      <c r="S13" s="117"/>
      <c r="T13" s="117">
        <v>-1.7956714866269727</v>
      </c>
      <c r="U13" s="117">
        <v>0.38748700500897837</v>
      </c>
      <c r="V13" s="117">
        <v>3.4543048861166241</v>
      </c>
      <c r="W13" s="117"/>
      <c r="X13" s="117" t="s">
        <v>116</v>
      </c>
      <c r="Y13" s="117">
        <v>0.15121444097911352</v>
      </c>
      <c r="Z13" s="117" t="s">
        <v>116</v>
      </c>
      <c r="AA13" s="258" t="s">
        <v>116</v>
      </c>
      <c r="AB13" s="259"/>
      <c r="AC13" s="118">
        <v>21.161999999999999</v>
      </c>
      <c r="AD13" s="118">
        <v>21.81</v>
      </c>
      <c r="AE13" s="174" t="s">
        <v>116</v>
      </c>
    </row>
    <row r="14" spans="1:69" s="262" customFormat="1">
      <c r="A14" s="105"/>
      <c r="B14" s="127" t="s">
        <v>103</v>
      </c>
      <c r="C14" s="117">
        <v>35.168154960238127</v>
      </c>
      <c r="D14" s="117">
        <v>35.194810964503084</v>
      </c>
      <c r="E14" s="117">
        <v>28.37975920742814</v>
      </c>
      <c r="F14" s="117">
        <v>3.9628593007241553</v>
      </c>
      <c r="G14" s="117">
        <v>2.8521924563507932</v>
      </c>
      <c r="H14" s="117">
        <v>6.815051757074948</v>
      </c>
      <c r="I14" s="117">
        <v>28.917321960104847</v>
      </c>
      <c r="J14" s="117"/>
      <c r="K14" s="117" t="s">
        <v>116</v>
      </c>
      <c r="L14" s="117">
        <v>-3.936203296459194</v>
      </c>
      <c r="M14" s="117">
        <v>2.225776356124217</v>
      </c>
      <c r="N14" s="117" t="s">
        <v>116</v>
      </c>
      <c r="O14" s="117" t="s">
        <v>116</v>
      </c>
      <c r="P14" s="117"/>
      <c r="Q14" s="117">
        <v>2.6656004264960682E-2</v>
      </c>
      <c r="R14" s="117" t="s">
        <v>116</v>
      </c>
      <c r="S14" s="117"/>
      <c r="T14" s="117">
        <v>-2.0791683326669332</v>
      </c>
      <c r="U14" s="117">
        <v>2.6656004264960682E-2</v>
      </c>
      <c r="V14" s="117">
        <v>3.4164112132924607</v>
      </c>
      <c r="W14" s="117"/>
      <c r="X14" s="117" t="s">
        <v>116</v>
      </c>
      <c r="Y14" s="117">
        <v>-0.43538140299435779</v>
      </c>
      <c r="Z14" s="117" t="s">
        <v>116</v>
      </c>
      <c r="AA14" s="258" t="s">
        <v>116</v>
      </c>
      <c r="AB14" s="259"/>
      <c r="AC14" s="118">
        <v>22.509</v>
      </c>
      <c r="AD14" s="118">
        <v>23.004000000000001</v>
      </c>
      <c r="AE14" s="174" t="s">
        <v>116</v>
      </c>
    </row>
    <row r="15" spans="1:69" s="262" customFormat="1">
      <c r="A15" s="105"/>
      <c r="B15" s="127" t="s">
        <v>104</v>
      </c>
      <c r="C15" s="117">
        <v>35.65031069209342</v>
      </c>
      <c r="D15" s="117">
        <v>35.95457467323763</v>
      </c>
      <c r="E15" s="117">
        <v>28.9950717805871</v>
      </c>
      <c r="F15" s="117">
        <v>4.0754231840582813</v>
      </c>
      <c r="G15" s="117">
        <v>2.8840797085922434</v>
      </c>
      <c r="H15" s="117">
        <v>6.9595028926505247</v>
      </c>
      <c r="I15" s="117">
        <v>29.535033211913436</v>
      </c>
      <c r="J15" s="117"/>
      <c r="K15" s="117" t="s">
        <v>116</v>
      </c>
      <c r="L15" s="117">
        <v>-3.7711592029140775</v>
      </c>
      <c r="M15" s="117">
        <v>2.3398328690807801</v>
      </c>
      <c r="N15" s="117" t="s">
        <v>116</v>
      </c>
      <c r="O15" s="117" t="s">
        <v>116</v>
      </c>
      <c r="P15" s="117"/>
      <c r="Q15" s="117">
        <v>0.30426398114420394</v>
      </c>
      <c r="R15" s="117" t="s">
        <v>116</v>
      </c>
      <c r="S15" s="117"/>
      <c r="T15" s="117">
        <v>-2.2284122562674096</v>
      </c>
      <c r="U15" s="117">
        <v>0.30426398114420394</v>
      </c>
      <c r="V15" s="117">
        <v>3.3983286908077996</v>
      </c>
      <c r="W15" s="117"/>
      <c r="X15" s="117" t="s">
        <v>116</v>
      </c>
      <c r="Y15" s="117">
        <v>-0.7285193914720377</v>
      </c>
      <c r="Z15" s="117" t="s">
        <v>116</v>
      </c>
      <c r="AA15" s="258" t="s">
        <v>116</v>
      </c>
      <c r="AB15" s="259"/>
      <c r="AC15" s="118">
        <v>23.335000000000001</v>
      </c>
      <c r="AD15" s="118">
        <v>23.957000000000001</v>
      </c>
      <c r="AE15" s="174" t="s">
        <v>116</v>
      </c>
    </row>
    <row r="16" spans="1:69" s="262" customFormat="1">
      <c r="A16" s="105"/>
      <c r="B16" s="127" t="s">
        <v>105</v>
      </c>
      <c r="C16" s="117">
        <v>33.658987657299079</v>
      </c>
      <c r="D16" s="117">
        <v>35.94660877256463</v>
      </c>
      <c r="E16" s="117">
        <v>29.075704579262652</v>
      </c>
      <c r="F16" s="117">
        <v>4.1169139227274556</v>
      </c>
      <c r="G16" s="117">
        <v>2.7539902705745187</v>
      </c>
      <c r="H16" s="117">
        <v>6.8709041933019748</v>
      </c>
      <c r="I16" s="117">
        <v>28.43243677883649</v>
      </c>
      <c r="J16" s="117"/>
      <c r="K16" s="117" t="s">
        <v>116</v>
      </c>
      <c r="L16" s="117">
        <v>-1.8292928074619064</v>
      </c>
      <c r="M16" s="117">
        <v>1.4594138222168616</v>
      </c>
      <c r="N16" s="117" t="s">
        <v>116</v>
      </c>
      <c r="O16" s="117" t="s">
        <v>116</v>
      </c>
      <c r="P16" s="117"/>
      <c r="Q16" s="117">
        <v>2.2876211152655488</v>
      </c>
      <c r="R16" s="117" t="s">
        <v>116</v>
      </c>
      <c r="S16" s="117"/>
      <c r="T16" s="117">
        <v>-1.1337594982511154</v>
      </c>
      <c r="U16" s="117">
        <v>2.2876211152655488</v>
      </c>
      <c r="V16" s="117">
        <v>3.2927270534314315</v>
      </c>
      <c r="W16" s="117"/>
      <c r="X16" s="117" t="s">
        <v>116</v>
      </c>
      <c r="Y16" s="117">
        <v>0.22916415390182127</v>
      </c>
      <c r="Z16" s="117" t="s">
        <v>116</v>
      </c>
      <c r="AA16" s="258" t="s">
        <v>116</v>
      </c>
      <c r="AB16" s="259"/>
      <c r="AC16" s="118">
        <v>24.873000000000001</v>
      </c>
      <c r="AD16" s="118">
        <v>25.789000000000001</v>
      </c>
      <c r="AE16" s="174" t="s">
        <v>116</v>
      </c>
    </row>
    <row r="17" spans="1:31" s="262" customFormat="1">
      <c r="A17" s="105"/>
      <c r="B17" s="127" t="s">
        <v>106</v>
      </c>
      <c r="C17" s="117">
        <v>33.458463155523859</v>
      </c>
      <c r="D17" s="117">
        <v>35.943541424227632</v>
      </c>
      <c r="E17" s="117">
        <v>29.15649986861369</v>
      </c>
      <c r="F17" s="117">
        <v>4.0016517136529153</v>
      </c>
      <c r="G17" s="117">
        <v>2.7853898419610346</v>
      </c>
      <c r="H17" s="117">
        <v>6.7870415556139498</v>
      </c>
      <c r="I17" s="117">
        <v>27.887683471601786</v>
      </c>
      <c r="J17" s="117"/>
      <c r="K17" s="117" t="s">
        <v>116</v>
      </c>
      <c r="L17" s="117">
        <v>-1.5165734449491348</v>
      </c>
      <c r="M17" s="117">
        <v>1.3776793423176545</v>
      </c>
      <c r="N17" s="117" t="s">
        <v>116</v>
      </c>
      <c r="O17" s="117" t="s">
        <v>116</v>
      </c>
      <c r="P17" s="117"/>
      <c r="Q17" s="117">
        <v>2.4850782687037802</v>
      </c>
      <c r="R17" s="117" t="s">
        <v>116</v>
      </c>
      <c r="S17" s="117"/>
      <c r="T17" s="117">
        <v>-0.7920717744660084</v>
      </c>
      <c r="U17" s="117">
        <v>2.4850782687037802</v>
      </c>
      <c r="V17" s="117">
        <v>3.3297045684898081</v>
      </c>
      <c r="W17" s="117"/>
      <c r="X17" s="117" t="s">
        <v>116</v>
      </c>
      <c r="Y17" s="117">
        <v>0.63065430384023435</v>
      </c>
      <c r="Z17" s="117" t="s">
        <v>116</v>
      </c>
      <c r="AA17" s="258" t="s">
        <v>116</v>
      </c>
      <c r="AB17" s="259"/>
      <c r="AC17" s="118">
        <v>26.638999999999999</v>
      </c>
      <c r="AD17" s="118">
        <v>27.582999999999998</v>
      </c>
      <c r="AE17" s="174" t="s">
        <v>116</v>
      </c>
    </row>
    <row r="18" spans="1:31" s="262" customFormat="1">
      <c r="A18" s="105"/>
      <c r="B18" s="127" t="s">
        <v>107</v>
      </c>
      <c r="C18" s="117">
        <v>35.464269215735051</v>
      </c>
      <c r="D18" s="117">
        <v>37.631924949362144</v>
      </c>
      <c r="E18" s="117">
        <v>30.155289435343452</v>
      </c>
      <c r="F18" s="117">
        <v>4.402828613055684</v>
      </c>
      <c r="G18" s="117">
        <v>3.0738069009630076</v>
      </c>
      <c r="H18" s="117">
        <v>7.4766355140186924</v>
      </c>
      <c r="I18" s="117">
        <v>29.84968551224193</v>
      </c>
      <c r="J18" s="117"/>
      <c r="K18" s="117" t="s">
        <v>116</v>
      </c>
      <c r="L18" s="117">
        <v>-2.2351728794285921</v>
      </c>
      <c r="M18" s="117">
        <v>1.805195266692726</v>
      </c>
      <c r="N18" s="117" t="s">
        <v>116</v>
      </c>
      <c r="O18" s="117" t="s">
        <v>116</v>
      </c>
      <c r="P18" s="117"/>
      <c r="Q18" s="117">
        <v>2.1676557336270923</v>
      </c>
      <c r="R18" s="117" t="s">
        <v>116</v>
      </c>
      <c r="S18" s="117"/>
      <c r="T18" s="117">
        <v>-1.6701609750897268</v>
      </c>
      <c r="U18" s="117">
        <v>2.1676557336270923</v>
      </c>
      <c r="V18" s="117">
        <v>3.3723037560854272</v>
      </c>
      <c r="W18" s="117"/>
      <c r="X18" s="117" t="s">
        <v>116</v>
      </c>
      <c r="Y18" s="117">
        <v>0.16701609750897267</v>
      </c>
      <c r="Z18" s="117" t="s">
        <v>116</v>
      </c>
      <c r="AA18" s="258" t="s">
        <v>116</v>
      </c>
      <c r="AB18" s="259"/>
      <c r="AC18" s="118">
        <v>28.140999999999998</v>
      </c>
      <c r="AD18" s="118">
        <v>28.843</v>
      </c>
      <c r="AE18" s="174" t="s">
        <v>116</v>
      </c>
    </row>
    <row r="19" spans="1:31" s="262" customFormat="1">
      <c r="A19" s="105"/>
      <c r="B19" s="127" t="s">
        <v>108</v>
      </c>
      <c r="C19" s="117">
        <v>35.480475382003398</v>
      </c>
      <c r="D19" s="117">
        <v>37.307300509337857</v>
      </c>
      <c r="E19" s="117">
        <v>29.908319185059423</v>
      </c>
      <c r="F19" s="117">
        <v>4.2716468590831917</v>
      </c>
      <c r="G19" s="117">
        <v>3.1273344651952466</v>
      </c>
      <c r="H19" s="117">
        <v>7.3989813242784379</v>
      </c>
      <c r="I19" s="117">
        <v>29.646859083191853</v>
      </c>
      <c r="J19" s="117"/>
      <c r="K19" s="117" t="s">
        <v>116</v>
      </c>
      <c r="L19" s="117">
        <v>-2.4448217317487266</v>
      </c>
      <c r="M19" s="117">
        <v>1.8675721561969443</v>
      </c>
      <c r="N19" s="117" t="s">
        <v>116</v>
      </c>
      <c r="O19" s="117" t="s">
        <v>116</v>
      </c>
      <c r="P19" s="117"/>
      <c r="Q19" s="117">
        <v>1.8268251273344656</v>
      </c>
      <c r="R19" s="117" t="s">
        <v>116</v>
      </c>
      <c r="S19" s="117"/>
      <c r="T19" s="117">
        <v>-1.303904923599321</v>
      </c>
      <c r="U19" s="117">
        <v>2.1935483870967745</v>
      </c>
      <c r="V19" s="117">
        <v>3.1748726655348052</v>
      </c>
      <c r="W19" s="117"/>
      <c r="X19" s="117" t="s">
        <v>116</v>
      </c>
      <c r="Y19" s="117">
        <v>0.22750424448217321</v>
      </c>
      <c r="Z19" s="117" t="s">
        <v>116</v>
      </c>
      <c r="AA19" s="258" t="s">
        <v>116</v>
      </c>
      <c r="AB19" s="259"/>
      <c r="AC19" s="118">
        <v>29.45</v>
      </c>
      <c r="AD19" s="118">
        <v>30.382999999999999</v>
      </c>
      <c r="AE19" s="174" t="s">
        <v>116</v>
      </c>
    </row>
    <row r="20" spans="1:31" s="262" customFormat="1">
      <c r="A20" s="105"/>
      <c r="B20" s="127" t="s">
        <v>109</v>
      </c>
      <c r="C20" s="117">
        <v>34.635506406440896</v>
      </c>
      <c r="D20" s="117">
        <v>37.339055793991413</v>
      </c>
      <c r="E20" s="117">
        <v>28.664515522696661</v>
      </c>
      <c r="F20" s="117">
        <v>5.5355408665142072</v>
      </c>
      <c r="G20" s="117">
        <v>3.1389994047805523</v>
      </c>
      <c r="H20" s="117">
        <v>8.6745402712947595</v>
      </c>
      <c r="I20" s="117">
        <v>28.695842862065724</v>
      </c>
      <c r="J20" s="117"/>
      <c r="K20" s="117" t="s">
        <v>116</v>
      </c>
      <c r="L20" s="117">
        <v>-2.8319914789636917</v>
      </c>
      <c r="M20" s="117">
        <v>0.90536010776604736</v>
      </c>
      <c r="N20" s="117" t="s">
        <v>116</v>
      </c>
      <c r="O20" s="117" t="s">
        <v>116</v>
      </c>
      <c r="P20" s="117"/>
      <c r="Q20" s="117">
        <v>2.7035493875505154</v>
      </c>
      <c r="R20" s="117" t="s">
        <v>116</v>
      </c>
      <c r="S20" s="117"/>
      <c r="T20" s="117">
        <v>0.94921838288274174</v>
      </c>
      <c r="U20" s="117">
        <v>3.0982738636007645</v>
      </c>
      <c r="V20" s="117">
        <v>3.0826101939162309</v>
      </c>
      <c r="W20" s="117"/>
      <c r="X20" s="117" t="s">
        <v>116</v>
      </c>
      <c r="Y20" s="117">
        <v>2.4216033332289091</v>
      </c>
      <c r="Z20" s="117" t="s">
        <v>116</v>
      </c>
      <c r="AA20" s="258" t="s">
        <v>116</v>
      </c>
      <c r="AB20" s="259"/>
      <c r="AC20" s="118">
        <v>31.920999999999999</v>
      </c>
      <c r="AD20" s="118">
        <v>33.341000000000001</v>
      </c>
      <c r="AE20" s="174" t="s">
        <v>116</v>
      </c>
    </row>
    <row r="21" spans="1:31" s="262" customFormat="1">
      <c r="A21" s="105"/>
      <c r="B21" s="127" t="s">
        <v>110</v>
      </c>
      <c r="C21" s="117">
        <v>35.165686415148471</v>
      </c>
      <c r="D21" s="117">
        <v>37.03342418591307</v>
      </c>
      <c r="E21" s="117">
        <v>27.898436379285613</v>
      </c>
      <c r="F21" s="117">
        <v>6.0134844355185777</v>
      </c>
      <c r="G21" s="117">
        <v>3.1215033711088802</v>
      </c>
      <c r="H21" s="117">
        <v>9.134987806627457</v>
      </c>
      <c r="I21" s="117">
        <v>29.083345287620144</v>
      </c>
      <c r="J21" s="117"/>
      <c r="K21" s="117" t="s">
        <v>116</v>
      </c>
      <c r="L21" s="117">
        <v>-4.1457466647539816</v>
      </c>
      <c r="M21" s="117">
        <v>1.5464065413857411</v>
      </c>
      <c r="N21" s="117" t="s">
        <v>116</v>
      </c>
      <c r="O21" s="117" t="s">
        <v>116</v>
      </c>
      <c r="P21" s="117"/>
      <c r="Q21" s="117">
        <v>1.8677377707645966</v>
      </c>
      <c r="R21" s="117" t="s">
        <v>116</v>
      </c>
      <c r="S21" s="117"/>
      <c r="T21" s="117">
        <v>0.9353033997991681</v>
      </c>
      <c r="U21" s="117">
        <v>2.6222923540381586</v>
      </c>
      <c r="V21" s="117">
        <v>2.8288624300674226</v>
      </c>
      <c r="W21" s="117"/>
      <c r="X21" s="117" t="s">
        <v>116</v>
      </c>
      <c r="Y21" s="117">
        <v>8.8939893845933163E-2</v>
      </c>
      <c r="Z21" s="117" t="s">
        <v>116</v>
      </c>
      <c r="AA21" s="258" t="s">
        <v>116</v>
      </c>
      <c r="AB21" s="259"/>
      <c r="AC21" s="118">
        <v>34.854999999999997</v>
      </c>
      <c r="AD21" s="118">
        <v>36.161999999999999</v>
      </c>
      <c r="AE21" s="174" t="s">
        <v>116</v>
      </c>
    </row>
    <row r="22" spans="1:31" s="262" customFormat="1" ht="15.75" customHeight="1">
      <c r="A22" s="129"/>
      <c r="B22" s="130" t="s">
        <v>9</v>
      </c>
      <c r="C22" s="117">
        <v>36.961106217132489</v>
      </c>
      <c r="D22" s="117">
        <v>38.485358105763332</v>
      </c>
      <c r="E22" s="117">
        <v>29.273110701796533</v>
      </c>
      <c r="F22" s="117">
        <v>6.0089159392434794</v>
      </c>
      <c r="G22" s="117">
        <v>3.2033314647233122</v>
      </c>
      <c r="H22" s="117">
        <v>9.2122474039667939</v>
      </c>
      <c r="I22" s="117">
        <v>30.693254317823872</v>
      </c>
      <c r="J22" s="117"/>
      <c r="K22" s="117" t="s">
        <v>116</v>
      </c>
      <c r="L22" s="117">
        <v>-4.4846640506126372</v>
      </c>
      <c r="M22" s="117">
        <v>1.7671711913723607</v>
      </c>
      <c r="N22" s="117" t="s">
        <v>116</v>
      </c>
      <c r="O22" s="117" t="s">
        <v>116</v>
      </c>
      <c r="P22" s="117"/>
      <c r="Q22" s="117">
        <v>1.5242518886308427</v>
      </c>
      <c r="R22" s="117" t="s">
        <v>116</v>
      </c>
      <c r="S22" s="117"/>
      <c r="T22" s="117">
        <v>1.2519687141293612</v>
      </c>
      <c r="U22" s="117">
        <v>2.4612263420624116</v>
      </c>
      <c r="V22" s="117">
        <v>2.7068150876911989</v>
      </c>
      <c r="W22" s="117"/>
      <c r="X22" s="117" t="s">
        <v>116</v>
      </c>
      <c r="Y22" s="117">
        <v>1.2199353994821283</v>
      </c>
      <c r="Z22" s="117" t="s">
        <v>116</v>
      </c>
      <c r="AA22" s="258" t="s">
        <v>116</v>
      </c>
      <c r="AB22" s="263"/>
      <c r="AC22" s="118">
        <v>37.460999999999999</v>
      </c>
      <c r="AD22" s="118">
        <v>38.753999999999998</v>
      </c>
      <c r="AE22" s="174" t="s">
        <v>116</v>
      </c>
    </row>
    <row r="23" spans="1:31" s="262" customFormat="1" ht="15.75" customHeight="1">
      <c r="A23" s="129"/>
      <c r="B23" s="130" t="s">
        <v>10</v>
      </c>
      <c r="C23" s="117">
        <v>37.640491626824208</v>
      </c>
      <c r="D23" s="117">
        <v>40.036045958597214</v>
      </c>
      <c r="E23" s="117">
        <v>29.933164785101006</v>
      </c>
      <c r="F23" s="117">
        <v>6.7511076622693942</v>
      </c>
      <c r="G23" s="117">
        <v>3.3517735112268148</v>
      </c>
      <c r="H23" s="117">
        <v>10.102881173496208</v>
      </c>
      <c r="I23" s="117">
        <v>31.39252546997422</v>
      </c>
      <c r="J23" s="117"/>
      <c r="K23" s="117" t="s">
        <v>116</v>
      </c>
      <c r="L23" s="117">
        <v>-4.3555533304963836</v>
      </c>
      <c r="M23" s="117">
        <v>0.95121279631530209</v>
      </c>
      <c r="N23" s="117" t="s">
        <v>116</v>
      </c>
      <c r="O23" s="117" t="s">
        <v>116</v>
      </c>
      <c r="P23" s="117"/>
      <c r="Q23" s="117">
        <v>2.3955543317730106</v>
      </c>
      <c r="R23" s="117" t="s">
        <v>116</v>
      </c>
      <c r="S23" s="117"/>
      <c r="T23" s="117">
        <v>1.8598713359533405</v>
      </c>
      <c r="U23" s="117">
        <v>2.9187213697464265</v>
      </c>
      <c r="V23" s="117">
        <v>2.7910585997146362</v>
      </c>
      <c r="W23" s="117"/>
      <c r="X23" s="117" t="s">
        <v>116</v>
      </c>
      <c r="Y23" s="117">
        <v>8.0102130216025441E-2</v>
      </c>
      <c r="Z23" s="117" t="s">
        <v>116</v>
      </c>
      <c r="AA23" s="258" t="s">
        <v>116</v>
      </c>
      <c r="AB23" s="263"/>
      <c r="AC23" s="118">
        <v>39.948999999999998</v>
      </c>
      <c r="AD23" s="118">
        <v>41.146000000000001</v>
      </c>
      <c r="AE23" s="174" t="s">
        <v>116</v>
      </c>
    </row>
    <row r="24" spans="1:31" s="262" customFormat="1" ht="15.75" customHeight="1">
      <c r="A24" s="129"/>
      <c r="B24" s="130" t="s">
        <v>11</v>
      </c>
      <c r="C24" s="117">
        <v>39.090438546960286</v>
      </c>
      <c r="D24" s="117">
        <v>42.941840767927722</v>
      </c>
      <c r="E24" s="117">
        <v>31.571146245059289</v>
      </c>
      <c r="F24" s="117">
        <v>7.9663090532655758</v>
      </c>
      <c r="G24" s="117">
        <v>3.4043854696028615</v>
      </c>
      <c r="H24" s="117">
        <v>11.370694522868437</v>
      </c>
      <c r="I24" s="117">
        <v>32.611048371917938</v>
      </c>
      <c r="J24" s="117"/>
      <c r="K24" s="117" t="s">
        <v>116</v>
      </c>
      <c r="L24" s="117">
        <v>-4.1149068322981366</v>
      </c>
      <c r="M24" s="117">
        <v>-0.18351214003387917</v>
      </c>
      <c r="N24" s="117" t="s">
        <v>116</v>
      </c>
      <c r="O24" s="117" t="s">
        <v>116</v>
      </c>
      <c r="P24" s="117"/>
      <c r="Q24" s="117">
        <v>3.8514022209674383</v>
      </c>
      <c r="R24" s="117" t="s">
        <v>116</v>
      </c>
      <c r="S24" s="117"/>
      <c r="T24" s="117">
        <v>3.2326369282891023</v>
      </c>
      <c r="U24" s="117">
        <v>4.7548466026726892</v>
      </c>
      <c r="V24" s="117">
        <v>2.8797289666854886</v>
      </c>
      <c r="W24" s="117"/>
      <c r="X24" s="117" t="s">
        <v>116</v>
      </c>
      <c r="Y24" s="117">
        <v>1.484566158479202</v>
      </c>
      <c r="Z24" s="117" t="s">
        <v>116</v>
      </c>
      <c r="AA24" s="258" t="s">
        <v>116</v>
      </c>
      <c r="AB24" s="263"/>
      <c r="AC24" s="118">
        <v>42.503999999999998</v>
      </c>
      <c r="AD24" s="118">
        <v>44.387</v>
      </c>
      <c r="AE24" s="174" t="s">
        <v>116</v>
      </c>
    </row>
    <row r="25" spans="1:31" s="262" customFormat="1" ht="15.75" customHeight="1">
      <c r="A25" s="129"/>
      <c r="B25" s="130" t="s">
        <v>12</v>
      </c>
      <c r="C25" s="117">
        <v>40.807903684536917</v>
      </c>
      <c r="D25" s="117">
        <v>41.385283236747007</v>
      </c>
      <c r="E25" s="117">
        <v>30.932574898958581</v>
      </c>
      <c r="F25" s="117">
        <v>6.911447084233262</v>
      </c>
      <c r="G25" s="117">
        <v>3.5412612535551613</v>
      </c>
      <c r="H25" s="117">
        <v>10.452708337788422</v>
      </c>
      <c r="I25" s="117">
        <v>33.817334217223021</v>
      </c>
      <c r="J25" s="117"/>
      <c r="K25" s="117" t="s">
        <v>116</v>
      </c>
      <c r="L25" s="117">
        <v>-6.3340675320231812</v>
      </c>
      <c r="M25" s="117">
        <v>2.9681585869170068</v>
      </c>
      <c r="N25" s="117" t="s">
        <v>116</v>
      </c>
      <c r="O25" s="117" t="s">
        <v>116</v>
      </c>
      <c r="P25" s="117"/>
      <c r="Q25" s="117">
        <v>0.57737955221008075</v>
      </c>
      <c r="R25" s="117" t="s">
        <v>116</v>
      </c>
      <c r="S25" s="117"/>
      <c r="T25" s="117">
        <v>-0.6244252935012724</v>
      </c>
      <c r="U25" s="117">
        <v>0.80405448752218645</v>
      </c>
      <c r="V25" s="117">
        <v>2.7842525073241666</v>
      </c>
      <c r="W25" s="117"/>
      <c r="X25" s="117" t="s">
        <v>116</v>
      </c>
      <c r="Y25" s="117">
        <v>-0.66933259200650086</v>
      </c>
      <c r="Z25" s="117" t="s">
        <v>116</v>
      </c>
      <c r="AA25" s="258" t="s">
        <v>116</v>
      </c>
      <c r="AB25" s="263"/>
      <c r="AC25" s="118">
        <v>46.762999999999998</v>
      </c>
      <c r="AD25" s="118">
        <v>48.695</v>
      </c>
      <c r="AE25" s="174" t="s">
        <v>116</v>
      </c>
    </row>
    <row r="26" spans="1:31" s="262" customFormat="1" ht="15.75" customHeight="1">
      <c r="A26" s="129"/>
      <c r="B26" s="130" t="s">
        <v>13</v>
      </c>
      <c r="C26" s="117">
        <v>41.85236905768739</v>
      </c>
      <c r="D26" s="117">
        <v>40.137285368683983</v>
      </c>
      <c r="E26" s="117">
        <v>30.299156226029144</v>
      </c>
      <c r="F26" s="117">
        <v>6.1699742344078832</v>
      </c>
      <c r="G26" s="117">
        <v>3.6681549082469558</v>
      </c>
      <c r="H26" s="117">
        <v>9.8381291426548394</v>
      </c>
      <c r="I26" s="117">
        <v>35.133646716362129</v>
      </c>
      <c r="J26" s="117"/>
      <c r="K26" s="117" t="s">
        <v>116</v>
      </c>
      <c r="L26" s="117">
        <v>-7.8850579234112859</v>
      </c>
      <c r="M26" s="117">
        <v>5.1413173888244197</v>
      </c>
      <c r="N26" s="117" t="s">
        <v>116</v>
      </c>
      <c r="O26" s="117" t="s">
        <v>116</v>
      </c>
      <c r="P26" s="117"/>
      <c r="Q26" s="117">
        <v>-1.7150836890034025</v>
      </c>
      <c r="R26" s="117" t="s">
        <v>116</v>
      </c>
      <c r="S26" s="117"/>
      <c r="T26" s="117">
        <v>-2.1261530594182085</v>
      </c>
      <c r="U26" s="117">
        <v>-1.5105324233424464</v>
      </c>
      <c r="V26" s="117">
        <v>2.5844265680624665</v>
      </c>
      <c r="W26" s="117"/>
      <c r="X26" s="117" t="s">
        <v>116</v>
      </c>
      <c r="Y26" s="117">
        <v>-0.37173258855693014</v>
      </c>
      <c r="Z26" s="117" t="s">
        <v>116</v>
      </c>
      <c r="AA26" s="258" t="s">
        <v>116</v>
      </c>
      <c r="AB26" s="263"/>
      <c r="AC26" s="118">
        <v>50.843000000000004</v>
      </c>
      <c r="AD26" s="118">
        <v>54.093000000000004</v>
      </c>
      <c r="AE26" s="174" t="s">
        <v>116</v>
      </c>
    </row>
    <row r="27" spans="1:31">
      <c r="A27" s="137"/>
      <c r="B27" s="138" t="s">
        <v>14</v>
      </c>
      <c r="C27" s="117">
        <v>40.048161044990735</v>
      </c>
      <c r="D27" s="117">
        <v>39.488592069019283</v>
      </c>
      <c r="E27" s="117">
        <v>29.537619319855175</v>
      </c>
      <c r="F27" s="117">
        <v>6.2782599656982487</v>
      </c>
      <c r="G27" s="117">
        <v>3.6727127834658631</v>
      </c>
      <c r="H27" s="117">
        <v>9.9509727491641105</v>
      </c>
      <c r="I27" s="117">
        <v>33.707534258441179</v>
      </c>
      <c r="J27" s="117"/>
      <c r="K27" s="117" t="s">
        <v>116</v>
      </c>
      <c r="L27" s="117">
        <v>-6.8378289416696987</v>
      </c>
      <c r="M27" s="117">
        <v>3.6519238431820944</v>
      </c>
      <c r="N27" s="117" t="s">
        <v>116</v>
      </c>
      <c r="O27" s="117" t="s">
        <v>116</v>
      </c>
      <c r="P27" s="117"/>
      <c r="Q27" s="117">
        <v>-0.55956897597144983</v>
      </c>
      <c r="R27" s="117" t="s">
        <v>116</v>
      </c>
      <c r="S27" s="117"/>
      <c r="T27" s="117">
        <v>-0.23041075481177348</v>
      </c>
      <c r="U27" s="117">
        <v>1.1347296571557264</v>
      </c>
      <c r="V27" s="117">
        <v>2.3283613117821322</v>
      </c>
      <c r="W27" s="117"/>
      <c r="X27" s="117" t="s">
        <v>116</v>
      </c>
      <c r="Y27" s="117">
        <v>-1.9195121528680077</v>
      </c>
      <c r="Z27" s="117" t="s">
        <v>116</v>
      </c>
      <c r="AA27" s="258" t="s">
        <v>116</v>
      </c>
      <c r="AB27" s="264"/>
      <c r="AC27" s="118">
        <v>57.722999999999999</v>
      </c>
      <c r="AD27" s="118">
        <v>61.161000000000001</v>
      </c>
      <c r="AE27" s="174" t="s">
        <v>116</v>
      </c>
    </row>
    <row r="28" spans="1:31">
      <c r="A28" s="137"/>
      <c r="B28" s="138" t="s">
        <v>15</v>
      </c>
      <c r="C28" s="117">
        <v>38.373983739837399</v>
      </c>
      <c r="D28" s="117">
        <v>39.355787843592722</v>
      </c>
      <c r="E28" s="117">
        <v>30.189701897018971</v>
      </c>
      <c r="F28" s="117">
        <v>5.3735965931087888</v>
      </c>
      <c r="G28" s="117">
        <v>3.7924893534649633</v>
      </c>
      <c r="H28" s="117">
        <v>9.1660859465737499</v>
      </c>
      <c r="I28" s="117">
        <v>32.068137824235379</v>
      </c>
      <c r="J28" s="117"/>
      <c r="K28" s="117" t="s">
        <v>116</v>
      </c>
      <c r="L28" s="117">
        <v>-4.391792489353465</v>
      </c>
      <c r="M28" s="117">
        <v>1.975996902826171</v>
      </c>
      <c r="N28" s="117" t="s">
        <v>116</v>
      </c>
      <c r="O28" s="117" t="s">
        <v>116</v>
      </c>
      <c r="P28" s="117"/>
      <c r="Q28" s="117">
        <v>0.98180410375532323</v>
      </c>
      <c r="R28" s="117" t="s">
        <v>116</v>
      </c>
      <c r="S28" s="117"/>
      <c r="T28" s="117">
        <v>0.75571041424699947</v>
      </c>
      <c r="U28" s="117">
        <v>1.3162988772744868</v>
      </c>
      <c r="V28" s="117">
        <v>2.3910181958962449</v>
      </c>
      <c r="W28" s="117"/>
      <c r="X28" s="117" t="s">
        <v>116</v>
      </c>
      <c r="Y28" s="117">
        <v>-0.63027487417731309</v>
      </c>
      <c r="Z28" s="117" t="s">
        <v>116</v>
      </c>
      <c r="AA28" s="258" t="s">
        <v>116</v>
      </c>
      <c r="AB28" s="264"/>
      <c r="AC28" s="118">
        <v>64.575000000000003</v>
      </c>
      <c r="AD28" s="118">
        <v>68.129000000000005</v>
      </c>
      <c r="AE28" s="174" t="s">
        <v>116</v>
      </c>
    </row>
    <row r="29" spans="1:31">
      <c r="A29" s="137"/>
      <c r="B29" s="138" t="s">
        <v>16</v>
      </c>
      <c r="C29" s="117">
        <v>35.879607710517419</v>
      </c>
      <c r="D29" s="117">
        <v>38.4673655732161</v>
      </c>
      <c r="E29" s="117">
        <v>29.808589786946232</v>
      </c>
      <c r="F29" s="117">
        <v>4.9157930334798783</v>
      </c>
      <c r="G29" s="117">
        <v>3.7429827527899895</v>
      </c>
      <c r="H29" s="117">
        <v>8.6587757862698673</v>
      </c>
      <c r="I29" s="117">
        <v>29.831586066959758</v>
      </c>
      <c r="J29" s="117"/>
      <c r="K29" s="117" t="s">
        <v>116</v>
      </c>
      <c r="L29" s="117">
        <v>-2.3280351707811975</v>
      </c>
      <c r="M29" s="117">
        <v>0.1487994589110585</v>
      </c>
      <c r="N29" s="117" t="s">
        <v>116</v>
      </c>
      <c r="O29" s="117" t="s">
        <v>116</v>
      </c>
      <c r="P29" s="117"/>
      <c r="Q29" s="117">
        <v>2.5877578626986812</v>
      </c>
      <c r="R29" s="117" t="s">
        <v>116</v>
      </c>
      <c r="S29" s="117"/>
      <c r="T29" s="117">
        <v>2.5809942509299963</v>
      </c>
      <c r="U29" s="117">
        <v>3.3128170443016574</v>
      </c>
      <c r="V29" s="117">
        <v>2.3347987825498815</v>
      </c>
      <c r="W29" s="117"/>
      <c r="X29" s="117" t="s">
        <v>116</v>
      </c>
      <c r="Y29" s="117">
        <v>1.9655055799797094</v>
      </c>
      <c r="Z29" s="117" t="s">
        <v>116</v>
      </c>
      <c r="AA29" s="258" t="s">
        <v>116</v>
      </c>
      <c r="AB29" s="264"/>
      <c r="AC29" s="118">
        <v>73.924999999999997</v>
      </c>
      <c r="AD29" s="118">
        <v>79.218000000000004</v>
      </c>
      <c r="AE29" s="174">
        <v>2.5587480165039125</v>
      </c>
    </row>
    <row r="30" spans="1:31">
      <c r="A30" s="137"/>
      <c r="B30" s="138" t="s">
        <v>17</v>
      </c>
      <c r="C30" s="117">
        <v>36.176452839297568</v>
      </c>
      <c r="D30" s="117">
        <v>40.259489469555241</v>
      </c>
      <c r="E30" s="117">
        <v>30.998732725846356</v>
      </c>
      <c r="F30" s="117">
        <v>5.2441011405467375</v>
      </c>
      <c r="G30" s="117">
        <v>4.0166556031621505</v>
      </c>
      <c r="H30" s="117">
        <v>9.2607567437088889</v>
      </c>
      <c r="I30" s="117">
        <v>29.796632671534606</v>
      </c>
      <c r="J30" s="117"/>
      <c r="K30" s="117" t="s">
        <v>116</v>
      </c>
      <c r="L30" s="117">
        <v>-1.1610645102890591</v>
      </c>
      <c r="M30" s="117">
        <v>-1.051234083640094</v>
      </c>
      <c r="N30" s="117" t="s">
        <v>116</v>
      </c>
      <c r="O30" s="117" t="s">
        <v>116</v>
      </c>
      <c r="P30" s="117"/>
      <c r="Q30" s="117">
        <v>4.0830366302576788</v>
      </c>
      <c r="R30" s="117" t="s">
        <v>116</v>
      </c>
      <c r="S30" s="117"/>
      <c r="T30" s="117">
        <v>2.5767907790718723</v>
      </c>
      <c r="U30" s="117">
        <v>5.2754812624464433</v>
      </c>
      <c r="V30" s="117">
        <v>2.4343733027578298</v>
      </c>
      <c r="W30" s="117"/>
      <c r="X30" s="117" t="s">
        <v>116</v>
      </c>
      <c r="Y30" s="117">
        <v>3.6618188401424168</v>
      </c>
      <c r="Z30" s="117" t="s">
        <v>116</v>
      </c>
      <c r="AA30" s="258" t="s">
        <v>116</v>
      </c>
      <c r="AB30" s="264"/>
      <c r="AC30" s="118">
        <v>82.855000000000004</v>
      </c>
      <c r="AD30" s="118">
        <v>88.826999999999998</v>
      </c>
      <c r="AE30" s="174">
        <v>6.5398237226014544</v>
      </c>
    </row>
    <row r="31" spans="1:31">
      <c r="B31" s="138" t="s">
        <v>18</v>
      </c>
      <c r="C31" s="117">
        <v>39.012242569921163</v>
      </c>
      <c r="D31" s="117">
        <v>44.707787578171157</v>
      </c>
      <c r="E31" s="117">
        <v>34.771139312704982</v>
      </c>
      <c r="F31" s="117">
        <v>5.5264712472754685</v>
      </c>
      <c r="G31" s="117">
        <v>4.4101770181907067</v>
      </c>
      <c r="H31" s="117">
        <v>9.9366482654661752</v>
      </c>
      <c r="I31" s="117">
        <v>32.492717606078507</v>
      </c>
      <c r="J31" s="117"/>
      <c r="K31" s="117" t="s">
        <v>116</v>
      </c>
      <c r="L31" s="117">
        <v>0.16907376097451673</v>
      </c>
      <c r="M31" s="117">
        <v>-2.2967550060092479</v>
      </c>
      <c r="N31" s="117" t="s">
        <v>116</v>
      </c>
      <c r="O31" s="117" t="s">
        <v>116</v>
      </c>
      <c r="P31" s="117"/>
      <c r="Q31" s="117">
        <v>5.6955450082499848</v>
      </c>
      <c r="R31" s="117" t="s">
        <v>116</v>
      </c>
      <c r="S31" s="117"/>
      <c r="T31" s="117">
        <v>5.1883237253264349</v>
      </c>
      <c r="U31" s="117">
        <v>8.1348923427919573</v>
      </c>
      <c r="V31" s="117">
        <v>2.4159214519973107</v>
      </c>
      <c r="W31" s="117"/>
      <c r="X31" s="117">
        <v>47.749101840310878</v>
      </c>
      <c r="Y31" s="117">
        <v>3.4334195677415416</v>
      </c>
      <c r="Z31" s="117" t="s">
        <v>116</v>
      </c>
      <c r="AA31" s="258">
        <v>54.663787659652485</v>
      </c>
      <c r="AB31" s="264"/>
      <c r="AC31" s="118">
        <v>98.182000000000002</v>
      </c>
      <c r="AD31" s="118">
        <v>109.11199999999999</v>
      </c>
      <c r="AE31" s="174">
        <v>3.0701742048565848</v>
      </c>
    </row>
    <row r="32" spans="1:31">
      <c r="B32" s="138" t="s">
        <v>19</v>
      </c>
      <c r="C32" s="117">
        <v>40.119492899937107</v>
      </c>
      <c r="D32" s="117">
        <v>46.450796067657478</v>
      </c>
      <c r="E32" s="117">
        <v>36.344377875608224</v>
      </c>
      <c r="F32" s="117">
        <v>5.5608884181258489</v>
      </c>
      <c r="G32" s="117">
        <v>4.5455297739234064</v>
      </c>
      <c r="H32" s="117">
        <v>10.106418192049253</v>
      </c>
      <c r="I32" s="117">
        <v>33.353745324550658</v>
      </c>
      <c r="J32" s="117"/>
      <c r="K32" s="117">
        <v>0.51324428712071979</v>
      </c>
      <c r="L32" s="117">
        <v>0.77041474959451861</v>
      </c>
      <c r="M32" s="117">
        <v>-2.9972526563172357</v>
      </c>
      <c r="N32" s="117">
        <v>-2.7400821938434365</v>
      </c>
      <c r="O32" s="117">
        <v>6.0741327052465683</v>
      </c>
      <c r="P32" s="117"/>
      <c r="Q32" s="117">
        <v>6.3313031677203675</v>
      </c>
      <c r="R32" s="117" t="s">
        <v>116</v>
      </c>
      <c r="S32" s="117"/>
      <c r="T32" s="117">
        <v>7.243222667240409</v>
      </c>
      <c r="U32" s="117">
        <v>8.5076627718380724</v>
      </c>
      <c r="V32" s="117">
        <v>2.572738406540664</v>
      </c>
      <c r="W32" s="117"/>
      <c r="X32" s="117">
        <v>49.329063738944804</v>
      </c>
      <c r="Y32" s="117">
        <v>4.2120419714673467</v>
      </c>
      <c r="Z32" s="117">
        <v>3.954871508993548</v>
      </c>
      <c r="AA32" s="258">
        <v>54.316308629307208</v>
      </c>
      <c r="AB32" s="264"/>
      <c r="AC32" s="118">
        <v>120.84399999999999</v>
      </c>
      <c r="AD32" s="118">
        <v>131.16</v>
      </c>
      <c r="AE32" s="174">
        <v>-1.7424106068902319</v>
      </c>
    </row>
    <row r="33" spans="2:31">
      <c r="B33" s="138" t="s">
        <v>20</v>
      </c>
      <c r="C33" s="117">
        <v>40.209182344784871</v>
      </c>
      <c r="D33" s="117">
        <v>45.138903552299112</v>
      </c>
      <c r="E33" s="117">
        <v>36.083250631699713</v>
      </c>
      <c r="F33" s="117">
        <v>4.5038957748263266</v>
      </c>
      <c r="G33" s="117">
        <v>4.5517571457730668</v>
      </c>
      <c r="H33" s="117">
        <v>9.0556529205993925</v>
      </c>
      <c r="I33" s="117">
        <v>32.75899688197245</v>
      </c>
      <c r="J33" s="117"/>
      <c r="K33" s="117">
        <v>-0.23458394792430498</v>
      </c>
      <c r="L33" s="117">
        <v>0.42582543268790868</v>
      </c>
      <c r="M33" s="117">
        <v>-1.3070377330602421</v>
      </c>
      <c r="N33" s="117">
        <v>-0.64662835244802841</v>
      </c>
      <c r="O33" s="117">
        <v>4.2693118269020207</v>
      </c>
      <c r="P33" s="117"/>
      <c r="Q33" s="117">
        <v>4.9297212075142349</v>
      </c>
      <c r="R33" s="117" t="s">
        <v>116</v>
      </c>
      <c r="S33" s="117"/>
      <c r="T33" s="117">
        <v>4.1097433082061139</v>
      </c>
      <c r="U33" s="117">
        <v>5.8038950709826365</v>
      </c>
      <c r="V33" s="117">
        <v>2.8709784131140155</v>
      </c>
      <c r="W33" s="117"/>
      <c r="X33" s="117">
        <v>47.790345830681922</v>
      </c>
      <c r="Y33" s="117">
        <v>3.6177565686212403</v>
      </c>
      <c r="Z33" s="117">
        <v>2.9573471880090265</v>
      </c>
      <c r="AA33" s="258">
        <v>53.485785876672509</v>
      </c>
      <c r="AB33" s="264"/>
      <c r="AC33" s="118">
        <v>142.077</v>
      </c>
      <c r="AD33" s="118">
        <v>154.006</v>
      </c>
      <c r="AE33" s="174">
        <v>-0.62385451846833462</v>
      </c>
    </row>
    <row r="34" spans="2:31">
      <c r="B34" s="138" t="s">
        <v>21</v>
      </c>
      <c r="C34" s="117">
        <v>38.385912101143894</v>
      </c>
      <c r="D34" s="117">
        <v>42.25346177001807</v>
      </c>
      <c r="E34" s="117">
        <v>34.650812763395543</v>
      </c>
      <c r="F34" s="117">
        <v>3.150511739915713</v>
      </c>
      <c r="G34" s="117">
        <v>4.4521372667068029</v>
      </c>
      <c r="H34" s="117">
        <v>7.6026490066225163</v>
      </c>
      <c r="I34" s="117">
        <v>31.617098133654427</v>
      </c>
      <c r="J34" s="117"/>
      <c r="K34" s="117">
        <v>0.35804887585065182</v>
      </c>
      <c r="L34" s="117">
        <v>0.71703792895845886</v>
      </c>
      <c r="M34" s="117">
        <v>-0.32269717037928963</v>
      </c>
      <c r="N34" s="117">
        <v>3.6291882728517355E-2</v>
      </c>
      <c r="O34" s="117">
        <v>3.5085606157663651</v>
      </c>
      <c r="P34" s="117"/>
      <c r="Q34" s="117">
        <v>3.8675496688741728</v>
      </c>
      <c r="R34" s="117" t="s">
        <v>116</v>
      </c>
      <c r="S34" s="117"/>
      <c r="T34" s="117">
        <v>2.8163756773028297</v>
      </c>
      <c r="U34" s="117">
        <v>3.3521974714027696</v>
      </c>
      <c r="V34" s="117">
        <v>2.9542444310656233</v>
      </c>
      <c r="W34" s="117"/>
      <c r="X34" s="117">
        <v>44.320804575914011</v>
      </c>
      <c r="Y34" s="117">
        <v>3.220349187236605</v>
      </c>
      <c r="Z34" s="117">
        <v>2.8613601341287973</v>
      </c>
      <c r="AA34" s="258">
        <v>51.990969295605062</v>
      </c>
      <c r="AB34" s="264"/>
      <c r="AC34" s="118">
        <v>166.1</v>
      </c>
      <c r="AD34" s="118">
        <v>179.374</v>
      </c>
      <c r="AE34" s="174">
        <v>-0.46843629882827997</v>
      </c>
    </row>
    <row r="35" spans="2:31">
      <c r="B35" s="138" t="s">
        <v>22</v>
      </c>
      <c r="C35" s="117">
        <v>36.902026429885936</v>
      </c>
      <c r="D35" s="117">
        <v>41.417045300949269</v>
      </c>
      <c r="E35" s="117">
        <v>34.34793458031379</v>
      </c>
      <c r="F35" s="117">
        <v>2.7256469707524511</v>
      </c>
      <c r="G35" s="117">
        <v>4.3434637498830311</v>
      </c>
      <c r="H35" s="117">
        <v>7.0691107206354822</v>
      </c>
      <c r="I35" s="117">
        <v>30.376693456991649</v>
      </c>
      <c r="J35" s="117"/>
      <c r="K35" s="117">
        <v>2.4762577995278212</v>
      </c>
      <c r="L35" s="117">
        <v>1.7893719003108786</v>
      </c>
      <c r="M35" s="117">
        <v>-1.0537643352498987</v>
      </c>
      <c r="N35" s="117">
        <v>-1.7406502344668406</v>
      </c>
      <c r="O35" s="117">
        <v>5.2019047702802714</v>
      </c>
      <c r="P35" s="117"/>
      <c r="Q35" s="117">
        <v>4.5150188710633303</v>
      </c>
      <c r="R35" s="117" t="s">
        <v>116</v>
      </c>
      <c r="S35" s="117"/>
      <c r="T35" s="117">
        <v>4.0315453477370315</v>
      </c>
      <c r="U35" s="117">
        <v>4.6938520882937018</v>
      </c>
      <c r="V35" s="117">
        <v>3.0443236049449465</v>
      </c>
      <c r="W35" s="117"/>
      <c r="X35" s="117">
        <v>42.179629999904783</v>
      </c>
      <c r="Y35" s="117">
        <v>3.7638153858950503</v>
      </c>
      <c r="Z35" s="117">
        <v>4.4507012851119923</v>
      </c>
      <c r="AA35" s="258">
        <v>50.28696492997431</v>
      </c>
      <c r="AB35" s="264"/>
      <c r="AC35" s="118">
        <v>192.358</v>
      </c>
      <c r="AD35" s="118">
        <v>210.054</v>
      </c>
      <c r="AE35" s="174">
        <v>1.5611463179651963</v>
      </c>
    </row>
    <row r="36" spans="2:31">
      <c r="B36" s="138" t="s">
        <v>23</v>
      </c>
      <c r="C36" s="117">
        <v>37.265684116392656</v>
      </c>
      <c r="D36" s="117">
        <v>40.939929146316295</v>
      </c>
      <c r="E36" s="117">
        <v>34.176153951984588</v>
      </c>
      <c r="F36" s="117">
        <v>2.5263121689482011</v>
      </c>
      <c r="G36" s="117">
        <v>4.2374630253835042</v>
      </c>
      <c r="H36" s="117">
        <v>6.7637751943317044</v>
      </c>
      <c r="I36" s="117">
        <v>31.188948889041757</v>
      </c>
      <c r="J36" s="117"/>
      <c r="K36" s="117">
        <v>1.4084715918219899</v>
      </c>
      <c r="L36" s="117">
        <v>1.147932860975442</v>
      </c>
      <c r="M36" s="117">
        <v>-6.9649858980532428E-2</v>
      </c>
      <c r="N36" s="117">
        <v>-0.33018858982708049</v>
      </c>
      <c r="O36" s="117">
        <v>3.9347837607701912</v>
      </c>
      <c r="P36" s="117"/>
      <c r="Q36" s="117">
        <v>3.6742450299236422</v>
      </c>
      <c r="R36" s="117" t="s">
        <v>116</v>
      </c>
      <c r="S36" s="117"/>
      <c r="T36" s="117">
        <v>3.4670152025865035</v>
      </c>
      <c r="U36" s="117">
        <v>4.1802813510352896</v>
      </c>
      <c r="V36" s="117">
        <v>3.2619350622549352</v>
      </c>
      <c r="W36" s="117"/>
      <c r="X36" s="117">
        <v>39.07540119932036</v>
      </c>
      <c r="Y36" s="117">
        <v>2.610579899566623</v>
      </c>
      <c r="Z36" s="117">
        <v>2.8711186304131711</v>
      </c>
      <c r="AA36" s="258">
        <v>46.217840682396641</v>
      </c>
      <c r="AB36" s="264"/>
      <c r="AC36" s="118">
        <v>232.59200000000001</v>
      </c>
      <c r="AD36" s="118">
        <v>251.309</v>
      </c>
      <c r="AE36" s="174">
        <v>-0.10338106549298232</v>
      </c>
    </row>
    <row r="37" spans="2:31">
      <c r="B37" s="138" t="s">
        <v>24</v>
      </c>
      <c r="C37" s="117">
        <v>38.496101196928805</v>
      </c>
      <c r="D37" s="117">
        <v>42.808708199074459</v>
      </c>
      <c r="E37" s="117">
        <v>36.123176758199449</v>
      </c>
      <c r="F37" s="117">
        <v>2.2495682533511765</v>
      </c>
      <c r="G37" s="117">
        <v>4.4359631875238312</v>
      </c>
      <c r="H37" s="117">
        <v>6.6855314408750077</v>
      </c>
      <c r="I37" s="117">
        <v>32.112979313541523</v>
      </c>
      <c r="J37" s="117"/>
      <c r="K37" s="117">
        <v>0.63512271503009787</v>
      </c>
      <c r="L37" s="117">
        <v>2.0630387487944741</v>
      </c>
      <c r="M37" s="117">
        <v>-0.55659806069124329</v>
      </c>
      <c r="N37" s="117">
        <v>0.87131797307313297</v>
      </c>
      <c r="O37" s="117">
        <v>2.8846909683812738</v>
      </c>
      <c r="P37" s="117"/>
      <c r="Q37" s="117">
        <v>4.3126070021456506</v>
      </c>
      <c r="R37" s="117" t="s">
        <v>116</v>
      </c>
      <c r="S37" s="117"/>
      <c r="T37" s="117">
        <v>4.6714613596094479</v>
      </c>
      <c r="U37" s="117">
        <v>4.585485836467079</v>
      </c>
      <c r="V37" s="117">
        <v>3.4251900806674693</v>
      </c>
      <c r="W37" s="117"/>
      <c r="X37" s="117">
        <v>40.331583741197399</v>
      </c>
      <c r="Y37" s="117">
        <v>3.3466906899722635</v>
      </c>
      <c r="Z37" s="117">
        <v>1.9187746562078876</v>
      </c>
      <c r="AA37" s="258">
        <v>47.182619487286843</v>
      </c>
      <c r="AB37" s="264"/>
      <c r="AC37" s="118">
        <v>267.51799999999997</v>
      </c>
      <c r="AD37" s="118">
        <v>282.161</v>
      </c>
      <c r="AE37" s="174">
        <v>-2.8144796413315589</v>
      </c>
    </row>
    <row r="38" spans="2:31">
      <c r="B38" s="138" t="s">
        <v>25</v>
      </c>
      <c r="C38" s="117">
        <v>40.877620607454539</v>
      </c>
      <c r="D38" s="117">
        <v>42.888946258478313</v>
      </c>
      <c r="E38" s="117">
        <v>37.077257837933885</v>
      </c>
      <c r="F38" s="117">
        <v>1.4644891554712147</v>
      </c>
      <c r="G38" s="117">
        <v>4.3471992650732076</v>
      </c>
      <c r="H38" s="117">
        <v>5.8116884205444217</v>
      </c>
      <c r="I38" s="117">
        <v>34.023891826286373</v>
      </c>
      <c r="J38" s="117"/>
      <c r="K38" s="117">
        <v>-1.597610098758415</v>
      </c>
      <c r="L38" s="117">
        <v>0.54683649555255287</v>
      </c>
      <c r="M38" s="117">
        <v>1.9265006152329671</v>
      </c>
      <c r="N38" s="117">
        <v>4.0709472095439336</v>
      </c>
      <c r="O38" s="117">
        <v>-0.13312094328720026</v>
      </c>
      <c r="P38" s="117"/>
      <c r="Q38" s="117">
        <v>2.0113256510237676</v>
      </c>
      <c r="R38" s="117" t="s">
        <v>116</v>
      </c>
      <c r="S38" s="117"/>
      <c r="T38" s="117">
        <v>2.5598385306828582</v>
      </c>
      <c r="U38" s="117">
        <v>2.9075205943787488</v>
      </c>
      <c r="V38" s="117">
        <v>3.7658292569259801</v>
      </c>
      <c r="W38" s="117"/>
      <c r="X38" s="117">
        <v>40.020457741976735</v>
      </c>
      <c r="Y38" s="117">
        <v>2.7888325996358891</v>
      </c>
      <c r="Z38" s="117">
        <v>0.64438600532492119</v>
      </c>
      <c r="AA38" s="258">
        <v>44.809076614106431</v>
      </c>
      <c r="AB38" s="264"/>
      <c r="AC38" s="118">
        <v>298.26100000000002</v>
      </c>
      <c r="AD38" s="118">
        <v>312.83999999999997</v>
      </c>
      <c r="AE38" s="174">
        <v>-3.1631013320893118</v>
      </c>
    </row>
    <row r="39" spans="2:31">
      <c r="B39" s="138" t="s">
        <v>26</v>
      </c>
      <c r="C39" s="117">
        <v>40.580059795571216</v>
      </c>
      <c r="D39" s="117">
        <v>43.188710302978471</v>
      </c>
      <c r="E39" s="117">
        <v>37.085469798350282</v>
      </c>
      <c r="F39" s="117">
        <v>1.9352632012924149</v>
      </c>
      <c r="G39" s="117">
        <v>4.1679773033357863</v>
      </c>
      <c r="H39" s="117">
        <v>6.103240504628201</v>
      </c>
      <c r="I39" s="117">
        <v>33.721587178461384</v>
      </c>
      <c r="J39" s="117"/>
      <c r="K39" s="117">
        <v>-1.3145188339890668</v>
      </c>
      <c r="L39" s="117">
        <v>0.67338730611484543</v>
      </c>
      <c r="M39" s="117">
        <v>1.0279463366814374</v>
      </c>
      <c r="N39" s="117">
        <v>3.0158524767853501</v>
      </c>
      <c r="O39" s="117">
        <v>0.62074436730334814</v>
      </c>
      <c r="P39" s="117"/>
      <c r="Q39" s="117">
        <v>2.6086505074072601</v>
      </c>
      <c r="R39" s="117" t="s">
        <v>116</v>
      </c>
      <c r="S39" s="117"/>
      <c r="T39" s="117">
        <v>3.9148081075220871</v>
      </c>
      <c r="U39" s="117">
        <v>2.7479088346582214</v>
      </c>
      <c r="V39" s="117">
        <v>3.6912618453560704</v>
      </c>
      <c r="W39" s="117"/>
      <c r="X39" s="117">
        <v>38.661072239307664</v>
      </c>
      <c r="Y39" s="117">
        <v>2.6584292515781085</v>
      </c>
      <c r="Z39" s="117">
        <v>0.67052311147419619</v>
      </c>
      <c r="AA39" s="258">
        <v>43.637024391584646</v>
      </c>
      <c r="AB39" s="264"/>
      <c r="AC39" s="118">
        <v>327.44900000000001</v>
      </c>
      <c r="AD39" s="118">
        <v>342.72199999999998</v>
      </c>
      <c r="AE39" s="174">
        <v>-2.7105717473721</v>
      </c>
    </row>
    <row r="40" spans="2:31">
      <c r="B40" s="138" t="s">
        <v>27</v>
      </c>
      <c r="C40" s="117">
        <v>39.479475621540402</v>
      </c>
      <c r="D40" s="117">
        <v>42.775552837218136</v>
      </c>
      <c r="E40" s="117">
        <v>36.593383268819366</v>
      </c>
      <c r="F40" s="117">
        <v>2.1867721232635686</v>
      </c>
      <c r="G40" s="117">
        <v>3.9953974451351995</v>
      </c>
      <c r="H40" s="117">
        <v>6.1821695683987681</v>
      </c>
      <c r="I40" s="117">
        <v>33.041763716898195</v>
      </c>
      <c r="J40" s="117"/>
      <c r="K40" s="117">
        <v>-0.17594099923385256</v>
      </c>
      <c r="L40" s="117">
        <v>1.1093050924141628</v>
      </c>
      <c r="M40" s="117">
        <v>0.16226240148354193</v>
      </c>
      <c r="N40" s="117">
        <v>1.4475084931315576</v>
      </c>
      <c r="O40" s="117">
        <v>2.0108311240297168</v>
      </c>
      <c r="P40" s="117"/>
      <c r="Q40" s="117">
        <v>3.2960772156777312</v>
      </c>
      <c r="R40" s="117" t="s">
        <v>116</v>
      </c>
      <c r="S40" s="117"/>
      <c r="T40" s="117">
        <v>3.4318078991906429</v>
      </c>
      <c r="U40" s="117">
        <v>2.7355597633929318</v>
      </c>
      <c r="V40" s="117">
        <v>3.6934944227536008</v>
      </c>
      <c r="W40" s="117"/>
      <c r="X40" s="117">
        <v>38.822562505407042</v>
      </c>
      <c r="Y40" s="117">
        <v>3.2843474035222946</v>
      </c>
      <c r="Z40" s="117">
        <v>1.9991013118742789</v>
      </c>
      <c r="AA40" s="258">
        <v>43.329926102183421</v>
      </c>
      <c r="AB40" s="264"/>
      <c r="AC40" s="118">
        <v>358.06200000000001</v>
      </c>
      <c r="AD40" s="118">
        <v>369.88799999999998</v>
      </c>
      <c r="AE40" s="174">
        <v>-1.4862634843471909</v>
      </c>
    </row>
    <row r="41" spans="2:31">
      <c r="B41" s="138" t="s">
        <v>28</v>
      </c>
      <c r="C41" s="117">
        <v>39.215864075506701</v>
      </c>
      <c r="D41" s="117">
        <v>42.463450084071937</v>
      </c>
      <c r="E41" s="117">
        <v>36.742672528816335</v>
      </c>
      <c r="F41" s="117">
        <v>1.9348202881503918</v>
      </c>
      <c r="G41" s="117">
        <v>3.7859572671052053</v>
      </c>
      <c r="H41" s="117">
        <v>5.7207775552555971</v>
      </c>
      <c r="I41" s="117">
        <v>33.615041232813184</v>
      </c>
      <c r="J41" s="117"/>
      <c r="K41" s="117">
        <v>0.83044237692217926</v>
      </c>
      <c r="L41" s="117">
        <v>1.3127657204148413</v>
      </c>
      <c r="M41" s="117">
        <v>0.36789566271740171</v>
      </c>
      <c r="N41" s="117">
        <v>0.85021900621006385</v>
      </c>
      <c r="O41" s="117">
        <v>2.7652626650725707</v>
      </c>
      <c r="P41" s="117"/>
      <c r="Q41" s="117">
        <v>3.2475860085652326</v>
      </c>
      <c r="R41" s="117" t="s">
        <v>116</v>
      </c>
      <c r="S41" s="117"/>
      <c r="T41" s="117">
        <v>2.661802844196187</v>
      </c>
      <c r="U41" s="117">
        <v>2.6579166224069186</v>
      </c>
      <c r="V41" s="117">
        <v>3.8136789825353192</v>
      </c>
      <c r="W41" s="117"/>
      <c r="X41" s="117">
        <v>38.690153479156599</v>
      </c>
      <c r="Y41" s="117">
        <v>2.8646636215959935</v>
      </c>
      <c r="Z41" s="117">
        <v>2.382340278103332</v>
      </c>
      <c r="AA41" s="258">
        <v>43.132398394731318</v>
      </c>
      <c r="AB41" s="264"/>
      <c r="AC41" s="118">
        <v>385.97899999999998</v>
      </c>
      <c r="AD41" s="118">
        <v>405.78800000000001</v>
      </c>
      <c r="AE41" s="174">
        <v>-0.37014129324644784</v>
      </c>
    </row>
    <row r="42" spans="2:31">
      <c r="B42" s="138" t="s">
        <v>29</v>
      </c>
      <c r="C42" s="117">
        <v>38.290254977296541</v>
      </c>
      <c r="D42" s="117">
        <v>40.422303197364322</v>
      </c>
      <c r="E42" s="117">
        <v>35.532799652604055</v>
      </c>
      <c r="F42" s="117">
        <v>1.4941329733505773</v>
      </c>
      <c r="G42" s="117">
        <v>3.3953705714096913</v>
      </c>
      <c r="H42" s="117">
        <v>4.8895035447602684</v>
      </c>
      <c r="I42" s="117">
        <v>32.704543523614426</v>
      </c>
      <c r="J42" s="117"/>
      <c r="K42" s="117">
        <v>0.62133586900290472</v>
      </c>
      <c r="L42" s="117">
        <v>0.63791524671720268</v>
      </c>
      <c r="M42" s="117">
        <v>1.3100508821780215</v>
      </c>
      <c r="N42" s="117">
        <v>1.3266302598923192</v>
      </c>
      <c r="O42" s="117">
        <v>2.1154688423534811</v>
      </c>
      <c r="P42" s="117"/>
      <c r="Q42" s="117">
        <v>2.1320482200677802</v>
      </c>
      <c r="R42" s="117" t="s">
        <v>116</v>
      </c>
      <c r="S42" s="117"/>
      <c r="T42" s="117">
        <v>2.6229337965279287</v>
      </c>
      <c r="U42" s="117">
        <v>1.3544193862042273</v>
      </c>
      <c r="V42" s="117">
        <v>3.9178805071225606</v>
      </c>
      <c r="W42" s="117"/>
      <c r="X42" s="117">
        <v>37.082084903141592</v>
      </c>
      <c r="Y42" s="117">
        <v>2.2771898688769103</v>
      </c>
      <c r="Z42" s="117">
        <v>2.2606104911626126</v>
      </c>
      <c r="AA42" s="258">
        <v>42.311268656011933</v>
      </c>
      <c r="AB42" s="264"/>
      <c r="AC42" s="118">
        <v>423.72399999999999</v>
      </c>
      <c r="AD42" s="118">
        <v>438.21699999999998</v>
      </c>
      <c r="AE42" s="174">
        <v>0.11489776186998313</v>
      </c>
    </row>
    <row r="43" spans="2:31">
      <c r="B43" s="138" t="s">
        <v>30</v>
      </c>
      <c r="C43" s="117">
        <v>37.404077041541534</v>
      </c>
      <c r="D43" s="117">
        <v>39.324183899662337</v>
      </c>
      <c r="E43" s="117">
        <v>34.90683966668351</v>
      </c>
      <c r="F43" s="117">
        <v>0.93303133025618257</v>
      </c>
      <c r="G43" s="117">
        <v>3.4843129027226407</v>
      </c>
      <c r="H43" s="117">
        <v>4.4173442329788237</v>
      </c>
      <c r="I43" s="117">
        <v>32.509781780075272</v>
      </c>
      <c r="J43" s="117"/>
      <c r="K43" s="117">
        <v>1.1405710574478063</v>
      </c>
      <c r="L43" s="117">
        <v>0.98707552786461727</v>
      </c>
      <c r="M43" s="117">
        <v>1.3574760041565701</v>
      </c>
      <c r="N43" s="117">
        <v>1.2039804745733806</v>
      </c>
      <c r="O43" s="117">
        <v>2.0736023877039895</v>
      </c>
      <c r="P43" s="117"/>
      <c r="Q43" s="117">
        <v>1.9201068581208001</v>
      </c>
      <c r="R43" s="117" t="s">
        <v>116</v>
      </c>
      <c r="S43" s="117"/>
      <c r="T43" s="117">
        <v>2.2920451774341308</v>
      </c>
      <c r="U43" s="117">
        <v>0.81000388854592553</v>
      </c>
      <c r="V43" s="117">
        <v>3.8138506930179727</v>
      </c>
      <c r="W43" s="117"/>
      <c r="X43" s="117">
        <v>34.86376536976784</v>
      </c>
      <c r="Y43" s="117">
        <v>2.1340867299525685</v>
      </c>
      <c r="Z43" s="117">
        <v>2.2875822595357578</v>
      </c>
      <c r="AA43" s="258">
        <v>41.891722669783363</v>
      </c>
      <c r="AB43" s="264"/>
      <c r="AC43" s="118">
        <v>455.18299999999999</v>
      </c>
      <c r="AD43" s="118">
        <v>481.30200000000002</v>
      </c>
      <c r="AE43" s="174">
        <v>0.26103195441838523</v>
      </c>
    </row>
    <row r="44" spans="2:31">
      <c r="B44" s="138" t="s">
        <v>31</v>
      </c>
      <c r="C44" s="117">
        <v>36.18057836375295</v>
      </c>
      <c r="D44" s="117">
        <v>37.172539451664868</v>
      </c>
      <c r="E44" s="117">
        <v>33.265886235318035</v>
      </c>
      <c r="F44" s="117">
        <v>0.29266175573593584</v>
      </c>
      <c r="G44" s="117">
        <v>3.6139914606108952</v>
      </c>
      <c r="H44" s="117">
        <v>3.906653216346831</v>
      </c>
      <c r="I44" s="117">
        <v>31.670224745460519</v>
      </c>
      <c r="J44" s="117"/>
      <c r="K44" s="117">
        <v>1.8615031797747355</v>
      </c>
      <c r="L44" s="117">
        <v>0.69929933217598017</v>
      </c>
      <c r="M44" s="117">
        <v>1.9919376280517369</v>
      </c>
      <c r="N44" s="117">
        <v>0.82973378045298196</v>
      </c>
      <c r="O44" s="117">
        <v>2.1541649355106713</v>
      </c>
      <c r="P44" s="117"/>
      <c r="Q44" s="117">
        <v>0.99196108791191595</v>
      </c>
      <c r="R44" s="117" t="s">
        <v>116</v>
      </c>
      <c r="S44" s="117"/>
      <c r="T44" s="117">
        <v>0.23440310295750635</v>
      </c>
      <c r="U44" s="117">
        <v>-0.63165673532585742</v>
      </c>
      <c r="V44" s="117">
        <v>3.6372558219553013</v>
      </c>
      <c r="W44" s="117"/>
      <c r="X44" s="117">
        <v>30.974360113017557</v>
      </c>
      <c r="Y44" s="117">
        <v>1.2292966733918267</v>
      </c>
      <c r="Z44" s="117">
        <v>2.3915005209905815</v>
      </c>
      <c r="AA44" s="258">
        <v>39.278648399255538</v>
      </c>
      <c r="AB44" s="264"/>
      <c r="AC44" s="118">
        <v>511.512</v>
      </c>
      <c r="AD44" s="118">
        <v>540.447</v>
      </c>
      <c r="AE44" s="174">
        <v>2.2199949134301562</v>
      </c>
    </row>
    <row r="45" spans="2:31">
      <c r="B45" s="138" t="s">
        <v>32</v>
      </c>
      <c r="C45" s="117">
        <v>35.538197184086407</v>
      </c>
      <c r="D45" s="117">
        <v>34.56858310101169</v>
      </c>
      <c r="E45" s="117">
        <v>31.043606333175529</v>
      </c>
      <c r="F45" s="117">
        <v>5.5231181947293664E-2</v>
      </c>
      <c r="G45" s="117">
        <v>3.4697455858888713</v>
      </c>
      <c r="H45" s="117">
        <v>3.5249767678361645</v>
      </c>
      <c r="I45" s="117">
        <v>31.157575438781056</v>
      </c>
      <c r="J45" s="117"/>
      <c r="K45" s="117">
        <v>1.05376738560287</v>
      </c>
      <c r="L45" s="117">
        <v>-1.0248452650220046</v>
      </c>
      <c r="M45" s="117">
        <v>3.620184805288166</v>
      </c>
      <c r="N45" s="117">
        <v>1.5415721546632912</v>
      </c>
      <c r="O45" s="117">
        <v>1.1089985675501637</v>
      </c>
      <c r="P45" s="117"/>
      <c r="Q45" s="117">
        <v>-0.96961408307471109</v>
      </c>
      <c r="R45" s="117" t="s">
        <v>116</v>
      </c>
      <c r="S45" s="117"/>
      <c r="T45" s="117">
        <v>-1.2201707783213227</v>
      </c>
      <c r="U45" s="117">
        <v>-2.5430890887731659</v>
      </c>
      <c r="V45" s="117">
        <v>3.3612119299353003</v>
      </c>
      <c r="W45" s="117"/>
      <c r="X45" s="117">
        <v>25.655406330225304</v>
      </c>
      <c r="Y45" s="117">
        <v>-0.5914119895499097</v>
      </c>
      <c r="Z45" s="117">
        <v>1.4872006610749648</v>
      </c>
      <c r="AA45" s="258">
        <v>34.233513930531444</v>
      </c>
      <c r="AB45" s="264"/>
      <c r="AC45" s="118">
        <v>570.33000000000004</v>
      </c>
      <c r="AD45" s="118">
        <v>599.09400000000005</v>
      </c>
      <c r="AE45" s="174">
        <v>3.2692273358776873</v>
      </c>
    </row>
    <row r="46" spans="2:31" ht="15" customHeight="1">
      <c r="B46" s="138" t="s">
        <v>33</v>
      </c>
      <c r="C46" s="117">
        <v>34.727483841863908</v>
      </c>
      <c r="D46" s="117">
        <v>34.747180168975426</v>
      </c>
      <c r="E46" s="117">
        <v>30.532960373849001</v>
      </c>
      <c r="F46" s="117">
        <v>0.77975217572935973</v>
      </c>
      <c r="G46" s="117">
        <v>3.4344676193970698</v>
      </c>
      <c r="H46" s="117">
        <v>4.2142197951264295</v>
      </c>
      <c r="I46" s="117">
        <v>30.694978548475998</v>
      </c>
      <c r="J46" s="117"/>
      <c r="K46" s="117">
        <v>0.60203066871843958</v>
      </c>
      <c r="L46" s="117">
        <v>-0.76005584861784203</v>
      </c>
      <c r="M46" s="117">
        <v>2.2792144977674851</v>
      </c>
      <c r="N46" s="117">
        <v>0.91712798043120314</v>
      </c>
      <c r="O46" s="117">
        <v>1.3817828444477995</v>
      </c>
      <c r="P46" s="117"/>
      <c r="Q46" s="117">
        <v>1.9696327111517746E-2</v>
      </c>
      <c r="R46" s="117" t="s">
        <v>116</v>
      </c>
      <c r="S46" s="117"/>
      <c r="T46" s="117">
        <v>-0.72669916560640069</v>
      </c>
      <c r="U46" s="117">
        <v>-1.1103010202379762</v>
      </c>
      <c r="V46" s="117">
        <v>3.180162621771748</v>
      </c>
      <c r="W46" s="117"/>
      <c r="X46" s="117">
        <v>23.075532491838494</v>
      </c>
      <c r="Y46" s="117">
        <v>0.46969386507062877</v>
      </c>
      <c r="Z46" s="117">
        <v>1.8317803824069101</v>
      </c>
      <c r="AA46" s="258">
        <v>29.649008274045801</v>
      </c>
      <c r="AB46" s="264"/>
      <c r="AC46" s="118">
        <v>629.55899999999997</v>
      </c>
      <c r="AD46" s="118">
        <v>658.27300000000002</v>
      </c>
      <c r="AE46" s="174">
        <v>1.4164821003214882</v>
      </c>
    </row>
    <row r="47" spans="2:31">
      <c r="B47" s="138" t="s">
        <v>34</v>
      </c>
      <c r="C47" s="117">
        <v>33.915379745903692</v>
      </c>
      <c r="D47" s="117">
        <v>34.992271114578891</v>
      </c>
      <c r="E47" s="117">
        <v>30.855035552872938</v>
      </c>
      <c r="F47" s="117">
        <v>0.9825253581050245</v>
      </c>
      <c r="G47" s="117">
        <v>3.1547102036009242</v>
      </c>
      <c r="H47" s="117">
        <v>4.1372355617059497</v>
      </c>
      <c r="I47" s="117">
        <v>30.40882123456063</v>
      </c>
      <c r="J47" s="117"/>
      <c r="K47" s="117">
        <v>-0.13321985748984563</v>
      </c>
      <c r="L47" s="117">
        <v>9.4366010570170925E-2</v>
      </c>
      <c r="M47" s="117">
        <v>1.0072577914525889</v>
      </c>
      <c r="N47" s="117">
        <v>1.2348436595126058</v>
      </c>
      <c r="O47" s="117">
        <v>0.84930550061517884</v>
      </c>
      <c r="P47" s="117"/>
      <c r="Q47" s="117">
        <v>1.0768913686751955</v>
      </c>
      <c r="R47" s="117" t="s">
        <v>116</v>
      </c>
      <c r="S47" s="117"/>
      <c r="T47" s="117">
        <v>-0.38791643970733286</v>
      </c>
      <c r="U47" s="117">
        <v>-0.12528155225462631</v>
      </c>
      <c r="V47" s="117">
        <v>2.9134217615970086</v>
      </c>
      <c r="W47" s="117"/>
      <c r="X47" s="117">
        <v>21.648991194262088</v>
      </c>
      <c r="Y47" s="117">
        <v>1.389432773418523</v>
      </c>
      <c r="Z47" s="117">
        <v>1.1618469053585061</v>
      </c>
      <c r="AA47" s="258">
        <v>27.723732830833097</v>
      </c>
      <c r="AB47" s="264"/>
      <c r="AC47" s="118">
        <v>679.27</v>
      </c>
      <c r="AD47" s="118">
        <v>697.95399999999995</v>
      </c>
      <c r="AE47" s="174">
        <v>-1.0217645762486285</v>
      </c>
    </row>
    <row r="48" spans="2:31">
      <c r="B48" s="138" t="s">
        <v>35</v>
      </c>
      <c r="C48" s="117">
        <v>33.544990432035256</v>
      </c>
      <c r="D48" s="117">
        <v>36.871590493908556</v>
      </c>
      <c r="E48" s="117">
        <v>32.710960674055066</v>
      </c>
      <c r="F48" s="117">
        <v>1.2691026830896897</v>
      </c>
      <c r="G48" s="117">
        <v>2.8915271367638016</v>
      </c>
      <c r="H48" s="117">
        <v>4.1606298198534919</v>
      </c>
      <c r="I48" s="117">
        <v>30.341717026217761</v>
      </c>
      <c r="J48" s="117"/>
      <c r="K48" s="117">
        <v>0.67221267590690137</v>
      </c>
      <c r="L48" s="117">
        <v>2.0574973787836153</v>
      </c>
      <c r="M48" s="117">
        <v>-1.53969340517356</v>
      </c>
      <c r="N48" s="117">
        <v>-0.15440870229684589</v>
      </c>
      <c r="O48" s="117">
        <v>1.9413153589965908</v>
      </c>
      <c r="P48" s="117"/>
      <c r="Q48" s="117">
        <v>3.3266000618733047</v>
      </c>
      <c r="R48" s="117" t="s">
        <v>116</v>
      </c>
      <c r="S48" s="117"/>
      <c r="T48" s="117">
        <v>1.8226027943776484</v>
      </c>
      <c r="U48" s="117">
        <v>1.9252116920949154</v>
      </c>
      <c r="V48" s="117">
        <v>2.5132880622316662</v>
      </c>
      <c r="W48" s="117"/>
      <c r="X48" s="117">
        <v>22.859348825666448</v>
      </c>
      <c r="Y48" s="117">
        <v>3.3095219097293667</v>
      </c>
      <c r="Z48" s="117">
        <v>1.9242372068526525</v>
      </c>
      <c r="AA48" s="258">
        <v>28.652519797357922</v>
      </c>
      <c r="AB48" s="264"/>
      <c r="AC48" s="118">
        <v>714.36300000000006</v>
      </c>
      <c r="AD48" s="118">
        <v>725.30499999999995</v>
      </c>
      <c r="AE48" s="174">
        <v>-2.3618635752539774</v>
      </c>
    </row>
    <row r="49" spans="2:31">
      <c r="B49" s="138" t="s">
        <v>36</v>
      </c>
      <c r="C49" s="117">
        <v>32.065884595029551</v>
      </c>
      <c r="D49" s="117">
        <v>38.339106153569205</v>
      </c>
      <c r="E49" s="117">
        <v>34.458796410970663</v>
      </c>
      <c r="F49" s="117">
        <v>1.0583278176844562</v>
      </c>
      <c r="G49" s="117">
        <v>2.8219819249140845</v>
      </c>
      <c r="H49" s="117">
        <v>3.88030974259854</v>
      </c>
      <c r="I49" s="117">
        <v>29.073357453299707</v>
      </c>
      <c r="J49" s="117"/>
      <c r="K49" s="117">
        <v>3.5703203627669571</v>
      </c>
      <c r="L49" s="117">
        <v>5.2148937408551896</v>
      </c>
      <c r="M49" s="117">
        <v>-4.3082970247980867</v>
      </c>
      <c r="N49" s="117">
        <v>-2.6637236467098546</v>
      </c>
      <c r="O49" s="117">
        <v>4.6286481804514139</v>
      </c>
      <c r="P49" s="117"/>
      <c r="Q49" s="117">
        <v>6.273221558539646</v>
      </c>
      <c r="R49" s="117" t="s">
        <v>116</v>
      </c>
      <c r="S49" s="117"/>
      <c r="T49" s="117">
        <v>4.899926503132753</v>
      </c>
      <c r="U49" s="117">
        <v>4.8934295424921528</v>
      </c>
      <c r="V49" s="117">
        <v>2.5553358319561132</v>
      </c>
      <c r="W49" s="117"/>
      <c r="X49" s="117">
        <v>26.673113659963377</v>
      </c>
      <c r="Y49" s="117">
        <v>6.1968822710125915</v>
      </c>
      <c r="Z49" s="117">
        <v>4.5523088929243594</v>
      </c>
      <c r="AA49" s="258">
        <v>33.655068238389724</v>
      </c>
      <c r="AB49" s="264"/>
      <c r="AC49" s="118">
        <v>738.80700000000002</v>
      </c>
      <c r="AD49" s="118">
        <v>756.94200000000001</v>
      </c>
      <c r="AE49" s="174">
        <v>-2.3444013260748733</v>
      </c>
    </row>
    <row r="50" spans="2:31">
      <c r="B50" s="138" t="s">
        <v>37</v>
      </c>
      <c r="C50" s="117">
        <v>31.347099815535973</v>
      </c>
      <c r="D50" s="117">
        <v>37.924011067841775</v>
      </c>
      <c r="E50" s="117">
        <v>34.41535150645624</v>
      </c>
      <c r="F50" s="117">
        <v>0.78819942611190807</v>
      </c>
      <c r="G50" s="117">
        <v>2.7204601352736213</v>
      </c>
      <c r="H50" s="117">
        <v>3.5086595613855298</v>
      </c>
      <c r="I50" s="117">
        <v>28.411559745849562</v>
      </c>
      <c r="J50" s="117"/>
      <c r="K50" s="117">
        <v>4.5298637902531507</v>
      </c>
      <c r="L50" s="117">
        <v>5.7887118261938921</v>
      </c>
      <c r="M50" s="117">
        <v>-4.409074605451937</v>
      </c>
      <c r="N50" s="117">
        <v>-3.1502265695111955</v>
      </c>
      <c r="O50" s="117">
        <v>5.3180632163650587</v>
      </c>
      <c r="P50" s="117"/>
      <c r="Q50" s="117">
        <v>6.5769112523058002</v>
      </c>
      <c r="R50" s="117" t="s">
        <v>116</v>
      </c>
      <c r="S50" s="117"/>
      <c r="T50" s="117">
        <v>6.3563230170116825</v>
      </c>
      <c r="U50" s="117">
        <v>5.9064357450297189</v>
      </c>
      <c r="V50" s="117">
        <v>2.6339926214388196</v>
      </c>
      <c r="W50" s="117"/>
      <c r="X50" s="117">
        <v>31.148685719986034</v>
      </c>
      <c r="Y50" s="117">
        <v>6.567303750768601</v>
      </c>
      <c r="Z50" s="117">
        <v>5.3084557148278604</v>
      </c>
      <c r="AA50" s="258">
        <v>38.265397622463617</v>
      </c>
      <c r="AB50" s="264"/>
      <c r="AC50" s="118">
        <v>780.64</v>
      </c>
      <c r="AD50" s="118">
        <v>801.96</v>
      </c>
      <c r="AE50" s="174">
        <v>-1.5799355414515333</v>
      </c>
    </row>
    <row r="51" spans="2:31">
      <c r="B51" s="138" t="s">
        <v>38</v>
      </c>
      <c r="C51" s="117">
        <v>32.227896335892368</v>
      </c>
      <c r="D51" s="117">
        <v>37.57872629683682</v>
      </c>
      <c r="E51" s="117">
        <v>34.153020775214955</v>
      </c>
      <c r="F51" s="117">
        <v>0.81863166691436773</v>
      </c>
      <c r="G51" s="117">
        <v>2.6070738547074974</v>
      </c>
      <c r="H51" s="117">
        <v>3.4257055216218655</v>
      </c>
      <c r="I51" s="117">
        <v>29.35622903170005</v>
      </c>
      <c r="J51" s="117"/>
      <c r="K51" s="117">
        <v>3.7052295761847494</v>
      </c>
      <c r="L51" s="117">
        <v>4.5321982940300796</v>
      </c>
      <c r="M51" s="117">
        <v>-2.9408611712767483</v>
      </c>
      <c r="N51" s="117">
        <v>-2.1138924534314172</v>
      </c>
      <c r="O51" s="117">
        <v>4.5238612430991179</v>
      </c>
      <c r="P51" s="117"/>
      <c r="Q51" s="117">
        <v>5.3508299609444476</v>
      </c>
      <c r="R51" s="117" t="s">
        <v>116</v>
      </c>
      <c r="S51" s="117"/>
      <c r="T51" s="117">
        <v>4.7541546775297796</v>
      </c>
      <c r="U51" s="117">
        <v>4.4760391871182463</v>
      </c>
      <c r="V51" s="117">
        <v>2.8234265095348663</v>
      </c>
      <c r="W51" s="117"/>
      <c r="X51" s="117">
        <v>34.549022083973185</v>
      </c>
      <c r="Y51" s="117">
        <v>5.5822883191494022</v>
      </c>
      <c r="Z51" s="117">
        <v>4.7553196013040724</v>
      </c>
      <c r="AA51" s="258">
        <v>41.410458506825584</v>
      </c>
      <c r="AB51" s="264"/>
      <c r="AC51" s="118">
        <v>820.88199999999995</v>
      </c>
      <c r="AD51" s="118">
        <v>839.38699999999994</v>
      </c>
      <c r="AE51" s="174">
        <v>-1.0219632191100487</v>
      </c>
    </row>
    <row r="52" spans="2:31">
      <c r="B52" s="138" t="s">
        <v>39</v>
      </c>
      <c r="C52" s="117">
        <v>33.288454363649429</v>
      </c>
      <c r="D52" s="117">
        <v>37.405771543643446</v>
      </c>
      <c r="E52" s="117">
        <v>34.098245548987208</v>
      </c>
      <c r="F52" s="117">
        <v>0.76587777007909053</v>
      </c>
      <c r="G52" s="117">
        <v>2.5416482245771448</v>
      </c>
      <c r="H52" s="117">
        <v>3.3075259946562352</v>
      </c>
      <c r="I52" s="117">
        <v>30.189951590963339</v>
      </c>
      <c r="J52" s="117"/>
      <c r="K52" s="117">
        <v>1.9989057204010487</v>
      </c>
      <c r="L52" s="117">
        <v>3.3514394099149309</v>
      </c>
      <c r="M52" s="117">
        <v>-1.4786886689484648</v>
      </c>
      <c r="N52" s="117">
        <v>-0.12615497943458265</v>
      </c>
      <c r="O52" s="117">
        <v>2.7647834904801392</v>
      </c>
      <c r="P52" s="117"/>
      <c r="Q52" s="117">
        <v>4.1173171799940205</v>
      </c>
      <c r="R52" s="117" t="s">
        <v>116</v>
      </c>
      <c r="S52" s="117"/>
      <c r="T52" s="117">
        <v>4.0944914733819813</v>
      </c>
      <c r="U52" s="117">
        <v>3.6541986554847741</v>
      </c>
      <c r="V52" s="117">
        <v>3.0740549346396895</v>
      </c>
      <c r="W52" s="117"/>
      <c r="X52" s="117">
        <v>36.051544418614284</v>
      </c>
      <c r="Y52" s="117">
        <v>4.3291211987087834</v>
      </c>
      <c r="Z52" s="117">
        <v>2.9765875091949017</v>
      </c>
      <c r="AA52" s="258">
        <v>43.722814815158124</v>
      </c>
      <c r="AB52" s="264"/>
      <c r="AC52" s="118">
        <v>863.06200000000001</v>
      </c>
      <c r="AD52" s="118">
        <v>893.44299999999998</v>
      </c>
      <c r="AE52" s="174">
        <v>-2.2962820913837447</v>
      </c>
    </row>
    <row r="53" spans="2:31">
      <c r="B53" s="138" t="s">
        <v>40</v>
      </c>
      <c r="C53" s="117">
        <v>32.44983461484707</v>
      </c>
      <c r="D53" s="117">
        <v>35.583539274775546</v>
      </c>
      <c r="E53" s="117">
        <v>32.878438391457394</v>
      </c>
      <c r="F53" s="117">
        <v>0.3574226135079529</v>
      </c>
      <c r="G53" s="117">
        <v>2.3476782698101948</v>
      </c>
      <c r="H53" s="117">
        <v>2.7051008833181474</v>
      </c>
      <c r="I53" s="117">
        <v>29.674310967424596</v>
      </c>
      <c r="J53" s="117"/>
      <c r="K53" s="117">
        <v>2.3180660622590588</v>
      </c>
      <c r="L53" s="117">
        <v>2.7762820464205191</v>
      </c>
      <c r="M53" s="117">
        <v>-0.51116092468339558</v>
      </c>
      <c r="N53" s="117">
        <v>-5.294494052193572E-2</v>
      </c>
      <c r="O53" s="117">
        <v>2.6754886757670122</v>
      </c>
      <c r="P53" s="117"/>
      <c r="Q53" s="117">
        <v>3.1337046599284721</v>
      </c>
      <c r="R53" s="117" t="s">
        <v>116</v>
      </c>
      <c r="S53" s="117"/>
      <c r="T53" s="117">
        <v>2.7199438351370593</v>
      </c>
      <c r="U53" s="117">
        <v>2.4508205335445297</v>
      </c>
      <c r="V53" s="117">
        <v>3.0326209077602635</v>
      </c>
      <c r="W53" s="117"/>
      <c r="X53" s="117">
        <v>36.57004586537164</v>
      </c>
      <c r="Y53" s="117">
        <v>3.3407475863951888</v>
      </c>
      <c r="Z53" s="117">
        <v>2.8825316022337293</v>
      </c>
      <c r="AA53" s="258">
        <v>44.269808027545047</v>
      </c>
      <c r="AB53" s="264"/>
      <c r="AC53" s="118">
        <v>922.99699999999996</v>
      </c>
      <c r="AD53" s="118">
        <v>948.86400000000003</v>
      </c>
      <c r="AE53" s="174">
        <v>2.0808682305784032E-3</v>
      </c>
    </row>
    <row r="54" spans="2:31">
      <c r="B54" s="138" t="s">
        <v>41</v>
      </c>
      <c r="C54" s="117">
        <v>34.633616914087156</v>
      </c>
      <c r="D54" s="117">
        <v>35.713138043738532</v>
      </c>
      <c r="E54" s="117">
        <v>32.898546367889274</v>
      </c>
      <c r="F54" s="117">
        <v>0.49808901747406154</v>
      </c>
      <c r="G54" s="117">
        <v>2.316502658375204</v>
      </c>
      <c r="H54" s="117">
        <v>2.8145916758492651</v>
      </c>
      <c r="I54" s="117">
        <v>31.205872993001872</v>
      </c>
      <c r="J54" s="117"/>
      <c r="K54" s="117">
        <v>1.6710319203870296</v>
      </c>
      <c r="L54" s="117">
        <v>0.58143211217731761</v>
      </c>
      <c r="M54" s="117">
        <v>1.574707651290004</v>
      </c>
      <c r="N54" s="117">
        <v>0.48510784308029176</v>
      </c>
      <c r="O54" s="117">
        <v>2.1691209378610918</v>
      </c>
      <c r="P54" s="117"/>
      <c r="Q54" s="117">
        <v>1.0795211296513791</v>
      </c>
      <c r="R54" s="117">
        <v>36.728443393252626</v>
      </c>
      <c r="S54" s="117"/>
      <c r="T54" s="117">
        <v>0.36726938374830387</v>
      </c>
      <c r="U54" s="117">
        <v>9.3398169561733496E-2</v>
      </c>
      <c r="V54" s="117">
        <v>3.1026643875163655</v>
      </c>
      <c r="W54" s="117"/>
      <c r="X54" s="117">
        <v>36.647095788837888</v>
      </c>
      <c r="Y54" s="117">
        <v>1.223298334071051</v>
      </c>
      <c r="Z54" s="117">
        <v>2.3128981422807633</v>
      </c>
      <c r="AA54" s="258">
        <v>42.73686698379889</v>
      </c>
      <c r="AB54" s="264"/>
      <c r="AC54" s="118">
        <v>964.68700000000001</v>
      </c>
      <c r="AD54" s="118">
        <v>983.43399999999997</v>
      </c>
      <c r="AE54" s="174">
        <v>2.1783672691271931</v>
      </c>
    </row>
    <row r="55" spans="2:31">
      <c r="B55" s="138" t="s">
        <v>42</v>
      </c>
      <c r="C55" s="117">
        <v>35.198239281138804</v>
      </c>
      <c r="D55" s="117">
        <v>35.174675904566342</v>
      </c>
      <c r="E55" s="117">
        <v>32.384296890624356</v>
      </c>
      <c r="F55" s="117">
        <v>0.51215692020727854</v>
      </c>
      <c r="G55" s="117">
        <v>2.2782220937347155</v>
      </c>
      <c r="H55" s="117">
        <v>2.7903790139419944</v>
      </c>
      <c r="I55" s="117">
        <v>31.797291597775139</v>
      </c>
      <c r="J55" s="117"/>
      <c r="K55" s="117">
        <v>0.65291998295863596</v>
      </c>
      <c r="L55" s="117">
        <v>-0.53572029677973776</v>
      </c>
      <c r="M55" s="117">
        <v>2.4819759970377464</v>
      </c>
      <c r="N55" s="117">
        <v>1.2933357172993731</v>
      </c>
      <c r="O55" s="117">
        <v>1.1650769031659145</v>
      </c>
      <c r="P55" s="117"/>
      <c r="Q55" s="117">
        <v>-2.3563376572459362E-2</v>
      </c>
      <c r="R55" s="117">
        <v>35.22302269659334</v>
      </c>
      <c r="S55" s="117"/>
      <c r="T55" s="117">
        <v>-0.4499812879068395</v>
      </c>
      <c r="U55" s="117">
        <v>-0.76115646676078808</v>
      </c>
      <c r="V55" s="117">
        <v>2.9318582791606684</v>
      </c>
      <c r="W55" s="117"/>
      <c r="X55" s="117">
        <v>35.135932805310546</v>
      </c>
      <c r="Y55" s="117">
        <v>7.6135447832862399E-2</v>
      </c>
      <c r="Z55" s="117">
        <v>1.2647757275712361</v>
      </c>
      <c r="AA55" s="258">
        <v>41.099380025781102</v>
      </c>
      <c r="AB55" s="264"/>
      <c r="AC55" s="118">
        <v>1010.042</v>
      </c>
      <c r="AD55" s="118">
        <v>1033.415</v>
      </c>
      <c r="AE55" s="174">
        <v>1.5059336518258704</v>
      </c>
    </row>
    <row r="56" spans="2:31">
      <c r="B56" s="138" t="s">
        <v>43</v>
      </c>
      <c r="C56" s="117">
        <v>35.887640598108447</v>
      </c>
      <c r="D56" s="117">
        <v>34.769471556202859</v>
      </c>
      <c r="E56" s="117">
        <v>32.018894797976309</v>
      </c>
      <c r="F56" s="117">
        <v>0.46424193507228734</v>
      </c>
      <c r="G56" s="117">
        <v>2.2863348231542555</v>
      </c>
      <c r="H56" s="117">
        <v>2.750576758226543</v>
      </c>
      <c r="I56" s="117">
        <v>32.542584651851627</v>
      </c>
      <c r="J56" s="117"/>
      <c r="K56" s="117">
        <v>-0.41223389902505742</v>
      </c>
      <c r="L56" s="117">
        <v>-1.582410976977872</v>
      </c>
      <c r="M56" s="117">
        <v>3.1601908760203732</v>
      </c>
      <c r="N56" s="117">
        <v>1.9900137980675585</v>
      </c>
      <c r="O56" s="117">
        <v>5.2008036047229915E-2</v>
      </c>
      <c r="P56" s="117"/>
      <c r="Q56" s="117">
        <v>-1.1181690419055847</v>
      </c>
      <c r="R56" s="117">
        <v>32.588385881799056</v>
      </c>
      <c r="S56" s="117"/>
      <c r="T56" s="117">
        <v>-0.86355426725478213</v>
      </c>
      <c r="U56" s="117">
        <v>-0.82792332069080554</v>
      </c>
      <c r="V56" s="117">
        <v>2.4638279734119419</v>
      </c>
      <c r="W56" s="117"/>
      <c r="X56" s="117">
        <v>32.487236828554202</v>
      </c>
      <c r="Y56" s="117">
        <v>-0.96487091106534639</v>
      </c>
      <c r="Z56" s="117">
        <v>0.20530616688746828</v>
      </c>
      <c r="AA56" s="258">
        <v>38.591717553392073</v>
      </c>
      <c r="AB56" s="264"/>
      <c r="AC56" s="118">
        <v>1058.069</v>
      </c>
      <c r="AD56" s="118">
        <v>1087.5039999999999</v>
      </c>
      <c r="AE56" s="174">
        <v>1.7379806951752812</v>
      </c>
    </row>
    <row r="57" spans="2:31">
      <c r="B57" s="138" t="s">
        <v>44</v>
      </c>
      <c r="C57" s="117">
        <v>36.46472086478223</v>
      </c>
      <c r="D57" s="117">
        <v>35.073597819563112</v>
      </c>
      <c r="E57" s="117">
        <v>32.409327145380708</v>
      </c>
      <c r="F57" s="117">
        <v>0.40470502108754497</v>
      </c>
      <c r="G57" s="117">
        <v>2.2595656530948585</v>
      </c>
      <c r="H57" s="117">
        <v>2.6642706741824034</v>
      </c>
      <c r="I57" s="117">
        <v>33.058595652942344</v>
      </c>
      <c r="J57" s="117"/>
      <c r="K57" s="117">
        <v>-0.8796041510885706</v>
      </c>
      <c r="L57" s="117">
        <v>-1.7958280663066699</v>
      </c>
      <c r="M57" s="117">
        <v>3.3630619420278673</v>
      </c>
      <c r="N57" s="117">
        <v>2.4468380268097691</v>
      </c>
      <c r="O57" s="117">
        <v>-0.47489913000102618</v>
      </c>
      <c r="P57" s="117"/>
      <c r="Q57" s="117">
        <v>-1.391123045219125</v>
      </c>
      <c r="R57" s="117">
        <v>28.384490405304525</v>
      </c>
      <c r="S57" s="117"/>
      <c r="T57" s="117">
        <v>-3.1910780082161141</v>
      </c>
      <c r="U57" s="117">
        <v>-3.4116875508572733</v>
      </c>
      <c r="V57" s="117">
        <v>2.4293067082705702</v>
      </c>
      <c r="W57" s="117"/>
      <c r="X57" s="117">
        <v>28.279102445878891</v>
      </c>
      <c r="Y57" s="117">
        <v>-1.3574798656784843</v>
      </c>
      <c r="Z57" s="117">
        <v>-0.44125595046038552</v>
      </c>
      <c r="AA57" s="258">
        <v>35.739373913886027</v>
      </c>
      <c r="AB57" s="264"/>
      <c r="AC57" s="118">
        <v>1114.6389999999999</v>
      </c>
      <c r="AD57" s="118">
        <v>1138.6500000000001</v>
      </c>
      <c r="AE57" s="174">
        <v>1.137255552366085</v>
      </c>
    </row>
    <row r="58" spans="2:31">
      <c r="B58" s="138" t="s">
        <v>45</v>
      </c>
      <c r="C58" s="117">
        <v>35.774317641229366</v>
      </c>
      <c r="D58" s="117">
        <v>36.346186054220759</v>
      </c>
      <c r="E58" s="117">
        <v>32.964352378547382</v>
      </c>
      <c r="F58" s="117">
        <v>1.0969633700491945</v>
      </c>
      <c r="G58" s="117">
        <v>2.2848703056241826</v>
      </c>
      <c r="H58" s="117">
        <v>3.3818336756733771</v>
      </c>
      <c r="I58" s="117">
        <v>32.500783173357704</v>
      </c>
      <c r="J58" s="117"/>
      <c r="K58" s="117">
        <v>-7.1429572738431646E-2</v>
      </c>
      <c r="L58" s="117">
        <v>-0.52509495705780207</v>
      </c>
      <c r="M58" s="117">
        <v>1.1974525388267412</v>
      </c>
      <c r="N58" s="117">
        <v>0.74378715450737054</v>
      </c>
      <c r="O58" s="117">
        <v>1.025533797310763</v>
      </c>
      <c r="P58" s="117"/>
      <c r="Q58" s="117">
        <v>0.57186841299139246</v>
      </c>
      <c r="R58" s="117">
        <v>28.214285714285715</v>
      </c>
      <c r="S58" s="117"/>
      <c r="T58" s="117">
        <v>0.24046242373279947</v>
      </c>
      <c r="U58" s="117">
        <v>0.34667895446139796</v>
      </c>
      <c r="V58" s="117">
        <v>2.0145561771768095</v>
      </c>
      <c r="W58" s="117"/>
      <c r="X58" s="117">
        <v>28.112244897959187</v>
      </c>
      <c r="Y58" s="117">
        <v>0.44977146958033187</v>
      </c>
      <c r="Z58" s="117">
        <v>0.9034368538997023</v>
      </c>
      <c r="AA58" s="258">
        <v>34.507789646144481</v>
      </c>
      <c r="AB58" s="264"/>
      <c r="AC58" s="118">
        <v>1152.3630000000001</v>
      </c>
      <c r="AD58" s="118">
        <v>1176</v>
      </c>
      <c r="AE58" s="174">
        <v>0.45242854769230689</v>
      </c>
    </row>
    <row r="59" spans="2:31">
      <c r="B59" s="138" t="s">
        <v>46</v>
      </c>
      <c r="C59" s="117">
        <v>34.561621489265953</v>
      </c>
      <c r="D59" s="117">
        <v>37.555093046033299</v>
      </c>
      <c r="E59" s="117">
        <v>33.778158667972576</v>
      </c>
      <c r="F59" s="117">
        <v>1.4448275405670117</v>
      </c>
      <c r="G59" s="117">
        <v>2.3321068374937131</v>
      </c>
      <c r="H59" s="117">
        <v>3.7769343780607247</v>
      </c>
      <c r="I59" s="117">
        <v>31.448037165471053</v>
      </c>
      <c r="J59" s="117"/>
      <c r="K59" s="117">
        <v>1.4258869972865724</v>
      </c>
      <c r="L59" s="117">
        <v>1.5486440162003334</v>
      </c>
      <c r="M59" s="117">
        <v>-1.2679672816793286</v>
      </c>
      <c r="N59" s="117">
        <v>-1.145210262765568</v>
      </c>
      <c r="O59" s="117">
        <v>2.8707145378535834</v>
      </c>
      <c r="P59" s="117"/>
      <c r="Q59" s="117">
        <v>2.9934715567673451</v>
      </c>
      <c r="R59" s="117">
        <v>29.885268975491343</v>
      </c>
      <c r="S59" s="117"/>
      <c r="T59" s="117">
        <v>1.7992925589644493</v>
      </c>
      <c r="U59" s="117">
        <v>1.9342126161420972</v>
      </c>
      <c r="V59" s="117">
        <v>1.8177396299335575</v>
      </c>
      <c r="W59" s="117"/>
      <c r="X59" s="117">
        <v>29.796492859172023</v>
      </c>
      <c r="Y59" s="117">
        <v>2.5475984064377797</v>
      </c>
      <c r="Z59" s="117">
        <v>2.4248413875240189</v>
      </c>
      <c r="AA59" s="258">
        <v>34.909220557482065</v>
      </c>
      <c r="AB59" s="264"/>
      <c r="AC59" s="118">
        <v>1208.864</v>
      </c>
      <c r="AD59" s="118">
        <v>1239.0719999999999</v>
      </c>
      <c r="AE59" s="174">
        <v>-0.4264854569044445</v>
      </c>
    </row>
    <row r="60" spans="2:31">
      <c r="B60" s="138" t="s">
        <v>47</v>
      </c>
      <c r="C60" s="117">
        <v>35.522445762654591</v>
      </c>
      <c r="D60" s="117">
        <v>38.931998324690923</v>
      </c>
      <c r="E60" s="117">
        <v>35.010109217264478</v>
      </c>
      <c r="F60" s="117">
        <v>1.6922036050576732</v>
      </c>
      <c r="G60" s="117">
        <v>2.2296855023687705</v>
      </c>
      <c r="H60" s="117">
        <v>3.9218891074264435</v>
      </c>
      <c r="I60" s="117">
        <v>32.351223989294361</v>
      </c>
      <c r="J60" s="117"/>
      <c r="K60" s="117">
        <v>1.8681121766284983</v>
      </c>
      <c r="L60" s="117">
        <v>1.71734895697866</v>
      </c>
      <c r="M60" s="117">
        <v>-1.6932251349794629</v>
      </c>
      <c r="N60" s="117">
        <v>-1.8439883546293012</v>
      </c>
      <c r="O60" s="117">
        <v>3.5603157816861706</v>
      </c>
      <c r="P60" s="117"/>
      <c r="Q60" s="117">
        <v>3.4095525620363332</v>
      </c>
      <c r="R60" s="117">
        <v>31.041626676068123</v>
      </c>
      <c r="S60" s="117"/>
      <c r="T60" s="117">
        <v>3.0953142422487487</v>
      </c>
      <c r="U60" s="117">
        <v>3.1420688809768338</v>
      </c>
      <c r="V60" s="117">
        <v>1.8440972465053853</v>
      </c>
      <c r="W60" s="117"/>
      <c r="X60" s="117">
        <v>30.93456021303167</v>
      </c>
      <c r="Y60" s="117">
        <v>2.9826316339528254</v>
      </c>
      <c r="Z60" s="117">
        <v>3.1333948536026632</v>
      </c>
      <c r="AA60" s="258">
        <v>36.749617515623513</v>
      </c>
      <c r="AB60" s="264"/>
      <c r="AC60" s="118">
        <v>1272.6010000000001</v>
      </c>
      <c r="AD60" s="118">
        <v>1307.5989999999999</v>
      </c>
      <c r="AE60" s="174">
        <v>0.47212062206145333</v>
      </c>
    </row>
    <row r="61" spans="2:31">
      <c r="B61" s="138" t="s">
        <v>48</v>
      </c>
      <c r="C61" s="117">
        <v>36.085602759148919</v>
      </c>
      <c r="D61" s="117">
        <v>39.938516696680622</v>
      </c>
      <c r="E61" s="117">
        <v>35.668958755074868</v>
      </c>
      <c r="F61" s="117">
        <v>2.0459664434680698</v>
      </c>
      <c r="G61" s="117">
        <v>2.2235914981376936</v>
      </c>
      <c r="H61" s="117">
        <v>4.2695579416057639</v>
      </c>
      <c r="I61" s="117">
        <v>32.944455661910375</v>
      </c>
      <c r="J61" s="117"/>
      <c r="K61" s="117">
        <v>2.3132750553700401</v>
      </c>
      <c r="L61" s="117">
        <v>1.8069474940636425</v>
      </c>
      <c r="M61" s="117">
        <v>-2.0844866419849302</v>
      </c>
      <c r="N61" s="117">
        <v>-2.5908142032913282</v>
      </c>
      <c r="O61" s="117">
        <v>4.3592414988381103</v>
      </c>
      <c r="P61" s="117"/>
      <c r="Q61" s="117">
        <v>3.8529139375317123</v>
      </c>
      <c r="R61" s="117">
        <v>33.572103788913942</v>
      </c>
      <c r="S61" s="117"/>
      <c r="T61" s="117">
        <v>3.0630636000515588</v>
      </c>
      <c r="U61" s="117">
        <v>3.1564955709222424</v>
      </c>
      <c r="V61" s="117">
        <v>1.9482875648305371</v>
      </c>
      <c r="W61" s="117"/>
      <c r="X61" s="117">
        <v>33.463197742885889</v>
      </c>
      <c r="Y61" s="117">
        <v>3.3531199498119806</v>
      </c>
      <c r="Z61" s="117">
        <v>3.8594475111183795</v>
      </c>
      <c r="AA61" s="258">
        <v>39.162375675500485</v>
      </c>
      <c r="AB61" s="264"/>
      <c r="AC61" s="118">
        <v>1342.153</v>
      </c>
      <c r="AD61" s="118">
        <v>1377.3340000000001</v>
      </c>
      <c r="AE61" s="174">
        <v>0.82380687378821449</v>
      </c>
    </row>
    <row r="62" spans="2:31">
      <c r="B62" s="138" t="s">
        <v>49</v>
      </c>
      <c r="C62" s="117">
        <v>36.767396329852225</v>
      </c>
      <c r="D62" s="117">
        <v>39.941286659705852</v>
      </c>
      <c r="E62" s="117">
        <v>35.818803638140267</v>
      </c>
      <c r="F62" s="117">
        <v>1.8521351619446187</v>
      </c>
      <c r="G62" s="117">
        <v>2.2703478596209723</v>
      </c>
      <c r="H62" s="117">
        <v>4.122483021565591</v>
      </c>
      <c r="I62" s="117">
        <v>33.359019244693208</v>
      </c>
      <c r="J62" s="117"/>
      <c r="K62" s="117">
        <v>1.6749653538005591</v>
      </c>
      <c r="L62" s="117">
        <v>1.3217551679090143</v>
      </c>
      <c r="M62" s="117">
        <v>-1.4496442160521201</v>
      </c>
      <c r="N62" s="117">
        <v>-1.8028544019436654</v>
      </c>
      <c r="O62" s="117">
        <v>3.527100515745178</v>
      </c>
      <c r="P62" s="117"/>
      <c r="Q62" s="117">
        <v>3.1738903298536325</v>
      </c>
      <c r="R62" s="117">
        <v>34.46238406046033</v>
      </c>
      <c r="S62" s="117"/>
      <c r="T62" s="117">
        <v>3.0343685954130559</v>
      </c>
      <c r="U62" s="117">
        <v>3.0343685954130559</v>
      </c>
      <c r="V62" s="117">
        <v>1.9795307021841957</v>
      </c>
      <c r="W62" s="117"/>
      <c r="X62" s="117">
        <v>34.311233253177605</v>
      </c>
      <c r="Y62" s="117">
        <v>3.0019380760382877</v>
      </c>
      <c r="Z62" s="117">
        <v>3.3551482619298327</v>
      </c>
      <c r="AA62" s="258">
        <v>40.520100929416394</v>
      </c>
      <c r="AB62" s="264"/>
      <c r="AC62" s="118">
        <v>1418.4169999999999</v>
      </c>
      <c r="AD62" s="118">
        <v>1455.5</v>
      </c>
      <c r="AE62" s="174">
        <v>0.37689762226780488</v>
      </c>
    </row>
    <row r="63" spans="2:31">
      <c r="B63" s="138" t="s">
        <v>50</v>
      </c>
      <c r="C63" s="117">
        <v>37.152709326461469</v>
      </c>
      <c r="D63" s="117">
        <v>39.926930439258406</v>
      </c>
      <c r="E63" s="117">
        <v>35.808861870944078</v>
      </c>
      <c r="F63" s="117">
        <v>1.8163774049540622</v>
      </c>
      <c r="G63" s="117">
        <v>2.3016911633602577</v>
      </c>
      <c r="H63" s="117">
        <v>4.1180685683143192</v>
      </c>
      <c r="I63" s="117">
        <v>33.798036003243048</v>
      </c>
      <c r="J63" s="117"/>
      <c r="K63" s="117">
        <v>1.2290794713232305</v>
      </c>
      <c r="L63" s="117">
        <v>0.95784370784286688</v>
      </c>
      <c r="M63" s="117">
        <v>-0.91881944888326694</v>
      </c>
      <c r="N63" s="117">
        <v>-1.1900552123636308</v>
      </c>
      <c r="O63" s="117">
        <v>3.0454568762772922</v>
      </c>
      <c r="P63" s="117"/>
      <c r="Q63" s="117">
        <v>2.774221112796929</v>
      </c>
      <c r="R63" s="117">
        <v>35.253507632135033</v>
      </c>
      <c r="S63" s="117"/>
      <c r="T63" s="117">
        <v>2.519217765457475</v>
      </c>
      <c r="U63" s="117">
        <v>2.4057109984491221</v>
      </c>
      <c r="V63" s="117">
        <v>2.0484371793534755</v>
      </c>
      <c r="W63" s="117"/>
      <c r="X63" s="117">
        <v>35.122258534472579</v>
      </c>
      <c r="Y63" s="117">
        <v>2.6277455752882242</v>
      </c>
      <c r="Z63" s="117">
        <v>2.8989813387685879</v>
      </c>
      <c r="AA63" s="258">
        <v>41.582433700811769</v>
      </c>
      <c r="AB63" s="264"/>
      <c r="AC63" s="118">
        <v>1486.2550000000001</v>
      </c>
      <c r="AD63" s="118">
        <v>1523.82</v>
      </c>
      <c r="AE63" s="174">
        <v>0.39171247805360565</v>
      </c>
    </row>
    <row r="64" spans="2:31">
      <c r="B64" s="138" t="s">
        <v>51</v>
      </c>
      <c r="C64" s="117">
        <v>37.28987075159246</v>
      </c>
      <c r="D64" s="117">
        <v>40.256427614377635</v>
      </c>
      <c r="E64" s="117">
        <v>36.132331772066053</v>
      </c>
      <c r="F64" s="117">
        <v>1.792477050392701</v>
      </c>
      <c r="G64" s="117">
        <v>2.3316187919188773</v>
      </c>
      <c r="H64" s="117">
        <v>4.1240958423115783</v>
      </c>
      <c r="I64" s="117">
        <v>33.774209329029745</v>
      </c>
      <c r="J64" s="117"/>
      <c r="K64" s="117">
        <v>2.0022779635418142</v>
      </c>
      <c r="L64" s="117">
        <v>1.1740798123924687</v>
      </c>
      <c r="M64" s="117">
        <v>-1.1385713063170655</v>
      </c>
      <c r="N64" s="117">
        <v>-1.9667694574664112</v>
      </c>
      <c r="O64" s="117">
        <v>3.7947550139345156</v>
      </c>
      <c r="P64" s="117"/>
      <c r="Q64" s="117">
        <v>2.9665568627851702</v>
      </c>
      <c r="R64" s="117">
        <v>35.751404340030831</v>
      </c>
      <c r="S64" s="117"/>
      <c r="T64" s="117">
        <v>2.1243155352268648</v>
      </c>
      <c r="U64" s="117">
        <v>1.8599176662481434</v>
      </c>
      <c r="V64" s="117">
        <v>2.1204836820532607</v>
      </c>
      <c r="W64" s="117"/>
      <c r="X64" s="117">
        <v>35.619526684815547</v>
      </c>
      <c r="Y64" s="117">
        <v>2.9357743089572126</v>
      </c>
      <c r="Z64" s="117">
        <v>3.7639724601065581</v>
      </c>
      <c r="AA64" s="258">
        <v>42.273387396524001</v>
      </c>
      <c r="AB64" s="264"/>
      <c r="AC64" s="118">
        <v>1565.8219999999999</v>
      </c>
      <c r="AD64" s="118">
        <v>1592.385</v>
      </c>
      <c r="AE64" s="174">
        <v>1.4997113110772489</v>
      </c>
    </row>
    <row r="65" spans="1:69">
      <c r="B65" s="138" t="s">
        <v>52</v>
      </c>
      <c r="C65" s="117">
        <v>35.955246405669314</v>
      </c>
      <c r="D65" s="117">
        <v>43.457114718514902</v>
      </c>
      <c r="E65" s="117">
        <v>37.929246060750017</v>
      </c>
      <c r="F65" s="117">
        <v>3.0053462490658434</v>
      </c>
      <c r="G65" s="117">
        <v>2.5225224086990412</v>
      </c>
      <c r="H65" s="117">
        <v>5.527868657764885</v>
      </c>
      <c r="I65" s="117">
        <v>32.230181196339309</v>
      </c>
      <c r="J65" s="117"/>
      <c r="K65" s="117">
        <v>4.1642641830296663</v>
      </c>
      <c r="L65" s="117">
        <v>4.4965220637797465</v>
      </c>
      <c r="M65" s="117">
        <v>-5.4555366811562251</v>
      </c>
      <c r="N65" s="117">
        <v>-5.1232788004061458</v>
      </c>
      <c r="O65" s="117">
        <v>7.169610432095511</v>
      </c>
      <c r="P65" s="117"/>
      <c r="Q65" s="117">
        <v>7.5018683128455903</v>
      </c>
      <c r="R65" s="117">
        <v>50.633741343025122</v>
      </c>
      <c r="S65" s="117"/>
      <c r="T65" s="117">
        <v>10.349410826043808</v>
      </c>
      <c r="U65" s="117">
        <v>10.986248080359879</v>
      </c>
      <c r="V65" s="117">
        <v>2.1218222098966568</v>
      </c>
      <c r="W65" s="117"/>
      <c r="X65" s="117">
        <v>50.601601098425</v>
      </c>
      <c r="Y65" s="117">
        <v>6.8358455797581641</v>
      </c>
      <c r="Z65" s="117">
        <v>6.5035876990080848</v>
      </c>
      <c r="AA65" s="258">
        <v>53.532485269861439</v>
      </c>
      <c r="AB65" s="264"/>
      <c r="AC65" s="118">
        <v>1582.979</v>
      </c>
      <c r="AD65" s="118">
        <v>1555.682</v>
      </c>
      <c r="AE65" s="174">
        <v>-1.2644002859310604</v>
      </c>
    </row>
    <row r="66" spans="1:69">
      <c r="B66" s="138" t="s">
        <v>53</v>
      </c>
      <c r="C66" s="117">
        <v>36.22099281451586</v>
      </c>
      <c r="D66" s="117">
        <v>46.454720146330061</v>
      </c>
      <c r="E66" s="117">
        <v>40.770043955535805</v>
      </c>
      <c r="F66" s="117">
        <v>3.0029003974238098</v>
      </c>
      <c r="G66" s="117">
        <v>2.6817757933704467</v>
      </c>
      <c r="H66" s="117">
        <v>5.6846761907942565</v>
      </c>
      <c r="I66" s="117">
        <v>32.360240149823895</v>
      </c>
      <c r="J66" s="117"/>
      <c r="K66" s="117">
        <v>5.1411995395121046</v>
      </c>
      <c r="L66" s="117">
        <v>7.2308269343903904</v>
      </c>
      <c r="M66" s="117">
        <v>-8.2911161520537853</v>
      </c>
      <c r="N66" s="117">
        <v>-6.2014887571754977</v>
      </c>
      <c r="O66" s="117">
        <v>8.1440999369359144</v>
      </c>
      <c r="P66" s="117"/>
      <c r="Q66" s="117">
        <v>10.233727331814201</v>
      </c>
      <c r="R66" s="117">
        <v>63.932765447847316</v>
      </c>
      <c r="S66" s="117"/>
      <c r="T66" s="117">
        <v>12.754555473633102</v>
      </c>
      <c r="U66" s="117">
        <v>12.894886925604421</v>
      </c>
      <c r="V66" s="117">
        <v>1.8135833138517738</v>
      </c>
      <c r="W66" s="117"/>
      <c r="X66" s="117">
        <v>64.719804612805063</v>
      </c>
      <c r="Y66" s="117">
        <v>10.083954816483711</v>
      </c>
      <c r="Z66" s="117">
        <v>7.9943274216054236</v>
      </c>
      <c r="AA66" s="258">
        <v>70.796414708020663</v>
      </c>
      <c r="AB66" s="264"/>
      <c r="AC66" s="118">
        <v>1557.028</v>
      </c>
      <c r="AD66" s="118">
        <v>1588.231</v>
      </c>
      <c r="AE66" s="174">
        <v>-3.6734946753841484</v>
      </c>
      <c r="AF66" s="151"/>
    </row>
    <row r="67" spans="1:69">
      <c r="B67" s="138" t="s">
        <v>54</v>
      </c>
      <c r="C67" s="117">
        <v>37.061830432424166</v>
      </c>
      <c r="D67" s="117">
        <v>45.738388018844795</v>
      </c>
      <c r="E67" s="117">
        <v>40.703442573301892</v>
      </c>
      <c r="F67" s="117">
        <v>2.444614678622921</v>
      </c>
      <c r="G67" s="117">
        <v>2.5903307669199904</v>
      </c>
      <c r="H67" s="117">
        <v>5.0349454455429115</v>
      </c>
      <c r="I67" s="117">
        <v>33.220319408191187</v>
      </c>
      <c r="J67" s="117"/>
      <c r="K67" s="117">
        <v>4.3042886615170177</v>
      </c>
      <c r="L67" s="117">
        <v>6.2319429077977144</v>
      </c>
      <c r="M67" s="117">
        <v>-6.115836918387318</v>
      </c>
      <c r="N67" s="117">
        <v>-4.1881826721066204</v>
      </c>
      <c r="O67" s="117">
        <v>6.7489033401399405</v>
      </c>
      <c r="P67" s="117"/>
      <c r="Q67" s="117">
        <v>8.6765575864206372</v>
      </c>
      <c r="R67" s="117">
        <v>70.593571806718785</v>
      </c>
      <c r="S67" s="117"/>
      <c r="T67" s="117">
        <v>8.2326518300822631</v>
      </c>
      <c r="U67" s="117">
        <v>7.7430408588648758</v>
      </c>
      <c r="V67" s="117">
        <v>2.5280389821252065</v>
      </c>
      <c r="W67" s="117"/>
      <c r="X67" s="117">
        <v>70.87252587450584</v>
      </c>
      <c r="Y67" s="117">
        <v>8.7784728437919846</v>
      </c>
      <c r="Z67" s="117">
        <v>6.8508185975112861</v>
      </c>
      <c r="AA67" s="258">
        <v>76.214551582082308</v>
      </c>
      <c r="AB67" s="264"/>
      <c r="AC67" s="118">
        <v>1627.8230000000001</v>
      </c>
      <c r="AD67" s="118">
        <v>1649.0170000000001</v>
      </c>
      <c r="AE67" s="174">
        <v>-2.3859106224077351</v>
      </c>
      <c r="AF67" s="151"/>
    </row>
    <row r="68" spans="1:69">
      <c r="B68" s="138" t="s">
        <v>55</v>
      </c>
      <c r="C68" s="117">
        <v>37.338487393350881</v>
      </c>
      <c r="D68" s="117">
        <v>44.559131842098346</v>
      </c>
      <c r="E68" s="117">
        <v>40.11710186918345</v>
      </c>
      <c r="F68" s="117">
        <v>1.8421102959281492</v>
      </c>
      <c r="G68" s="117">
        <v>2.5999196769867399</v>
      </c>
      <c r="H68" s="117">
        <v>4.442029972914888</v>
      </c>
      <c r="I68" s="117">
        <v>33.445092287795447</v>
      </c>
      <c r="J68" s="117"/>
      <c r="K68" s="117">
        <v>3.6514979690975466</v>
      </c>
      <c r="L68" s="117">
        <v>5.3785341528193138</v>
      </c>
      <c r="M68" s="117">
        <v>-4.6161826966061135</v>
      </c>
      <c r="N68" s="117">
        <v>-2.8891465128843463</v>
      </c>
      <c r="O68" s="117">
        <v>5.4936082650256948</v>
      </c>
      <c r="P68" s="117"/>
      <c r="Q68" s="117">
        <v>7.2206444487474641</v>
      </c>
      <c r="R68" s="117">
        <v>74.583536976734592</v>
      </c>
      <c r="S68" s="117"/>
      <c r="T68" s="117">
        <v>7.0325666788585526</v>
      </c>
      <c r="U68" s="117">
        <v>6.4429336068140692</v>
      </c>
      <c r="V68" s="117">
        <v>2.6077487802137647</v>
      </c>
      <c r="W68" s="117"/>
      <c r="X68" s="117">
        <v>74.265558846563778</v>
      </c>
      <c r="Y68" s="117">
        <v>7.3861911353036378</v>
      </c>
      <c r="Z68" s="117">
        <v>5.6591549515818711</v>
      </c>
      <c r="AA68" s="258">
        <v>82.123228889510443</v>
      </c>
      <c r="AB68" s="264"/>
      <c r="AC68" s="118">
        <v>1673.2439999999999</v>
      </c>
      <c r="AD68" s="118">
        <v>1698.23</v>
      </c>
      <c r="AE68" s="174">
        <v>-2.4997081184804415</v>
      </c>
      <c r="AF68" s="151"/>
    </row>
    <row r="69" spans="1:69">
      <c r="A69" s="155"/>
      <c r="B69" s="144" t="s">
        <v>56</v>
      </c>
      <c r="C69" s="117">
        <v>36.899589008305043</v>
      </c>
      <c r="D69" s="117">
        <v>44.054994409794247</v>
      </c>
      <c r="E69" s="117">
        <v>39.584046961205885</v>
      </c>
      <c r="F69" s="117">
        <v>1.8798624502199279</v>
      </c>
      <c r="G69" s="117">
        <v>2.5910849983684368</v>
      </c>
      <c r="H69" s="117">
        <v>4.4709474485883645</v>
      </c>
      <c r="I69" s="117">
        <v>32.791005130006333</v>
      </c>
      <c r="J69" s="117"/>
      <c r="K69" s="117">
        <v>3.6974388638156199</v>
      </c>
      <c r="L69" s="117">
        <v>5.2755429512692871</v>
      </c>
      <c r="M69" s="117">
        <v>-4.9148602100804535</v>
      </c>
      <c r="N69" s="117">
        <v>-3.3367561226267863</v>
      </c>
      <c r="O69" s="117">
        <v>5.577301314035549</v>
      </c>
      <c r="P69" s="117"/>
      <c r="Q69" s="117">
        <v>7.1554054014892152</v>
      </c>
      <c r="R69" s="117">
        <v>76.201342114425628</v>
      </c>
      <c r="S69" s="117"/>
      <c r="T69" s="117">
        <v>5.5561254918598602</v>
      </c>
      <c r="U69" s="117">
        <v>5.0357639860920091</v>
      </c>
      <c r="V69" s="117">
        <v>2.2509199641345843</v>
      </c>
      <c r="W69" s="117"/>
      <c r="X69" s="117">
        <v>77.471553502551188</v>
      </c>
      <c r="Y69" s="117">
        <v>7.2338827326108097</v>
      </c>
      <c r="Z69" s="117">
        <v>5.6557786451571435</v>
      </c>
      <c r="AA69" s="258">
        <v>83.928259895591538</v>
      </c>
      <c r="AB69" s="265"/>
      <c r="AC69" s="118">
        <v>1725.3389999999999</v>
      </c>
      <c r="AD69" s="118">
        <v>1763.4860000000001</v>
      </c>
      <c r="AE69" s="174">
        <v>-2.1563249275151577</v>
      </c>
      <c r="AF69" s="151"/>
    </row>
    <row r="70" spans="1:69">
      <c r="A70" s="155"/>
      <c r="B70" s="144" t="s">
        <v>57</v>
      </c>
      <c r="C70" s="117">
        <v>36.793519205833292</v>
      </c>
      <c r="D70" s="117">
        <v>42.506734196190045</v>
      </c>
      <c r="E70" s="117">
        <v>38.507794149523271</v>
      </c>
      <c r="F70" s="117">
        <v>1.4526682606620382</v>
      </c>
      <c r="G70" s="117">
        <v>2.546271786004735</v>
      </c>
      <c r="H70" s="117">
        <v>3.9989400466667742</v>
      </c>
      <c r="I70" s="117">
        <v>32.688306641394838</v>
      </c>
      <c r="J70" s="117"/>
      <c r="K70" s="117">
        <v>3.0454345580683513</v>
      </c>
      <c r="L70" s="117">
        <v>4.2605467296947142</v>
      </c>
      <c r="M70" s="117">
        <v>-3.6397644375678064</v>
      </c>
      <c r="N70" s="117">
        <v>-2.4246522659414427</v>
      </c>
      <c r="O70" s="117">
        <v>4.4981028187303904</v>
      </c>
      <c r="P70" s="117"/>
      <c r="Q70" s="117">
        <v>5.7132149903567537</v>
      </c>
      <c r="R70" s="117">
        <v>76.9569005573059</v>
      </c>
      <c r="S70" s="117"/>
      <c r="T70" s="117">
        <v>4.3480815787095732</v>
      </c>
      <c r="U70" s="117">
        <v>3.5814448294844423</v>
      </c>
      <c r="V70" s="117">
        <v>2.1087084147100676</v>
      </c>
      <c r="W70" s="117"/>
      <c r="X70" s="117">
        <v>79.217787377962253</v>
      </c>
      <c r="Y70" s="117">
        <v>5.6165330545227352</v>
      </c>
      <c r="Z70" s="117">
        <v>4.4014208828963719</v>
      </c>
      <c r="AA70" s="258">
        <v>85.361002254618313</v>
      </c>
      <c r="AB70" s="265"/>
      <c r="AC70" s="118">
        <v>1803.8530000000001</v>
      </c>
      <c r="AD70" s="118">
        <v>1844.4090000000001</v>
      </c>
      <c r="AE70" s="174">
        <v>-1.5676943722466632</v>
      </c>
      <c r="AF70" s="151"/>
    </row>
    <row r="71" spans="1:69">
      <c r="A71" s="155"/>
      <c r="B71" s="144" t="s">
        <v>58</v>
      </c>
      <c r="C71" s="117">
        <v>36.81820023845529</v>
      </c>
      <c r="D71" s="117">
        <v>42.03851543454104</v>
      </c>
      <c r="E71" s="117">
        <v>37.599791831520037</v>
      </c>
      <c r="F71" s="117">
        <v>1.9291310032398354</v>
      </c>
      <c r="G71" s="117">
        <v>2.509592599781167</v>
      </c>
      <c r="H71" s="117">
        <v>4.4387236030210024</v>
      </c>
      <c r="I71" s="117">
        <v>32.616118980230389</v>
      </c>
      <c r="J71" s="117"/>
      <c r="K71" s="117">
        <v>2.6552569391421121</v>
      </c>
      <c r="L71" s="117">
        <v>3.2911841928459147</v>
      </c>
      <c r="M71" s="117">
        <v>-3.4269416083147952</v>
      </c>
      <c r="N71" s="117">
        <v>-2.7910143546109922</v>
      </c>
      <c r="O71" s="117">
        <v>4.584387942381948</v>
      </c>
      <c r="P71" s="117"/>
      <c r="Q71" s="117">
        <v>5.2203151960857497</v>
      </c>
      <c r="R71" s="117">
        <v>79.18540738829023</v>
      </c>
      <c r="S71" s="117"/>
      <c r="T71" s="117">
        <v>4.5078287131732688</v>
      </c>
      <c r="U71" s="117">
        <v>4.1880042913420255</v>
      </c>
      <c r="V71" s="117">
        <v>1.8355511665753086</v>
      </c>
      <c r="W71" s="117"/>
      <c r="X71" s="117">
        <v>81.624307423349421</v>
      </c>
      <c r="Y71" s="117">
        <v>5.0529379269746686</v>
      </c>
      <c r="Z71" s="117">
        <v>4.4170106732708661</v>
      </c>
      <c r="AA71" s="258">
        <v>86.456518168885225</v>
      </c>
      <c r="AB71" s="265"/>
      <c r="AC71" s="266">
        <v>1875.404</v>
      </c>
      <c r="AD71" s="120">
        <v>1902.4970000000001</v>
      </c>
      <c r="AE71" s="267">
        <v>-0.64477675850893945</v>
      </c>
    </row>
    <row r="72" spans="1:69">
      <c r="A72" s="155"/>
      <c r="B72" s="144" t="s">
        <v>59</v>
      </c>
      <c r="C72" s="117">
        <v>36.956679260907819</v>
      </c>
      <c r="D72" s="117">
        <v>41.212618394493042</v>
      </c>
      <c r="E72" s="117">
        <v>37.055121370529477</v>
      </c>
      <c r="F72" s="117">
        <v>1.6691682625122926</v>
      </c>
      <c r="G72" s="117">
        <v>2.4883287614512706</v>
      </c>
      <c r="H72" s="117">
        <v>4.1574970239635629</v>
      </c>
      <c r="I72" s="117">
        <v>32.801200766005898</v>
      </c>
      <c r="J72" s="117"/>
      <c r="K72" s="117">
        <v>2.4099696646714146</v>
      </c>
      <c r="L72" s="117">
        <v>2.5867708710729258</v>
      </c>
      <c r="M72" s="117">
        <v>-2.4657108845297864</v>
      </c>
      <c r="N72" s="117">
        <v>-2.2889096781282752</v>
      </c>
      <c r="O72" s="117">
        <v>4.0791379271837069</v>
      </c>
      <c r="P72" s="117"/>
      <c r="Q72" s="117">
        <v>4.2559391335852181</v>
      </c>
      <c r="R72" s="117">
        <v>78.897719698806839</v>
      </c>
      <c r="S72" s="117"/>
      <c r="T72" s="117">
        <v>3.1441436778634646</v>
      </c>
      <c r="U72" s="117">
        <v>2.6046788468505775</v>
      </c>
      <c r="V72" s="117">
        <v>1.8048237668857721</v>
      </c>
      <c r="W72" s="117"/>
      <c r="X72" s="117">
        <v>81.327844707894386</v>
      </c>
      <c r="Y72" s="117">
        <v>4.3724962476062315</v>
      </c>
      <c r="Z72" s="117">
        <v>4.1956950412047211</v>
      </c>
      <c r="AA72" s="258">
        <v>86.446664251332763</v>
      </c>
      <c r="AB72" s="265"/>
      <c r="AC72" s="125">
        <v>1932.1</v>
      </c>
      <c r="AD72" s="118">
        <v>1966.9770000000001</v>
      </c>
      <c r="AE72" s="268">
        <v>-9.5691709399446268E-2</v>
      </c>
    </row>
    <row r="73" spans="1:69">
      <c r="A73" s="155"/>
      <c r="B73" s="269" t="s">
        <v>60</v>
      </c>
      <c r="C73" s="117">
        <v>37.622026166998992</v>
      </c>
      <c r="D73" s="117">
        <v>40.400724074483321</v>
      </c>
      <c r="E73" s="117">
        <v>36.127294082007147</v>
      </c>
      <c r="F73" s="117">
        <v>1.8101862083179174</v>
      </c>
      <c r="G73" s="117">
        <v>2.4632437841582635</v>
      </c>
      <c r="H73" s="117">
        <v>4.2734299924761805</v>
      </c>
      <c r="I73" s="117">
        <v>33.595566161188515</v>
      </c>
      <c r="J73" s="117"/>
      <c r="K73" s="117">
        <v>0.85993196544767758</v>
      </c>
      <c r="L73" s="117">
        <v>0.96851169916642044</v>
      </c>
      <c r="M73" s="117">
        <v>-0.92128297257903102</v>
      </c>
      <c r="N73" s="117">
        <v>-0.81270323886028839</v>
      </c>
      <c r="O73" s="117">
        <v>2.6701181737655948</v>
      </c>
      <c r="P73" s="117"/>
      <c r="Q73" s="117">
        <v>2.7786979074843376</v>
      </c>
      <c r="R73" s="117">
        <v>77.424315774943082</v>
      </c>
      <c r="S73" s="117"/>
      <c r="T73" s="117">
        <v>3.3254287707867229</v>
      </c>
      <c r="U73" s="117">
        <v>4.9259412844127821</v>
      </c>
      <c r="V73" s="117">
        <v>1.8418210125620469</v>
      </c>
      <c r="W73" s="117"/>
      <c r="X73" s="117">
        <v>83.504912110836969</v>
      </c>
      <c r="Y73" s="117">
        <v>2.7221823545332873</v>
      </c>
      <c r="Z73" s="117">
        <v>2.613602620814544</v>
      </c>
      <c r="AA73" s="258">
        <v>86.295971652831611</v>
      </c>
      <c r="AB73" s="265"/>
      <c r="AC73" s="125">
        <v>2013.605</v>
      </c>
      <c r="AD73" s="118">
        <v>2057.364</v>
      </c>
      <c r="AE73" s="263">
        <v>-0.17888278367770738</v>
      </c>
    </row>
    <row r="74" spans="1:69">
      <c r="A74" s="155"/>
      <c r="B74" s="144" t="s">
        <v>61</v>
      </c>
      <c r="C74" s="117">
        <v>37.197352020766075</v>
      </c>
      <c r="D74" s="117">
        <v>40.04792243978487</v>
      </c>
      <c r="E74" s="117">
        <v>35.438830040670702</v>
      </c>
      <c r="F74" s="117">
        <v>2.2089204920126089</v>
      </c>
      <c r="G74" s="117">
        <v>2.400171907101555</v>
      </c>
      <c r="H74" s="117">
        <v>4.6090923991141644</v>
      </c>
      <c r="I74" s="117">
        <v>33.37470602360959</v>
      </c>
      <c r="J74" s="117"/>
      <c r="K74" s="117">
        <v>0.64427216016288613</v>
      </c>
      <c r="L74" s="117">
        <v>0.64164992700618639</v>
      </c>
      <c r="M74" s="117">
        <v>-0.89041017568067204</v>
      </c>
      <c r="N74" s="117">
        <v>-0.893032408837372</v>
      </c>
      <c r="O74" s="117">
        <v>2.8531926521754953</v>
      </c>
      <c r="P74" s="117"/>
      <c r="Q74" s="117">
        <v>2.8505704190187955</v>
      </c>
      <c r="R74" s="117">
        <v>73.735588459062456</v>
      </c>
      <c r="S74" s="117"/>
      <c r="T74" s="117">
        <v>1.8398538599052414</v>
      </c>
      <c r="U74" s="117">
        <v>3.8499472081295663</v>
      </c>
      <c r="V74" s="117">
        <v>2.0581682555050298</v>
      </c>
      <c r="W74" s="117"/>
      <c r="X74" s="117">
        <v>82.275414057470584</v>
      </c>
      <c r="Y74" s="117">
        <v>2.8320360890562646</v>
      </c>
      <c r="Z74" s="117">
        <v>2.8346583222129644</v>
      </c>
      <c r="AA74" s="258">
        <v>85.005631768127429</v>
      </c>
      <c r="AB74" s="265"/>
      <c r="AC74" s="118">
        <v>2098.808</v>
      </c>
      <c r="AD74" s="118">
        <v>2135.875</v>
      </c>
      <c r="AE74" s="268">
        <v>7.6797579784496861E-2</v>
      </c>
    </row>
    <row r="75" spans="1:69">
      <c r="A75" s="155"/>
      <c r="B75" s="144" t="s">
        <v>166</v>
      </c>
      <c r="C75" s="117">
        <v>37.426305748278146</v>
      </c>
      <c r="D75" s="117">
        <v>39.465753191481525</v>
      </c>
      <c r="E75" s="117">
        <v>35.019370403238383</v>
      </c>
      <c r="F75" s="117">
        <v>2.1001280319017037</v>
      </c>
      <c r="G75" s="117">
        <v>2.3462547563414433</v>
      </c>
      <c r="H75" s="117">
        <v>4.446382788243147</v>
      </c>
      <c r="I75" s="117">
        <v>33.824804697294027</v>
      </c>
      <c r="J75" s="117"/>
      <c r="K75" s="117">
        <v>0.1444115061048295</v>
      </c>
      <c r="L75" s="117">
        <v>-6.0680588698320853E-2</v>
      </c>
      <c r="M75" s="117">
        <v>-0.43125082521460179</v>
      </c>
      <c r="N75" s="117">
        <v>-0.63634292001775206</v>
      </c>
      <c r="O75" s="117">
        <v>2.2445395380065332</v>
      </c>
      <c r="P75" s="117"/>
      <c r="Q75" s="117">
        <v>2.0394474432033833</v>
      </c>
      <c r="R75" s="117">
        <v>72.319403695903333</v>
      </c>
      <c r="S75" s="117"/>
      <c r="T75" s="117">
        <v>1.6016179036719806</v>
      </c>
      <c r="U75" s="117">
        <v>0.80715764117667899</v>
      </c>
      <c r="V75" s="117">
        <v>1.8128728417331552</v>
      </c>
      <c r="W75" s="117"/>
      <c r="X75" s="117">
        <v>80.290127102312184</v>
      </c>
      <c r="Y75" s="117">
        <v>1.8602119818169855</v>
      </c>
      <c r="Z75" s="117">
        <v>2.0653040766201358</v>
      </c>
      <c r="AA75" s="258">
        <v>84.751368303570402</v>
      </c>
      <c r="AB75" s="265"/>
      <c r="AC75" s="118">
        <v>2173.6770000000001</v>
      </c>
      <c r="AD75" s="118">
        <v>2213.0990000000002</v>
      </c>
      <c r="AE75" s="268">
        <v>0.37946515769249345</v>
      </c>
    </row>
    <row r="76" spans="1:69">
      <c r="A76" s="155"/>
      <c r="B76" s="144" t="s">
        <v>177</v>
      </c>
      <c r="C76" s="117">
        <v>36.839549317913182</v>
      </c>
      <c r="D76" s="117">
        <v>39.567005523256981</v>
      </c>
      <c r="E76" s="117">
        <v>35.328884847420973</v>
      </c>
      <c r="F76" s="117">
        <v>1.8960048723351073</v>
      </c>
      <c r="G76" s="117">
        <v>2.3421158035008993</v>
      </c>
      <c r="H76" s="117">
        <v>4.238120675836007</v>
      </c>
      <c r="I76" s="117">
        <v>33.131433199866876</v>
      </c>
      <c r="J76" s="117"/>
      <c r="K76" s="117">
        <v>1.1845875308007034</v>
      </c>
      <c r="L76" s="117">
        <v>0.83145133300868912</v>
      </c>
      <c r="M76" s="117">
        <v>-1.321580800076988</v>
      </c>
      <c r="N76" s="117">
        <v>-1.674716997869002</v>
      </c>
      <c r="O76" s="117">
        <v>3.0805924031358103</v>
      </c>
      <c r="P76" s="117"/>
      <c r="Q76" s="117">
        <v>2.7274562053437967</v>
      </c>
      <c r="R76" s="117">
        <v>77.133323351171356</v>
      </c>
      <c r="S76" s="117"/>
      <c r="T76" s="117">
        <v>2.4983637846852029</v>
      </c>
      <c r="U76" s="117">
        <v>0.76564629502488069</v>
      </c>
      <c r="V76" s="117">
        <v>1.7214009834667625</v>
      </c>
      <c r="W76" s="117"/>
      <c r="X76" s="117">
        <v>85.19258923043634</v>
      </c>
      <c r="Y76" s="117">
        <v>2.9441628436330616</v>
      </c>
      <c r="Z76" s="117">
        <v>3.297299041425076</v>
      </c>
      <c r="AA76" s="258">
        <v>84.601398345918867</v>
      </c>
      <c r="AB76" s="265"/>
      <c r="AC76" s="125">
        <v>2244.509</v>
      </c>
      <c r="AD76" s="118">
        <v>2130.4670000000001</v>
      </c>
      <c r="AE76" s="268">
        <v>0.55448633250701107</v>
      </c>
    </row>
    <row r="77" spans="1:69">
      <c r="A77" s="155"/>
      <c r="B77" s="144" t="s">
        <v>181</v>
      </c>
      <c r="C77" s="117">
        <v>38.131077692793198</v>
      </c>
      <c r="D77" s="117">
        <v>53.086446397363375</v>
      </c>
      <c r="E77" s="117">
        <v>47.061701111322137</v>
      </c>
      <c r="F77" s="117">
        <v>3.4519952193772534</v>
      </c>
      <c r="G77" s="117">
        <v>2.5727500666639811</v>
      </c>
      <c r="H77" s="117">
        <v>6.0247452860412336</v>
      </c>
      <c r="I77" s="117">
        <v>34.067452438366999</v>
      </c>
      <c r="J77" s="117"/>
      <c r="K77" s="117">
        <v>11.46304846052783</v>
      </c>
      <c r="L77" s="117">
        <v>11.503373485192924</v>
      </c>
      <c r="M77" s="117">
        <v>-14.078185818892669</v>
      </c>
      <c r="N77" s="117">
        <v>-14.03786079422758</v>
      </c>
      <c r="O77" s="117">
        <v>14.915043679905086</v>
      </c>
      <c r="P77" s="117"/>
      <c r="Q77" s="117">
        <v>14.955368704570176</v>
      </c>
      <c r="R77" s="117">
        <v>86.537211314714597</v>
      </c>
      <c r="S77" s="117"/>
      <c r="T77" s="117">
        <v>16.209562780204539</v>
      </c>
      <c r="U77" s="117">
        <v>16.235077339809813</v>
      </c>
      <c r="V77" s="117">
        <v>1.2105507499937653</v>
      </c>
      <c r="W77" s="117"/>
      <c r="X77" s="117">
        <v>96.486233225877328</v>
      </c>
      <c r="Y77" s="117">
        <v>15.308687803464993</v>
      </c>
      <c r="Z77" s="117">
        <v>15.268362778799904</v>
      </c>
      <c r="AA77" s="258">
        <v>107.63854118107471</v>
      </c>
      <c r="AB77" s="270"/>
      <c r="AC77" s="271">
        <v>2085.0839999999998</v>
      </c>
      <c r="AD77" s="118">
        <v>2230.37</v>
      </c>
      <c r="AE77" s="268">
        <v>-0.30244458233298133</v>
      </c>
      <c r="AF77" s="181"/>
      <c r="BQ77" s="151">
        <v>60</v>
      </c>
    </row>
    <row r="78" spans="1:69" s="151" customFormat="1">
      <c r="B78" s="144" t="s">
        <v>239</v>
      </c>
      <c r="C78" s="117">
        <v>39.03341349410649</v>
      </c>
      <c r="D78" s="117">
        <v>44.300018628912063</v>
      </c>
      <c r="E78" s="117">
        <v>39.657566725375965</v>
      </c>
      <c r="F78" s="117">
        <v>2.3022795014225714</v>
      </c>
      <c r="G78" s="117">
        <v>2.3401724021135348</v>
      </c>
      <c r="H78" s="117">
        <v>4.6424519035361058</v>
      </c>
      <c r="I78" s="117">
        <v>35.206357539628783</v>
      </c>
      <c r="J78" s="117"/>
      <c r="K78" s="117">
        <v>3.8079705865175506</v>
      </c>
      <c r="L78" s="117">
        <v>2.9643256333830101</v>
      </c>
      <c r="M78" s="117">
        <v>-3.1933342365533126</v>
      </c>
      <c r="N78" s="117">
        <v>-4.0369791896878535</v>
      </c>
      <c r="O78" s="117">
        <v>6.1102500879401207</v>
      </c>
      <c r="P78" s="117"/>
      <c r="Q78" s="117">
        <v>5.266605134805582</v>
      </c>
      <c r="R78" s="117">
        <v>83.186433113912756</v>
      </c>
      <c r="S78" s="117"/>
      <c r="T78" s="117">
        <v>5.4536140089418774</v>
      </c>
      <c r="U78" s="117">
        <v>7.3307732692047143</v>
      </c>
      <c r="V78" s="117">
        <v>2.4150690963284109</v>
      </c>
      <c r="W78" s="117"/>
      <c r="X78" s="117">
        <v>96.60320712423804</v>
      </c>
      <c r="Y78" s="117">
        <v>5.9156533667524727</v>
      </c>
      <c r="Z78" s="117">
        <v>6.7592983198870122</v>
      </c>
      <c r="AA78" s="258">
        <v>100.99677381113669</v>
      </c>
      <c r="AB78" s="265"/>
      <c r="AC78" s="271">
        <v>2361.92</v>
      </c>
      <c r="AD78" s="272">
        <v>2464.8249999999998</v>
      </c>
      <c r="AE78" s="273">
        <v>1.8082677392022646</v>
      </c>
      <c r="BQ78" s="151">
        <v>60</v>
      </c>
    </row>
    <row r="79" spans="1:69">
      <c r="A79" s="155"/>
      <c r="B79" s="274" t="s">
        <v>273</v>
      </c>
      <c r="C79" s="275">
        <v>40.226021765436123</v>
      </c>
      <c r="D79" s="276">
        <v>45.339579114864954</v>
      </c>
      <c r="E79" s="276">
        <v>41.173896675876293</v>
      </c>
      <c r="F79" s="276">
        <v>1.7994619947092623</v>
      </c>
      <c r="G79" s="276">
        <v>2.3662204442793948</v>
      </c>
      <c r="H79" s="276">
        <v>4.1656824389886573</v>
      </c>
      <c r="I79" s="276">
        <v>36.208688389795682</v>
      </c>
      <c r="J79" s="276"/>
      <c r="K79" s="276">
        <v>4.2873317384739362</v>
      </c>
      <c r="L79" s="276">
        <v>3.3140953547195728</v>
      </c>
      <c r="M79" s="276">
        <v>-1.2263966533516821</v>
      </c>
      <c r="N79" s="276">
        <v>-2.1996330371060453</v>
      </c>
      <c r="O79" s="276">
        <v>6.0867937331831978</v>
      </c>
      <c r="P79" s="276"/>
      <c r="Q79" s="276">
        <v>5.1135573494288353</v>
      </c>
      <c r="R79" s="276">
        <v>85</v>
      </c>
      <c r="S79" s="276"/>
      <c r="T79" s="276">
        <v>4.3622537619042587</v>
      </c>
      <c r="U79" s="276">
        <v>1.2839029710161107</v>
      </c>
      <c r="V79" s="276">
        <v>4.3897142037862507</v>
      </c>
      <c r="W79" s="276"/>
      <c r="X79" s="276">
        <v>95.8</v>
      </c>
      <c r="Y79" s="276">
        <v>5.4435527309037317</v>
      </c>
      <c r="Z79" s="276">
        <v>6.4167891146580942</v>
      </c>
      <c r="AA79" s="277">
        <v>99.444014191681731</v>
      </c>
      <c r="AB79" s="265"/>
      <c r="AC79" s="278">
        <v>2552.7629999999999</v>
      </c>
      <c r="AD79" s="279">
        <v>2653.1750000000002</v>
      </c>
      <c r="AE79" s="280">
        <v>1.2231656718278145</v>
      </c>
      <c r="BQ79" s="151">
        <v>60</v>
      </c>
    </row>
    <row r="80" spans="1:69">
      <c r="A80" s="155"/>
      <c r="B80" s="281" t="s">
        <v>275</v>
      </c>
      <c r="C80" s="282">
        <v>40.28699927259288</v>
      </c>
      <c r="D80" s="283">
        <v>44.831658605414319</v>
      </c>
      <c r="E80" s="283">
        <v>39.959376471352982</v>
      </c>
      <c r="F80" s="283">
        <v>2.6276232835013862</v>
      </c>
      <c r="G80" s="283">
        <v>2.2446588505599583</v>
      </c>
      <c r="H80" s="283">
        <v>4.8722821340613445</v>
      </c>
      <c r="I80" s="283">
        <v>36.261090758454436</v>
      </c>
      <c r="J80" s="283"/>
      <c r="K80" s="283">
        <v>2.1633807359317645</v>
      </c>
      <c r="L80" s="283">
        <v>1.9170360493200593</v>
      </c>
      <c r="M80" s="283">
        <v>-1.0367639996535414</v>
      </c>
      <c r="N80" s="283">
        <v>-1.2831086862652468</v>
      </c>
      <c r="O80" s="283">
        <v>4.7910040194331502</v>
      </c>
      <c r="P80" s="283"/>
      <c r="Q80" s="283">
        <v>4.5446593328214453</v>
      </c>
      <c r="R80" s="283">
        <v>89.037893077988912</v>
      </c>
      <c r="S80" s="283"/>
      <c r="T80" s="283">
        <v>5.5265982417802961</v>
      </c>
      <c r="U80" s="283">
        <v>4.3923228037966986</v>
      </c>
      <c r="V80" s="283">
        <v>4.2627005945397638</v>
      </c>
      <c r="W80" s="283"/>
      <c r="X80" s="283">
        <v>97.869671357578312</v>
      </c>
      <c r="Y80" s="283">
        <v>5.3853513400986355</v>
      </c>
      <c r="Z80" s="283">
        <v>5.6316960267103404</v>
      </c>
      <c r="AA80" s="284">
        <v>99.735540533031624</v>
      </c>
      <c r="AB80" s="265"/>
      <c r="AC80" s="285">
        <v>2726.494404</v>
      </c>
      <c r="AD80" s="286">
        <v>2760.9743850000004</v>
      </c>
      <c r="AE80" s="287">
        <v>3.4231044922847786E-3</v>
      </c>
      <c r="BQ80" s="151">
        <v>60</v>
      </c>
    </row>
    <row r="81" spans="1:69">
      <c r="B81" s="281" t="s">
        <v>277</v>
      </c>
      <c r="C81" s="282">
        <v>41.180263701219197</v>
      </c>
      <c r="D81" s="283">
        <v>44.202890035277505</v>
      </c>
      <c r="E81" s="283">
        <v>39.405882545156906</v>
      </c>
      <c r="F81" s="283">
        <v>2.4983726532685142</v>
      </c>
      <c r="G81" s="283">
        <v>2.2986348368520857</v>
      </c>
      <c r="H81" s="283">
        <v>4.7970074901206008</v>
      </c>
      <c r="I81" s="283">
        <v>37.017976901682864</v>
      </c>
      <c r="J81" s="283"/>
      <c r="K81" s="283">
        <v>0.15261529459259848</v>
      </c>
      <c r="L81" s="283">
        <v>0.52425368078980039</v>
      </c>
      <c r="M81" s="283">
        <v>-4.066631207602367E-2</v>
      </c>
      <c r="N81" s="283">
        <v>0.33097207412117829</v>
      </c>
      <c r="O81" s="283">
        <v>2.6509879478611125</v>
      </c>
      <c r="P81" s="283"/>
      <c r="Q81" s="283">
        <v>3.0226263340583142</v>
      </c>
      <c r="R81" s="283">
        <v>91.610099046909781</v>
      </c>
      <c r="S81" s="283"/>
      <c r="T81" s="283">
        <v>4.8918716427527773</v>
      </c>
      <c r="U81" s="283">
        <v>3.7699819503825069</v>
      </c>
      <c r="V81" s="283">
        <v>3.7947983293302268</v>
      </c>
      <c r="W81" s="283"/>
      <c r="X81" s="283">
        <v>98.62674499354118</v>
      </c>
      <c r="Y81" s="283">
        <v>3.9055611422689083</v>
      </c>
      <c r="Z81" s="283">
        <v>3.5339227560717066</v>
      </c>
      <c r="AA81" s="284">
        <v>102.43148779276076</v>
      </c>
      <c r="AB81" s="265"/>
      <c r="AC81" s="285">
        <v>2797.908723</v>
      </c>
      <c r="AD81" s="286">
        <v>2841.0601060000004</v>
      </c>
      <c r="AE81" s="287">
        <v>-0.74464601419131782</v>
      </c>
      <c r="BQ81" s="151">
        <v>60</v>
      </c>
    </row>
    <row r="82" spans="1:69">
      <c r="B82" s="281" t="s">
        <v>303</v>
      </c>
      <c r="C82" s="282">
        <v>41.138779231321344</v>
      </c>
      <c r="D82" s="283">
        <v>43.800183315045963</v>
      </c>
      <c r="E82" s="283">
        <v>39.287639052721104</v>
      </c>
      <c r="F82" s="283">
        <v>2.2036933757256687</v>
      </c>
      <c r="G82" s="283">
        <v>2.3088508865991968</v>
      </c>
      <c r="H82" s="283">
        <v>4.5125442623248659</v>
      </c>
      <c r="I82" s="283">
        <v>37.124612844260966</v>
      </c>
      <c r="J82" s="283"/>
      <c r="K82" s="283">
        <v>-8.8945798510060667E-2</v>
      </c>
      <c r="L82" s="283">
        <v>0.45771070799895874</v>
      </c>
      <c r="M82" s="283">
        <v>0.22296053923023823</v>
      </c>
      <c r="N82" s="283">
        <v>0.76961704573925771</v>
      </c>
      <c r="O82" s="283">
        <v>2.1147475772156072</v>
      </c>
      <c r="P82" s="283"/>
      <c r="Q82" s="283">
        <v>2.6614040837246264</v>
      </c>
      <c r="R82" s="283">
        <v>92.735103345300644</v>
      </c>
      <c r="S82" s="283"/>
      <c r="T82" s="283">
        <v>3.8529888289970797</v>
      </c>
      <c r="U82" s="283">
        <v>0.87876430658202875</v>
      </c>
      <c r="V82" s="283">
        <v>3.5293407296832431</v>
      </c>
      <c r="W82" s="283"/>
      <c r="X82" s="283">
        <v>96.281812568704737</v>
      </c>
      <c r="Y82" s="283">
        <v>3.1058245450172408</v>
      </c>
      <c r="Z82" s="283">
        <v>2.5591680385082216</v>
      </c>
      <c r="AA82" s="284">
        <v>103.51789794459934</v>
      </c>
      <c r="AB82" s="265"/>
      <c r="AC82" s="285">
        <v>2887.033966</v>
      </c>
      <c r="AD82" s="286">
        <v>2937.8612039999998</v>
      </c>
      <c r="AE82" s="287">
        <v>-0.79545460734151163</v>
      </c>
      <c r="BQ82" s="151">
        <v>60</v>
      </c>
    </row>
    <row r="83" spans="1:69">
      <c r="B83" s="281" t="s">
        <v>309</v>
      </c>
      <c r="C83" s="282">
        <v>41.164666670079257</v>
      </c>
      <c r="D83" s="283">
        <v>43.448618877406062</v>
      </c>
      <c r="E83" s="283">
        <v>39.088870082276102</v>
      </c>
      <c r="F83" s="283">
        <v>2.055852128062972</v>
      </c>
      <c r="G83" s="283">
        <v>2.3038966670669896</v>
      </c>
      <c r="H83" s="283">
        <v>4.3597487951299616</v>
      </c>
      <c r="I83" s="283">
        <v>37.260801111950428</v>
      </c>
      <c r="J83" s="283"/>
      <c r="K83" s="283">
        <v>-0.11814400626907631</v>
      </c>
      <c r="L83" s="283">
        <v>0.22810007926384429</v>
      </c>
      <c r="M83" s="283">
        <v>0.81397519984841749</v>
      </c>
      <c r="N83" s="283">
        <v>1.160219285381338</v>
      </c>
      <c r="O83" s="283">
        <v>1.9377081217938952</v>
      </c>
      <c r="P83" s="283"/>
      <c r="Q83" s="283">
        <v>2.2839522073268159</v>
      </c>
      <c r="R83" s="283">
        <v>93.247176475153182</v>
      </c>
      <c r="S83" s="283"/>
      <c r="T83" s="283">
        <v>3.3627860461618941</v>
      </c>
      <c r="U83" s="283">
        <v>2.5592862285489462</v>
      </c>
      <c r="V83" s="283">
        <v>3.6342888948504979</v>
      </c>
      <c r="W83" s="283"/>
      <c r="X83" s="283">
        <v>95.509908078966603</v>
      </c>
      <c r="Y83" s="283">
        <v>3.0016443316365238</v>
      </c>
      <c r="Z83" s="283">
        <v>2.6554002461036035</v>
      </c>
      <c r="AA83" s="284">
        <v>103.84205265124207</v>
      </c>
      <c r="AB83" s="265"/>
      <c r="AC83" s="285">
        <v>2995.0533409999994</v>
      </c>
      <c r="AD83" s="286">
        <v>3050.5385249999999</v>
      </c>
      <c r="AE83" s="287">
        <v>-0.37430632812923648</v>
      </c>
      <c r="BQ83" s="151"/>
    </row>
    <row r="84" spans="1:69" s="151" customFormat="1">
      <c r="A84" s="60"/>
      <c r="B84" s="281" t="s">
        <v>315</v>
      </c>
      <c r="C84" s="282">
        <v>41.358241960105033</v>
      </c>
      <c r="D84" s="283">
        <v>42.937820521168547</v>
      </c>
      <c r="E84" s="283">
        <v>38.732862993669862</v>
      </c>
      <c r="F84" s="283">
        <v>1.9038663239279541</v>
      </c>
      <c r="G84" s="283">
        <v>2.3010912035707412</v>
      </c>
      <c r="H84" s="283">
        <v>4.2049575274986948</v>
      </c>
      <c r="I84" s="283">
        <v>37.447524774468178</v>
      </c>
      <c r="J84" s="283"/>
      <c r="K84" s="283">
        <v>-0.45139354397349907</v>
      </c>
      <c r="L84" s="283">
        <v>-0.32428776286442779</v>
      </c>
      <c r="M84" s="283">
        <v>1.58824703310282</v>
      </c>
      <c r="N84" s="283">
        <v>1.7153528142118912</v>
      </c>
      <c r="O84" s="283">
        <v>1.4524727799544559</v>
      </c>
      <c r="P84" s="283"/>
      <c r="Q84" s="283">
        <v>1.5795785610635271</v>
      </c>
      <c r="R84" s="283">
        <v>93.19761814427693</v>
      </c>
      <c r="S84" s="283"/>
      <c r="T84" s="283">
        <v>3.1104813256806492</v>
      </c>
      <c r="U84" s="283">
        <v>3.1204902516135746</v>
      </c>
      <c r="V84" s="283">
        <v>3.7080773241689422</v>
      </c>
      <c r="W84" s="283"/>
      <c r="X84" s="283">
        <v>95.000758905519504</v>
      </c>
      <c r="Y84" s="283">
        <v>2.3279781346813735</v>
      </c>
      <c r="Z84" s="283">
        <v>2.200872353572302</v>
      </c>
      <c r="AA84" s="284">
        <v>103.48679325594156</v>
      </c>
      <c r="AB84" s="265"/>
      <c r="AC84" s="285">
        <v>3105.8037429999999</v>
      </c>
      <c r="AD84" s="286">
        <v>3161.8166039999996</v>
      </c>
      <c r="AE84" s="287">
        <v>-0.10448903096644813</v>
      </c>
    </row>
    <row r="85" spans="1:69" s="151" customFormat="1">
      <c r="A85" s="60"/>
      <c r="B85" s="288" t="s">
        <v>322</v>
      </c>
      <c r="C85" s="289">
        <v>41.577689717001149</v>
      </c>
      <c r="D85" s="290">
        <v>42.665394648624428</v>
      </c>
      <c r="E85" s="290">
        <v>38.608154779027323</v>
      </c>
      <c r="F85" s="290">
        <v>1.7652294751677968</v>
      </c>
      <c r="G85" s="290">
        <v>2.2920103944293113</v>
      </c>
      <c r="H85" s="290">
        <v>4.0572398695971081</v>
      </c>
      <c r="I85" s="290">
        <v>37.651225318383673</v>
      </c>
      <c r="J85" s="290"/>
      <c r="K85" s="290">
        <v>-0.70379854027834821</v>
      </c>
      <c r="L85" s="290">
        <v>-0.6775245435445133</v>
      </c>
      <c r="M85" s="290">
        <v>2.1560444384552011</v>
      </c>
      <c r="N85" s="290">
        <v>2.1823184351890363</v>
      </c>
      <c r="O85" s="290">
        <v>1.0614309348894486</v>
      </c>
      <c r="P85" s="290"/>
      <c r="Q85" s="290">
        <v>1.0877049316232832</v>
      </c>
      <c r="R85" s="290">
        <v>92.801999590910526</v>
      </c>
      <c r="S85" s="290"/>
      <c r="T85" s="290">
        <v>2.9170342729041052</v>
      </c>
      <c r="U85" s="290">
        <v>2.8954071400550294</v>
      </c>
      <c r="V85" s="290">
        <v>3.8059397726686846</v>
      </c>
      <c r="W85" s="290"/>
      <c r="X85" s="290">
        <v>94.10550251775372</v>
      </c>
      <c r="Y85" s="290">
        <v>1.8950262494515941</v>
      </c>
      <c r="Z85" s="290">
        <v>1.8687522527177596</v>
      </c>
      <c r="AA85" s="291">
        <v>102.82539996439127</v>
      </c>
      <c r="AB85" s="265"/>
      <c r="AC85" s="292">
        <v>3218.1519639999997</v>
      </c>
      <c r="AD85" s="293">
        <v>3274.47195349406</v>
      </c>
      <c r="AE85" s="294">
        <v>-1.0752381081090334E-2</v>
      </c>
    </row>
    <row r="86" spans="1:69" s="247" customFormat="1">
      <c r="A86" s="69"/>
      <c r="B86" s="295" t="s">
        <v>117</v>
      </c>
      <c r="C86" s="296" t="s">
        <v>333</v>
      </c>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7"/>
      <c r="AB86" s="298"/>
      <c r="AC86" s="299"/>
      <c r="AD86" s="299"/>
      <c r="AE86" s="300"/>
    </row>
    <row r="87" spans="1:69" s="247" customFormat="1">
      <c r="A87" s="69"/>
      <c r="B87" s="295"/>
      <c r="C87" s="301" t="s">
        <v>334</v>
      </c>
      <c r="D87" s="299"/>
      <c r="E87" s="299"/>
      <c r="F87" s="299"/>
      <c r="G87" s="299"/>
      <c r="H87" s="299"/>
      <c r="I87" s="299"/>
      <c r="J87" s="299"/>
      <c r="K87" s="299"/>
      <c r="L87" s="299"/>
      <c r="M87" s="299"/>
      <c r="N87" s="299"/>
      <c r="O87" s="299"/>
      <c r="P87" s="299"/>
      <c r="Q87" s="299"/>
      <c r="R87" s="299"/>
      <c r="S87" s="299"/>
      <c r="T87" s="299"/>
      <c r="U87" s="299"/>
      <c r="V87" s="299"/>
      <c r="W87" s="299"/>
      <c r="X87" s="299"/>
      <c r="Y87" s="299"/>
      <c r="Z87" s="299"/>
      <c r="AA87" s="302"/>
      <c r="AB87" s="303"/>
      <c r="AC87" s="299"/>
      <c r="AD87" s="299"/>
      <c r="AE87" s="302"/>
    </row>
    <row r="88" spans="1:69" s="247" customFormat="1">
      <c r="A88" s="69"/>
      <c r="B88" s="295"/>
      <c r="C88" s="304" t="s">
        <v>326</v>
      </c>
      <c r="D88" s="304"/>
      <c r="E88" s="304"/>
      <c r="F88" s="304"/>
      <c r="G88" s="304"/>
      <c r="H88" s="304"/>
      <c r="I88" s="304"/>
      <c r="J88" s="304"/>
      <c r="K88" s="304"/>
      <c r="L88" s="304"/>
      <c r="M88" s="304"/>
      <c r="N88" s="304"/>
      <c r="O88" s="304"/>
      <c r="P88" s="304"/>
      <c r="Q88" s="304"/>
      <c r="R88" s="304"/>
      <c r="S88" s="304"/>
      <c r="T88" s="304"/>
      <c r="U88" s="304"/>
      <c r="V88" s="304"/>
      <c r="W88" s="304"/>
      <c r="X88" s="304"/>
      <c r="Y88" s="304"/>
      <c r="Z88" s="304"/>
      <c r="AA88" s="305"/>
      <c r="AB88" s="298"/>
      <c r="AC88" s="299"/>
      <c r="AD88" s="299"/>
      <c r="AE88" s="302"/>
    </row>
    <row r="89" spans="1:69" s="247" customFormat="1">
      <c r="A89" s="69"/>
      <c r="B89" s="295"/>
      <c r="C89" s="226" t="s">
        <v>329</v>
      </c>
      <c r="D89" s="226"/>
      <c r="E89" s="226"/>
      <c r="F89" s="226"/>
      <c r="G89" s="226"/>
      <c r="H89" s="226"/>
      <c r="I89" s="226"/>
      <c r="J89" s="226"/>
      <c r="K89" s="226"/>
      <c r="L89" s="226"/>
      <c r="M89" s="226"/>
      <c r="N89" s="226"/>
      <c r="O89" s="226"/>
      <c r="P89" s="226"/>
      <c r="Q89" s="226"/>
      <c r="R89" s="226"/>
      <c r="S89" s="226"/>
      <c r="T89" s="226"/>
      <c r="U89" s="226"/>
      <c r="V89" s="226"/>
      <c r="W89" s="226"/>
      <c r="X89" s="226"/>
      <c r="Y89" s="226"/>
      <c r="Z89" s="226"/>
      <c r="AA89" s="306"/>
      <c r="AB89" s="298"/>
      <c r="AC89" s="299"/>
      <c r="AD89" s="299"/>
      <c r="AE89" s="302"/>
    </row>
    <row r="90" spans="1:69" s="247" customFormat="1">
      <c r="A90" s="69"/>
      <c r="B90" s="295"/>
      <c r="C90" s="229" t="s">
        <v>167</v>
      </c>
      <c r="D90" s="299"/>
      <c r="E90" s="299"/>
      <c r="F90" s="299"/>
      <c r="G90" s="299"/>
      <c r="H90" s="299"/>
      <c r="I90" s="299"/>
      <c r="J90" s="299"/>
      <c r="K90" s="299"/>
      <c r="L90" s="299"/>
      <c r="M90" s="299"/>
      <c r="N90" s="299"/>
      <c r="O90" s="299"/>
      <c r="P90" s="299"/>
      <c r="Q90" s="299"/>
      <c r="R90" s="299"/>
      <c r="S90" s="299"/>
      <c r="T90" s="299"/>
      <c r="U90" s="299"/>
      <c r="V90" s="299"/>
      <c r="W90" s="299"/>
      <c r="X90" s="299"/>
      <c r="Y90" s="299"/>
      <c r="Z90" s="299"/>
      <c r="AA90" s="302"/>
      <c r="AB90" s="264"/>
      <c r="AC90" s="299"/>
      <c r="AD90" s="299"/>
      <c r="AE90" s="302"/>
    </row>
    <row r="91" spans="1:69" s="247" customFormat="1" ht="16" thickBot="1">
      <c r="A91" s="69"/>
      <c r="B91" s="307"/>
      <c r="C91" s="232" t="s">
        <v>307</v>
      </c>
      <c r="D91" s="308"/>
      <c r="E91" s="308"/>
      <c r="F91" s="308"/>
      <c r="G91" s="308"/>
      <c r="H91" s="308"/>
      <c r="I91" s="308"/>
      <c r="J91" s="308"/>
      <c r="K91" s="308"/>
      <c r="L91" s="309"/>
      <c r="M91" s="308"/>
      <c r="N91" s="308"/>
      <c r="O91" s="308"/>
      <c r="P91" s="308"/>
      <c r="Q91" s="308"/>
      <c r="R91" s="308"/>
      <c r="S91" s="308"/>
      <c r="T91" s="308"/>
      <c r="U91" s="308"/>
      <c r="V91" s="308"/>
      <c r="W91" s="308"/>
      <c r="X91" s="308"/>
      <c r="Y91" s="308"/>
      <c r="Z91" s="308"/>
      <c r="AA91" s="310"/>
      <c r="AB91" s="264"/>
      <c r="AC91" s="308"/>
      <c r="AD91" s="308"/>
      <c r="AE91" s="310"/>
    </row>
    <row r="92" spans="1:69">
      <c r="AB92" s="139"/>
    </row>
    <row r="93" spans="1:69">
      <c r="AD93" s="58"/>
      <c r="AE93" s="58"/>
      <c r="AF93" s="58"/>
    </row>
    <row r="94" spans="1:69">
      <c r="AD94" s="58"/>
      <c r="AE94" s="58"/>
      <c r="AF94" s="58"/>
      <c r="AG94" s="58"/>
      <c r="AH94" s="58"/>
      <c r="AI94" s="58"/>
      <c r="AJ94" s="58"/>
      <c r="AK94" s="58"/>
      <c r="AL94" s="58"/>
      <c r="AM94" s="58"/>
      <c r="AN94" s="58"/>
      <c r="AO94" s="58"/>
    </row>
    <row r="95" spans="1:69">
      <c r="B95" s="235"/>
      <c r="E95" s="142"/>
    </row>
    <row r="96" spans="1:69">
      <c r="B96" s="235"/>
    </row>
    <row r="97" spans="2:2">
      <c r="B97" s="235"/>
    </row>
    <row r="98" spans="2:2">
      <c r="B98" s="235"/>
    </row>
    <row r="99" spans="2:2">
      <c r="B99" s="235"/>
    </row>
    <row r="100" spans="2:2">
      <c r="B100" s="235"/>
    </row>
    <row r="101" spans="2:2">
      <c r="B101" s="235"/>
    </row>
    <row r="102" spans="2:2">
      <c r="B102" s="235"/>
    </row>
  </sheetData>
  <mergeCells count="10">
    <mergeCell ref="C1:AA1"/>
    <mergeCell ref="C89:Z89"/>
    <mergeCell ref="AC3:AE3"/>
    <mergeCell ref="C88:Z88"/>
    <mergeCell ref="K3:O3"/>
    <mergeCell ref="T3:V3"/>
    <mergeCell ref="C3:I3"/>
    <mergeCell ref="C86:Z86"/>
    <mergeCell ref="X3:AA3"/>
    <mergeCell ref="Q3:R3"/>
  </mergeCells>
  <phoneticPr fontId="140"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X106"/>
  <sheetViews>
    <sheetView workbookViewId="0"/>
  </sheetViews>
  <sheetFormatPr defaultColWidth="9.1796875" defaultRowHeight="15.5"/>
  <cols>
    <col min="1" max="1" width="9.1796875" style="58"/>
    <col min="2" max="2" width="8.54296875" style="58" bestFit="1" customWidth="1"/>
    <col min="3" max="3" width="12.81640625" style="58" customWidth="1"/>
    <col min="4" max="4" width="13.453125" style="58" customWidth="1"/>
    <col min="5" max="5" width="13.7265625" style="58" customWidth="1"/>
    <col min="6" max="6" width="12.81640625" style="58" customWidth="1"/>
    <col min="7" max="7" width="13.7265625" style="58" bestFit="1" customWidth="1"/>
    <col min="8" max="9" width="12.81640625" style="58" customWidth="1"/>
    <col min="10" max="10" width="2.26953125" style="58" customWidth="1"/>
    <col min="11" max="15" width="12.81640625" style="58" customWidth="1"/>
    <col min="16" max="16" width="2.1796875" style="58" customWidth="1"/>
    <col min="17" max="18" width="12.81640625" style="58" customWidth="1"/>
    <col min="19" max="19" width="2.1796875" style="58" customWidth="1"/>
    <col min="20" max="20" width="15.81640625" style="58" customWidth="1"/>
    <col min="21" max="21" width="15.81640625" style="58" bestFit="1" customWidth="1"/>
    <col min="22" max="22" width="15.81640625" style="58" customWidth="1"/>
    <col min="23" max="23" width="2.54296875" style="58" customWidth="1"/>
    <col min="24" max="25" width="15.81640625" style="58" bestFit="1" customWidth="1"/>
    <col min="26" max="27" width="15.81640625" style="58" customWidth="1"/>
    <col min="28" max="28" width="2.453125" style="155" customWidth="1"/>
    <col min="29" max="29" width="26.7265625" style="58" customWidth="1"/>
    <col min="30" max="30" width="9.1796875" style="155"/>
    <col min="31" max="31" width="9.453125" style="155" customWidth="1"/>
    <col min="32" max="32" width="13.453125" style="155" customWidth="1"/>
    <col min="33" max="34" width="12.81640625" style="155" customWidth="1"/>
    <col min="35" max="35" width="13.453125" style="155" customWidth="1"/>
    <col min="36" max="38" width="9.1796875" style="155"/>
    <col min="39" max="39" width="2.81640625" style="155" customWidth="1"/>
    <col min="40" max="40" width="2.26953125" style="155" customWidth="1"/>
    <col min="41" max="44" width="12.81640625" style="155" customWidth="1"/>
    <col min="45" max="16384" width="9.1796875" style="155"/>
  </cols>
  <sheetData>
    <row r="1" spans="1:45" ht="29.25" customHeight="1" thickBot="1">
      <c r="B1" s="52"/>
      <c r="C1" s="311" t="s">
        <v>319</v>
      </c>
      <c r="D1" s="311"/>
      <c r="E1" s="311"/>
      <c r="F1" s="311"/>
      <c r="G1" s="311"/>
      <c r="H1" s="311"/>
      <c r="I1" s="311"/>
      <c r="J1" s="311"/>
      <c r="K1" s="311"/>
      <c r="L1" s="311"/>
      <c r="M1" s="311"/>
      <c r="N1" s="311"/>
      <c r="O1" s="311"/>
      <c r="P1" s="311"/>
      <c r="Q1" s="311"/>
      <c r="R1" s="311"/>
      <c r="S1" s="311"/>
      <c r="T1" s="311"/>
      <c r="U1" s="311"/>
      <c r="V1" s="311"/>
      <c r="W1" s="311"/>
      <c r="X1" s="311"/>
      <c r="Y1" s="311"/>
      <c r="Z1" s="311"/>
      <c r="AA1" s="312"/>
      <c r="AB1" s="313"/>
      <c r="AC1" s="57"/>
      <c r="AE1" s="314"/>
      <c r="AF1" s="314"/>
      <c r="AG1" s="314"/>
      <c r="AH1" s="314"/>
      <c r="AI1" s="314"/>
      <c r="AJ1" s="151"/>
      <c r="AK1" s="151"/>
      <c r="AL1" s="151"/>
      <c r="AM1" s="151"/>
      <c r="AN1" s="151"/>
      <c r="AO1" s="151"/>
      <c r="AP1" s="151"/>
      <c r="AQ1" s="151"/>
      <c r="AR1" s="151"/>
      <c r="AS1" s="151"/>
    </row>
    <row r="2" spans="1:45" s="247" customFormat="1" ht="15.75" customHeight="1">
      <c r="A2" s="69"/>
      <c r="B2" s="61"/>
      <c r="C2" s="62"/>
      <c r="D2" s="62"/>
      <c r="E2" s="62"/>
      <c r="F2" s="62"/>
      <c r="G2" s="62"/>
      <c r="H2" s="62"/>
      <c r="I2" s="62"/>
      <c r="J2" s="63"/>
      <c r="K2" s="66"/>
      <c r="L2" s="66"/>
      <c r="M2" s="244"/>
      <c r="N2" s="66"/>
      <c r="O2" s="66"/>
      <c r="P2" s="63"/>
      <c r="Q2" s="62"/>
      <c r="R2" s="62"/>
      <c r="S2" s="63"/>
      <c r="T2" s="66"/>
      <c r="U2" s="66"/>
      <c r="V2" s="243"/>
      <c r="W2" s="63"/>
      <c r="X2" s="62"/>
      <c r="Y2" s="62"/>
      <c r="Z2" s="62"/>
      <c r="AA2" s="62"/>
      <c r="AB2" s="313"/>
      <c r="AC2" s="68"/>
      <c r="AE2" s="315"/>
      <c r="AF2" s="316"/>
      <c r="AG2" s="316"/>
      <c r="AH2" s="316"/>
      <c r="AI2" s="316"/>
      <c r="AJ2" s="317"/>
      <c r="AK2" s="317"/>
      <c r="AL2" s="317"/>
      <c r="AM2" s="317"/>
      <c r="AN2" s="317"/>
      <c r="AO2" s="72"/>
      <c r="AP2" s="72"/>
      <c r="AQ2" s="72"/>
      <c r="AR2" s="72"/>
      <c r="AS2" s="317"/>
    </row>
    <row r="3" spans="1:45" s="247" customFormat="1" ht="15.65" customHeight="1">
      <c r="A3" s="69"/>
      <c r="B3" s="61"/>
      <c r="C3" s="318" t="s">
        <v>71</v>
      </c>
      <c r="D3" s="318"/>
      <c r="E3" s="318"/>
      <c r="F3" s="318"/>
      <c r="G3" s="318"/>
      <c r="H3" s="318"/>
      <c r="I3" s="318"/>
      <c r="J3" s="63"/>
      <c r="K3" s="75" t="s">
        <v>68</v>
      </c>
      <c r="L3" s="75"/>
      <c r="M3" s="75"/>
      <c r="N3" s="75"/>
      <c r="O3" s="75"/>
      <c r="P3" s="63"/>
      <c r="Q3" s="73" t="s">
        <v>112</v>
      </c>
      <c r="R3" s="73"/>
      <c r="S3" s="63"/>
      <c r="T3" s="319" t="s">
        <v>74</v>
      </c>
      <c r="U3" s="319"/>
      <c r="V3" s="319"/>
      <c r="W3" s="63"/>
      <c r="X3" s="75" t="s">
        <v>305</v>
      </c>
      <c r="Y3" s="75"/>
      <c r="Z3" s="75"/>
      <c r="AA3" s="76"/>
      <c r="AB3" s="320"/>
      <c r="AC3" s="321" t="s">
        <v>85</v>
      </c>
      <c r="AE3" s="315"/>
      <c r="AF3" s="315"/>
      <c r="AG3" s="315"/>
      <c r="AH3" s="315"/>
      <c r="AI3" s="315"/>
      <c r="AJ3" s="317"/>
      <c r="AK3" s="317"/>
      <c r="AL3" s="317"/>
      <c r="AM3" s="317"/>
      <c r="AN3" s="317"/>
      <c r="AO3" s="322"/>
      <c r="AP3" s="322"/>
      <c r="AQ3" s="322"/>
      <c r="AR3" s="322"/>
      <c r="AS3" s="317"/>
    </row>
    <row r="4" spans="1:45" s="256" customFormat="1" ht="56.25" customHeight="1">
      <c r="A4" s="323"/>
      <c r="B4" s="249"/>
      <c r="C4" s="83" t="s">
        <v>3</v>
      </c>
      <c r="D4" s="83" t="s">
        <v>8</v>
      </c>
      <c r="E4" s="83" t="s">
        <v>5</v>
      </c>
      <c r="F4" s="83" t="s">
        <v>6</v>
      </c>
      <c r="G4" s="83" t="s">
        <v>62</v>
      </c>
      <c r="H4" s="83" t="s">
        <v>7</v>
      </c>
      <c r="I4" s="84" t="s">
        <v>180</v>
      </c>
      <c r="J4" s="84"/>
      <c r="K4" s="84" t="s">
        <v>169</v>
      </c>
      <c r="L4" s="84" t="s">
        <v>168</v>
      </c>
      <c r="M4" s="84" t="s">
        <v>70</v>
      </c>
      <c r="N4" s="84" t="s">
        <v>76</v>
      </c>
      <c r="O4" s="84" t="s">
        <v>1</v>
      </c>
      <c r="P4" s="84"/>
      <c r="Q4" s="84" t="s">
        <v>0</v>
      </c>
      <c r="R4" s="84" t="s">
        <v>318</v>
      </c>
      <c r="S4" s="84"/>
      <c r="T4" s="324" t="s">
        <v>72</v>
      </c>
      <c r="U4" s="324" t="s">
        <v>2</v>
      </c>
      <c r="V4" s="324" t="s">
        <v>178</v>
      </c>
      <c r="W4" s="87"/>
      <c r="X4" s="84" t="s">
        <v>4</v>
      </c>
      <c r="Y4" s="86" t="s">
        <v>311</v>
      </c>
      <c r="Z4" s="85" t="s">
        <v>312</v>
      </c>
      <c r="AA4" s="85" t="s">
        <v>313</v>
      </c>
      <c r="AB4" s="313"/>
      <c r="AC4" s="325" t="s">
        <v>320</v>
      </c>
      <c r="AD4" s="326"/>
      <c r="AF4" s="327"/>
      <c r="AG4" s="328"/>
      <c r="AH4" s="327"/>
      <c r="AI4" s="328"/>
      <c r="AJ4" s="329"/>
      <c r="AK4" s="330"/>
      <c r="AL4" s="330"/>
      <c r="AM4" s="330"/>
      <c r="AN4" s="330"/>
      <c r="AO4" s="327"/>
      <c r="AP4" s="328"/>
      <c r="AQ4" s="327"/>
      <c r="AR4" s="328"/>
      <c r="AS4" s="329"/>
    </row>
    <row r="5" spans="1:45" s="262" customFormat="1">
      <c r="A5" s="105"/>
      <c r="B5" s="116" t="s">
        <v>101</v>
      </c>
      <c r="C5" s="331">
        <v>199.28955974842768</v>
      </c>
      <c r="D5" s="332">
        <v>198.21384905660375</v>
      </c>
      <c r="E5" s="332">
        <v>158.83717610062894</v>
      </c>
      <c r="F5" s="332">
        <v>23.892100628930816</v>
      </c>
      <c r="G5" s="332">
        <v>15.484572327044027</v>
      </c>
      <c r="H5" s="332">
        <v>39.37667295597484</v>
      </c>
      <c r="I5" s="332">
        <v>164.27234591194969</v>
      </c>
      <c r="J5" s="332"/>
      <c r="K5" s="332" t="s">
        <v>116</v>
      </c>
      <c r="L5" s="332">
        <v>-24.967811320754716</v>
      </c>
      <c r="M5" s="332">
        <v>15.258106918238996</v>
      </c>
      <c r="N5" s="332" t="s">
        <v>116</v>
      </c>
      <c r="O5" s="332" t="s">
        <v>116</v>
      </c>
      <c r="P5" s="332"/>
      <c r="Q5" s="332">
        <v>-1.0757106918238992</v>
      </c>
      <c r="R5" s="332" t="s">
        <v>116</v>
      </c>
      <c r="S5" s="332"/>
      <c r="T5" s="332">
        <v>-15.739345911949687</v>
      </c>
      <c r="U5" s="332">
        <v>-1.0757106918238992</v>
      </c>
      <c r="V5" s="332">
        <v>21.004666666666665</v>
      </c>
      <c r="W5" s="332"/>
      <c r="X5" s="332">
        <v>0</v>
      </c>
      <c r="Y5" s="332">
        <v>-3.0572830188679245</v>
      </c>
      <c r="Z5" s="332" t="s">
        <v>116</v>
      </c>
      <c r="AA5" s="333" t="s">
        <v>116</v>
      </c>
      <c r="AB5" s="334"/>
      <c r="AC5" s="335">
        <v>3.532548322594979</v>
      </c>
      <c r="AF5" s="336"/>
      <c r="AG5" s="336"/>
      <c r="AH5" s="336"/>
      <c r="AI5" s="336"/>
      <c r="AJ5" s="337"/>
      <c r="AK5" s="337"/>
      <c r="AL5" s="337"/>
      <c r="AM5" s="337"/>
      <c r="AN5" s="337"/>
      <c r="AO5" s="338"/>
      <c r="AP5" s="338"/>
      <c r="AQ5" s="338"/>
      <c r="AR5" s="338"/>
      <c r="AS5" s="337"/>
    </row>
    <row r="6" spans="1:45" s="262" customFormat="1">
      <c r="A6" s="105"/>
      <c r="B6" s="127" t="s">
        <v>102</v>
      </c>
      <c r="C6" s="117">
        <v>201.68766666666667</v>
      </c>
      <c r="D6" s="117">
        <v>203.88458333333338</v>
      </c>
      <c r="E6" s="117">
        <v>163.77745833333336</v>
      </c>
      <c r="F6" s="117">
        <v>24.085708333333336</v>
      </c>
      <c r="G6" s="117">
        <v>16.021416666666667</v>
      </c>
      <c r="H6" s="117">
        <v>40.107125000000011</v>
      </c>
      <c r="I6" s="117">
        <v>165.8404166666667</v>
      </c>
      <c r="J6" s="117"/>
      <c r="K6" s="117" t="s">
        <v>116</v>
      </c>
      <c r="L6" s="117">
        <v>-21.88879166666667</v>
      </c>
      <c r="M6" s="117">
        <v>10.475541666666668</v>
      </c>
      <c r="N6" s="117" t="s">
        <v>116</v>
      </c>
      <c r="O6" s="117" t="s">
        <v>116</v>
      </c>
      <c r="P6" s="117"/>
      <c r="Q6" s="117">
        <v>2.1969166666666671</v>
      </c>
      <c r="R6" s="117" t="s">
        <v>116</v>
      </c>
      <c r="S6" s="117"/>
      <c r="T6" s="117">
        <v>-10.180833333333334</v>
      </c>
      <c r="U6" s="117">
        <v>2.1969166666666671</v>
      </c>
      <c r="V6" s="117">
        <v>19.584708333333335</v>
      </c>
      <c r="W6" s="117"/>
      <c r="X6" s="117">
        <v>0</v>
      </c>
      <c r="Y6" s="117">
        <v>0.85733333333333339</v>
      </c>
      <c r="Z6" s="117" t="s">
        <v>116</v>
      </c>
      <c r="AA6" s="258" t="s">
        <v>116</v>
      </c>
      <c r="AB6" s="334"/>
      <c r="AC6" s="335">
        <v>3.7325038880248829</v>
      </c>
      <c r="AF6" s="336"/>
      <c r="AG6" s="336"/>
      <c r="AH6" s="336"/>
      <c r="AI6" s="336"/>
      <c r="AJ6" s="337"/>
      <c r="AK6" s="337"/>
      <c r="AL6" s="337"/>
      <c r="AM6" s="337"/>
      <c r="AN6" s="337"/>
      <c r="AO6" s="338"/>
      <c r="AP6" s="338"/>
      <c r="AQ6" s="338"/>
      <c r="AR6" s="338"/>
      <c r="AS6" s="337"/>
    </row>
    <row r="7" spans="1:45" s="262" customFormat="1">
      <c r="A7" s="105"/>
      <c r="B7" s="127" t="s">
        <v>103</v>
      </c>
      <c r="C7" s="117">
        <v>201.29896045197745</v>
      </c>
      <c r="D7" s="117">
        <v>201.45153672316383</v>
      </c>
      <c r="E7" s="117">
        <v>162.44287005649718</v>
      </c>
      <c r="F7" s="117">
        <v>22.683005649717515</v>
      </c>
      <c r="G7" s="117">
        <v>16.325661016949152</v>
      </c>
      <c r="H7" s="117">
        <v>39.00866666666667</v>
      </c>
      <c r="I7" s="117">
        <v>165.51982485875706</v>
      </c>
      <c r="J7" s="117"/>
      <c r="K7" s="117" t="s">
        <v>116</v>
      </c>
      <c r="L7" s="117">
        <v>-22.530429378531075</v>
      </c>
      <c r="M7" s="117">
        <v>12.740118644067797</v>
      </c>
      <c r="N7" s="117" t="s">
        <v>116</v>
      </c>
      <c r="O7" s="117" t="s">
        <v>116</v>
      </c>
      <c r="P7" s="117"/>
      <c r="Q7" s="117">
        <v>0.15257627118644068</v>
      </c>
      <c r="R7" s="117" t="s">
        <v>116</v>
      </c>
      <c r="S7" s="117"/>
      <c r="T7" s="117">
        <v>-11.900949152542374</v>
      </c>
      <c r="U7" s="117">
        <v>0.15257627118644068</v>
      </c>
      <c r="V7" s="117">
        <v>19.555192090395483</v>
      </c>
      <c r="W7" s="117"/>
      <c r="X7" s="117">
        <v>0</v>
      </c>
      <c r="Y7" s="117">
        <v>-2.492079096045198</v>
      </c>
      <c r="Z7" s="117" t="s">
        <v>116</v>
      </c>
      <c r="AA7" s="258" t="s">
        <v>116</v>
      </c>
      <c r="AB7" s="334"/>
      <c r="AC7" s="335">
        <v>3.9324594534547876</v>
      </c>
      <c r="AF7" s="336"/>
      <c r="AG7" s="336"/>
      <c r="AH7" s="336"/>
      <c r="AI7" s="336"/>
      <c r="AJ7" s="337"/>
      <c r="AK7" s="337"/>
      <c r="AL7" s="337"/>
      <c r="AM7" s="337"/>
      <c r="AN7" s="337"/>
      <c r="AO7" s="338"/>
      <c r="AP7" s="338"/>
      <c r="AQ7" s="338"/>
      <c r="AR7" s="338"/>
      <c r="AS7" s="337"/>
    </row>
    <row r="8" spans="1:45" s="262" customFormat="1">
      <c r="A8" s="105"/>
      <c r="B8" s="127" t="s">
        <v>104</v>
      </c>
      <c r="C8" s="117">
        <v>208.0212166666667</v>
      </c>
      <c r="D8" s="117">
        <v>209.79661111111113</v>
      </c>
      <c r="E8" s="117">
        <v>169.18758888888888</v>
      </c>
      <c r="F8" s="117">
        <v>23.780283333333337</v>
      </c>
      <c r="G8" s="117">
        <v>16.828738888888893</v>
      </c>
      <c r="H8" s="117">
        <v>40.609022222222229</v>
      </c>
      <c r="I8" s="117">
        <v>172.33828888888891</v>
      </c>
      <c r="J8" s="117"/>
      <c r="K8" s="117" t="s">
        <v>116</v>
      </c>
      <c r="L8" s="117">
        <v>-22.004888888888889</v>
      </c>
      <c r="M8" s="117">
        <v>13.653033333333337</v>
      </c>
      <c r="N8" s="117" t="s">
        <v>116</v>
      </c>
      <c r="O8" s="117" t="s">
        <v>116</v>
      </c>
      <c r="P8" s="117"/>
      <c r="Q8" s="117">
        <v>1.7753944444444443</v>
      </c>
      <c r="R8" s="117" t="s">
        <v>116</v>
      </c>
      <c r="S8" s="117"/>
      <c r="T8" s="117">
        <v>-13.002888888888892</v>
      </c>
      <c r="U8" s="117">
        <v>1.7753944444444443</v>
      </c>
      <c r="V8" s="117">
        <v>19.829405555555557</v>
      </c>
      <c r="W8" s="117"/>
      <c r="X8" s="117">
        <v>0</v>
      </c>
      <c r="Y8" s="117">
        <v>-4.2509444444444453</v>
      </c>
      <c r="Z8" s="117" t="s">
        <v>116</v>
      </c>
      <c r="AA8" s="258" t="s">
        <v>116</v>
      </c>
      <c r="AB8" s="334"/>
      <c r="AC8" s="335">
        <v>3.9991113085980889</v>
      </c>
      <c r="AF8" s="336"/>
      <c r="AG8" s="336"/>
      <c r="AH8" s="336"/>
      <c r="AI8" s="336"/>
      <c r="AJ8" s="337"/>
      <c r="AK8" s="337"/>
      <c r="AL8" s="337"/>
      <c r="AM8" s="337"/>
      <c r="AN8" s="337"/>
      <c r="AO8" s="338"/>
      <c r="AP8" s="338"/>
      <c r="AQ8" s="338"/>
      <c r="AR8" s="338"/>
      <c r="AS8" s="337"/>
    </row>
    <row r="9" spans="1:45" s="262" customFormat="1">
      <c r="A9" s="105"/>
      <c r="B9" s="127" t="s">
        <v>105</v>
      </c>
      <c r="C9" s="117">
        <v>208.18990055248619</v>
      </c>
      <c r="D9" s="117">
        <v>222.33945303867407</v>
      </c>
      <c r="E9" s="117">
        <v>179.84106077348068</v>
      </c>
      <c r="F9" s="117">
        <v>25.464220994475141</v>
      </c>
      <c r="G9" s="117">
        <v>17.034171270718236</v>
      </c>
      <c r="H9" s="117">
        <v>42.498392265193374</v>
      </c>
      <c r="I9" s="117">
        <v>175.86227624309393</v>
      </c>
      <c r="J9" s="117"/>
      <c r="K9" s="117" t="s">
        <v>116</v>
      </c>
      <c r="L9" s="117">
        <v>-11.314668508287292</v>
      </c>
      <c r="M9" s="117">
        <v>9.0268674033149168</v>
      </c>
      <c r="N9" s="117" t="s">
        <v>116</v>
      </c>
      <c r="O9" s="117" t="s">
        <v>116</v>
      </c>
      <c r="P9" s="117"/>
      <c r="Q9" s="117">
        <v>14.149552486187844</v>
      </c>
      <c r="R9" s="117" t="s">
        <v>116</v>
      </c>
      <c r="S9" s="117"/>
      <c r="T9" s="117">
        <v>-7.0126077348066289</v>
      </c>
      <c r="U9" s="117">
        <v>14.149552486187844</v>
      </c>
      <c r="V9" s="117">
        <v>20.366403314917125</v>
      </c>
      <c r="W9" s="117"/>
      <c r="X9" s="117">
        <v>0</v>
      </c>
      <c r="Y9" s="117">
        <v>1.4174419889502763</v>
      </c>
      <c r="Z9" s="117" t="s">
        <v>116</v>
      </c>
      <c r="AA9" s="258" t="s">
        <v>116</v>
      </c>
      <c r="AB9" s="334"/>
      <c r="AC9" s="335">
        <v>4.0213285936458565</v>
      </c>
      <c r="AF9" s="336"/>
      <c r="AG9" s="336"/>
      <c r="AH9" s="336"/>
      <c r="AI9" s="336"/>
      <c r="AJ9" s="337"/>
      <c r="AK9" s="337"/>
      <c r="AL9" s="337"/>
      <c r="AM9" s="337"/>
      <c r="AN9" s="337"/>
      <c r="AO9" s="338"/>
      <c r="AP9" s="338"/>
      <c r="AQ9" s="338"/>
      <c r="AR9" s="338"/>
      <c r="AS9" s="337"/>
    </row>
    <row r="10" spans="1:45" s="262" customFormat="1">
      <c r="A10" s="105"/>
      <c r="B10" s="127" t="s">
        <v>106</v>
      </c>
      <c r="C10" s="117">
        <v>216.8508810810811</v>
      </c>
      <c r="D10" s="117">
        <v>232.95716216216218</v>
      </c>
      <c r="E10" s="117">
        <v>188.96901081081083</v>
      </c>
      <c r="F10" s="117">
        <v>25.935491891891893</v>
      </c>
      <c r="G10" s="117">
        <v>18.052659459459459</v>
      </c>
      <c r="H10" s="117">
        <v>43.988151351351355</v>
      </c>
      <c r="I10" s="117">
        <v>180.74556216216217</v>
      </c>
      <c r="J10" s="117"/>
      <c r="K10" s="117" t="s">
        <v>116</v>
      </c>
      <c r="L10" s="117">
        <v>-9.829210810810812</v>
      </c>
      <c r="M10" s="117">
        <v>8.9290108108108122</v>
      </c>
      <c r="N10" s="117" t="s">
        <v>116</v>
      </c>
      <c r="O10" s="117" t="s">
        <v>116</v>
      </c>
      <c r="P10" s="117"/>
      <c r="Q10" s="117">
        <v>16.106281081081082</v>
      </c>
      <c r="R10" s="117" t="s">
        <v>116</v>
      </c>
      <c r="S10" s="117"/>
      <c r="T10" s="117">
        <v>-5.1335729729729733</v>
      </c>
      <c r="U10" s="117">
        <v>16.106281081081082</v>
      </c>
      <c r="V10" s="117">
        <v>21.580470270270272</v>
      </c>
      <c r="W10" s="117"/>
      <c r="X10" s="117">
        <v>0</v>
      </c>
      <c r="Y10" s="117">
        <v>4.0873945945945946</v>
      </c>
      <c r="Z10" s="117" t="s">
        <v>116</v>
      </c>
      <c r="AA10" s="258" t="s">
        <v>116</v>
      </c>
      <c r="AB10" s="334"/>
      <c r="AC10" s="335">
        <v>4.1101977338369249</v>
      </c>
      <c r="AF10" s="336"/>
      <c r="AG10" s="336"/>
      <c r="AH10" s="336"/>
      <c r="AI10" s="336"/>
      <c r="AJ10" s="337"/>
      <c r="AK10" s="337"/>
      <c r="AL10" s="337"/>
      <c r="AM10" s="337"/>
      <c r="AN10" s="337"/>
      <c r="AO10" s="338"/>
      <c r="AP10" s="338"/>
      <c r="AQ10" s="338"/>
      <c r="AR10" s="338"/>
      <c r="AS10" s="337"/>
    </row>
    <row r="11" spans="1:45" s="262" customFormat="1">
      <c r="A11" s="105"/>
      <c r="B11" s="127" t="s">
        <v>107</v>
      </c>
      <c r="C11" s="117">
        <v>233.95822916666668</v>
      </c>
      <c r="D11" s="117">
        <v>248.25828125000001</v>
      </c>
      <c r="E11" s="117">
        <v>198.93482291666666</v>
      </c>
      <c r="F11" s="117">
        <v>29.045515625</v>
      </c>
      <c r="G11" s="117">
        <v>20.277942708333331</v>
      </c>
      <c r="H11" s="117">
        <v>49.323458333333328</v>
      </c>
      <c r="I11" s="117">
        <v>196.91875000000002</v>
      </c>
      <c r="J11" s="117"/>
      <c r="K11" s="117" t="s">
        <v>116</v>
      </c>
      <c r="L11" s="117">
        <v>-14.745463541666668</v>
      </c>
      <c r="M11" s="117">
        <v>11.908895833333332</v>
      </c>
      <c r="N11" s="117" t="s">
        <v>116</v>
      </c>
      <c r="O11" s="117" t="s">
        <v>116</v>
      </c>
      <c r="P11" s="117"/>
      <c r="Q11" s="117">
        <v>14.30005208333333</v>
      </c>
      <c r="R11" s="117" t="s">
        <v>116</v>
      </c>
      <c r="S11" s="117"/>
      <c r="T11" s="117">
        <v>-11.018072916666666</v>
      </c>
      <c r="U11" s="117">
        <v>14.30005208333333</v>
      </c>
      <c r="V11" s="117">
        <v>22.247130208333331</v>
      </c>
      <c r="W11" s="117"/>
      <c r="X11" s="117">
        <v>0</v>
      </c>
      <c r="Y11" s="117">
        <v>1.1018072916666666</v>
      </c>
      <c r="Z11" s="117" t="s">
        <v>116</v>
      </c>
      <c r="AA11" s="258" t="s">
        <v>116</v>
      </c>
      <c r="AB11" s="334"/>
      <c r="AC11" s="335">
        <v>4.2657187291712955</v>
      </c>
      <c r="AF11" s="336"/>
      <c r="AG11" s="336"/>
      <c r="AH11" s="336"/>
      <c r="AI11" s="336"/>
      <c r="AJ11" s="337"/>
      <c r="AK11" s="337"/>
      <c r="AL11" s="337"/>
      <c r="AM11" s="337"/>
      <c r="AN11" s="337"/>
      <c r="AO11" s="338"/>
      <c r="AP11" s="338"/>
      <c r="AQ11" s="338"/>
      <c r="AR11" s="338"/>
      <c r="AS11" s="337"/>
    </row>
    <row r="12" spans="1:45" s="262" customFormat="1">
      <c r="A12" s="105"/>
      <c r="B12" s="127" t="s">
        <v>108</v>
      </c>
      <c r="C12" s="117">
        <v>238.7357817258883</v>
      </c>
      <c r="D12" s="117">
        <v>251.0278527918781</v>
      </c>
      <c r="E12" s="117">
        <v>201.24268020304564</v>
      </c>
      <c r="F12" s="117">
        <v>28.742426395939081</v>
      </c>
      <c r="G12" s="117">
        <v>21.0427461928934</v>
      </c>
      <c r="H12" s="117">
        <v>49.785172588832474</v>
      </c>
      <c r="I12" s="117">
        <v>199.48340609137051</v>
      </c>
      <c r="J12" s="117"/>
      <c r="K12" s="117" t="s">
        <v>116</v>
      </c>
      <c r="L12" s="117">
        <v>-16.450355329949236</v>
      </c>
      <c r="M12" s="117">
        <v>12.566243654822335</v>
      </c>
      <c r="N12" s="117" t="s">
        <v>116</v>
      </c>
      <c r="O12" s="117" t="s">
        <v>116</v>
      </c>
      <c r="P12" s="117"/>
      <c r="Q12" s="117">
        <v>12.292071065989846</v>
      </c>
      <c r="R12" s="117" t="s">
        <v>116</v>
      </c>
      <c r="S12" s="117"/>
      <c r="T12" s="117">
        <v>-8.7735228426395935</v>
      </c>
      <c r="U12" s="117">
        <v>14.759624365482232</v>
      </c>
      <c r="V12" s="117">
        <v>21.362614213197968</v>
      </c>
      <c r="W12" s="117"/>
      <c r="X12" s="117">
        <v>0</v>
      </c>
      <c r="Y12" s="117">
        <v>1.5307969543147206</v>
      </c>
      <c r="Z12" s="117" t="s">
        <v>116</v>
      </c>
      <c r="AA12" s="258" t="s">
        <v>116</v>
      </c>
      <c r="AB12" s="334"/>
      <c r="AC12" s="335">
        <v>4.3768051544101318</v>
      </c>
      <c r="AF12" s="336"/>
      <c r="AG12" s="336"/>
      <c r="AH12" s="336"/>
      <c r="AI12" s="336"/>
      <c r="AJ12" s="337"/>
      <c r="AK12" s="337"/>
      <c r="AL12" s="337"/>
      <c r="AM12" s="337"/>
      <c r="AN12" s="337"/>
      <c r="AO12" s="338"/>
      <c r="AP12" s="338"/>
      <c r="AQ12" s="338"/>
      <c r="AR12" s="338"/>
      <c r="AS12" s="337"/>
    </row>
    <row r="13" spans="1:45" s="262" customFormat="1">
      <c r="A13" s="105"/>
      <c r="B13" s="127" t="s">
        <v>109</v>
      </c>
      <c r="C13" s="117">
        <v>247.57739303482586</v>
      </c>
      <c r="D13" s="117">
        <v>266.90258208955225</v>
      </c>
      <c r="E13" s="117">
        <v>204.89626865671644</v>
      </c>
      <c r="F13" s="117">
        <v>39.568492537313432</v>
      </c>
      <c r="G13" s="117">
        <v>22.437820895522389</v>
      </c>
      <c r="H13" s="117">
        <v>62.006313432835825</v>
      </c>
      <c r="I13" s="117">
        <v>205.12019900497512</v>
      </c>
      <c r="J13" s="117"/>
      <c r="K13" s="117" t="s">
        <v>116</v>
      </c>
      <c r="L13" s="117">
        <v>-20.243303482587066</v>
      </c>
      <c r="M13" s="117">
        <v>6.4715870646766165</v>
      </c>
      <c r="N13" s="117" t="s">
        <v>116</v>
      </c>
      <c r="O13" s="117" t="s">
        <v>116</v>
      </c>
      <c r="P13" s="117"/>
      <c r="Q13" s="117">
        <v>19.325189054726369</v>
      </c>
      <c r="R13" s="117" t="s">
        <v>116</v>
      </c>
      <c r="S13" s="117"/>
      <c r="T13" s="117">
        <v>6.7850895522388059</v>
      </c>
      <c r="U13" s="117">
        <v>22.146711442786071</v>
      </c>
      <c r="V13" s="117">
        <v>22.034746268656718</v>
      </c>
      <c r="W13" s="117"/>
      <c r="X13" s="117">
        <v>0</v>
      </c>
      <c r="Y13" s="117">
        <v>17.309815920398012</v>
      </c>
      <c r="Z13" s="117" t="s">
        <v>116</v>
      </c>
      <c r="AA13" s="258" t="s">
        <v>116</v>
      </c>
      <c r="AB13" s="334"/>
      <c r="AC13" s="335">
        <v>4.4656742946011994</v>
      </c>
      <c r="AF13" s="336"/>
      <c r="AG13" s="336"/>
      <c r="AH13" s="336"/>
      <c r="AI13" s="336"/>
      <c r="AJ13" s="337"/>
      <c r="AK13" s="337"/>
      <c r="AL13" s="337"/>
      <c r="AM13" s="337"/>
      <c r="AN13" s="337"/>
      <c r="AO13" s="338"/>
      <c r="AP13" s="338"/>
      <c r="AQ13" s="338"/>
      <c r="AR13" s="338"/>
      <c r="AS13" s="337"/>
    </row>
    <row r="14" spans="1:45" s="262" customFormat="1">
      <c r="A14" s="105"/>
      <c r="B14" s="127" t="s">
        <v>110</v>
      </c>
      <c r="C14" s="117">
        <v>262.70836666666668</v>
      </c>
      <c r="D14" s="117">
        <v>276.66146666666663</v>
      </c>
      <c r="E14" s="117">
        <v>208.41773333333333</v>
      </c>
      <c r="F14" s="117">
        <v>44.924266666666668</v>
      </c>
      <c r="G14" s="117">
        <v>23.319466666666671</v>
      </c>
      <c r="H14" s="117">
        <v>68.243733333333338</v>
      </c>
      <c r="I14" s="117">
        <v>217.26970000000003</v>
      </c>
      <c r="J14" s="117"/>
      <c r="K14" s="117" t="s">
        <v>116</v>
      </c>
      <c r="L14" s="117">
        <v>-30.971166666666665</v>
      </c>
      <c r="M14" s="117">
        <v>11.552566666666667</v>
      </c>
      <c r="N14" s="117" t="s">
        <v>116</v>
      </c>
      <c r="O14" s="117" t="s">
        <v>116</v>
      </c>
      <c r="P14" s="117"/>
      <c r="Q14" s="117">
        <v>13.953100000000001</v>
      </c>
      <c r="R14" s="117" t="s">
        <v>116</v>
      </c>
      <c r="S14" s="117"/>
      <c r="T14" s="117">
        <v>6.9872666666666667</v>
      </c>
      <c r="U14" s="117">
        <v>19.590066666666665</v>
      </c>
      <c r="V14" s="117">
        <v>21.133266666666668</v>
      </c>
      <c r="W14" s="117"/>
      <c r="X14" s="117">
        <v>0</v>
      </c>
      <c r="Y14" s="117">
        <v>0.66443333333333332</v>
      </c>
      <c r="Z14" s="117" t="s">
        <v>116</v>
      </c>
      <c r="AA14" s="258" t="s">
        <v>116</v>
      </c>
      <c r="AB14" s="334"/>
      <c r="AC14" s="335">
        <v>4.6656298600311041</v>
      </c>
      <c r="AF14" s="336"/>
      <c r="AG14" s="336"/>
      <c r="AH14" s="336"/>
      <c r="AI14" s="336"/>
      <c r="AJ14" s="337"/>
      <c r="AK14" s="337"/>
      <c r="AL14" s="337"/>
      <c r="AM14" s="337"/>
      <c r="AN14" s="337"/>
      <c r="AO14" s="338"/>
      <c r="AP14" s="338"/>
      <c r="AQ14" s="338"/>
      <c r="AR14" s="338"/>
      <c r="AS14" s="337"/>
    </row>
    <row r="15" spans="1:45" s="262" customFormat="1" ht="15.75" customHeight="1">
      <c r="A15" s="129"/>
      <c r="B15" s="130" t="s">
        <v>9</v>
      </c>
      <c r="C15" s="117">
        <v>280.72453153153157</v>
      </c>
      <c r="D15" s="117">
        <v>292.30142792792799</v>
      </c>
      <c r="E15" s="117">
        <v>222.33318018018022</v>
      </c>
      <c r="F15" s="117">
        <v>45.638518018018026</v>
      </c>
      <c r="G15" s="117">
        <v>24.329729729729731</v>
      </c>
      <c r="H15" s="117">
        <v>69.968247747747753</v>
      </c>
      <c r="I15" s="117">
        <v>233.11936036036039</v>
      </c>
      <c r="J15" s="117"/>
      <c r="K15" s="117" t="s">
        <v>116</v>
      </c>
      <c r="L15" s="117">
        <v>-34.061621621621626</v>
      </c>
      <c r="M15" s="117">
        <v>13.421900900900905</v>
      </c>
      <c r="N15" s="117" t="s">
        <v>116</v>
      </c>
      <c r="O15" s="117" t="s">
        <v>116</v>
      </c>
      <c r="P15" s="117"/>
      <c r="Q15" s="117">
        <v>11.576896396396396</v>
      </c>
      <c r="R15" s="117" t="s">
        <v>116</v>
      </c>
      <c r="S15" s="117"/>
      <c r="T15" s="117">
        <v>9.5088693693693696</v>
      </c>
      <c r="U15" s="117">
        <v>18.693342342342344</v>
      </c>
      <c r="V15" s="117">
        <v>20.558621621621626</v>
      </c>
      <c r="W15" s="117"/>
      <c r="X15" s="117">
        <v>0</v>
      </c>
      <c r="Y15" s="117">
        <v>9.2655720720720751</v>
      </c>
      <c r="Z15" s="117" t="s">
        <v>116</v>
      </c>
      <c r="AA15" s="258" t="s">
        <v>116</v>
      </c>
      <c r="AB15" s="334"/>
      <c r="AC15" s="335">
        <v>4.9322372806043093</v>
      </c>
      <c r="AF15" s="150"/>
      <c r="AG15" s="150"/>
      <c r="AH15" s="150"/>
      <c r="AI15" s="150"/>
      <c r="AJ15" s="337"/>
      <c r="AK15" s="337"/>
      <c r="AL15" s="152"/>
      <c r="AM15" s="152"/>
      <c r="AN15" s="152"/>
      <c r="AO15" s="339"/>
      <c r="AP15" s="339"/>
      <c r="AQ15" s="339"/>
      <c r="AR15" s="339"/>
      <c r="AS15" s="154"/>
    </row>
    <row r="16" spans="1:45" s="262" customFormat="1" ht="15.75" customHeight="1">
      <c r="A16" s="129"/>
      <c r="B16" s="130" t="s">
        <v>10</v>
      </c>
      <c r="C16" s="117">
        <v>290.47869957081554</v>
      </c>
      <c r="D16" s="117">
        <v>308.96563948497857</v>
      </c>
      <c r="E16" s="117">
        <v>230.99981974248931</v>
      </c>
      <c r="F16" s="117">
        <v>52.099557939914177</v>
      </c>
      <c r="G16" s="117">
        <v>25.866261802575107</v>
      </c>
      <c r="H16" s="117">
        <v>77.965819742489273</v>
      </c>
      <c r="I16" s="117">
        <v>242.26197854077256</v>
      </c>
      <c r="J16" s="117"/>
      <c r="K16" s="117" t="s">
        <v>116</v>
      </c>
      <c r="L16" s="117">
        <v>-33.612618025751075</v>
      </c>
      <c r="M16" s="117">
        <v>7.3406866952789711</v>
      </c>
      <c r="N16" s="117" t="s">
        <v>116</v>
      </c>
      <c r="O16" s="117" t="s">
        <v>116</v>
      </c>
      <c r="P16" s="117"/>
      <c r="Q16" s="117">
        <v>18.486939914163091</v>
      </c>
      <c r="R16" s="117" t="s">
        <v>116</v>
      </c>
      <c r="S16" s="117"/>
      <c r="T16" s="117">
        <v>14.352974248927039</v>
      </c>
      <c r="U16" s="117">
        <v>22.524317596566526</v>
      </c>
      <c r="V16" s="117">
        <v>21.539120171673822</v>
      </c>
      <c r="W16" s="117"/>
      <c r="X16" s="117">
        <v>0</v>
      </c>
      <c r="Y16" s="117">
        <v>0.61816309012875548</v>
      </c>
      <c r="Z16" s="117" t="s">
        <v>116</v>
      </c>
      <c r="AA16" s="258" t="s">
        <v>116</v>
      </c>
      <c r="AB16" s="334"/>
      <c r="AC16" s="335">
        <v>5.1766274161297483</v>
      </c>
      <c r="AF16" s="150"/>
      <c r="AG16" s="150"/>
      <c r="AH16" s="150"/>
      <c r="AI16" s="150"/>
      <c r="AJ16" s="337"/>
      <c r="AK16" s="337"/>
      <c r="AL16" s="152"/>
      <c r="AM16" s="152"/>
      <c r="AN16" s="152"/>
      <c r="AO16" s="153"/>
      <c r="AP16" s="153"/>
      <c r="AQ16" s="153"/>
      <c r="AR16" s="153"/>
      <c r="AS16" s="154"/>
    </row>
    <row r="17" spans="1:45" s="262" customFormat="1" ht="15.75" customHeight="1">
      <c r="A17" s="129"/>
      <c r="B17" s="130" t="s">
        <v>11</v>
      </c>
      <c r="C17" s="117">
        <v>312.90424686192466</v>
      </c>
      <c r="D17" s="117">
        <v>343.73327196652718</v>
      </c>
      <c r="E17" s="117">
        <v>252.71514225941422</v>
      </c>
      <c r="F17" s="117">
        <v>63.767305439330549</v>
      </c>
      <c r="G17" s="117">
        <v>27.250824267782431</v>
      </c>
      <c r="H17" s="117">
        <v>91.018129707112976</v>
      </c>
      <c r="I17" s="117">
        <v>261.03916736401675</v>
      </c>
      <c r="J17" s="117"/>
      <c r="K17" s="117" t="s">
        <v>116</v>
      </c>
      <c r="L17" s="117">
        <v>-32.938280334728034</v>
      </c>
      <c r="M17" s="117">
        <v>-1.4689456066945608</v>
      </c>
      <c r="N17" s="117" t="s">
        <v>116</v>
      </c>
      <c r="O17" s="117" t="s">
        <v>116</v>
      </c>
      <c r="P17" s="117"/>
      <c r="Q17" s="117">
        <v>30.829025104602508</v>
      </c>
      <c r="R17" s="117" t="s">
        <v>116</v>
      </c>
      <c r="S17" s="117"/>
      <c r="T17" s="117">
        <v>25.876041841004188</v>
      </c>
      <c r="U17" s="117">
        <v>38.060757322175732</v>
      </c>
      <c r="V17" s="117">
        <v>23.051146443514643</v>
      </c>
      <c r="W17" s="117"/>
      <c r="X17" s="117">
        <v>0</v>
      </c>
      <c r="Y17" s="117">
        <v>11.883393305439331</v>
      </c>
      <c r="Z17" s="117" t="s">
        <v>116</v>
      </c>
      <c r="AA17" s="258" t="s">
        <v>116</v>
      </c>
      <c r="AB17" s="334"/>
      <c r="AC17" s="335">
        <v>5.3099311264163518</v>
      </c>
      <c r="AF17" s="150"/>
      <c r="AG17" s="150"/>
      <c r="AH17" s="150"/>
      <c r="AI17" s="150"/>
      <c r="AJ17" s="337"/>
      <c r="AK17" s="337"/>
      <c r="AL17" s="152"/>
      <c r="AM17" s="152"/>
      <c r="AN17" s="152"/>
      <c r="AO17" s="153"/>
      <c r="AP17" s="153"/>
      <c r="AQ17" s="153"/>
      <c r="AR17" s="153"/>
      <c r="AS17" s="154"/>
    </row>
    <row r="18" spans="1:45" s="262" customFormat="1" ht="15.75" customHeight="1">
      <c r="A18" s="129"/>
      <c r="B18" s="130" t="s">
        <v>12</v>
      </c>
      <c r="C18" s="117">
        <v>340.84358333333324</v>
      </c>
      <c r="D18" s="117">
        <v>345.66608333333335</v>
      </c>
      <c r="E18" s="117">
        <v>258.36097222222219</v>
      </c>
      <c r="F18" s="117">
        <v>57.727111111111107</v>
      </c>
      <c r="G18" s="117">
        <v>29.577999999999992</v>
      </c>
      <c r="H18" s="117">
        <v>87.305111111111103</v>
      </c>
      <c r="I18" s="117">
        <v>282.45561111111107</v>
      </c>
      <c r="J18" s="117"/>
      <c r="K18" s="117" t="s">
        <v>116</v>
      </c>
      <c r="L18" s="117">
        <v>-52.904611111111109</v>
      </c>
      <c r="M18" s="117">
        <v>24.791222222222217</v>
      </c>
      <c r="N18" s="117" t="s">
        <v>116</v>
      </c>
      <c r="O18" s="117" t="s">
        <v>116</v>
      </c>
      <c r="P18" s="117"/>
      <c r="Q18" s="117">
        <v>4.8224999999999998</v>
      </c>
      <c r="R18" s="117" t="s">
        <v>116</v>
      </c>
      <c r="S18" s="117"/>
      <c r="T18" s="117">
        <v>-5.2154444444444437</v>
      </c>
      <c r="U18" s="117">
        <v>6.7157777777777774</v>
      </c>
      <c r="V18" s="117">
        <v>23.255166666666664</v>
      </c>
      <c r="W18" s="117"/>
      <c r="X18" s="117">
        <v>0</v>
      </c>
      <c r="Y18" s="117">
        <v>-5.5905277777777771</v>
      </c>
      <c r="Z18" s="117" t="s">
        <v>116</v>
      </c>
      <c r="AA18" s="258" t="s">
        <v>116</v>
      </c>
      <c r="AB18" s="334"/>
      <c r="AC18" s="335">
        <v>5.5987558320373259</v>
      </c>
      <c r="AF18" s="150"/>
      <c r="AG18" s="150"/>
      <c r="AH18" s="150"/>
      <c r="AI18" s="150"/>
      <c r="AJ18" s="337"/>
      <c r="AK18" s="337"/>
      <c r="AL18" s="152"/>
      <c r="AM18" s="152"/>
      <c r="AN18" s="152"/>
      <c r="AO18" s="153"/>
      <c r="AP18" s="153"/>
      <c r="AQ18" s="153"/>
      <c r="AR18" s="153"/>
      <c r="AS18" s="154"/>
    </row>
    <row r="19" spans="1:45" s="262" customFormat="1" ht="15.75" customHeight="1">
      <c r="A19" s="129"/>
      <c r="B19" s="130" t="s">
        <v>13</v>
      </c>
      <c r="C19" s="117">
        <v>356.04750557620821</v>
      </c>
      <c r="D19" s="117">
        <v>341.45690334572498</v>
      </c>
      <c r="E19" s="117">
        <v>257.76172862453535</v>
      </c>
      <c r="F19" s="117">
        <v>52.489356877323431</v>
      </c>
      <c r="G19" s="117">
        <v>31.205817843866178</v>
      </c>
      <c r="H19" s="117">
        <v>83.695174721189602</v>
      </c>
      <c r="I19" s="117">
        <v>298.88982527881046</v>
      </c>
      <c r="J19" s="117"/>
      <c r="K19" s="117" t="s">
        <v>116</v>
      </c>
      <c r="L19" s="117">
        <v>-67.079959107806701</v>
      </c>
      <c r="M19" s="117">
        <v>43.738342007434952</v>
      </c>
      <c r="N19" s="117" t="s">
        <v>116</v>
      </c>
      <c r="O19" s="117" t="s">
        <v>116</v>
      </c>
      <c r="P19" s="117"/>
      <c r="Q19" s="117">
        <v>-14.590602230483274</v>
      </c>
      <c r="R19" s="117" t="s">
        <v>116</v>
      </c>
      <c r="S19" s="117"/>
      <c r="T19" s="117">
        <v>-18.087661710037178</v>
      </c>
      <c r="U19" s="117">
        <v>-12.85043866171004</v>
      </c>
      <c r="V19" s="117">
        <v>21.986297397769523</v>
      </c>
      <c r="W19" s="117"/>
      <c r="X19" s="117">
        <v>0</v>
      </c>
      <c r="Y19" s="117">
        <v>-3.162412639405205</v>
      </c>
      <c r="Z19" s="117" t="s">
        <v>116</v>
      </c>
      <c r="AA19" s="258" t="s">
        <v>116</v>
      </c>
      <c r="AB19" s="334"/>
      <c r="AC19" s="335">
        <v>5.9764496778493656</v>
      </c>
      <c r="AF19" s="150"/>
      <c r="AG19" s="150"/>
      <c r="AH19" s="150"/>
      <c r="AI19" s="150"/>
      <c r="AJ19" s="337"/>
      <c r="AK19" s="337"/>
      <c r="AL19" s="152"/>
      <c r="AM19" s="152"/>
      <c r="AN19" s="152"/>
      <c r="AO19" s="153"/>
      <c r="AP19" s="153"/>
      <c r="AQ19" s="153"/>
      <c r="AR19" s="153"/>
      <c r="AS19" s="154"/>
    </row>
    <row r="20" spans="1:45">
      <c r="A20" s="137"/>
      <c r="B20" s="138" t="s">
        <v>14</v>
      </c>
      <c r="C20" s="117">
        <v>352.71056610169495</v>
      </c>
      <c r="D20" s="117">
        <v>347.78235254237291</v>
      </c>
      <c r="E20" s="117">
        <v>260.14254237288139</v>
      </c>
      <c r="F20" s="117">
        <v>55.293640677966103</v>
      </c>
      <c r="G20" s="117">
        <v>32.34616949152543</v>
      </c>
      <c r="H20" s="117">
        <v>87.639810169491525</v>
      </c>
      <c r="I20" s="117">
        <v>296.86765084745764</v>
      </c>
      <c r="J20" s="117"/>
      <c r="K20" s="117" t="s">
        <v>116</v>
      </c>
      <c r="L20" s="117">
        <v>-60.221854237288142</v>
      </c>
      <c r="M20" s="117">
        <v>32.163077966101703</v>
      </c>
      <c r="N20" s="117" t="s">
        <v>116</v>
      </c>
      <c r="O20" s="117" t="s">
        <v>116</v>
      </c>
      <c r="P20" s="117"/>
      <c r="Q20" s="117">
        <v>-4.9282135593220335</v>
      </c>
      <c r="R20" s="117" t="s">
        <v>116</v>
      </c>
      <c r="S20" s="117"/>
      <c r="T20" s="117">
        <v>-2.029264406779661</v>
      </c>
      <c r="U20" s="117">
        <v>9.9937457627118658</v>
      </c>
      <c r="V20" s="117">
        <v>20.506250847457629</v>
      </c>
      <c r="W20" s="117"/>
      <c r="X20" s="117">
        <v>0</v>
      </c>
      <c r="Y20" s="117">
        <v>-16.905450847457629</v>
      </c>
      <c r="Z20" s="117" t="s">
        <v>116</v>
      </c>
      <c r="AA20" s="258" t="s">
        <v>116</v>
      </c>
      <c r="AB20" s="334"/>
      <c r="AC20" s="335">
        <v>6.5540990890913129</v>
      </c>
      <c r="AF20" s="150"/>
      <c r="AG20" s="150"/>
      <c r="AH20" s="150"/>
      <c r="AI20" s="150"/>
      <c r="AJ20" s="151"/>
      <c r="AK20" s="151"/>
      <c r="AL20" s="152"/>
      <c r="AM20" s="152"/>
      <c r="AN20" s="152"/>
      <c r="AO20" s="153"/>
      <c r="AP20" s="153"/>
      <c r="AQ20" s="153"/>
      <c r="AR20" s="153"/>
      <c r="AS20" s="154"/>
    </row>
    <row r="21" spans="1:45">
      <c r="A21" s="137"/>
      <c r="B21" s="138" t="s">
        <v>15</v>
      </c>
      <c r="C21" s="117">
        <v>350.7383018867925</v>
      </c>
      <c r="D21" s="117">
        <v>359.7119937106919</v>
      </c>
      <c r="E21" s="117">
        <v>275.93394654088053</v>
      </c>
      <c r="F21" s="117">
        <v>49.114685534591203</v>
      </c>
      <c r="G21" s="117">
        <v>34.663361635220127</v>
      </c>
      <c r="H21" s="117">
        <v>83.778047169811316</v>
      </c>
      <c r="I21" s="117">
        <v>293.10285534591196</v>
      </c>
      <c r="J21" s="117"/>
      <c r="K21" s="117" t="s">
        <v>116</v>
      </c>
      <c r="L21" s="117">
        <v>-40.140993710691824</v>
      </c>
      <c r="M21" s="117">
        <v>18.060616352201261</v>
      </c>
      <c r="N21" s="117" t="s">
        <v>116</v>
      </c>
      <c r="O21" s="117" t="s">
        <v>116</v>
      </c>
      <c r="P21" s="117"/>
      <c r="Q21" s="117">
        <v>8.9736918238993724</v>
      </c>
      <c r="R21" s="117" t="s">
        <v>116</v>
      </c>
      <c r="S21" s="117"/>
      <c r="T21" s="117">
        <v>6.9071949685534593</v>
      </c>
      <c r="U21" s="117">
        <v>12.030974842767296</v>
      </c>
      <c r="V21" s="117">
        <v>21.853911949685536</v>
      </c>
      <c r="W21" s="117"/>
      <c r="X21" s="117">
        <v>0</v>
      </c>
      <c r="Y21" s="117">
        <v>-5.7607138364779873</v>
      </c>
      <c r="Z21" s="117" t="s">
        <v>116</v>
      </c>
      <c r="AA21" s="258" t="s">
        <v>116</v>
      </c>
      <c r="AB21" s="334"/>
      <c r="AC21" s="335">
        <v>7.0650966451899571</v>
      </c>
      <c r="AF21" s="150"/>
      <c r="AG21" s="150"/>
      <c r="AH21" s="150"/>
      <c r="AI21" s="150"/>
      <c r="AJ21" s="151"/>
      <c r="AK21" s="151"/>
      <c r="AL21" s="152"/>
      <c r="AM21" s="152"/>
      <c r="AN21" s="152"/>
      <c r="AO21" s="153"/>
      <c r="AP21" s="153"/>
      <c r="AQ21" s="153"/>
      <c r="AR21" s="153"/>
      <c r="AS21" s="154"/>
    </row>
    <row r="22" spans="1:45">
      <c r="A22" s="137"/>
      <c r="B22" s="138" t="s">
        <v>16</v>
      </c>
      <c r="C22" s="117">
        <v>345.04197687861273</v>
      </c>
      <c r="D22" s="117">
        <v>369.92756358381502</v>
      </c>
      <c r="E22" s="117">
        <v>286.65906358381505</v>
      </c>
      <c r="F22" s="117">
        <v>47.273508670520229</v>
      </c>
      <c r="G22" s="117">
        <v>35.994991329479767</v>
      </c>
      <c r="H22" s="117">
        <v>83.268500000000003</v>
      </c>
      <c r="I22" s="117">
        <v>286.88021098265898</v>
      </c>
      <c r="J22" s="117"/>
      <c r="K22" s="117" t="s">
        <v>116</v>
      </c>
      <c r="L22" s="117">
        <v>-22.387921965317918</v>
      </c>
      <c r="M22" s="117">
        <v>1.4309537572254334</v>
      </c>
      <c r="N22" s="117" t="s">
        <v>116</v>
      </c>
      <c r="O22" s="117" t="s">
        <v>116</v>
      </c>
      <c r="P22" s="117"/>
      <c r="Q22" s="117">
        <v>24.885586705202311</v>
      </c>
      <c r="R22" s="117" t="s">
        <v>116</v>
      </c>
      <c r="S22" s="117"/>
      <c r="T22" s="117">
        <v>24.820543352601156</v>
      </c>
      <c r="U22" s="117">
        <v>31.85823410404624</v>
      </c>
      <c r="V22" s="117">
        <v>22.452965317919073</v>
      </c>
      <c r="W22" s="117"/>
      <c r="X22" s="117">
        <v>0</v>
      </c>
      <c r="Y22" s="117">
        <v>18.901598265895956</v>
      </c>
      <c r="Z22" s="117" t="s">
        <v>116</v>
      </c>
      <c r="AA22" s="258" t="s">
        <v>116</v>
      </c>
      <c r="AB22" s="334"/>
      <c r="AC22" s="335">
        <v>7.6871806265274385</v>
      </c>
      <c r="AF22" s="150"/>
      <c r="AG22" s="150"/>
      <c r="AH22" s="150"/>
      <c r="AI22" s="150"/>
      <c r="AJ22" s="151"/>
      <c r="AK22" s="151"/>
      <c r="AL22" s="152"/>
      <c r="AM22" s="152"/>
      <c r="AN22" s="152"/>
      <c r="AO22" s="153"/>
      <c r="AP22" s="153"/>
      <c r="AQ22" s="153"/>
      <c r="AR22" s="153"/>
      <c r="AS22" s="154"/>
    </row>
    <row r="23" spans="1:45">
      <c r="A23" s="137"/>
      <c r="B23" s="138" t="s">
        <v>17</v>
      </c>
      <c r="C23" s="117">
        <v>358.81110106382971</v>
      </c>
      <c r="D23" s="117">
        <v>399.3081303191488</v>
      </c>
      <c r="E23" s="117">
        <v>307.45660638297863</v>
      </c>
      <c r="F23" s="117">
        <v>52.01288563829786</v>
      </c>
      <c r="G23" s="117">
        <v>39.838638297872322</v>
      </c>
      <c r="H23" s="117">
        <v>91.851523936170182</v>
      </c>
      <c r="I23" s="117">
        <v>295.53374468085093</v>
      </c>
      <c r="J23" s="117"/>
      <c r="K23" s="117" t="s">
        <v>116</v>
      </c>
      <c r="L23" s="117">
        <v>-11.515856382978718</v>
      </c>
      <c r="M23" s="117">
        <v>-10.426518617021273</v>
      </c>
      <c r="N23" s="117" t="s">
        <v>116</v>
      </c>
      <c r="O23" s="117" t="s">
        <v>116</v>
      </c>
      <c r="P23" s="117"/>
      <c r="Q23" s="117">
        <v>40.497029255319134</v>
      </c>
      <c r="R23" s="117" t="s">
        <v>116</v>
      </c>
      <c r="S23" s="117"/>
      <c r="T23" s="117">
        <v>25.557539893617008</v>
      </c>
      <c r="U23" s="117">
        <v>52.324124999999988</v>
      </c>
      <c r="V23" s="117">
        <v>24.144992021276586</v>
      </c>
      <c r="W23" s="117"/>
      <c r="X23" s="117">
        <v>0</v>
      </c>
      <c r="Y23" s="117">
        <v>36.319239361702117</v>
      </c>
      <c r="Z23" s="117" t="s">
        <v>116</v>
      </c>
      <c r="AA23" s="258" t="s">
        <v>116</v>
      </c>
      <c r="AB23" s="334"/>
      <c r="AC23" s="335">
        <v>8.3536991779604559</v>
      </c>
      <c r="AF23" s="150"/>
      <c r="AG23" s="150"/>
      <c r="AH23" s="150"/>
      <c r="AI23" s="150"/>
      <c r="AJ23" s="151"/>
      <c r="AK23" s="151"/>
      <c r="AL23" s="152"/>
      <c r="AM23" s="152"/>
      <c r="AN23" s="152"/>
      <c r="AO23" s="153"/>
      <c r="AP23" s="153"/>
      <c r="AQ23" s="153"/>
      <c r="AR23" s="153"/>
      <c r="AS23" s="154"/>
    </row>
    <row r="24" spans="1:45">
      <c r="B24" s="138" t="s">
        <v>18</v>
      </c>
      <c r="C24" s="117">
        <v>380.57793156732896</v>
      </c>
      <c r="D24" s="117">
        <v>436.13994481236216</v>
      </c>
      <c r="E24" s="117">
        <v>339.20450110375282</v>
      </c>
      <c r="F24" s="117">
        <v>53.912640176600448</v>
      </c>
      <c r="G24" s="117">
        <v>43.022803532008837</v>
      </c>
      <c r="H24" s="117">
        <v>96.935443708609284</v>
      </c>
      <c r="I24" s="117">
        <v>316.97770860927159</v>
      </c>
      <c r="J24" s="117"/>
      <c r="K24" s="117" t="s">
        <v>116</v>
      </c>
      <c r="L24" s="117">
        <v>1.6493730684326715</v>
      </c>
      <c r="M24" s="117">
        <v>-22.405640176600443</v>
      </c>
      <c r="N24" s="117" t="s">
        <v>116</v>
      </c>
      <c r="O24" s="117" t="s">
        <v>116</v>
      </c>
      <c r="P24" s="117"/>
      <c r="Q24" s="117">
        <v>55.562013245033114</v>
      </c>
      <c r="R24" s="117" t="s">
        <v>116</v>
      </c>
      <c r="S24" s="117"/>
      <c r="T24" s="117">
        <v>50.613894039735108</v>
      </c>
      <c r="U24" s="117">
        <v>79.35869094922738</v>
      </c>
      <c r="V24" s="117">
        <v>23.568150110375278</v>
      </c>
      <c r="W24" s="117"/>
      <c r="X24" s="117">
        <v>517.66467991169986</v>
      </c>
      <c r="Y24" s="117">
        <v>33.494196467991173</v>
      </c>
      <c r="Z24" s="117" t="s">
        <v>116</v>
      </c>
      <c r="AA24" s="258">
        <v>533.26417218543054</v>
      </c>
      <c r="AB24" s="334"/>
      <c r="AC24" s="335">
        <v>10.064430126638523</v>
      </c>
      <c r="AF24" s="150"/>
      <c r="AG24" s="150"/>
      <c r="AH24" s="150"/>
      <c r="AI24" s="150"/>
      <c r="AJ24" s="151"/>
      <c r="AK24" s="151"/>
      <c r="AL24" s="152"/>
      <c r="AM24" s="152"/>
      <c r="AN24" s="152"/>
      <c r="AO24" s="153"/>
      <c r="AP24" s="153"/>
      <c r="AQ24" s="153"/>
      <c r="AR24" s="153"/>
      <c r="AS24" s="154"/>
    </row>
    <row r="25" spans="1:45">
      <c r="B25" s="138" t="s">
        <v>19</v>
      </c>
      <c r="C25" s="117">
        <v>387.59765896980463</v>
      </c>
      <c r="D25" s="117">
        <v>448.76488987566614</v>
      </c>
      <c r="E25" s="117">
        <v>351.12596802841927</v>
      </c>
      <c r="F25" s="117">
        <v>53.724191829484901</v>
      </c>
      <c r="G25" s="117">
        <v>43.914730017761997</v>
      </c>
      <c r="H25" s="117">
        <v>97.638921847246891</v>
      </c>
      <c r="I25" s="117">
        <v>322.2332255772647</v>
      </c>
      <c r="J25" s="117"/>
      <c r="K25" s="117">
        <v>4.9584944820658254</v>
      </c>
      <c r="L25" s="117">
        <v>7.4430390763765546</v>
      </c>
      <c r="M25" s="117">
        <v>-28.956699822380109</v>
      </c>
      <c r="N25" s="117">
        <v>-26.472155228069376</v>
      </c>
      <c r="O25" s="117">
        <v>58.682686311550739</v>
      </c>
      <c r="P25" s="117"/>
      <c r="Q25" s="117">
        <v>61.167230905861459</v>
      </c>
      <c r="R25" s="117" t="s">
        <v>116</v>
      </c>
      <c r="S25" s="117"/>
      <c r="T25" s="117">
        <v>69.977358792184731</v>
      </c>
      <c r="U25" s="117">
        <v>82.193216696269999</v>
      </c>
      <c r="V25" s="117">
        <v>24.855433392539965</v>
      </c>
      <c r="W25" s="117"/>
      <c r="X25" s="117">
        <v>517.25523978685612</v>
      </c>
      <c r="Y25" s="117">
        <v>40.692877442273542</v>
      </c>
      <c r="Z25" s="117">
        <v>38.208332847962808</v>
      </c>
      <c r="AA25" s="258">
        <v>524.75424156305519</v>
      </c>
      <c r="AB25" s="334"/>
      <c r="AC25" s="335">
        <v>12.508331481892911</v>
      </c>
      <c r="AF25" s="150"/>
      <c r="AG25" s="150"/>
      <c r="AH25" s="150"/>
      <c r="AI25" s="150"/>
      <c r="AJ25" s="151"/>
      <c r="AK25" s="151"/>
      <c r="AL25" s="152"/>
      <c r="AM25" s="152"/>
      <c r="AN25" s="152"/>
      <c r="AO25" s="153"/>
      <c r="AP25" s="153"/>
      <c r="AQ25" s="153"/>
      <c r="AR25" s="153"/>
      <c r="AS25" s="154"/>
    </row>
    <row r="26" spans="1:45">
      <c r="B26" s="138" t="s">
        <v>20</v>
      </c>
      <c r="C26" s="117">
        <v>400.51889096573223</v>
      </c>
      <c r="D26" s="117">
        <v>449.62325856697839</v>
      </c>
      <c r="E26" s="117">
        <v>359.42097507788174</v>
      </c>
      <c r="F26" s="117">
        <v>44.862771028037393</v>
      </c>
      <c r="G26" s="117">
        <v>45.339512461059201</v>
      </c>
      <c r="H26" s="117">
        <v>90.202283489096587</v>
      </c>
      <c r="I26" s="117">
        <v>326.30847819314653</v>
      </c>
      <c r="J26" s="117"/>
      <c r="K26" s="117">
        <v>-2.3366628511706535</v>
      </c>
      <c r="L26" s="117">
        <v>4.2415965732087235</v>
      </c>
      <c r="M26" s="117">
        <v>-13.019247663551406</v>
      </c>
      <c r="N26" s="117">
        <v>-6.4409882391720279</v>
      </c>
      <c r="O26" s="117">
        <v>42.526108176866742</v>
      </c>
      <c r="P26" s="117"/>
      <c r="Q26" s="117">
        <v>49.104367601246111</v>
      </c>
      <c r="R26" s="117" t="s">
        <v>116</v>
      </c>
      <c r="S26" s="117"/>
      <c r="T26" s="117">
        <v>40.93666510903428</v>
      </c>
      <c r="U26" s="117">
        <v>57.811909657320889</v>
      </c>
      <c r="V26" s="117">
        <v>28.597475077881622</v>
      </c>
      <c r="W26" s="117"/>
      <c r="X26" s="117">
        <v>516.0024922118381</v>
      </c>
      <c r="Y26" s="117">
        <v>36.036043613707172</v>
      </c>
      <c r="Z26" s="117">
        <v>29.457784189327796</v>
      </c>
      <c r="AA26" s="258">
        <v>532.76556230529616</v>
      </c>
      <c r="AB26" s="334"/>
      <c r="AC26" s="335">
        <v>14.263497000666515</v>
      </c>
      <c r="AF26" s="150"/>
      <c r="AG26" s="150"/>
      <c r="AH26" s="150"/>
      <c r="AI26" s="150"/>
      <c r="AJ26" s="151"/>
      <c r="AK26" s="151"/>
      <c r="AL26" s="152"/>
      <c r="AM26" s="152"/>
      <c r="AN26" s="152"/>
      <c r="AO26" s="153"/>
      <c r="AP26" s="153"/>
      <c r="AQ26" s="153"/>
      <c r="AR26" s="153"/>
      <c r="AS26" s="154"/>
    </row>
    <row r="27" spans="1:45">
      <c r="B27" s="138" t="s">
        <v>21</v>
      </c>
      <c r="C27" s="117">
        <v>393.66153497942389</v>
      </c>
      <c r="D27" s="117">
        <v>433.32466803840884</v>
      </c>
      <c r="E27" s="117">
        <v>355.35672839506174</v>
      </c>
      <c r="F27" s="117">
        <v>32.309647462277091</v>
      </c>
      <c r="G27" s="117">
        <v>45.65829218106996</v>
      </c>
      <c r="H27" s="117">
        <v>77.967939643347066</v>
      </c>
      <c r="I27" s="117">
        <v>324.24487791495199</v>
      </c>
      <c r="J27" s="117"/>
      <c r="K27" s="117">
        <v>3.6719218679403087</v>
      </c>
      <c r="L27" s="117">
        <v>7.3534855967078192</v>
      </c>
      <c r="M27" s="117">
        <v>-3.3093772290809333</v>
      </c>
      <c r="N27" s="117">
        <v>0.37218649968657758</v>
      </c>
      <c r="O27" s="117">
        <v>35.981569330217397</v>
      </c>
      <c r="P27" s="117"/>
      <c r="Q27" s="117">
        <v>39.663133058984918</v>
      </c>
      <c r="R27" s="117" t="s">
        <v>116</v>
      </c>
      <c r="S27" s="117"/>
      <c r="T27" s="117">
        <v>28.882960219478736</v>
      </c>
      <c r="U27" s="117">
        <v>34.378008230452672</v>
      </c>
      <c r="V27" s="117">
        <v>30.296854595336082</v>
      </c>
      <c r="W27" s="117"/>
      <c r="X27" s="117">
        <v>490.84979423868316</v>
      </c>
      <c r="Y27" s="117">
        <v>33.025855967078193</v>
      </c>
      <c r="Z27" s="117">
        <v>29.344292238310675</v>
      </c>
      <c r="AA27" s="258">
        <v>533.18636076817563</v>
      </c>
      <c r="AB27" s="334"/>
      <c r="AC27" s="335">
        <v>16.196400799822261</v>
      </c>
      <c r="AF27" s="150"/>
      <c r="AG27" s="150"/>
      <c r="AH27" s="150"/>
      <c r="AI27" s="150"/>
      <c r="AJ27" s="151"/>
      <c r="AK27" s="151"/>
      <c r="AL27" s="152"/>
      <c r="AM27" s="152"/>
      <c r="AN27" s="152"/>
      <c r="AO27" s="153"/>
      <c r="AP27" s="153"/>
      <c r="AQ27" s="153"/>
      <c r="AR27" s="153"/>
      <c r="AS27" s="154"/>
    </row>
    <row r="28" spans="1:45">
      <c r="B28" s="138" t="s">
        <v>22</v>
      </c>
      <c r="C28" s="117">
        <v>393.95682367447591</v>
      </c>
      <c r="D28" s="117">
        <v>442.15803822441433</v>
      </c>
      <c r="E28" s="117">
        <v>366.68997657213316</v>
      </c>
      <c r="F28" s="117">
        <v>29.098326757090014</v>
      </c>
      <c r="G28" s="117">
        <v>46.369734895191129</v>
      </c>
      <c r="H28" s="117">
        <v>75.468061652281136</v>
      </c>
      <c r="I28" s="117">
        <v>324.29399753390879</v>
      </c>
      <c r="J28" s="117"/>
      <c r="K28" s="117">
        <v>26.435910210910958</v>
      </c>
      <c r="L28" s="117">
        <v>19.102887792848339</v>
      </c>
      <c r="M28" s="117">
        <v>-11.249725030826143</v>
      </c>
      <c r="N28" s="117">
        <v>-18.582747448888757</v>
      </c>
      <c r="O28" s="117">
        <v>55.534236968000961</v>
      </c>
      <c r="P28" s="117"/>
      <c r="Q28" s="117">
        <v>48.201214549938356</v>
      </c>
      <c r="R28" s="117" t="s">
        <v>116</v>
      </c>
      <c r="S28" s="117"/>
      <c r="T28" s="117">
        <v>43.039771886559805</v>
      </c>
      <c r="U28" s="117">
        <v>50.110393341553639</v>
      </c>
      <c r="V28" s="117">
        <v>32.500438964241681</v>
      </c>
      <c r="W28" s="117"/>
      <c r="X28" s="117">
        <v>491.72453760789148</v>
      </c>
      <c r="Y28" s="117">
        <v>40.181553637484591</v>
      </c>
      <c r="Z28" s="117">
        <v>47.514576055547209</v>
      </c>
      <c r="AA28" s="258">
        <v>536.8510863131936</v>
      </c>
      <c r="AB28" s="334"/>
      <c r="AC28" s="335">
        <v>18.018218173739168</v>
      </c>
      <c r="AF28" s="150"/>
      <c r="AG28" s="150"/>
      <c r="AH28" s="150"/>
      <c r="AI28" s="150"/>
      <c r="AJ28" s="151"/>
      <c r="AK28" s="151"/>
      <c r="AL28" s="152"/>
      <c r="AM28" s="152"/>
      <c r="AN28" s="152"/>
      <c r="AO28" s="153"/>
      <c r="AP28" s="153"/>
      <c r="AQ28" s="153"/>
      <c r="AR28" s="153"/>
      <c r="AS28" s="154"/>
    </row>
    <row r="29" spans="1:45">
      <c r="B29" s="138" t="s">
        <v>23</v>
      </c>
      <c r="C29" s="117">
        <v>411.53288713080178</v>
      </c>
      <c r="D29" s="117">
        <v>452.10835759493671</v>
      </c>
      <c r="E29" s="117">
        <v>377.41454746835444</v>
      </c>
      <c r="F29" s="117">
        <v>27.898603375527426</v>
      </c>
      <c r="G29" s="117">
        <v>46.795206751054849</v>
      </c>
      <c r="H29" s="117">
        <v>74.693810126582278</v>
      </c>
      <c r="I29" s="117">
        <v>344.42620569620254</v>
      </c>
      <c r="J29" s="117"/>
      <c r="K29" s="117">
        <v>15.554051786996375</v>
      </c>
      <c r="L29" s="117">
        <v>12.676867088607594</v>
      </c>
      <c r="M29" s="117">
        <v>-0.76915822784810128</v>
      </c>
      <c r="N29" s="117">
        <v>-3.6463429262368825</v>
      </c>
      <c r="O29" s="117">
        <v>43.452655162523804</v>
      </c>
      <c r="P29" s="117"/>
      <c r="Q29" s="117">
        <v>40.575470464135016</v>
      </c>
      <c r="R29" s="117" t="s">
        <v>116</v>
      </c>
      <c r="S29" s="117"/>
      <c r="T29" s="117">
        <v>38.286987341772146</v>
      </c>
      <c r="U29" s="117">
        <v>46.163737341772155</v>
      </c>
      <c r="V29" s="117">
        <v>36.02224367088607</v>
      </c>
      <c r="W29" s="117"/>
      <c r="X29" s="117">
        <v>466.24282700421941</v>
      </c>
      <c r="Y29" s="117">
        <v>28.829189873417722</v>
      </c>
      <c r="Z29" s="117">
        <v>31.706374571806506</v>
      </c>
      <c r="AA29" s="258">
        <v>510.39345886075944</v>
      </c>
      <c r="AB29" s="334"/>
      <c r="AC29" s="335">
        <v>21.06198622528327</v>
      </c>
      <c r="AF29" s="150"/>
      <c r="AG29" s="150"/>
      <c r="AH29" s="150"/>
      <c r="AI29" s="150"/>
      <c r="AJ29" s="151"/>
      <c r="AK29" s="151"/>
      <c r="AL29" s="152"/>
      <c r="AM29" s="152"/>
      <c r="AN29" s="152"/>
      <c r="AO29" s="153"/>
      <c r="AP29" s="153"/>
      <c r="AQ29" s="153"/>
      <c r="AR29" s="153"/>
      <c r="AS29" s="154"/>
    </row>
    <row r="30" spans="1:45">
      <c r="B30" s="138" t="s">
        <v>24</v>
      </c>
      <c r="C30" s="117">
        <v>410.20441061946906</v>
      </c>
      <c r="D30" s="117">
        <v>456.1584256637168</v>
      </c>
      <c r="E30" s="117">
        <v>384.91914690265492</v>
      </c>
      <c r="F30" s="117">
        <v>23.970812389380534</v>
      </c>
      <c r="G30" s="117">
        <v>47.26846637168142</v>
      </c>
      <c r="H30" s="117">
        <v>71.239278761061968</v>
      </c>
      <c r="I30" s="117">
        <v>342.18752920353984</v>
      </c>
      <c r="J30" s="117"/>
      <c r="K30" s="117">
        <v>6.7677019461582058</v>
      </c>
      <c r="L30" s="117">
        <v>21.983202654867259</v>
      </c>
      <c r="M30" s="117">
        <v>-5.9309637168141602</v>
      </c>
      <c r="N30" s="117">
        <v>9.2845369918948961</v>
      </c>
      <c r="O30" s="117">
        <v>30.738514335538735</v>
      </c>
      <c r="P30" s="117"/>
      <c r="Q30" s="117">
        <v>45.954015044247797</v>
      </c>
      <c r="R30" s="117" t="s">
        <v>116</v>
      </c>
      <c r="S30" s="117"/>
      <c r="T30" s="117">
        <v>49.777873451327437</v>
      </c>
      <c r="U30" s="117">
        <v>48.861740707964607</v>
      </c>
      <c r="V30" s="117">
        <v>36.497931858407085</v>
      </c>
      <c r="W30" s="117"/>
      <c r="X30" s="117">
        <v>453.28654867256643</v>
      </c>
      <c r="Y30" s="117">
        <v>35.661462831858408</v>
      </c>
      <c r="Z30" s="117">
        <v>20.445962123149354</v>
      </c>
      <c r="AA30" s="258">
        <v>502.76568318584071</v>
      </c>
      <c r="AB30" s="334"/>
      <c r="AC30" s="335">
        <v>25.105532103976891</v>
      </c>
      <c r="AF30" s="150"/>
      <c r="AG30" s="150"/>
      <c r="AH30" s="150"/>
      <c r="AI30" s="150"/>
      <c r="AJ30" s="151"/>
      <c r="AK30" s="151"/>
      <c r="AL30" s="152"/>
      <c r="AM30" s="152"/>
      <c r="AN30" s="152"/>
      <c r="AO30" s="153"/>
      <c r="AP30" s="153"/>
      <c r="AQ30" s="153"/>
      <c r="AR30" s="153"/>
      <c r="AS30" s="154"/>
    </row>
    <row r="31" spans="1:45">
      <c r="B31" s="138" t="s">
        <v>25</v>
      </c>
      <c r="C31" s="117">
        <v>439.72029006410264</v>
      </c>
      <c r="D31" s="117">
        <v>461.35610657051291</v>
      </c>
      <c r="E31" s="117">
        <v>398.83981330128211</v>
      </c>
      <c r="F31" s="117">
        <v>15.753500000000004</v>
      </c>
      <c r="G31" s="117">
        <v>46.762793269230777</v>
      </c>
      <c r="H31" s="117">
        <v>62.516293269230786</v>
      </c>
      <c r="I31" s="117">
        <v>365.99477564102574</v>
      </c>
      <c r="J31" s="117"/>
      <c r="K31" s="117">
        <v>-17.185481092000739</v>
      </c>
      <c r="L31" s="117">
        <v>5.8823165064102572</v>
      </c>
      <c r="M31" s="117">
        <v>20.72335416666667</v>
      </c>
      <c r="N31" s="117">
        <v>43.791151765077664</v>
      </c>
      <c r="O31" s="117">
        <v>-1.4319810920007388</v>
      </c>
      <c r="P31" s="117"/>
      <c r="Q31" s="117">
        <v>21.635816506410261</v>
      </c>
      <c r="R31" s="117" t="s">
        <v>116</v>
      </c>
      <c r="S31" s="117"/>
      <c r="T31" s="117">
        <v>27.536165865384621</v>
      </c>
      <c r="U31" s="117">
        <v>31.276179487179494</v>
      </c>
      <c r="V31" s="117">
        <v>40.509000000000007</v>
      </c>
      <c r="W31" s="117"/>
      <c r="X31" s="117">
        <v>451.54262820512832</v>
      </c>
      <c r="Y31" s="117">
        <v>29.99945352564103</v>
      </c>
      <c r="Z31" s="117">
        <v>6.9316559272300324</v>
      </c>
      <c r="AA31" s="258">
        <v>482.01093589743601</v>
      </c>
      <c r="AB31" s="334"/>
      <c r="AC31" s="335">
        <v>27.727171739613414</v>
      </c>
      <c r="AF31" s="150"/>
      <c r="AG31" s="150"/>
      <c r="AH31" s="150"/>
      <c r="AI31" s="150"/>
      <c r="AJ31" s="151"/>
      <c r="AK31" s="151"/>
      <c r="AL31" s="152"/>
      <c r="AM31" s="152"/>
      <c r="AN31" s="152"/>
      <c r="AO31" s="153"/>
      <c r="AP31" s="153"/>
      <c r="AQ31" s="153"/>
      <c r="AR31" s="153"/>
      <c r="AS31" s="154"/>
    </row>
    <row r="32" spans="1:45">
      <c r="B32" s="138" t="s">
        <v>26</v>
      </c>
      <c r="C32" s="117">
        <v>446.6679454817027</v>
      </c>
      <c r="D32" s="117">
        <v>475.381569081404</v>
      </c>
      <c r="E32" s="117">
        <v>408.20271545929802</v>
      </c>
      <c r="F32" s="117">
        <v>21.301595967139654</v>
      </c>
      <c r="G32" s="117">
        <v>45.877257654966392</v>
      </c>
      <c r="H32" s="117">
        <v>67.178853622106047</v>
      </c>
      <c r="I32" s="117">
        <v>371.1761919342793</v>
      </c>
      <c r="J32" s="117"/>
      <c r="K32" s="117">
        <v>-14.469013348742777</v>
      </c>
      <c r="L32" s="117">
        <v>7.412027632561613</v>
      </c>
      <c r="M32" s="117">
        <v>11.314687079910382</v>
      </c>
      <c r="N32" s="117">
        <v>33.195728061214773</v>
      </c>
      <c r="O32" s="117">
        <v>6.8325826183968807</v>
      </c>
      <c r="P32" s="117"/>
      <c r="Q32" s="117">
        <v>28.713623599701265</v>
      </c>
      <c r="R32" s="117" t="s">
        <v>116</v>
      </c>
      <c r="S32" s="117"/>
      <c r="T32" s="117">
        <v>43.090604182225547</v>
      </c>
      <c r="U32" s="117">
        <v>30.246451082897678</v>
      </c>
      <c r="V32" s="117">
        <v>40.630012696041824</v>
      </c>
      <c r="W32" s="117"/>
      <c r="X32" s="117">
        <v>445.39395070948473</v>
      </c>
      <c r="Y32" s="117">
        <v>29.261542195668412</v>
      </c>
      <c r="Z32" s="117">
        <v>7.3805012143640214</v>
      </c>
      <c r="AA32" s="258">
        <v>480.31619790888726</v>
      </c>
      <c r="AB32" s="334"/>
      <c r="AC32" s="335">
        <v>29.748944678960232</v>
      </c>
      <c r="AF32" s="150"/>
      <c r="AG32" s="150"/>
      <c r="AH32" s="150"/>
      <c r="AI32" s="150"/>
      <c r="AJ32" s="151"/>
      <c r="AK32" s="151"/>
      <c r="AL32" s="152"/>
      <c r="AM32" s="152"/>
      <c r="AN32" s="152"/>
      <c r="AO32" s="153"/>
      <c r="AP32" s="153"/>
      <c r="AQ32" s="153"/>
      <c r="AR32" s="153"/>
      <c r="AS32" s="154"/>
    </row>
    <row r="33" spans="2:45">
      <c r="B33" s="138" t="s">
        <v>27</v>
      </c>
      <c r="C33" s="117">
        <v>453.18081267806269</v>
      </c>
      <c r="D33" s="117">
        <v>491.01614173789176</v>
      </c>
      <c r="E33" s="117">
        <v>420.05165740740739</v>
      </c>
      <c r="F33" s="117">
        <v>25.10173076923077</v>
      </c>
      <c r="G33" s="117">
        <v>45.862753561253562</v>
      </c>
      <c r="H33" s="117">
        <v>70.964484330484339</v>
      </c>
      <c r="I33" s="117">
        <v>379.28298433048434</v>
      </c>
      <c r="J33" s="117"/>
      <c r="K33" s="117">
        <v>-2.0196085120412421</v>
      </c>
      <c r="L33" s="117">
        <v>12.733598290598291</v>
      </c>
      <c r="M33" s="117">
        <v>1.8625933048433048</v>
      </c>
      <c r="N33" s="117">
        <v>16.615800107482841</v>
      </c>
      <c r="O33" s="117">
        <v>23.082122257189532</v>
      </c>
      <c r="P33" s="117"/>
      <c r="Q33" s="117">
        <v>37.835329059829057</v>
      </c>
      <c r="R33" s="117" t="s">
        <v>116</v>
      </c>
      <c r="S33" s="117"/>
      <c r="T33" s="117">
        <v>39.393367521367523</v>
      </c>
      <c r="U33" s="117">
        <v>31.401207264957264</v>
      </c>
      <c r="V33" s="117">
        <v>42.397240028490032</v>
      </c>
      <c r="W33" s="117"/>
      <c r="X33" s="117">
        <v>460.35868945868941</v>
      </c>
      <c r="Y33" s="117">
        <v>37.700683760683759</v>
      </c>
      <c r="Z33" s="117">
        <v>22.94747695804422</v>
      </c>
      <c r="AA33" s="258">
        <v>497.37973504273504</v>
      </c>
      <c r="AB33" s="334"/>
      <c r="AC33" s="335">
        <v>31.193068207065096</v>
      </c>
      <c r="AF33" s="150"/>
      <c r="AG33" s="150"/>
      <c r="AH33" s="150"/>
      <c r="AI33" s="150"/>
      <c r="AJ33" s="151"/>
      <c r="AK33" s="151"/>
      <c r="AL33" s="152"/>
      <c r="AM33" s="152"/>
      <c r="AN33" s="152"/>
      <c r="AO33" s="153"/>
      <c r="AP33" s="153"/>
      <c r="AQ33" s="153"/>
      <c r="AR33" s="153"/>
      <c r="AS33" s="154"/>
    </row>
    <row r="34" spans="2:45">
      <c r="B34" s="138" t="s">
        <v>28</v>
      </c>
      <c r="C34" s="117">
        <v>458.78374747474749</v>
      </c>
      <c r="D34" s="117">
        <v>496.77703703703708</v>
      </c>
      <c r="E34" s="117">
        <v>429.85004646464643</v>
      </c>
      <c r="F34" s="117">
        <v>22.635331986531988</v>
      </c>
      <c r="G34" s="117">
        <v>44.291658585858585</v>
      </c>
      <c r="H34" s="117">
        <v>66.926990572390565</v>
      </c>
      <c r="I34" s="117">
        <v>393.26009898989901</v>
      </c>
      <c r="J34" s="117"/>
      <c r="K34" s="117">
        <v>9.7152893281306945</v>
      </c>
      <c r="L34" s="117">
        <v>15.357957575757574</v>
      </c>
      <c r="M34" s="117">
        <v>4.3039865319865322</v>
      </c>
      <c r="N34" s="117">
        <v>9.9466547796134126</v>
      </c>
      <c r="O34" s="117">
        <v>32.350621314662675</v>
      </c>
      <c r="P34" s="117"/>
      <c r="Q34" s="117">
        <v>37.993289562289561</v>
      </c>
      <c r="R34" s="117" t="s">
        <v>116</v>
      </c>
      <c r="S34" s="117"/>
      <c r="T34" s="117">
        <v>31.140251851851847</v>
      </c>
      <c r="U34" s="117">
        <v>31.09478720538721</v>
      </c>
      <c r="V34" s="117">
        <v>44.615973063973065</v>
      </c>
      <c r="W34" s="117"/>
      <c r="X34" s="117">
        <v>475.8632996632997</v>
      </c>
      <c r="Y34" s="117">
        <v>33.513506397306401</v>
      </c>
      <c r="Z34" s="117">
        <v>27.870838149679518</v>
      </c>
      <c r="AA34" s="258">
        <v>504.60301818181819</v>
      </c>
      <c r="AB34" s="334"/>
      <c r="AC34" s="335">
        <v>32.992668295934237</v>
      </c>
      <c r="AF34" s="150"/>
      <c r="AG34" s="150"/>
      <c r="AH34" s="150"/>
      <c r="AI34" s="150"/>
      <c r="AJ34" s="151"/>
      <c r="AK34" s="151"/>
      <c r="AL34" s="152"/>
      <c r="AM34" s="152"/>
      <c r="AN34" s="152"/>
      <c r="AO34" s="153"/>
      <c r="AP34" s="153"/>
      <c r="AQ34" s="153"/>
      <c r="AR34" s="153"/>
      <c r="AS34" s="154"/>
    </row>
    <row r="35" spans="2:45">
      <c r="B35" s="138" t="s">
        <v>29</v>
      </c>
      <c r="C35" s="117">
        <v>465.7300669642857</v>
      </c>
      <c r="D35" s="117">
        <v>491.66248660714285</v>
      </c>
      <c r="E35" s="117">
        <v>432.19072767857148</v>
      </c>
      <c r="F35" s="117">
        <v>18.173361607142859</v>
      </c>
      <c r="G35" s="117">
        <v>41.298397321428574</v>
      </c>
      <c r="H35" s="117">
        <v>59.471758928571425</v>
      </c>
      <c r="I35" s="117">
        <v>397.7902276785714</v>
      </c>
      <c r="J35" s="117"/>
      <c r="K35" s="117">
        <v>7.5574005983928441</v>
      </c>
      <c r="L35" s="117">
        <v>7.7590580357142853</v>
      </c>
      <c r="M35" s="117">
        <v>15.934343750000002</v>
      </c>
      <c r="N35" s="117">
        <v>16.13600118732144</v>
      </c>
      <c r="O35" s="117">
        <v>25.73076220553569</v>
      </c>
      <c r="P35" s="117"/>
      <c r="Q35" s="117">
        <v>25.932419642857145</v>
      </c>
      <c r="R35" s="117" t="s">
        <v>116</v>
      </c>
      <c r="S35" s="117"/>
      <c r="T35" s="117">
        <v>31.903133928571432</v>
      </c>
      <c r="U35" s="117">
        <v>16.474004464285713</v>
      </c>
      <c r="V35" s="117">
        <v>47.653763392857144</v>
      </c>
      <c r="W35" s="117"/>
      <c r="X35" s="117">
        <v>466.46205357142856</v>
      </c>
      <c r="Y35" s="117">
        <v>27.697799107142856</v>
      </c>
      <c r="Z35" s="117">
        <v>27.496141669821412</v>
      </c>
      <c r="AA35" s="258">
        <v>514.63825446428575</v>
      </c>
      <c r="AB35" s="334"/>
      <c r="AC35" s="335">
        <v>34.836702954898911</v>
      </c>
      <c r="AF35" s="150"/>
      <c r="AG35" s="150"/>
      <c r="AH35" s="150"/>
      <c r="AI35" s="150"/>
      <c r="AJ35" s="151"/>
      <c r="AK35" s="151"/>
      <c r="AL35" s="152"/>
      <c r="AM35" s="152"/>
      <c r="AN35" s="152"/>
      <c r="AO35" s="153"/>
      <c r="AP35" s="153"/>
      <c r="AQ35" s="153"/>
      <c r="AR35" s="153"/>
      <c r="AS35" s="154"/>
    </row>
    <row r="36" spans="2:45">
      <c r="B36" s="138" t="s">
        <v>30</v>
      </c>
      <c r="C36" s="117">
        <v>470.13911472392647</v>
      </c>
      <c r="D36" s="117">
        <v>494.27331104294484</v>
      </c>
      <c r="E36" s="117">
        <v>438.75085276073617</v>
      </c>
      <c r="F36" s="117">
        <v>11.727452147239264</v>
      </c>
      <c r="G36" s="117">
        <v>43.795006134969327</v>
      </c>
      <c r="H36" s="117">
        <v>55.522458282208589</v>
      </c>
      <c r="I36" s="117">
        <v>408.62176625766881</v>
      </c>
      <c r="J36" s="117"/>
      <c r="K36" s="117">
        <v>14.336059318686099</v>
      </c>
      <c r="L36" s="117">
        <v>12.406744171779142</v>
      </c>
      <c r="M36" s="117">
        <v>17.062379754601228</v>
      </c>
      <c r="N36" s="117">
        <v>15.133064607694271</v>
      </c>
      <c r="O36" s="117">
        <v>26.063511465925366</v>
      </c>
      <c r="P36" s="117"/>
      <c r="Q36" s="117">
        <v>24.134196319018407</v>
      </c>
      <c r="R36" s="117" t="s">
        <v>116</v>
      </c>
      <c r="S36" s="117"/>
      <c r="T36" s="117">
        <v>28.809161349693252</v>
      </c>
      <c r="U36" s="117">
        <v>10.181096319018405</v>
      </c>
      <c r="V36" s="117">
        <v>47.937030674846625</v>
      </c>
      <c r="W36" s="117"/>
      <c r="X36" s="117">
        <v>463.3544785276074</v>
      </c>
      <c r="Y36" s="117">
        <v>26.823750920245402</v>
      </c>
      <c r="Z36" s="117">
        <v>28.753066067152353</v>
      </c>
      <c r="AA36" s="258">
        <v>526.54520490797552</v>
      </c>
      <c r="AB36" s="334"/>
      <c r="AC36" s="335">
        <v>36.214174627860473</v>
      </c>
      <c r="AF36" s="150"/>
      <c r="AG36" s="150"/>
      <c r="AH36" s="150"/>
      <c r="AI36" s="150"/>
      <c r="AJ36" s="151"/>
      <c r="AK36" s="151"/>
      <c r="AL36" s="152"/>
      <c r="AM36" s="152"/>
      <c r="AN36" s="152"/>
      <c r="AO36" s="153"/>
      <c r="AP36" s="153"/>
      <c r="AQ36" s="153"/>
      <c r="AR36" s="153"/>
      <c r="AS36" s="154"/>
    </row>
    <row r="37" spans="2:45">
      <c r="B37" s="138" t="s">
        <v>31</v>
      </c>
      <c r="C37" s="117">
        <v>482.89337275362334</v>
      </c>
      <c r="D37" s="117">
        <v>496.13283594202909</v>
      </c>
      <c r="E37" s="117">
        <v>443.99168637681169</v>
      </c>
      <c r="F37" s="117">
        <v>3.9060852173913059</v>
      </c>
      <c r="G37" s="117">
        <v>48.235064347826103</v>
      </c>
      <c r="H37" s="117">
        <v>52.141149565217404</v>
      </c>
      <c r="I37" s="117">
        <v>422.69478086956536</v>
      </c>
      <c r="J37" s="117"/>
      <c r="K37" s="117">
        <v>24.845029834392459</v>
      </c>
      <c r="L37" s="117">
        <v>9.3333779710144942</v>
      </c>
      <c r="M37" s="117">
        <v>26.58590666666667</v>
      </c>
      <c r="N37" s="117">
        <v>11.074254803288714</v>
      </c>
      <c r="O37" s="117">
        <v>28.751115051783767</v>
      </c>
      <c r="P37" s="117"/>
      <c r="Q37" s="117">
        <v>13.2394631884058</v>
      </c>
      <c r="R37" s="117" t="s">
        <v>116</v>
      </c>
      <c r="S37" s="117"/>
      <c r="T37" s="117">
        <v>3.1285211594202909</v>
      </c>
      <c r="U37" s="117">
        <v>-8.430568695652175</v>
      </c>
      <c r="V37" s="117">
        <v>48.545568115942039</v>
      </c>
      <c r="W37" s="117"/>
      <c r="X37" s="117">
        <v>436.79269565217396</v>
      </c>
      <c r="Y37" s="117">
        <v>16.407123478260875</v>
      </c>
      <c r="Z37" s="117">
        <v>31.918775341638828</v>
      </c>
      <c r="AA37" s="258">
        <v>524.24255942028992</v>
      </c>
      <c r="AB37" s="334"/>
      <c r="AC37" s="335">
        <v>38.324816707398348</v>
      </c>
      <c r="AF37" s="150"/>
      <c r="AG37" s="150"/>
      <c r="AH37" s="150"/>
      <c r="AI37" s="150"/>
      <c r="AJ37" s="151"/>
      <c r="AK37" s="151"/>
      <c r="AL37" s="152"/>
      <c r="AM37" s="152"/>
      <c r="AN37" s="152"/>
      <c r="AO37" s="153"/>
      <c r="AP37" s="153"/>
      <c r="AQ37" s="153"/>
      <c r="AR37" s="153"/>
      <c r="AS37" s="154"/>
    </row>
    <row r="38" spans="2:45">
      <c r="B38" s="138" t="s">
        <v>32</v>
      </c>
      <c r="C38" s="117">
        <v>494.73166214750546</v>
      </c>
      <c r="D38" s="117">
        <v>481.23354392624725</v>
      </c>
      <c r="E38" s="117">
        <v>432.16190401301515</v>
      </c>
      <c r="F38" s="117">
        <v>0.76888015184381786</v>
      </c>
      <c r="G38" s="117">
        <v>48.302759761388295</v>
      </c>
      <c r="H38" s="117">
        <v>49.071639913232104</v>
      </c>
      <c r="I38" s="117">
        <v>433.74848210412142</v>
      </c>
      <c r="J38" s="117"/>
      <c r="K38" s="117">
        <v>14.669626810151914</v>
      </c>
      <c r="L38" s="117">
        <v>-14.266998373101952</v>
      </c>
      <c r="M38" s="117">
        <v>50.397042841648584</v>
      </c>
      <c r="N38" s="117">
        <v>21.460417658394721</v>
      </c>
      <c r="O38" s="117">
        <v>15.438506961995735</v>
      </c>
      <c r="P38" s="117"/>
      <c r="Q38" s="117">
        <v>-13.498118221258135</v>
      </c>
      <c r="R38" s="117" t="s">
        <v>116</v>
      </c>
      <c r="S38" s="117"/>
      <c r="T38" s="117">
        <v>-16.986149132321042</v>
      </c>
      <c r="U38" s="117">
        <v>-35.402659436008676</v>
      </c>
      <c r="V38" s="117">
        <v>46.791849240780913</v>
      </c>
      <c r="W38" s="117"/>
      <c r="X38" s="117">
        <v>375.16469631236441</v>
      </c>
      <c r="Y38" s="117">
        <v>-8.233119848156182</v>
      </c>
      <c r="Z38" s="117">
        <v>20.703505335097681</v>
      </c>
      <c r="AA38" s="258">
        <v>476.56900433839485</v>
      </c>
      <c r="AB38" s="334"/>
      <c r="AC38" s="335">
        <v>40.968673628082648</v>
      </c>
      <c r="AF38" s="150"/>
      <c r="AG38" s="150"/>
      <c r="AH38" s="150"/>
      <c r="AI38" s="150"/>
      <c r="AJ38" s="151"/>
      <c r="AK38" s="151"/>
      <c r="AL38" s="152"/>
      <c r="AM38" s="152"/>
      <c r="AN38" s="152"/>
      <c r="AO38" s="153"/>
      <c r="AP38" s="153"/>
      <c r="AQ38" s="153"/>
      <c r="AR38" s="153"/>
      <c r="AS38" s="154"/>
    </row>
    <row r="39" spans="2:45" ht="15" customHeight="1">
      <c r="B39" s="138" t="s">
        <v>33</v>
      </c>
      <c r="C39" s="117">
        <v>494.25094424912112</v>
      </c>
      <c r="D39" s="117">
        <v>494.53126770467105</v>
      </c>
      <c r="E39" s="117">
        <v>434.5533515821196</v>
      </c>
      <c r="F39" s="117">
        <v>11.097643897538926</v>
      </c>
      <c r="G39" s="117">
        <v>48.880272225012561</v>
      </c>
      <c r="H39" s="117">
        <v>59.977916122551491</v>
      </c>
      <c r="I39" s="117">
        <v>436.85923807132099</v>
      </c>
      <c r="J39" s="117"/>
      <c r="K39" s="117">
        <v>8.5682633339049339</v>
      </c>
      <c r="L39" s="117">
        <v>-10.817320441988953</v>
      </c>
      <c r="M39" s="117">
        <v>32.438397287795084</v>
      </c>
      <c r="N39" s="117">
        <v>13.052813511901192</v>
      </c>
      <c r="O39" s="117">
        <v>19.665907231443864</v>
      </c>
      <c r="P39" s="117"/>
      <c r="Q39" s="117">
        <v>0.2803234555499749</v>
      </c>
      <c r="R39" s="117" t="s">
        <v>116</v>
      </c>
      <c r="S39" s="117"/>
      <c r="T39" s="117">
        <v>-10.342579105976897</v>
      </c>
      <c r="U39" s="117">
        <v>-15.802104470115522</v>
      </c>
      <c r="V39" s="117">
        <v>45.260934706177807</v>
      </c>
      <c r="W39" s="117"/>
      <c r="X39" s="117">
        <v>343.3962330487193</v>
      </c>
      <c r="Y39" s="117">
        <v>6.6848101456554492</v>
      </c>
      <c r="Z39" s="117">
        <v>26.070393921549329</v>
      </c>
      <c r="AA39" s="258">
        <v>421.97270617780009</v>
      </c>
      <c r="AB39" s="334"/>
      <c r="AC39" s="335">
        <v>44.234614530104416</v>
      </c>
      <c r="AF39" s="150"/>
      <c r="AG39" s="150"/>
      <c r="AH39" s="150"/>
      <c r="AI39" s="150"/>
      <c r="AJ39" s="151"/>
      <c r="AK39" s="151"/>
      <c r="AL39" s="152"/>
      <c r="AM39" s="152"/>
      <c r="AN39" s="152"/>
      <c r="AO39" s="153"/>
      <c r="AP39" s="153"/>
      <c r="AQ39" s="153"/>
      <c r="AR39" s="153"/>
      <c r="AS39" s="154"/>
    </row>
    <row r="40" spans="2:45">
      <c r="B40" s="138" t="s">
        <v>34</v>
      </c>
      <c r="C40" s="117">
        <v>480.28109170912467</v>
      </c>
      <c r="D40" s="117">
        <v>495.53112181565541</v>
      </c>
      <c r="E40" s="117">
        <v>436.94307040296439</v>
      </c>
      <c r="F40" s="117">
        <v>13.913698008337194</v>
      </c>
      <c r="G40" s="117">
        <v>44.674353404353866</v>
      </c>
      <c r="H40" s="117">
        <v>58.588051412691065</v>
      </c>
      <c r="I40" s="117">
        <v>430.62415840666972</v>
      </c>
      <c r="J40" s="117"/>
      <c r="K40" s="117">
        <v>-1.8865476097252001</v>
      </c>
      <c r="L40" s="117">
        <v>1.3363320981936082</v>
      </c>
      <c r="M40" s="117">
        <v>14.26393793422881</v>
      </c>
      <c r="N40" s="117">
        <v>17.486817642147624</v>
      </c>
      <c r="O40" s="117">
        <v>12.027150398611992</v>
      </c>
      <c r="P40" s="117"/>
      <c r="Q40" s="117">
        <v>15.250030106530801</v>
      </c>
      <c r="R40" s="117" t="s">
        <v>116</v>
      </c>
      <c r="S40" s="117"/>
      <c r="T40" s="117">
        <v>-5.4933464566929127</v>
      </c>
      <c r="U40" s="117">
        <v>-1.7741320055581287</v>
      </c>
      <c r="V40" s="117">
        <v>41.257429365446967</v>
      </c>
      <c r="W40" s="117"/>
      <c r="X40" s="117">
        <v>315.00745715609082</v>
      </c>
      <c r="Y40" s="117">
        <v>19.675978693839742</v>
      </c>
      <c r="Z40" s="117">
        <v>16.453098985920931</v>
      </c>
      <c r="AA40" s="258">
        <v>392.60019407132927</v>
      </c>
      <c r="AB40" s="334"/>
      <c r="AC40" s="335">
        <v>47.967118418129303</v>
      </c>
      <c r="AF40" s="150"/>
      <c r="AG40" s="150"/>
      <c r="AH40" s="150"/>
      <c r="AI40" s="150"/>
      <c r="AJ40" s="151"/>
      <c r="AK40" s="151"/>
      <c r="AL40" s="152"/>
      <c r="AM40" s="152"/>
      <c r="AN40" s="152"/>
      <c r="AO40" s="153"/>
      <c r="AP40" s="153"/>
      <c r="AQ40" s="153"/>
      <c r="AR40" s="153"/>
      <c r="AS40" s="154"/>
    </row>
    <row r="41" spans="2:45">
      <c r="B41" s="138" t="s">
        <v>35</v>
      </c>
      <c r="C41" s="117">
        <v>470.99918471615723</v>
      </c>
      <c r="D41" s="117">
        <v>517.70737860262011</v>
      </c>
      <c r="E41" s="117">
        <v>459.28872270742369</v>
      </c>
      <c r="F41" s="117">
        <v>17.81924279475983</v>
      </c>
      <c r="G41" s="117">
        <v>40.599413100436685</v>
      </c>
      <c r="H41" s="117">
        <v>58.418655895196515</v>
      </c>
      <c r="I41" s="117">
        <v>426.02259825327513</v>
      </c>
      <c r="J41" s="117"/>
      <c r="K41" s="117">
        <v>9.4384174277675434</v>
      </c>
      <c r="L41" s="117">
        <v>28.888951091703063</v>
      </c>
      <c r="M41" s="117">
        <v>-21.618558515283844</v>
      </c>
      <c r="N41" s="117">
        <v>-2.168024851348326</v>
      </c>
      <c r="O41" s="117">
        <v>27.25766022252737</v>
      </c>
      <c r="P41" s="117"/>
      <c r="Q41" s="117">
        <v>46.708193886462887</v>
      </c>
      <c r="R41" s="117" t="s">
        <v>116</v>
      </c>
      <c r="S41" s="117"/>
      <c r="T41" s="117">
        <v>25.590838427947599</v>
      </c>
      <c r="U41" s="117">
        <v>27.031551528384284</v>
      </c>
      <c r="V41" s="117">
        <v>35.288626200873367</v>
      </c>
      <c r="W41" s="117"/>
      <c r="X41" s="117">
        <v>325.88026200873367</v>
      </c>
      <c r="Y41" s="117">
        <v>46.468402620087339</v>
      </c>
      <c r="Z41" s="117">
        <v>27.017868956151819</v>
      </c>
      <c r="AA41" s="258">
        <v>402.30488340611362</v>
      </c>
      <c r="AB41" s="334"/>
      <c r="AC41" s="335">
        <v>50.877582759386797</v>
      </c>
      <c r="AF41" s="150"/>
      <c r="AG41" s="150"/>
      <c r="AH41" s="150"/>
      <c r="AI41" s="150"/>
      <c r="AJ41" s="151"/>
      <c r="AK41" s="151"/>
      <c r="AL41" s="152"/>
      <c r="AM41" s="152"/>
      <c r="AN41" s="152"/>
      <c r="AO41" s="153"/>
      <c r="AP41" s="153"/>
      <c r="AQ41" s="153"/>
      <c r="AR41" s="153"/>
      <c r="AS41" s="154"/>
    </row>
    <row r="42" spans="2:45">
      <c r="B42" s="138" t="s">
        <v>36</v>
      </c>
      <c r="C42" s="117">
        <v>453.36284226190486</v>
      </c>
      <c r="D42" s="117">
        <v>542.05665476190484</v>
      </c>
      <c r="E42" s="117">
        <v>487.19497619047621</v>
      </c>
      <c r="F42" s="117">
        <v>14.963145833333336</v>
      </c>
      <c r="G42" s="117">
        <v>39.898532738095241</v>
      </c>
      <c r="H42" s="117">
        <v>54.861678571428577</v>
      </c>
      <c r="I42" s="117">
        <v>411.05305952380957</v>
      </c>
      <c r="J42" s="117"/>
      <c r="K42" s="117">
        <v>50.478900173565947</v>
      </c>
      <c r="L42" s="117">
        <v>73.730666666666679</v>
      </c>
      <c r="M42" s="117">
        <v>-60.91276785714286</v>
      </c>
      <c r="N42" s="117">
        <v>-37.661001364042136</v>
      </c>
      <c r="O42" s="117">
        <v>65.44204600689929</v>
      </c>
      <c r="P42" s="117"/>
      <c r="Q42" s="117">
        <v>88.693812500000007</v>
      </c>
      <c r="R42" s="117" t="s">
        <v>116</v>
      </c>
      <c r="S42" s="117"/>
      <c r="T42" s="117">
        <v>69.277508928571436</v>
      </c>
      <c r="U42" s="117">
        <v>69.185651785714299</v>
      </c>
      <c r="V42" s="117">
        <v>36.128562500000008</v>
      </c>
      <c r="W42" s="117"/>
      <c r="X42" s="117">
        <v>386.37410714285721</v>
      </c>
      <c r="Y42" s="117">
        <v>87.614491071428588</v>
      </c>
      <c r="Z42" s="117">
        <v>64.362724578327843</v>
      </c>
      <c r="AA42" s="258">
        <v>475.83148214285717</v>
      </c>
      <c r="AB42" s="334"/>
      <c r="AC42" s="335">
        <v>52.255054432348359</v>
      </c>
      <c r="AF42" s="150"/>
      <c r="AG42" s="150"/>
      <c r="AH42" s="150"/>
      <c r="AI42" s="150"/>
      <c r="AJ42" s="151"/>
      <c r="AK42" s="151"/>
      <c r="AL42" s="152"/>
      <c r="AM42" s="152"/>
      <c r="AN42" s="152"/>
      <c r="AO42" s="153"/>
      <c r="AP42" s="153"/>
      <c r="AQ42" s="153"/>
      <c r="AR42" s="153"/>
      <c r="AS42" s="154"/>
    </row>
    <row r="43" spans="2:45">
      <c r="B43" s="138" t="s">
        <v>37</v>
      </c>
      <c r="C43" s="117">
        <v>455.13665619834711</v>
      </c>
      <c r="D43" s="117">
        <v>550.62853305785131</v>
      </c>
      <c r="E43" s="117">
        <v>499.68539669421494</v>
      </c>
      <c r="F43" s="117">
        <v>11.444071487603305</v>
      </c>
      <c r="G43" s="117">
        <v>39.49906487603306</v>
      </c>
      <c r="H43" s="117">
        <v>50.943136363636363</v>
      </c>
      <c r="I43" s="117">
        <v>412.51479008264465</v>
      </c>
      <c r="J43" s="117"/>
      <c r="K43" s="117">
        <v>65.770264894106234</v>
      </c>
      <c r="L43" s="117">
        <v>84.047805371900836</v>
      </c>
      <c r="M43" s="117">
        <v>-64.016495454545449</v>
      </c>
      <c r="N43" s="117">
        <v>-45.738954976750875</v>
      </c>
      <c r="O43" s="117">
        <v>77.214336381709529</v>
      </c>
      <c r="P43" s="117"/>
      <c r="Q43" s="117">
        <v>95.491876859504131</v>
      </c>
      <c r="R43" s="117" t="s">
        <v>116</v>
      </c>
      <c r="S43" s="117"/>
      <c r="T43" s="117">
        <v>92.289099173553709</v>
      </c>
      <c r="U43" s="117">
        <v>85.7570694214876</v>
      </c>
      <c r="V43" s="117">
        <v>38.243620661157031</v>
      </c>
      <c r="W43" s="117"/>
      <c r="X43" s="117">
        <v>464.60735537190089</v>
      </c>
      <c r="Y43" s="117">
        <v>95.352383057851256</v>
      </c>
      <c r="Z43" s="117">
        <v>77.074842580056682</v>
      </c>
      <c r="AA43" s="258">
        <v>555.58521280991727</v>
      </c>
      <c r="AB43" s="334"/>
      <c r="AC43" s="335">
        <v>53.765829815596533</v>
      </c>
      <c r="AF43" s="150"/>
      <c r="AG43" s="150"/>
      <c r="AH43" s="150"/>
      <c r="AI43" s="150"/>
      <c r="AJ43" s="151"/>
      <c r="AK43" s="151"/>
      <c r="AL43" s="152"/>
      <c r="AM43" s="152"/>
      <c r="AN43" s="152"/>
      <c r="AO43" s="153"/>
      <c r="AP43" s="153"/>
      <c r="AQ43" s="153"/>
      <c r="AR43" s="153"/>
      <c r="AS43" s="154"/>
    </row>
    <row r="44" spans="2:45">
      <c r="B44" s="138" t="s">
        <v>38</v>
      </c>
      <c r="C44" s="117">
        <v>484.04595650406515</v>
      </c>
      <c r="D44" s="117">
        <v>564.41259227642286</v>
      </c>
      <c r="E44" s="117">
        <v>512.96030731707333</v>
      </c>
      <c r="F44" s="117">
        <v>12.295414634146344</v>
      </c>
      <c r="G44" s="117">
        <v>39.156870325203258</v>
      </c>
      <c r="H44" s="117">
        <v>51.452284959349605</v>
      </c>
      <c r="I44" s="117">
        <v>440.91503252032533</v>
      </c>
      <c r="J44" s="117"/>
      <c r="K44" s="117">
        <v>55.650588408839688</v>
      </c>
      <c r="L44" s="117">
        <v>68.071221138211399</v>
      </c>
      <c r="M44" s="117">
        <v>-44.170179268292685</v>
      </c>
      <c r="N44" s="117">
        <v>-31.749546538920963</v>
      </c>
      <c r="O44" s="117">
        <v>67.946003042986035</v>
      </c>
      <c r="P44" s="117"/>
      <c r="Q44" s="117">
        <v>80.366635772357739</v>
      </c>
      <c r="R44" s="117" t="s">
        <v>116</v>
      </c>
      <c r="S44" s="117"/>
      <c r="T44" s="117">
        <v>71.404888617886201</v>
      </c>
      <c r="U44" s="117">
        <v>67.227741056910588</v>
      </c>
      <c r="V44" s="117">
        <v>42.406372764227655</v>
      </c>
      <c r="W44" s="117"/>
      <c r="X44" s="117">
        <v>530.6056910569107</v>
      </c>
      <c r="Y44" s="117">
        <v>83.84301788617887</v>
      </c>
      <c r="Z44" s="117">
        <v>71.422385156807152</v>
      </c>
      <c r="AA44" s="258">
        <v>621.9631833333334</v>
      </c>
      <c r="AB44" s="334"/>
      <c r="AC44" s="335">
        <v>54.654521217507209</v>
      </c>
      <c r="AF44" s="150"/>
      <c r="AG44" s="150"/>
      <c r="AH44" s="150"/>
      <c r="AI44" s="150"/>
      <c r="AJ44" s="151"/>
      <c r="AK44" s="151"/>
      <c r="AL44" s="152"/>
      <c r="AM44" s="152"/>
      <c r="AN44" s="152"/>
      <c r="AO44" s="153"/>
      <c r="AP44" s="153"/>
      <c r="AQ44" s="153"/>
      <c r="AR44" s="153"/>
      <c r="AS44" s="154"/>
    </row>
    <row r="45" spans="2:45">
      <c r="B45" s="138" t="s">
        <v>39</v>
      </c>
      <c r="C45" s="117">
        <v>509.51036249014987</v>
      </c>
      <c r="D45" s="117">
        <v>572.52968282111908</v>
      </c>
      <c r="E45" s="117">
        <v>521.90496020488581</v>
      </c>
      <c r="F45" s="117">
        <v>11.722462568951933</v>
      </c>
      <c r="G45" s="117">
        <v>38.902260047281331</v>
      </c>
      <c r="H45" s="117">
        <v>50.624722616233264</v>
      </c>
      <c r="I45" s="117">
        <v>462.08493223010248</v>
      </c>
      <c r="J45" s="117"/>
      <c r="K45" s="117">
        <v>30.595087625856294</v>
      </c>
      <c r="L45" s="117">
        <v>51.296857762017346</v>
      </c>
      <c r="M45" s="117">
        <v>-22.632687943262415</v>
      </c>
      <c r="N45" s="117">
        <v>-1.9309178071013586</v>
      </c>
      <c r="O45" s="117">
        <v>42.31755019480822</v>
      </c>
      <c r="P45" s="117"/>
      <c r="Q45" s="117">
        <v>63.019320330969265</v>
      </c>
      <c r="R45" s="117" t="s">
        <v>116</v>
      </c>
      <c r="S45" s="117"/>
      <c r="T45" s="117">
        <v>62.669951930654065</v>
      </c>
      <c r="U45" s="117">
        <v>55.930866036249029</v>
      </c>
      <c r="V45" s="117">
        <v>47.051233648542166</v>
      </c>
      <c r="W45" s="117"/>
      <c r="X45" s="117">
        <v>571.22620173364874</v>
      </c>
      <c r="Y45" s="117">
        <v>66.261175334909382</v>
      </c>
      <c r="Z45" s="117">
        <v>45.559405198748337</v>
      </c>
      <c r="AA45" s="258">
        <v>669.21783096926731</v>
      </c>
      <c r="AB45" s="334"/>
      <c r="AC45" s="335">
        <v>56.387469451233052</v>
      </c>
      <c r="AF45" s="150"/>
      <c r="AG45" s="150"/>
      <c r="AH45" s="150"/>
      <c r="AI45" s="150"/>
      <c r="AJ45" s="151"/>
      <c r="AK45" s="151"/>
      <c r="AL45" s="152"/>
      <c r="AM45" s="152"/>
      <c r="AN45" s="152"/>
      <c r="AO45" s="153"/>
      <c r="AP45" s="153"/>
      <c r="AQ45" s="153"/>
      <c r="AR45" s="153"/>
      <c r="AS45" s="154"/>
    </row>
    <row r="46" spans="2:45">
      <c r="B46" s="138" t="s">
        <v>40</v>
      </c>
      <c r="C46" s="117">
        <v>513.75724504573179</v>
      </c>
      <c r="D46" s="117">
        <v>563.37116425304896</v>
      </c>
      <c r="E46" s="117">
        <v>520.54305144817079</v>
      </c>
      <c r="F46" s="117">
        <v>5.6588410823170738</v>
      </c>
      <c r="G46" s="117">
        <v>37.169271722560978</v>
      </c>
      <c r="H46" s="117">
        <v>42.828112804878053</v>
      </c>
      <c r="I46" s="117">
        <v>469.81417416158536</v>
      </c>
      <c r="J46" s="117"/>
      <c r="K46" s="117">
        <v>36.700440791625113</v>
      </c>
      <c r="L46" s="117">
        <v>43.955078125000007</v>
      </c>
      <c r="M46" s="117">
        <v>-8.0928803353658552</v>
      </c>
      <c r="N46" s="117">
        <v>-0.83824300199096757</v>
      </c>
      <c r="O46" s="117">
        <v>42.359281873942194</v>
      </c>
      <c r="P46" s="117"/>
      <c r="Q46" s="117">
        <v>49.613919207317082</v>
      </c>
      <c r="R46" s="117" t="s">
        <v>116</v>
      </c>
      <c r="S46" s="117"/>
      <c r="T46" s="117">
        <v>43.063111661585374</v>
      </c>
      <c r="U46" s="117">
        <v>38.802256478658542</v>
      </c>
      <c r="V46" s="117">
        <v>48.013525533536594</v>
      </c>
      <c r="W46" s="117"/>
      <c r="X46" s="117">
        <v>595.2160823170733</v>
      </c>
      <c r="Y46" s="117">
        <v>52.891895960365865</v>
      </c>
      <c r="Z46" s="117">
        <v>45.637258626990977</v>
      </c>
      <c r="AA46" s="258">
        <v>700.8952397103659</v>
      </c>
      <c r="AB46" s="334"/>
      <c r="AC46" s="335">
        <v>58.298155965341024</v>
      </c>
      <c r="AF46" s="150"/>
      <c r="AG46" s="150"/>
      <c r="AH46" s="150"/>
      <c r="AI46" s="150"/>
      <c r="AJ46" s="151"/>
      <c r="AK46" s="151"/>
      <c r="AL46" s="152"/>
      <c r="AM46" s="152"/>
      <c r="AN46" s="152"/>
      <c r="AO46" s="153"/>
      <c r="AP46" s="153"/>
      <c r="AQ46" s="153"/>
      <c r="AR46" s="153"/>
      <c r="AS46" s="154"/>
    </row>
    <row r="47" spans="2:45">
      <c r="B47" s="138" t="s">
        <v>41</v>
      </c>
      <c r="C47" s="117">
        <v>573.31723446435376</v>
      </c>
      <c r="D47" s="117">
        <v>591.18738848646581</v>
      </c>
      <c r="E47" s="117">
        <v>544.5952603888677</v>
      </c>
      <c r="F47" s="117">
        <v>8.2452554327106355</v>
      </c>
      <c r="G47" s="117">
        <v>38.346872664887535</v>
      </c>
      <c r="H47" s="117">
        <v>46.59212809759817</v>
      </c>
      <c r="I47" s="117">
        <v>516.57511971025542</v>
      </c>
      <c r="J47" s="117"/>
      <c r="K47" s="117">
        <v>27.661892827262651</v>
      </c>
      <c r="L47" s="117">
        <v>9.6248985894014485</v>
      </c>
      <c r="M47" s="117">
        <v>26.067362180709114</v>
      </c>
      <c r="N47" s="117">
        <v>8.0303679428479064</v>
      </c>
      <c r="O47" s="117">
        <v>35.90714825997329</v>
      </c>
      <c r="P47" s="117"/>
      <c r="Q47" s="117">
        <v>17.870154022112082</v>
      </c>
      <c r="R47" s="117">
        <v>619.80983606557368</v>
      </c>
      <c r="S47" s="117"/>
      <c r="T47" s="117">
        <v>6.0796961494471971</v>
      </c>
      <c r="U47" s="117">
        <v>1.5460926420129621</v>
      </c>
      <c r="V47" s="117">
        <v>51.360820053373999</v>
      </c>
      <c r="W47" s="117"/>
      <c r="X47" s="117">
        <v>618.43705680518485</v>
      </c>
      <c r="Y47" s="117">
        <v>20.250210064811284</v>
      </c>
      <c r="Z47" s="117">
        <v>38.287204302672492</v>
      </c>
      <c r="AA47" s="258">
        <v>707.45664391917649</v>
      </c>
      <c r="AB47" s="334"/>
      <c r="AC47" s="335">
        <v>58.275938680293272</v>
      </c>
      <c r="AF47" s="150"/>
      <c r="AG47" s="150"/>
      <c r="AH47" s="150"/>
      <c r="AI47" s="150"/>
      <c r="AJ47" s="151"/>
      <c r="AK47" s="151"/>
      <c r="AL47" s="152"/>
      <c r="AM47" s="152"/>
      <c r="AN47" s="152"/>
      <c r="AO47" s="153"/>
      <c r="AP47" s="153"/>
      <c r="AQ47" s="153"/>
      <c r="AR47" s="153"/>
      <c r="AS47" s="154"/>
    </row>
    <row r="48" spans="2:45">
      <c r="B48" s="138" t="s">
        <v>42</v>
      </c>
      <c r="C48" s="117">
        <v>601.79842685220001</v>
      </c>
      <c r="D48" s="117">
        <v>601.39555434373813</v>
      </c>
      <c r="E48" s="117">
        <v>553.6873241820233</v>
      </c>
      <c r="F48" s="117">
        <v>8.7565524633320795</v>
      </c>
      <c r="G48" s="117">
        <v>38.951677698382845</v>
      </c>
      <c r="H48" s="117">
        <v>47.708230161714923</v>
      </c>
      <c r="I48" s="117">
        <v>543.65105904475365</v>
      </c>
      <c r="J48" s="117"/>
      <c r="K48" s="117">
        <v>11.163235054641621</v>
      </c>
      <c r="L48" s="117">
        <v>-9.1594249717939054</v>
      </c>
      <c r="M48" s="117">
        <v>42.43533997743512</v>
      </c>
      <c r="N48" s="117">
        <v>22.112679950999599</v>
      </c>
      <c r="O48" s="117">
        <v>19.919787517973699</v>
      </c>
      <c r="P48" s="117"/>
      <c r="Q48" s="117">
        <v>-0.40287250846182771</v>
      </c>
      <c r="R48" s="117">
        <v>616.15795411808949</v>
      </c>
      <c r="S48" s="117"/>
      <c r="T48" s="117">
        <v>-7.6935107183151548</v>
      </c>
      <c r="U48" s="117">
        <v>-13.01379766829635</v>
      </c>
      <c r="V48" s="117">
        <v>50.127157954118083</v>
      </c>
      <c r="W48" s="117"/>
      <c r="X48" s="117">
        <v>614.63448664911618</v>
      </c>
      <c r="Y48" s="117">
        <v>1.3017183151560736</v>
      </c>
      <c r="Z48" s="117">
        <v>21.624378341591601</v>
      </c>
      <c r="AA48" s="258">
        <v>702.69259909740504</v>
      </c>
      <c r="AB48" s="334"/>
      <c r="AC48" s="335">
        <v>59.075760942012892</v>
      </c>
      <c r="AF48" s="150"/>
      <c r="AG48" s="150"/>
      <c r="AH48" s="150"/>
      <c r="AI48" s="150"/>
      <c r="AJ48" s="151"/>
      <c r="AK48" s="151"/>
      <c r="AL48" s="152"/>
      <c r="AM48" s="152"/>
      <c r="AN48" s="152"/>
      <c r="AO48" s="153"/>
      <c r="AP48" s="153"/>
      <c r="AQ48" s="153"/>
      <c r="AR48" s="153"/>
      <c r="AS48" s="154"/>
    </row>
    <row r="49" spans="1:45">
      <c r="B49" s="138" t="s">
        <v>43</v>
      </c>
      <c r="C49" s="117">
        <v>634.41043652561234</v>
      </c>
      <c r="D49" s="117">
        <v>614.64379547141789</v>
      </c>
      <c r="E49" s="117">
        <v>566.01996362286548</v>
      </c>
      <c r="F49" s="117">
        <v>8.206723088344468</v>
      </c>
      <c r="G49" s="117">
        <v>40.417108760207867</v>
      </c>
      <c r="H49" s="117">
        <v>48.623831848552335</v>
      </c>
      <c r="I49" s="117">
        <v>575.277588344469</v>
      </c>
      <c r="J49" s="117"/>
      <c r="K49" s="117">
        <v>-7.2873413652310788</v>
      </c>
      <c r="L49" s="117">
        <v>-27.973364142538969</v>
      </c>
      <c r="M49" s="117">
        <v>55.864861544172228</v>
      </c>
      <c r="N49" s="117">
        <v>35.178838766864331</v>
      </c>
      <c r="O49" s="117">
        <v>0.91938172311338795</v>
      </c>
      <c r="P49" s="117"/>
      <c r="Q49" s="117">
        <v>-19.766641054194505</v>
      </c>
      <c r="R49" s="117">
        <v>592.11373422420183</v>
      </c>
      <c r="S49" s="117"/>
      <c r="T49" s="117">
        <v>-15.265641054194507</v>
      </c>
      <c r="U49" s="117">
        <v>-14.63576837416481</v>
      </c>
      <c r="V49" s="117">
        <v>43.554776911655523</v>
      </c>
      <c r="W49" s="117"/>
      <c r="X49" s="117">
        <v>590.27590942835934</v>
      </c>
      <c r="Y49" s="117">
        <v>-17.056684855233851</v>
      </c>
      <c r="Z49" s="117">
        <v>3.6293379220740443</v>
      </c>
      <c r="AA49" s="258">
        <v>682.21225946547884</v>
      </c>
      <c r="AB49" s="334"/>
      <c r="AC49" s="335">
        <v>59.853365918684744</v>
      </c>
      <c r="AF49" s="150"/>
      <c r="AG49" s="150"/>
      <c r="AH49" s="150"/>
      <c r="AI49" s="150"/>
      <c r="AJ49" s="151"/>
      <c r="AK49" s="151"/>
      <c r="AL49" s="152"/>
      <c r="AM49" s="152"/>
      <c r="AN49" s="152"/>
      <c r="AO49" s="153"/>
      <c r="AP49" s="153"/>
      <c r="AQ49" s="153"/>
      <c r="AR49" s="153"/>
      <c r="AS49" s="154"/>
    </row>
    <row r="50" spans="1:45">
      <c r="B50" s="138" t="s">
        <v>44</v>
      </c>
      <c r="C50" s="117">
        <v>672.09090742101398</v>
      </c>
      <c r="D50" s="117">
        <v>646.4507509184424</v>
      </c>
      <c r="E50" s="117">
        <v>597.34487398971351</v>
      </c>
      <c r="F50" s="117">
        <v>7.4592252020573113</v>
      </c>
      <c r="G50" s="117">
        <v>41.646651726671571</v>
      </c>
      <c r="H50" s="117">
        <v>49.105876928728883</v>
      </c>
      <c r="I50" s="117">
        <v>609.31171344599568</v>
      </c>
      <c r="J50" s="117"/>
      <c r="K50" s="117">
        <v>-16.212216576909718</v>
      </c>
      <c r="L50" s="117">
        <v>-33.099381704628946</v>
      </c>
      <c r="M50" s="117">
        <v>61.985483468038204</v>
      </c>
      <c r="N50" s="117">
        <v>45.09831834031899</v>
      </c>
      <c r="O50" s="117">
        <v>-8.7529913748524137</v>
      </c>
      <c r="P50" s="117"/>
      <c r="Q50" s="117">
        <v>-25.640156502571642</v>
      </c>
      <c r="R50" s="117">
        <v>534.4317413666422</v>
      </c>
      <c r="S50" s="117"/>
      <c r="T50" s="117">
        <v>-58.815602130786196</v>
      </c>
      <c r="U50" s="117">
        <v>-62.881714915503309</v>
      </c>
      <c r="V50" s="117">
        <v>44.775193975018375</v>
      </c>
      <c r="W50" s="117"/>
      <c r="X50" s="117">
        <v>532.44746509919185</v>
      </c>
      <c r="Y50" s="117">
        <v>-25.020070168993392</v>
      </c>
      <c r="Z50" s="117">
        <v>-8.1329050412741601</v>
      </c>
      <c r="AA50" s="258">
        <v>658.72184606906694</v>
      </c>
      <c r="AB50" s="334"/>
      <c r="AC50" s="335">
        <v>60.475449900022213</v>
      </c>
      <c r="AF50" s="150"/>
      <c r="AG50" s="150"/>
      <c r="AH50" s="150"/>
      <c r="AI50" s="150"/>
      <c r="AJ50" s="151"/>
      <c r="AK50" s="151"/>
      <c r="AL50" s="152"/>
      <c r="AM50" s="152"/>
      <c r="AN50" s="152"/>
      <c r="AO50" s="153"/>
      <c r="AP50" s="153"/>
      <c r="AQ50" s="153"/>
      <c r="AR50" s="153"/>
      <c r="AS50" s="154"/>
    </row>
    <row r="51" spans="1:45">
      <c r="B51" s="138" t="s">
        <v>45</v>
      </c>
      <c r="C51" s="117">
        <v>670.35305274566474</v>
      </c>
      <c r="D51" s="117">
        <v>681.06894508670507</v>
      </c>
      <c r="E51" s="117">
        <v>617.69883273121388</v>
      </c>
      <c r="F51" s="117">
        <v>20.555325505780349</v>
      </c>
      <c r="G51" s="117">
        <v>42.814786849710977</v>
      </c>
      <c r="H51" s="117">
        <v>63.370112355491329</v>
      </c>
      <c r="I51" s="117">
        <v>609.01229299132945</v>
      </c>
      <c r="J51" s="117"/>
      <c r="K51" s="117">
        <v>-1.3384750653172959</v>
      </c>
      <c r="L51" s="117">
        <v>-9.8394331647398836</v>
      </c>
      <c r="M51" s="117">
        <v>22.438330563583815</v>
      </c>
      <c r="N51" s="117">
        <v>13.937372464161225</v>
      </c>
      <c r="O51" s="117">
        <v>19.216850440463052</v>
      </c>
      <c r="P51" s="117"/>
      <c r="Q51" s="117">
        <v>10.715892341040462</v>
      </c>
      <c r="R51" s="117">
        <v>539.53460982658953</v>
      </c>
      <c r="S51" s="117"/>
      <c r="T51" s="117">
        <v>4.5058782514450861</v>
      </c>
      <c r="U51" s="117">
        <v>6.4962048410404618</v>
      </c>
      <c r="V51" s="117">
        <v>37.749535765895956</v>
      </c>
      <c r="W51" s="117"/>
      <c r="X51" s="117">
        <v>537.58330924855488</v>
      </c>
      <c r="Y51" s="117">
        <v>8.4279924132947972</v>
      </c>
      <c r="Z51" s="117">
        <v>16.928950512717385</v>
      </c>
      <c r="AA51" s="258">
        <v>646.62035946531785</v>
      </c>
      <c r="AB51" s="334"/>
      <c r="AC51" s="335">
        <v>61.497445012219508</v>
      </c>
      <c r="AF51" s="150"/>
      <c r="AG51" s="150"/>
      <c r="AH51" s="150"/>
      <c r="AI51" s="150"/>
      <c r="AJ51" s="151"/>
      <c r="AK51" s="151"/>
      <c r="AL51" s="152"/>
      <c r="AM51" s="152"/>
      <c r="AN51" s="152"/>
      <c r="AO51" s="153"/>
      <c r="AP51" s="153"/>
      <c r="AQ51" s="153"/>
      <c r="AR51" s="153"/>
      <c r="AS51" s="154"/>
    </row>
    <row r="52" spans="1:45">
      <c r="B52" s="138" t="s">
        <v>46</v>
      </c>
      <c r="C52" s="117">
        <v>664.02941490113005</v>
      </c>
      <c r="D52" s="117">
        <v>721.54272245762718</v>
      </c>
      <c r="E52" s="117">
        <v>648.97681214689271</v>
      </c>
      <c r="F52" s="117">
        <v>27.759345338983053</v>
      </c>
      <c r="G52" s="117">
        <v>44.806564971751413</v>
      </c>
      <c r="H52" s="117">
        <v>72.565910310734466</v>
      </c>
      <c r="I52" s="117">
        <v>604.20839124293786</v>
      </c>
      <c r="J52" s="117"/>
      <c r="K52" s="117">
        <v>27.39544233529077</v>
      </c>
      <c r="L52" s="117">
        <v>29.753962217514125</v>
      </c>
      <c r="M52" s="117">
        <v>-24.361344632768361</v>
      </c>
      <c r="N52" s="117">
        <v>-22.002824750545013</v>
      </c>
      <c r="O52" s="117">
        <v>55.15478767427382</v>
      </c>
      <c r="P52" s="117"/>
      <c r="Q52" s="117">
        <v>57.513307556497175</v>
      </c>
      <c r="R52" s="117">
        <v>588.53117937853108</v>
      </c>
      <c r="S52" s="117"/>
      <c r="T52" s="117">
        <v>34.569650776836163</v>
      </c>
      <c r="U52" s="117">
        <v>37.161858050847464</v>
      </c>
      <c r="V52" s="117">
        <v>34.92407274011299</v>
      </c>
      <c r="W52" s="117"/>
      <c r="X52" s="117">
        <v>586.78290960451977</v>
      </c>
      <c r="Y52" s="117">
        <v>48.946785663841816</v>
      </c>
      <c r="Z52" s="117">
        <v>46.588265781618468</v>
      </c>
      <c r="AA52" s="258">
        <v>670.70780543785315</v>
      </c>
      <c r="AB52" s="334"/>
      <c r="AC52" s="335">
        <v>62.919351255276602</v>
      </c>
      <c r="AF52" s="150"/>
      <c r="AG52" s="150"/>
      <c r="AH52" s="150"/>
      <c r="AI52" s="150"/>
      <c r="AJ52" s="151"/>
      <c r="AK52" s="151"/>
      <c r="AL52" s="152"/>
      <c r="AM52" s="152"/>
      <c r="AN52" s="152"/>
      <c r="AO52" s="153"/>
      <c r="AP52" s="153"/>
      <c r="AQ52" s="153"/>
      <c r="AR52" s="153"/>
      <c r="AS52" s="154"/>
    </row>
    <row r="53" spans="1:45">
      <c r="B53" s="138" t="s">
        <v>47</v>
      </c>
      <c r="C53" s="117">
        <v>702.83853506044909</v>
      </c>
      <c r="D53" s="117">
        <v>770.29911882556121</v>
      </c>
      <c r="E53" s="117">
        <v>692.70156787564758</v>
      </c>
      <c r="F53" s="117">
        <v>33.481531951640761</v>
      </c>
      <c r="G53" s="117">
        <v>44.116018998272878</v>
      </c>
      <c r="H53" s="117">
        <v>77.597550949913625</v>
      </c>
      <c r="I53" s="117">
        <v>640.09350673575125</v>
      </c>
      <c r="J53" s="117"/>
      <c r="K53" s="117">
        <v>36.962016476087413</v>
      </c>
      <c r="L53" s="117">
        <v>33.9790518134715</v>
      </c>
      <c r="M53" s="117">
        <v>-33.501743696027624</v>
      </c>
      <c r="N53" s="117">
        <v>-36.484708358643537</v>
      </c>
      <c r="O53" s="117">
        <v>70.44354842772816</v>
      </c>
      <c r="P53" s="117"/>
      <c r="Q53" s="117">
        <v>67.460583765112261</v>
      </c>
      <c r="R53" s="117">
        <v>631.0728497409325</v>
      </c>
      <c r="S53" s="117"/>
      <c r="T53" s="117">
        <v>61.243140241796191</v>
      </c>
      <c r="U53" s="117">
        <v>62.16821623488773</v>
      </c>
      <c r="V53" s="117">
        <v>36.486862867012086</v>
      </c>
      <c r="W53" s="117"/>
      <c r="X53" s="117">
        <v>628.89620034542304</v>
      </c>
      <c r="Y53" s="117">
        <v>59.01362936096718</v>
      </c>
      <c r="Z53" s="117">
        <v>61.996594023583086</v>
      </c>
      <c r="AA53" s="258">
        <v>727.1190590673574</v>
      </c>
      <c r="AB53" s="334"/>
      <c r="AC53" s="335">
        <v>64.319040213285945</v>
      </c>
      <c r="AF53" s="150"/>
      <c r="AG53" s="150"/>
      <c r="AH53" s="150"/>
      <c r="AI53" s="150"/>
      <c r="AJ53" s="151"/>
      <c r="AK53" s="151"/>
      <c r="AL53" s="152"/>
      <c r="AM53" s="152"/>
      <c r="AN53" s="152"/>
      <c r="AO53" s="153"/>
      <c r="AP53" s="153"/>
      <c r="AQ53" s="153"/>
      <c r="AR53" s="153"/>
      <c r="AS53" s="154"/>
    </row>
    <row r="54" spans="1:45">
      <c r="B54" s="138" t="s">
        <v>48</v>
      </c>
      <c r="C54" s="117">
        <v>731.03364319248817</v>
      </c>
      <c r="D54" s="117">
        <v>809.08720187793415</v>
      </c>
      <c r="E54" s="117">
        <v>722.59313615023473</v>
      </c>
      <c r="F54" s="117">
        <v>41.44784037558685</v>
      </c>
      <c r="G54" s="117">
        <v>45.046225352112671</v>
      </c>
      <c r="H54" s="117">
        <v>86.494065727699535</v>
      </c>
      <c r="I54" s="117">
        <v>667.39928403755869</v>
      </c>
      <c r="J54" s="117"/>
      <c r="K54" s="117">
        <v>46.863063441685732</v>
      </c>
      <c r="L54" s="117">
        <v>36.605718309859157</v>
      </c>
      <c r="M54" s="117">
        <v>-42.228194835680746</v>
      </c>
      <c r="N54" s="117">
        <v>-52.485539967507336</v>
      </c>
      <c r="O54" s="117">
        <v>88.310903817272589</v>
      </c>
      <c r="P54" s="117"/>
      <c r="Q54" s="117">
        <v>78.053558685446006</v>
      </c>
      <c r="R54" s="117">
        <v>697.94178403755859</v>
      </c>
      <c r="S54" s="117"/>
      <c r="T54" s="117">
        <v>62.052518779342712</v>
      </c>
      <c r="U54" s="117">
        <v>63.945293427230041</v>
      </c>
      <c r="V54" s="117">
        <v>39.469030516431921</v>
      </c>
      <c r="W54" s="117"/>
      <c r="X54" s="117">
        <v>695.67769953051629</v>
      </c>
      <c r="Y54" s="117">
        <v>67.92857276995305</v>
      </c>
      <c r="Z54" s="117">
        <v>78.185917901779632</v>
      </c>
      <c r="AA54" s="258">
        <v>793.36388967136145</v>
      </c>
      <c r="AB54" s="334"/>
      <c r="AC54" s="335">
        <v>66.251944012441683</v>
      </c>
      <c r="AF54" s="150"/>
      <c r="AG54" s="150"/>
      <c r="AH54" s="150"/>
      <c r="AI54" s="150"/>
      <c r="AJ54" s="151"/>
      <c r="AK54" s="151"/>
      <c r="AL54" s="152"/>
      <c r="AM54" s="152"/>
      <c r="AN54" s="152"/>
      <c r="AO54" s="153"/>
      <c r="AP54" s="153"/>
      <c r="AQ54" s="153"/>
      <c r="AR54" s="153"/>
      <c r="AS54" s="154"/>
    </row>
    <row r="55" spans="1:45">
      <c r="B55" s="138" t="s">
        <v>49</v>
      </c>
      <c r="C55" s="117">
        <v>766.10281168407312</v>
      </c>
      <c r="D55" s="117">
        <v>832.23548759791117</v>
      </c>
      <c r="E55" s="117">
        <v>746.33748694516976</v>
      </c>
      <c r="F55" s="117">
        <v>38.591961814621413</v>
      </c>
      <c r="G55" s="117">
        <v>47.306038838120109</v>
      </c>
      <c r="H55" s="117">
        <v>85.898000652741516</v>
      </c>
      <c r="I55" s="117">
        <v>695.0842591383813</v>
      </c>
      <c r="J55" s="117"/>
      <c r="K55" s="117">
        <v>34.900368128002668</v>
      </c>
      <c r="L55" s="117">
        <v>27.540714099216711</v>
      </c>
      <c r="M55" s="117">
        <v>-30.205470626631858</v>
      </c>
      <c r="N55" s="117">
        <v>-37.565124655417812</v>
      </c>
      <c r="O55" s="117">
        <v>73.492329942624082</v>
      </c>
      <c r="P55" s="117"/>
      <c r="Q55" s="117">
        <v>66.132675913838128</v>
      </c>
      <c r="R55" s="117">
        <v>736.84778067885134</v>
      </c>
      <c r="S55" s="117"/>
      <c r="T55" s="117">
        <v>63.225535248041773</v>
      </c>
      <c r="U55" s="117">
        <v>63.225535248041773</v>
      </c>
      <c r="V55" s="117">
        <v>41.246435378590078</v>
      </c>
      <c r="W55" s="117"/>
      <c r="X55" s="117">
        <v>733.61599216710181</v>
      </c>
      <c r="Y55" s="117">
        <v>62.549797650130543</v>
      </c>
      <c r="Z55" s="117">
        <v>69.909451678916511</v>
      </c>
      <c r="AA55" s="258">
        <v>844.29593472584872</v>
      </c>
      <c r="AB55" s="334"/>
      <c r="AC55" s="335">
        <v>68.073761386358584</v>
      </c>
      <c r="AF55" s="150"/>
      <c r="AG55" s="150"/>
      <c r="AH55" s="150"/>
      <c r="AI55" s="150"/>
      <c r="AJ55" s="151"/>
      <c r="AK55" s="151"/>
      <c r="AL55" s="152"/>
      <c r="AM55" s="152"/>
      <c r="AN55" s="152"/>
      <c r="AO55" s="153"/>
      <c r="AP55" s="153"/>
      <c r="AQ55" s="153"/>
      <c r="AR55" s="153"/>
      <c r="AS55" s="154"/>
    </row>
    <row r="56" spans="1:45">
      <c r="B56" s="138" t="s">
        <v>50</v>
      </c>
      <c r="C56" s="117">
        <v>789.76173625675233</v>
      </c>
      <c r="D56" s="117">
        <v>848.7338468382585</v>
      </c>
      <c r="E56" s="117">
        <v>761.19533238004442</v>
      </c>
      <c r="F56" s="117">
        <v>38.611056879567833</v>
      </c>
      <c r="G56" s="117">
        <v>48.927457578646326</v>
      </c>
      <c r="H56" s="117">
        <v>87.538514458214152</v>
      </c>
      <c r="I56" s="117">
        <v>718.45085001588802</v>
      </c>
      <c r="J56" s="117"/>
      <c r="K56" s="117">
        <v>26.126760466925443</v>
      </c>
      <c r="L56" s="117">
        <v>20.361053701938353</v>
      </c>
      <c r="M56" s="117">
        <v>-19.531508102955193</v>
      </c>
      <c r="N56" s="117">
        <v>-25.297214867942287</v>
      </c>
      <c r="O56" s="117">
        <v>64.737817346493259</v>
      </c>
      <c r="P56" s="117"/>
      <c r="Q56" s="117">
        <v>58.972110581506186</v>
      </c>
      <c r="R56" s="117">
        <v>768.33085478233227</v>
      </c>
      <c r="S56" s="117"/>
      <c r="T56" s="117">
        <v>53.551459167461068</v>
      </c>
      <c r="U56" s="117">
        <v>51.13862567524626</v>
      </c>
      <c r="V56" s="117">
        <v>43.543992691452175</v>
      </c>
      <c r="W56" s="117"/>
      <c r="X56" s="117">
        <v>765.47035271687309</v>
      </c>
      <c r="Y56" s="117">
        <v>55.858454083253882</v>
      </c>
      <c r="Z56" s="117">
        <v>61.624160848240969</v>
      </c>
      <c r="AA56" s="258">
        <v>883.92517349856985</v>
      </c>
      <c r="AB56" s="334"/>
      <c r="AC56" s="335">
        <v>69.917796045323271</v>
      </c>
      <c r="AF56" s="150"/>
      <c r="AG56" s="150"/>
      <c r="AH56" s="150"/>
      <c r="AI56" s="150"/>
      <c r="AJ56" s="151"/>
      <c r="AK56" s="151"/>
      <c r="AL56" s="152"/>
      <c r="AM56" s="152"/>
      <c r="AN56" s="152"/>
      <c r="AO56" s="153"/>
      <c r="AP56" s="153"/>
      <c r="AQ56" s="153"/>
      <c r="AR56" s="153"/>
      <c r="AS56" s="154"/>
    </row>
    <row r="57" spans="1:45">
      <c r="B57" s="138" t="s">
        <v>51</v>
      </c>
      <c r="C57" s="117">
        <v>815.67423743016775</v>
      </c>
      <c r="D57" s="117">
        <v>880.56435257603982</v>
      </c>
      <c r="E57" s="117">
        <v>790.35436623215412</v>
      </c>
      <c r="F57" s="117">
        <v>39.20843171942893</v>
      </c>
      <c r="G57" s="117">
        <v>51.001554624456865</v>
      </c>
      <c r="H57" s="117">
        <v>90.209986343885788</v>
      </c>
      <c r="I57" s="117">
        <v>738.77307386716348</v>
      </c>
      <c r="J57" s="117"/>
      <c r="K57" s="117">
        <v>43.797592164232768</v>
      </c>
      <c r="L57" s="117">
        <v>25.681683426443207</v>
      </c>
      <c r="M57" s="117">
        <v>-24.904974549968966</v>
      </c>
      <c r="N57" s="117">
        <v>-43.020883287758529</v>
      </c>
      <c r="O57" s="117">
        <v>83.006023883661712</v>
      </c>
      <c r="P57" s="117"/>
      <c r="Q57" s="117">
        <v>64.890115145872144</v>
      </c>
      <c r="R57" s="117">
        <v>795.28842333954071</v>
      </c>
      <c r="S57" s="117"/>
      <c r="T57" s="117">
        <v>46.467027622594664</v>
      </c>
      <c r="U57" s="117">
        <v>40.683619801365616</v>
      </c>
      <c r="V57" s="117">
        <v>46.383210117939178</v>
      </c>
      <c r="W57" s="117"/>
      <c r="X57" s="117">
        <v>792.35481067659862</v>
      </c>
      <c r="Y57" s="117">
        <v>64.216781191806348</v>
      </c>
      <c r="Z57" s="117">
        <v>82.332689929595901</v>
      </c>
      <c r="AA57" s="258">
        <v>924.68309310986979</v>
      </c>
      <c r="AB57" s="334"/>
      <c r="AC57" s="335">
        <v>71.584092423905787</v>
      </c>
      <c r="AF57" s="150"/>
      <c r="AG57" s="150"/>
      <c r="AH57" s="150"/>
      <c r="AI57" s="150"/>
      <c r="AJ57" s="151"/>
      <c r="AK57" s="151"/>
      <c r="AL57" s="152"/>
      <c r="AM57" s="152"/>
      <c r="AN57" s="152"/>
      <c r="AO57" s="153"/>
      <c r="AP57" s="153"/>
      <c r="AQ57" s="153"/>
      <c r="AR57" s="153"/>
      <c r="AS57" s="154"/>
    </row>
    <row r="58" spans="1:45">
      <c r="B58" s="138" t="s">
        <v>52</v>
      </c>
      <c r="C58" s="117">
        <v>767.46769442780112</v>
      </c>
      <c r="D58" s="117">
        <v>927.5956911324148</v>
      </c>
      <c r="E58" s="117">
        <v>809.60287956860407</v>
      </c>
      <c r="F58" s="117">
        <v>64.14936309167166</v>
      </c>
      <c r="G58" s="117">
        <v>53.843448472139009</v>
      </c>
      <c r="H58" s="117">
        <v>117.99281156381068</v>
      </c>
      <c r="I58" s="117">
        <v>687.95587088076695</v>
      </c>
      <c r="J58" s="117"/>
      <c r="K58" s="117">
        <v>88.88656179628137</v>
      </c>
      <c r="L58" s="117">
        <v>95.978633612941906</v>
      </c>
      <c r="M58" s="117">
        <v>-116.44887956860397</v>
      </c>
      <c r="N58" s="117">
        <v>-109.35680775194348</v>
      </c>
      <c r="O58" s="117">
        <v>153.03592488795306</v>
      </c>
      <c r="P58" s="117"/>
      <c r="Q58" s="117">
        <v>160.12799670461357</v>
      </c>
      <c r="R58" s="117">
        <v>1062.1443079688438</v>
      </c>
      <c r="S58" s="117"/>
      <c r="T58" s="117">
        <v>220.90902606351111</v>
      </c>
      <c r="U58" s="117">
        <v>234.50236968244459</v>
      </c>
      <c r="V58" s="117">
        <v>45.290469742360699</v>
      </c>
      <c r="W58" s="117"/>
      <c r="X58" s="117">
        <v>1061.4701018573999</v>
      </c>
      <c r="Y58" s="117">
        <v>145.91168663870582</v>
      </c>
      <c r="Z58" s="117">
        <v>138.81961482204531</v>
      </c>
      <c r="AA58" s="258">
        <v>1142.6553049730378</v>
      </c>
      <c r="AB58" s="334"/>
      <c r="AC58" s="335">
        <v>74.161297489446781</v>
      </c>
      <c r="AF58" s="150"/>
      <c r="AG58" s="150"/>
      <c r="AH58" s="150"/>
      <c r="AI58" s="150"/>
      <c r="AJ58" s="151"/>
      <c r="AK58" s="151"/>
      <c r="AL58" s="152"/>
      <c r="AM58" s="152"/>
      <c r="AN58" s="152"/>
      <c r="AO58" s="153"/>
      <c r="AP58" s="153"/>
      <c r="AQ58" s="153"/>
      <c r="AR58" s="153"/>
      <c r="AS58" s="154"/>
    </row>
    <row r="59" spans="1:45">
      <c r="B59" s="138" t="s">
        <v>53</v>
      </c>
      <c r="C59" s="117">
        <v>750.12809426713955</v>
      </c>
      <c r="D59" s="117">
        <v>962.06613859338074</v>
      </c>
      <c r="E59" s="117">
        <v>844.33785490543744</v>
      </c>
      <c r="F59" s="117">
        <v>62.189348699763599</v>
      </c>
      <c r="G59" s="117">
        <v>55.538934988179676</v>
      </c>
      <c r="H59" s="117">
        <v>117.72828368794328</v>
      </c>
      <c r="I59" s="117">
        <v>670.17283037825064</v>
      </c>
      <c r="J59" s="117"/>
      <c r="K59" s="117">
        <v>106.4730122824177</v>
      </c>
      <c r="L59" s="117">
        <v>149.74869562647757</v>
      </c>
      <c r="M59" s="117">
        <v>-171.70703161938536</v>
      </c>
      <c r="N59" s="117">
        <v>-128.43134827532546</v>
      </c>
      <c r="O59" s="117">
        <v>168.6623609821813</v>
      </c>
      <c r="P59" s="117"/>
      <c r="Q59" s="117">
        <v>211.93804432624117</v>
      </c>
      <c r="R59" s="117">
        <v>1350.5660165484635</v>
      </c>
      <c r="S59" s="117"/>
      <c r="T59" s="117">
        <v>264.14379196217499</v>
      </c>
      <c r="U59" s="117">
        <v>267.0500227541371</v>
      </c>
      <c r="V59" s="117">
        <v>37.558876477541375</v>
      </c>
      <c r="W59" s="117"/>
      <c r="X59" s="117">
        <v>1367.1920508274236</v>
      </c>
      <c r="Y59" s="117">
        <v>208.83629137115841</v>
      </c>
      <c r="Z59" s="117">
        <v>165.56060802709854</v>
      </c>
      <c r="AA59" s="258">
        <v>1466.1768085106385</v>
      </c>
      <c r="AB59" s="334"/>
      <c r="AC59" s="335">
        <v>75.183292601644069</v>
      </c>
      <c r="AD59" s="151"/>
      <c r="AF59" s="150"/>
      <c r="AG59" s="150"/>
      <c r="AH59" s="150"/>
      <c r="AI59" s="150"/>
      <c r="AJ59" s="151"/>
      <c r="AK59" s="151"/>
      <c r="AL59" s="152"/>
      <c r="AM59" s="152"/>
      <c r="AN59" s="152"/>
      <c r="AO59" s="153"/>
      <c r="AP59" s="153"/>
      <c r="AQ59" s="153"/>
      <c r="AR59" s="153"/>
      <c r="AS59" s="154"/>
    </row>
    <row r="60" spans="1:45">
      <c r="B60" s="138" t="s">
        <v>54</v>
      </c>
      <c r="C60" s="117">
        <v>787.77423875834063</v>
      </c>
      <c r="D60" s="117">
        <v>972.20033072236731</v>
      </c>
      <c r="E60" s="117">
        <v>865.17916449086169</v>
      </c>
      <c r="F60" s="117">
        <v>51.961936176385258</v>
      </c>
      <c r="G60" s="117">
        <v>55.059230055120388</v>
      </c>
      <c r="H60" s="117">
        <v>107.02116623150566</v>
      </c>
      <c r="I60" s="117">
        <v>706.12032724107928</v>
      </c>
      <c r="J60" s="117"/>
      <c r="K60" s="117">
        <v>91.490562774692862</v>
      </c>
      <c r="L60" s="117">
        <v>132.46415578764143</v>
      </c>
      <c r="M60" s="117">
        <v>-129.99624456048738</v>
      </c>
      <c r="N60" s="117">
        <v>-89.022651547538828</v>
      </c>
      <c r="O60" s="117">
        <v>143.45249895107816</v>
      </c>
      <c r="P60" s="117"/>
      <c r="Q60" s="117">
        <v>184.42609196402671</v>
      </c>
      <c r="R60" s="117">
        <v>1520.0505076878444</v>
      </c>
      <c r="S60" s="117"/>
      <c r="T60" s="117">
        <v>174.99057528285468</v>
      </c>
      <c r="U60" s="117">
        <v>164.58356338845374</v>
      </c>
      <c r="V60" s="117">
        <v>53.735176095155211</v>
      </c>
      <c r="W60" s="117"/>
      <c r="X60" s="117">
        <v>1526.0570641137224</v>
      </c>
      <c r="Y60" s="117">
        <v>186.59236959675081</v>
      </c>
      <c r="Z60" s="117">
        <v>145.61877658380223</v>
      </c>
      <c r="AA60" s="258">
        <v>1619.9917719756311</v>
      </c>
      <c r="AB60" s="334"/>
      <c r="AC60" s="335">
        <v>76.582981559653405</v>
      </c>
      <c r="AF60" s="160"/>
      <c r="AG60" s="160"/>
      <c r="AH60" s="160"/>
      <c r="AI60" s="160"/>
      <c r="AJ60" s="151"/>
      <c r="AK60" s="151"/>
      <c r="AL60" s="152"/>
      <c r="AM60" s="152"/>
      <c r="AN60" s="152"/>
      <c r="AO60" s="153"/>
      <c r="AP60" s="153"/>
      <c r="AQ60" s="153"/>
      <c r="AR60" s="153"/>
      <c r="AS60" s="154"/>
    </row>
    <row r="61" spans="1:45">
      <c r="A61" s="230"/>
      <c r="B61" s="138" t="s">
        <v>55</v>
      </c>
      <c r="C61" s="117">
        <v>801.84281836327341</v>
      </c>
      <c r="D61" s="117">
        <v>956.90592614770435</v>
      </c>
      <c r="E61" s="117">
        <v>861.51347504990008</v>
      </c>
      <c r="F61" s="117">
        <v>39.55925948103792</v>
      </c>
      <c r="G61" s="117">
        <v>55.833191616766463</v>
      </c>
      <c r="H61" s="117">
        <v>95.392451097804383</v>
      </c>
      <c r="I61" s="117">
        <v>718.23228343313372</v>
      </c>
      <c r="J61" s="117"/>
      <c r="K61" s="117">
        <v>78.415801688590676</v>
      </c>
      <c r="L61" s="117">
        <v>115.5038483033932</v>
      </c>
      <c r="M61" s="117">
        <v>-99.132375249500981</v>
      </c>
      <c r="N61" s="117">
        <v>-62.044328634698452</v>
      </c>
      <c r="O61" s="117">
        <v>117.97506116962857</v>
      </c>
      <c r="P61" s="117"/>
      <c r="Q61" s="117">
        <v>155.06310778443114</v>
      </c>
      <c r="R61" s="117">
        <v>1625.5964071856283</v>
      </c>
      <c r="S61" s="117"/>
      <c r="T61" s="117">
        <v>151.02414371257481</v>
      </c>
      <c r="U61" s="117">
        <v>138.36179241516965</v>
      </c>
      <c r="V61" s="117">
        <v>56.001321357285427</v>
      </c>
      <c r="W61" s="117"/>
      <c r="X61" s="117">
        <v>1618.6658682634729</v>
      </c>
      <c r="Y61" s="117">
        <v>158.61821756487024</v>
      </c>
      <c r="Z61" s="117">
        <v>121.53017095006773</v>
      </c>
      <c r="AA61" s="258">
        <v>1763.5937045908183</v>
      </c>
      <c r="AB61" s="334"/>
      <c r="AC61" s="335">
        <v>77.916018662519448</v>
      </c>
      <c r="AD61" s="151"/>
      <c r="AF61" s="161"/>
      <c r="AG61" s="161"/>
      <c r="AH61" s="161"/>
      <c r="AI61" s="161"/>
      <c r="AJ61" s="151"/>
      <c r="AK61" s="151"/>
      <c r="AL61" s="162"/>
      <c r="AM61" s="162"/>
      <c r="AN61" s="162"/>
      <c r="AO61" s="163"/>
      <c r="AP61" s="163"/>
      <c r="AQ61" s="163"/>
      <c r="AR61" s="163"/>
      <c r="AS61" s="154"/>
    </row>
    <row r="62" spans="1:45">
      <c r="A62" s="60"/>
      <c r="B62" s="138" t="s">
        <v>56</v>
      </c>
      <c r="C62" s="117">
        <v>802.22008482642798</v>
      </c>
      <c r="D62" s="117">
        <v>957.78306215005614</v>
      </c>
      <c r="E62" s="117">
        <v>860.581875419933</v>
      </c>
      <c r="F62" s="117">
        <v>40.869382418812997</v>
      </c>
      <c r="G62" s="117">
        <v>56.331804311310194</v>
      </c>
      <c r="H62" s="117">
        <v>97.201186730123197</v>
      </c>
      <c r="I62" s="117">
        <v>712.89690817469216</v>
      </c>
      <c r="J62" s="117"/>
      <c r="K62" s="117">
        <v>80.384627544309524</v>
      </c>
      <c r="L62" s="117">
        <v>114.69359490481526</v>
      </c>
      <c r="M62" s="117">
        <v>-106.85212709966407</v>
      </c>
      <c r="N62" s="117">
        <v>-72.543159739158341</v>
      </c>
      <c r="O62" s="117">
        <v>121.25400996312254</v>
      </c>
      <c r="P62" s="117"/>
      <c r="Q62" s="117">
        <v>155.56297732362825</v>
      </c>
      <c r="R62" s="117">
        <v>1693.2933370660699</v>
      </c>
      <c r="S62" s="117"/>
      <c r="T62" s="117">
        <v>120.79363437849946</v>
      </c>
      <c r="U62" s="117">
        <v>109.48065061590148</v>
      </c>
      <c r="V62" s="117">
        <v>48.936404255319161</v>
      </c>
      <c r="W62" s="117"/>
      <c r="X62" s="117">
        <v>1721.5190929451292</v>
      </c>
      <c r="Y62" s="117">
        <v>157.26912346024639</v>
      </c>
      <c r="Z62" s="117">
        <v>122.96015609974069</v>
      </c>
      <c r="AA62" s="258">
        <v>1824.6527287234048</v>
      </c>
      <c r="AB62" s="167"/>
      <c r="AC62" s="335">
        <v>79.360142190624288</v>
      </c>
      <c r="AD62" s="151"/>
      <c r="AF62" s="340"/>
      <c r="AG62" s="340"/>
      <c r="AH62" s="340"/>
      <c r="AI62" s="340"/>
      <c r="AJ62" s="151"/>
      <c r="AK62" s="151"/>
      <c r="AL62" s="169"/>
      <c r="AM62" s="170"/>
      <c r="AN62" s="170"/>
      <c r="AO62" s="171"/>
      <c r="AP62" s="171"/>
      <c r="AQ62" s="171"/>
      <c r="AR62" s="171"/>
      <c r="AS62" s="157"/>
    </row>
    <row r="63" spans="1:45">
      <c r="A63" s="60"/>
      <c r="B63" s="138" t="s">
        <v>57</v>
      </c>
      <c r="C63" s="117">
        <v>820.46641060148295</v>
      </c>
      <c r="D63" s="117">
        <v>947.86659132106547</v>
      </c>
      <c r="E63" s="117">
        <v>858.69338753089812</v>
      </c>
      <c r="F63" s="117">
        <v>32.393354572919527</v>
      </c>
      <c r="G63" s="117">
        <v>56.779849217248</v>
      </c>
      <c r="H63" s="117">
        <v>89.173203790167534</v>
      </c>
      <c r="I63" s="117">
        <v>728.92341362263107</v>
      </c>
      <c r="J63" s="117"/>
      <c r="K63" s="117">
        <v>67.910784684709114</v>
      </c>
      <c r="L63" s="117">
        <v>95.006826146662988</v>
      </c>
      <c r="M63" s="117">
        <v>-81.163871463883552</v>
      </c>
      <c r="N63" s="117">
        <v>-54.067830001929664</v>
      </c>
      <c r="O63" s="117">
        <v>100.30413925762865</v>
      </c>
      <c r="P63" s="117"/>
      <c r="Q63" s="117">
        <v>127.40018071958252</v>
      </c>
      <c r="R63" s="117">
        <v>1754.6606426805824</v>
      </c>
      <c r="S63" s="117"/>
      <c r="T63" s="117">
        <v>96.958784125240314</v>
      </c>
      <c r="U63" s="117">
        <v>79.863390277396306</v>
      </c>
      <c r="V63" s="117">
        <v>47.022531722054374</v>
      </c>
      <c r="W63" s="117"/>
      <c r="X63" s="117">
        <v>1806.2101345784122</v>
      </c>
      <c r="Y63" s="117">
        <v>125.24424993133752</v>
      </c>
      <c r="Z63" s="117">
        <v>98.148208469383647</v>
      </c>
      <c r="AA63" s="258">
        <v>1903.4829132106563</v>
      </c>
      <c r="AB63" s="341"/>
      <c r="AC63" s="335">
        <v>80.893134858920249</v>
      </c>
      <c r="AF63" s="340"/>
      <c r="AG63" s="340"/>
      <c r="AH63" s="340"/>
      <c r="AI63" s="340"/>
      <c r="AJ63" s="151"/>
      <c r="AK63" s="151"/>
      <c r="AL63" s="169"/>
      <c r="AM63" s="170"/>
      <c r="AN63" s="170"/>
      <c r="AO63" s="171"/>
      <c r="AP63" s="171"/>
      <c r="AQ63" s="171"/>
      <c r="AR63" s="171"/>
      <c r="AS63" s="157"/>
    </row>
    <row r="64" spans="1:45">
      <c r="A64" s="60"/>
      <c r="B64" s="138" t="s">
        <v>58</v>
      </c>
      <c r="C64" s="117">
        <v>843.39090637720483</v>
      </c>
      <c r="D64" s="117">
        <v>962.9721552238808</v>
      </c>
      <c r="E64" s="117">
        <v>861.29474843962021</v>
      </c>
      <c r="F64" s="117">
        <v>44.19041492537314</v>
      </c>
      <c r="G64" s="117">
        <v>57.486991858887379</v>
      </c>
      <c r="H64" s="117">
        <v>101.67740678426051</v>
      </c>
      <c r="I64" s="117">
        <v>747.13424260515603</v>
      </c>
      <c r="J64" s="117"/>
      <c r="K64" s="117">
        <v>60.823710612243218</v>
      </c>
      <c r="L64" s="117">
        <v>75.390833921302587</v>
      </c>
      <c r="M64" s="117">
        <v>-78.500615739484402</v>
      </c>
      <c r="N64" s="117">
        <v>-63.933492430425041</v>
      </c>
      <c r="O64" s="117">
        <v>105.01412553761638</v>
      </c>
      <c r="P64" s="117"/>
      <c r="Q64" s="117">
        <v>119.58124884667572</v>
      </c>
      <c r="R64" s="117">
        <v>1840.0967435549526</v>
      </c>
      <c r="S64" s="117"/>
      <c r="T64" s="117">
        <v>103.26039077340572</v>
      </c>
      <c r="U64" s="117">
        <v>95.934204070556319</v>
      </c>
      <c r="V64" s="117">
        <v>42.046790773405704</v>
      </c>
      <c r="W64" s="117"/>
      <c r="X64" s="117">
        <v>1896.7714789687925</v>
      </c>
      <c r="Y64" s="117">
        <v>115.74715413839894</v>
      </c>
      <c r="Z64" s="117">
        <v>101.18003082933957</v>
      </c>
      <c r="AA64" s="258">
        <v>1980.4509929443693</v>
      </c>
      <c r="AB64" s="341"/>
      <c r="AC64" s="342">
        <v>81.87069540102199</v>
      </c>
      <c r="AF64" s="340"/>
      <c r="AG64" s="340"/>
      <c r="AH64" s="340"/>
      <c r="AI64" s="340"/>
      <c r="AJ64" s="151"/>
      <c r="AK64" s="151"/>
      <c r="AL64" s="169"/>
      <c r="AM64" s="170"/>
      <c r="AN64" s="170"/>
      <c r="AO64" s="171"/>
      <c r="AP64" s="171"/>
      <c r="AQ64" s="171"/>
      <c r="AR64" s="171"/>
      <c r="AS64" s="157"/>
    </row>
    <row r="65" spans="1:50">
      <c r="A65" s="60"/>
      <c r="B65" s="138" t="s">
        <v>59</v>
      </c>
      <c r="C65" s="117">
        <v>865.81197198275868</v>
      </c>
      <c r="D65" s="117">
        <v>965.51906492456908</v>
      </c>
      <c r="E65" s="117">
        <v>868.11824946120703</v>
      </c>
      <c r="F65" s="117">
        <v>39.104862607758619</v>
      </c>
      <c r="G65" s="117">
        <v>58.295952855603453</v>
      </c>
      <c r="H65" s="117">
        <v>97.400815463362079</v>
      </c>
      <c r="I65" s="117">
        <v>768.4584461206897</v>
      </c>
      <c r="J65" s="117"/>
      <c r="K65" s="117">
        <v>56.460175251593469</v>
      </c>
      <c r="L65" s="117">
        <v>60.602230334051733</v>
      </c>
      <c r="M65" s="117">
        <v>-57.766066810344832</v>
      </c>
      <c r="N65" s="117">
        <v>-53.624011727886568</v>
      </c>
      <c r="O65" s="117">
        <v>95.565037859352088</v>
      </c>
      <c r="P65" s="117"/>
      <c r="Q65" s="117">
        <v>99.707092941810359</v>
      </c>
      <c r="R65" s="117">
        <v>1881.7623653017242</v>
      </c>
      <c r="S65" s="117"/>
      <c r="T65" s="117">
        <v>73.660223060344833</v>
      </c>
      <c r="U65" s="117">
        <v>61.021773976293112</v>
      </c>
      <c r="V65" s="117">
        <v>42.28296632543104</v>
      </c>
      <c r="W65" s="117"/>
      <c r="X65" s="117">
        <v>1939.7224407327587</v>
      </c>
      <c r="Y65" s="117">
        <v>102.43776427801726</v>
      </c>
      <c r="Z65" s="117">
        <v>98.295709195558999</v>
      </c>
      <c r="AA65" s="258">
        <v>2025.2511411637934</v>
      </c>
      <c r="AB65" s="334"/>
      <c r="AC65" s="335">
        <v>82.470562097311699</v>
      </c>
      <c r="AF65" s="340"/>
      <c r="AG65" s="340"/>
      <c r="AH65" s="340"/>
      <c r="AI65" s="340"/>
      <c r="AJ65" s="151"/>
      <c r="AK65" s="151"/>
      <c r="AL65" s="169"/>
      <c r="AM65" s="170"/>
      <c r="AN65" s="170"/>
      <c r="AO65" s="171"/>
      <c r="AP65" s="171"/>
      <c r="AQ65" s="171"/>
      <c r="AR65" s="171"/>
      <c r="AS65" s="157"/>
    </row>
    <row r="66" spans="1:50">
      <c r="A66" s="60"/>
      <c r="B66" s="138" t="s">
        <v>60</v>
      </c>
      <c r="C66" s="117">
        <v>898.25423050579559</v>
      </c>
      <c r="D66" s="117">
        <v>964.59773735511067</v>
      </c>
      <c r="E66" s="117">
        <v>862.56637539515282</v>
      </c>
      <c r="F66" s="117">
        <v>43.219560063224456</v>
      </c>
      <c r="G66" s="117">
        <v>58.811801896733407</v>
      </c>
      <c r="H66" s="117">
        <v>102.03136195995785</v>
      </c>
      <c r="I66" s="117">
        <v>802.11946311907275</v>
      </c>
      <c r="J66" s="117"/>
      <c r="K66" s="117">
        <v>20.531523806873032</v>
      </c>
      <c r="L66" s="117">
        <v>23.12394678609062</v>
      </c>
      <c r="M66" s="117">
        <v>-21.996325342465752</v>
      </c>
      <c r="N66" s="117">
        <v>-19.403902363248168</v>
      </c>
      <c r="O66" s="117">
        <v>63.751083870097482</v>
      </c>
      <c r="P66" s="117"/>
      <c r="Q66" s="117">
        <v>66.343506849315077</v>
      </c>
      <c r="R66" s="117">
        <v>1888.7362750263439</v>
      </c>
      <c r="S66" s="117"/>
      <c r="T66" s="117">
        <v>79.397118282402531</v>
      </c>
      <c r="U66" s="117">
        <v>117.61056085353003</v>
      </c>
      <c r="V66" s="117">
        <v>43.974864857744997</v>
      </c>
      <c r="W66" s="117"/>
      <c r="X66" s="117">
        <v>2037.0700737618545</v>
      </c>
      <c r="Y66" s="117">
        <v>64.994155426765019</v>
      </c>
      <c r="Z66" s="117">
        <v>62.401732447547417</v>
      </c>
      <c r="AA66" s="258">
        <v>2060.3813645943101</v>
      </c>
      <c r="AB66" s="317"/>
      <c r="AC66" s="343">
        <v>84.336814041324146</v>
      </c>
      <c r="AF66" s="340"/>
      <c r="AG66" s="340"/>
      <c r="AH66" s="340"/>
      <c r="AI66" s="340"/>
      <c r="AJ66" s="151"/>
      <c r="AK66" s="151"/>
      <c r="AL66" s="169"/>
      <c r="AM66" s="170"/>
      <c r="AN66" s="170"/>
      <c r="AO66" s="171"/>
      <c r="AP66" s="171"/>
      <c r="AQ66" s="171"/>
      <c r="AR66" s="171"/>
      <c r="AS66" s="157"/>
    </row>
    <row r="67" spans="1:50">
      <c r="A67" s="60"/>
      <c r="B67" s="138" t="s">
        <v>61</v>
      </c>
      <c r="C67" s="117">
        <v>911.52664098573291</v>
      </c>
      <c r="D67" s="117">
        <v>981.38029286640722</v>
      </c>
      <c r="E67" s="117">
        <v>868.4337984435798</v>
      </c>
      <c r="F67" s="117">
        <v>54.129925032425419</v>
      </c>
      <c r="G67" s="117">
        <v>58.816569390402073</v>
      </c>
      <c r="H67" s="117">
        <v>112.9464944228275</v>
      </c>
      <c r="I67" s="117">
        <v>817.85213255512326</v>
      </c>
      <c r="J67" s="117"/>
      <c r="K67" s="117">
        <v>15.787985061572209</v>
      </c>
      <c r="L67" s="117">
        <v>15.723726848249028</v>
      </c>
      <c r="M67" s="117">
        <v>-21.81963372243839</v>
      </c>
      <c r="N67" s="117">
        <v>-21.883891935761575</v>
      </c>
      <c r="O67" s="117">
        <v>69.917910093997634</v>
      </c>
      <c r="P67" s="117"/>
      <c r="Q67" s="117">
        <v>69.853651880674448</v>
      </c>
      <c r="R67" s="117">
        <v>1838.8132036316474</v>
      </c>
      <c r="S67" s="117"/>
      <c r="T67" s="117">
        <v>45.08589234760052</v>
      </c>
      <c r="U67" s="117">
        <v>94.343528664072636</v>
      </c>
      <c r="V67" s="117">
        <v>50.435719066147868</v>
      </c>
      <c r="W67" s="117"/>
      <c r="X67" s="117">
        <v>2051.7788067444876</v>
      </c>
      <c r="Y67" s="117">
        <v>69.399465369649803</v>
      </c>
      <c r="Z67" s="117">
        <v>69.463723582972989</v>
      </c>
      <c r="AA67" s="258">
        <v>2083.0756433203633</v>
      </c>
      <c r="AB67" s="317"/>
      <c r="AC67" s="343">
        <v>85.647633859142417</v>
      </c>
      <c r="AF67" s="340"/>
      <c r="AG67" s="340"/>
      <c r="AH67" s="340"/>
      <c r="AI67" s="340"/>
      <c r="AJ67" s="151"/>
      <c r="AK67" s="151"/>
      <c r="AL67" s="169"/>
      <c r="AM67" s="170"/>
      <c r="AN67" s="170"/>
      <c r="AO67" s="171"/>
      <c r="AP67" s="171"/>
      <c r="AQ67" s="171"/>
      <c r="AR67" s="171"/>
      <c r="AS67" s="157"/>
    </row>
    <row r="68" spans="1:50">
      <c r="A68" s="60"/>
      <c r="B68" s="138" t="s">
        <v>166</v>
      </c>
      <c r="C68" s="117">
        <v>930.30615523374001</v>
      </c>
      <c r="D68" s="117">
        <v>981.00072611788619</v>
      </c>
      <c r="E68" s="117">
        <v>870.47693292682936</v>
      </c>
      <c r="F68" s="117">
        <v>52.202909044715454</v>
      </c>
      <c r="G68" s="117">
        <v>58.32088414634147</v>
      </c>
      <c r="H68" s="117">
        <v>110.52379319105692</v>
      </c>
      <c r="I68" s="117">
        <v>840.78359806910578</v>
      </c>
      <c r="J68" s="117"/>
      <c r="K68" s="117">
        <v>3.5896386333048249</v>
      </c>
      <c r="L68" s="117">
        <v>-1.5083381605691057</v>
      </c>
      <c r="M68" s="117">
        <v>-10.719607215447157</v>
      </c>
      <c r="N68" s="117">
        <v>-15.817584009321084</v>
      </c>
      <c r="O68" s="117">
        <v>55.792547678020277</v>
      </c>
      <c r="P68" s="117"/>
      <c r="Q68" s="117">
        <v>50.694570884146351</v>
      </c>
      <c r="R68" s="117">
        <v>1830.2465701219514</v>
      </c>
      <c r="S68" s="117"/>
      <c r="T68" s="117">
        <v>39.81143648373984</v>
      </c>
      <c r="U68" s="117">
        <v>20.063527693089437</v>
      </c>
      <c r="V68" s="117">
        <v>45.062603150406503</v>
      </c>
      <c r="W68" s="117"/>
      <c r="X68" s="117">
        <v>2031.9682164634148</v>
      </c>
      <c r="Y68" s="117">
        <v>46.239312754065047</v>
      </c>
      <c r="Z68" s="117">
        <v>51.337289547938965</v>
      </c>
      <c r="AA68" s="258">
        <v>2106.6658335873985</v>
      </c>
      <c r="AB68" s="317"/>
      <c r="AC68" s="343">
        <v>87.447233948011544</v>
      </c>
      <c r="AF68" s="340"/>
      <c r="AG68" s="340"/>
      <c r="AH68" s="340"/>
      <c r="AI68" s="340"/>
      <c r="AJ68" s="151"/>
      <c r="AK68" s="151"/>
      <c r="AL68" s="169"/>
      <c r="AM68" s="170"/>
      <c r="AN68" s="170"/>
      <c r="AO68" s="171"/>
      <c r="AP68" s="171"/>
      <c r="AQ68" s="171"/>
      <c r="AR68" s="171"/>
      <c r="AS68" s="157"/>
    </row>
    <row r="69" spans="1:50">
      <c r="A69" s="60"/>
      <c r="B69" s="138" t="s">
        <v>177</v>
      </c>
      <c r="C69" s="117">
        <v>923.73501290642844</v>
      </c>
      <c r="D69" s="117">
        <v>992.12474187143232</v>
      </c>
      <c r="E69" s="117">
        <v>885.85578555472841</v>
      </c>
      <c r="F69" s="117">
        <v>47.541463390419459</v>
      </c>
      <c r="G69" s="117">
        <v>58.727492926284441</v>
      </c>
      <c r="H69" s="117">
        <v>106.26895631670391</v>
      </c>
      <c r="I69" s="117">
        <v>830.75568081409779</v>
      </c>
      <c r="J69" s="117"/>
      <c r="K69" s="117">
        <v>29.702995783417652</v>
      </c>
      <c r="L69" s="117">
        <v>20.848265574584264</v>
      </c>
      <c r="M69" s="117">
        <v>-33.138039960287912</v>
      </c>
      <c r="N69" s="117">
        <v>-41.9927701691213</v>
      </c>
      <c r="O69" s="117">
        <v>77.2444591738371</v>
      </c>
      <c r="P69" s="117"/>
      <c r="Q69" s="117">
        <v>68.389728965003727</v>
      </c>
      <c r="R69" s="117">
        <v>1835.8136758500868</v>
      </c>
      <c r="S69" s="117"/>
      <c r="T69" s="117">
        <v>62.645340282948624</v>
      </c>
      <c r="U69" s="117">
        <v>19.198234053114916</v>
      </c>
      <c r="V69" s="117">
        <v>43.163349962769921</v>
      </c>
      <c r="W69" s="117"/>
      <c r="X69" s="117">
        <v>2027.6284437825766</v>
      </c>
      <c r="Y69" s="117">
        <v>73.823549764209488</v>
      </c>
      <c r="Z69" s="117">
        <v>82.678279973042876</v>
      </c>
      <c r="AA69" s="258">
        <v>2121.3417438570368</v>
      </c>
      <c r="AB69" s="317"/>
      <c r="AC69" s="343">
        <v>89.513441457453894</v>
      </c>
      <c r="AF69" s="340"/>
      <c r="AG69" s="340"/>
      <c r="AH69" s="340"/>
      <c r="AI69" s="340"/>
      <c r="AJ69" s="151"/>
      <c r="AK69" s="151"/>
      <c r="AL69" s="169"/>
      <c r="AM69" s="170"/>
      <c r="AN69" s="170"/>
      <c r="AO69" s="171"/>
      <c r="AP69" s="171"/>
      <c r="AQ69" s="171"/>
      <c r="AR69" s="171"/>
      <c r="AS69" s="157"/>
    </row>
    <row r="70" spans="1:50">
      <c r="A70" s="60"/>
      <c r="B70" s="138" t="s">
        <v>181</v>
      </c>
      <c r="C70" s="117">
        <v>842.41703507532964</v>
      </c>
      <c r="D70" s="117">
        <v>1172.820950329567</v>
      </c>
      <c r="E70" s="117">
        <v>1039.7182853107345</v>
      </c>
      <c r="F70" s="117">
        <v>76.263765772128068</v>
      </c>
      <c r="G70" s="117">
        <v>56.838899246704329</v>
      </c>
      <c r="H70" s="117">
        <v>133.1026650188324</v>
      </c>
      <c r="I70" s="117">
        <v>752.6407332862525</v>
      </c>
      <c r="J70" s="117"/>
      <c r="K70" s="117">
        <v>253.24926231675312</v>
      </c>
      <c r="L70" s="117">
        <v>254.14014948210925</v>
      </c>
      <c r="M70" s="117">
        <v>-311.02460969868173</v>
      </c>
      <c r="N70" s="117">
        <v>-310.13372253332568</v>
      </c>
      <c r="O70" s="117">
        <v>329.51302808888119</v>
      </c>
      <c r="P70" s="117"/>
      <c r="Q70" s="117">
        <v>330.40391525423729</v>
      </c>
      <c r="R70" s="117">
        <v>2045.0518126177026</v>
      </c>
      <c r="S70" s="117"/>
      <c r="T70" s="117">
        <v>358.11240183615826</v>
      </c>
      <c r="U70" s="117">
        <v>358.67608639359696</v>
      </c>
      <c r="V70" s="117">
        <v>26.744289312617703</v>
      </c>
      <c r="W70" s="117"/>
      <c r="X70" s="117">
        <v>2280.1676082862523</v>
      </c>
      <c r="Y70" s="117">
        <v>338.20967490583809</v>
      </c>
      <c r="Z70" s="117">
        <v>337.31878774048198</v>
      </c>
      <c r="AA70" s="258">
        <v>2378.0219759887009</v>
      </c>
      <c r="AB70" s="344"/>
      <c r="AC70" s="345">
        <v>94.3790268829149</v>
      </c>
      <c r="AD70" s="181"/>
      <c r="AF70" s="340"/>
      <c r="AG70" s="340"/>
      <c r="AH70" s="340"/>
      <c r="AI70" s="340"/>
      <c r="AJ70" s="151"/>
      <c r="AK70" s="151"/>
      <c r="AL70" s="169"/>
      <c r="AM70" s="170"/>
      <c r="AN70" s="170"/>
      <c r="AO70" s="171"/>
      <c r="AP70" s="171"/>
      <c r="AQ70" s="171"/>
      <c r="AR70" s="171"/>
      <c r="AS70" s="157"/>
    </row>
    <row r="71" spans="1:50" s="151" customFormat="1">
      <c r="A71" s="60"/>
      <c r="B71" s="138" t="s">
        <v>239</v>
      </c>
      <c r="C71" s="117">
        <v>984.72779734219284</v>
      </c>
      <c r="D71" s="117">
        <v>1117.592745847176</v>
      </c>
      <c r="E71" s="117">
        <v>1000.4738205980067</v>
      </c>
      <c r="F71" s="117">
        <v>58.081485049833894</v>
      </c>
      <c r="G71" s="117">
        <v>59.037440199335556</v>
      </c>
      <c r="H71" s="117">
        <v>117.11892524916942</v>
      </c>
      <c r="I71" s="117">
        <v>888.17953156146189</v>
      </c>
      <c r="J71" s="117"/>
      <c r="K71" s="117">
        <v>96.066783617872815</v>
      </c>
      <c r="L71" s="117">
        <v>74.783463455149501</v>
      </c>
      <c r="M71" s="117">
        <v>-80.56085049833888</v>
      </c>
      <c r="N71" s="117">
        <v>-101.84417066106224</v>
      </c>
      <c r="O71" s="117">
        <v>154.1482686677067</v>
      </c>
      <c r="P71" s="117"/>
      <c r="Q71" s="117">
        <v>132.8649485049834</v>
      </c>
      <c r="R71" s="117">
        <v>2190.0451827242528</v>
      </c>
      <c r="S71" s="117"/>
      <c r="T71" s="117">
        <v>137.58277408637875</v>
      </c>
      <c r="U71" s="117">
        <v>184.93940365448503</v>
      </c>
      <c r="V71" s="117">
        <v>60.926920265780737</v>
      </c>
      <c r="W71" s="117"/>
      <c r="X71" s="117">
        <v>2543.2679401993355</v>
      </c>
      <c r="Y71" s="117">
        <v>149.23901827242528</v>
      </c>
      <c r="Z71" s="117">
        <v>170.52233843514855</v>
      </c>
      <c r="AA71" s="258">
        <v>2547.9280880398674</v>
      </c>
      <c r="AB71" s="334"/>
      <c r="AC71" s="343">
        <v>93.62363919129082</v>
      </c>
      <c r="AF71" s="340"/>
      <c r="AG71" s="340"/>
      <c r="AH71" s="340"/>
      <c r="AI71" s="340"/>
      <c r="AL71" s="169"/>
      <c r="AM71" s="170"/>
      <c r="AN71" s="170"/>
      <c r="AO71" s="171"/>
      <c r="AP71" s="171"/>
      <c r="AQ71" s="171"/>
      <c r="AR71" s="171"/>
      <c r="AS71" s="157"/>
    </row>
    <row r="72" spans="1:50">
      <c r="A72" s="60"/>
      <c r="B72" s="346" t="s">
        <v>273</v>
      </c>
      <c r="C72" s="347">
        <v>1026.875</v>
      </c>
      <c r="D72" s="348">
        <v>1157.412</v>
      </c>
      <c r="E72" s="348">
        <v>1051.0719999999999</v>
      </c>
      <c r="F72" s="348">
        <v>45.936</v>
      </c>
      <c r="G72" s="348">
        <v>60.404000000000003</v>
      </c>
      <c r="H72" s="348">
        <v>106.34000000000002</v>
      </c>
      <c r="I72" s="348">
        <v>924.32200000000012</v>
      </c>
      <c r="J72" s="348"/>
      <c r="K72" s="348">
        <v>109.44541830701941</v>
      </c>
      <c r="L72" s="348">
        <v>84.600999999999999</v>
      </c>
      <c r="M72" s="348">
        <v>-31.306999999999995</v>
      </c>
      <c r="N72" s="348">
        <v>-56.151418307019398</v>
      </c>
      <c r="O72" s="348">
        <v>155.3814183070194</v>
      </c>
      <c r="P72" s="348"/>
      <c r="Q72" s="348">
        <v>130.53700000000001</v>
      </c>
      <c r="R72" s="348">
        <v>2251.9</v>
      </c>
      <c r="S72" s="348"/>
      <c r="T72" s="348">
        <v>111.358</v>
      </c>
      <c r="U72" s="348">
        <v>32.774999999999999</v>
      </c>
      <c r="V72" s="348">
        <v>112.059</v>
      </c>
      <c r="W72" s="348"/>
      <c r="X72" s="348">
        <v>2539.8000000000002</v>
      </c>
      <c r="Y72" s="348">
        <v>138.96100000000001</v>
      </c>
      <c r="Z72" s="348">
        <v>163.80541830701941</v>
      </c>
      <c r="AA72" s="349">
        <v>2538.5700000000002</v>
      </c>
      <c r="AB72" s="350"/>
      <c r="AC72" s="351">
        <v>100</v>
      </c>
      <c r="AF72" s="340"/>
      <c r="AG72" s="340"/>
      <c r="AH72" s="340"/>
      <c r="AI72" s="340"/>
      <c r="AJ72" s="151"/>
      <c r="AK72" s="151"/>
      <c r="AL72" s="169"/>
      <c r="AM72" s="170"/>
      <c r="AN72" s="170"/>
      <c r="AO72" s="171"/>
      <c r="AP72" s="171"/>
      <c r="AQ72" s="171"/>
      <c r="AR72" s="171"/>
      <c r="AS72" s="157"/>
    </row>
    <row r="73" spans="1:50">
      <c r="A73" s="60"/>
      <c r="B73" s="352" t="s">
        <v>275</v>
      </c>
      <c r="C73" s="353">
        <v>1035.2842336172034</v>
      </c>
      <c r="D73" s="354">
        <v>1152.0716399612675</v>
      </c>
      <c r="E73" s="354">
        <v>1026.8650729246394</v>
      </c>
      <c r="F73" s="354">
        <v>67.523940884450269</v>
      </c>
      <c r="G73" s="354">
        <v>57.682626152177917</v>
      </c>
      <c r="H73" s="354">
        <v>125.2065670366282</v>
      </c>
      <c r="I73" s="354">
        <v>931.82754322258677</v>
      </c>
      <c r="J73" s="354"/>
      <c r="K73" s="354">
        <v>55.593963503382803</v>
      </c>
      <c r="L73" s="354">
        <v>49.263465459613883</v>
      </c>
      <c r="M73" s="354">
        <v>-26.642476287714395</v>
      </c>
      <c r="N73" s="354">
        <v>-32.972974331483329</v>
      </c>
      <c r="O73" s="354">
        <v>123.11790438783305</v>
      </c>
      <c r="P73" s="354"/>
      <c r="Q73" s="354">
        <v>116.78740634406412</v>
      </c>
      <c r="R73" s="354">
        <v>2317.0068670955156</v>
      </c>
      <c r="S73" s="354"/>
      <c r="T73" s="354">
        <v>142.02100252088232</v>
      </c>
      <c r="U73" s="354">
        <v>112.87270409393699</v>
      </c>
      <c r="V73" s="354">
        <v>109.54170818971667</v>
      </c>
      <c r="W73" s="354"/>
      <c r="X73" s="354">
        <v>2546.8336320274952</v>
      </c>
      <c r="Y73" s="354">
        <v>138.3912784660113</v>
      </c>
      <c r="Z73" s="354">
        <v>144.7217765097802</v>
      </c>
      <c r="AA73" s="355">
        <v>2562.9765063038831</v>
      </c>
      <c r="AB73" s="334"/>
      <c r="AC73" s="356">
        <v>106.09866788649538</v>
      </c>
      <c r="AF73" s="340"/>
      <c r="AG73" s="340"/>
      <c r="AH73" s="340"/>
      <c r="AI73" s="340"/>
      <c r="AJ73" s="151"/>
      <c r="AK73" s="151"/>
      <c r="AL73" s="169"/>
      <c r="AM73" s="170"/>
      <c r="AN73" s="170"/>
      <c r="AO73" s="171"/>
      <c r="AP73" s="171"/>
      <c r="AQ73" s="171"/>
      <c r="AR73" s="171"/>
      <c r="AS73" s="157"/>
    </row>
    <row r="74" spans="1:50">
      <c r="B74" s="352" t="s">
        <v>277</v>
      </c>
      <c r="C74" s="353">
        <v>1068.0438810888218</v>
      </c>
      <c r="D74" s="354">
        <v>1146.4381717211409</v>
      </c>
      <c r="E74" s="354">
        <v>1022.0238519262712</v>
      </c>
      <c r="F74" s="354">
        <v>64.79734186170549</v>
      </c>
      <c r="G74" s="354">
        <v>59.616977933164328</v>
      </c>
      <c r="H74" s="354">
        <v>124.41431979486983</v>
      </c>
      <c r="I74" s="354">
        <v>960.09156247727446</v>
      </c>
      <c r="J74" s="354"/>
      <c r="K74" s="354">
        <v>3.9582027141163492</v>
      </c>
      <c r="L74" s="354">
        <v>13.596948770613665</v>
      </c>
      <c r="M74" s="354">
        <v>-1.0547141245712721</v>
      </c>
      <c r="N74" s="354">
        <v>8.5840319319260416</v>
      </c>
      <c r="O74" s="354">
        <v>68.75554457582183</v>
      </c>
      <c r="P74" s="354"/>
      <c r="Q74" s="354">
        <v>78.394290632319127</v>
      </c>
      <c r="R74" s="354">
        <v>2412.627119013524</v>
      </c>
      <c r="S74" s="354"/>
      <c r="T74" s="354">
        <v>126.87469932251409</v>
      </c>
      <c r="U74" s="354">
        <v>97.777570904727568</v>
      </c>
      <c r="V74" s="354">
        <v>98.42120402660845</v>
      </c>
      <c r="W74" s="354"/>
      <c r="X74" s="354">
        <v>2597.4162467568613</v>
      </c>
      <c r="Y74" s="354">
        <v>101.2939283362355</v>
      </c>
      <c r="Z74" s="354">
        <v>91.655182279738185</v>
      </c>
      <c r="AA74" s="355">
        <v>2656.6445655044095</v>
      </c>
      <c r="AB74" s="334"/>
      <c r="AC74" s="356">
        <v>107.87816967559549</v>
      </c>
    </row>
    <row r="75" spans="1:50">
      <c r="B75" s="352" t="s">
        <v>303</v>
      </c>
      <c r="C75" s="353">
        <v>1082.4235647929791</v>
      </c>
      <c r="D75" s="354">
        <v>1152.4491355436662</v>
      </c>
      <c r="E75" s="354">
        <v>1033.7172641080417</v>
      </c>
      <c r="F75" s="354">
        <v>57.98250905917893</v>
      </c>
      <c r="G75" s="354">
        <v>60.749362376445561</v>
      </c>
      <c r="H75" s="354">
        <v>118.7318714356245</v>
      </c>
      <c r="I75" s="354">
        <v>976.80476978882587</v>
      </c>
      <c r="J75" s="354"/>
      <c r="K75" s="354">
        <v>-2.3402986208039107</v>
      </c>
      <c r="L75" s="354">
        <v>12.043061691508491</v>
      </c>
      <c r="M75" s="354">
        <v>5.8664293445541729</v>
      </c>
      <c r="N75" s="354">
        <v>20.249789656866575</v>
      </c>
      <c r="O75" s="354">
        <v>55.642210438374995</v>
      </c>
      <c r="P75" s="354"/>
      <c r="Q75" s="354">
        <v>70.025570750687393</v>
      </c>
      <c r="R75" s="354">
        <v>2482.9580343931525</v>
      </c>
      <c r="S75" s="354"/>
      <c r="T75" s="354">
        <v>101.37796943219088</v>
      </c>
      <c r="U75" s="354">
        <v>23.121619336218654</v>
      </c>
      <c r="V75" s="354">
        <v>92.862297943061421</v>
      </c>
      <c r="W75" s="354"/>
      <c r="X75" s="354">
        <v>2577.9202422759317</v>
      </c>
      <c r="Y75" s="354">
        <v>81.718945930207539</v>
      </c>
      <c r="Z75" s="354">
        <v>67.335585617895148</v>
      </c>
      <c r="AA75" s="355">
        <v>2723.7126187681974</v>
      </c>
      <c r="AB75" s="334"/>
      <c r="AC75" s="356">
        <v>109.72511761910458</v>
      </c>
    </row>
    <row r="76" spans="1:50">
      <c r="B76" s="352" t="s">
        <v>309</v>
      </c>
      <c r="C76" s="353">
        <v>1105.6681090504619</v>
      </c>
      <c r="D76" s="354">
        <v>1167.0142420940263</v>
      </c>
      <c r="E76" s="354">
        <v>1049.9129609180966</v>
      </c>
      <c r="F76" s="354">
        <v>55.219447132678013</v>
      </c>
      <c r="G76" s="354">
        <v>61.881834043251715</v>
      </c>
      <c r="H76" s="354">
        <v>117.10128117592973</v>
      </c>
      <c r="I76" s="354">
        <v>1000.8116872983356</v>
      </c>
      <c r="J76" s="354"/>
      <c r="K76" s="354">
        <v>-3.1733054236565259</v>
      </c>
      <c r="L76" s="354">
        <v>6.1266859108865361</v>
      </c>
      <c r="M76" s="354">
        <v>21.863080472470607</v>
      </c>
      <c r="N76" s="354">
        <v>31.163071807013669</v>
      </c>
      <c r="O76" s="354">
        <v>52.046141709021477</v>
      </c>
      <c r="P76" s="354"/>
      <c r="Q76" s="354">
        <v>61.346133043564542</v>
      </c>
      <c r="R76" s="354">
        <v>2550.9845193739807</v>
      </c>
      <c r="S76" s="354"/>
      <c r="T76" s="354">
        <v>90.323221091539622</v>
      </c>
      <c r="U76" s="354">
        <v>68.741505610086691</v>
      </c>
      <c r="V76" s="354">
        <v>97.615689744748423</v>
      </c>
      <c r="W76" s="354"/>
      <c r="X76" s="354">
        <v>2612.8865898818676</v>
      </c>
      <c r="Y76" s="354">
        <v>80.623084812074907</v>
      </c>
      <c r="Z76" s="354">
        <v>71.323093477531842</v>
      </c>
      <c r="AA76" s="355">
        <v>2789.1601045872449</v>
      </c>
      <c r="AB76" s="334"/>
      <c r="AC76" s="357">
        <v>111.5075775742984</v>
      </c>
    </row>
    <row r="77" spans="1:50" s="151" customFormat="1">
      <c r="A77" s="60"/>
      <c r="B77" s="358" t="s">
        <v>315</v>
      </c>
      <c r="C77" s="353">
        <v>1131.8612638936656</v>
      </c>
      <c r="D77" s="354">
        <v>1175.0899820840884</v>
      </c>
      <c r="E77" s="354">
        <v>1060.0118666679427</v>
      </c>
      <c r="F77" s="354">
        <v>52.103581814825503</v>
      </c>
      <c r="G77" s="354">
        <v>62.974533601320459</v>
      </c>
      <c r="H77" s="354">
        <v>115.07811541614595</v>
      </c>
      <c r="I77" s="354">
        <v>1024.8356968800729</v>
      </c>
      <c r="J77" s="354"/>
      <c r="K77" s="354">
        <v>-12.353399056181454</v>
      </c>
      <c r="L77" s="354">
        <v>-8.8748636244026766</v>
      </c>
      <c r="M77" s="354">
        <v>43.465950414362283</v>
      </c>
      <c r="N77" s="354">
        <v>46.944485846141056</v>
      </c>
      <c r="O77" s="354">
        <v>39.750182758644073</v>
      </c>
      <c r="P77" s="354"/>
      <c r="Q77" s="354">
        <v>43.228718190422846</v>
      </c>
      <c r="R77" s="354">
        <v>2596.5614646470294</v>
      </c>
      <c r="S77" s="354"/>
      <c r="T77" s="354">
        <v>85.125313788690931</v>
      </c>
      <c r="U77" s="354">
        <v>85.399230546748186</v>
      </c>
      <c r="V77" s="354">
        <v>101.47987167341003</v>
      </c>
      <c r="W77" s="354"/>
      <c r="X77" s="354">
        <v>2646.7984332434667</v>
      </c>
      <c r="Y77" s="354">
        <v>63.710354912546826</v>
      </c>
      <c r="Z77" s="354">
        <v>60.231819480768046</v>
      </c>
      <c r="AA77" s="355">
        <v>2832.148734077261</v>
      </c>
      <c r="AB77" s="334"/>
      <c r="AC77" s="357">
        <v>113.48615486823597</v>
      </c>
    </row>
    <row r="78" spans="1:50" s="151" customFormat="1">
      <c r="A78" s="60"/>
      <c r="B78" s="359" t="s">
        <v>322</v>
      </c>
      <c r="C78" s="360">
        <v>1157.2611231640822</v>
      </c>
      <c r="D78" s="361">
        <v>1187.5359806515767</v>
      </c>
      <c r="E78" s="361">
        <v>1074.6079656417351</v>
      </c>
      <c r="F78" s="361">
        <v>49.132875322789104</v>
      </c>
      <c r="G78" s="361">
        <v>63.795139687052526</v>
      </c>
      <c r="H78" s="361">
        <v>112.92801500984164</v>
      </c>
      <c r="I78" s="361">
        <v>1047.9730739497984</v>
      </c>
      <c r="J78" s="361"/>
      <c r="K78" s="361">
        <v>-19.58932049249292</v>
      </c>
      <c r="L78" s="361">
        <v>-18.858017835294675</v>
      </c>
      <c r="M78" s="361">
        <v>60.010703466722148</v>
      </c>
      <c r="N78" s="361">
        <v>60.742006123920397</v>
      </c>
      <c r="O78" s="361">
        <v>29.543554830296181</v>
      </c>
      <c r="P78" s="361"/>
      <c r="Q78" s="361">
        <v>30.274857487494415</v>
      </c>
      <c r="R78" s="361">
        <v>2628.2281998589424</v>
      </c>
      <c r="S78" s="361"/>
      <c r="T78" s="361">
        <v>81.191869532586651</v>
      </c>
      <c r="U78" s="361">
        <v>80.589906310914287</v>
      </c>
      <c r="V78" s="361">
        <v>105.93340240865822</v>
      </c>
      <c r="W78" s="361"/>
      <c r="X78" s="361">
        <v>2665.1444642285674</v>
      </c>
      <c r="Y78" s="361">
        <v>52.74560036386616</v>
      </c>
      <c r="Z78" s="361">
        <v>52.014297706667911</v>
      </c>
      <c r="AA78" s="362">
        <v>2862.0117823412857</v>
      </c>
      <c r="AB78" s="334"/>
      <c r="AC78" s="363">
        <v>115.62068503218745</v>
      </c>
    </row>
    <row r="79" spans="1:50" s="151" customFormat="1">
      <c r="A79" s="58"/>
      <c r="B79" s="364" t="s">
        <v>127</v>
      </c>
      <c r="C79" s="304" t="s">
        <v>325</v>
      </c>
      <c r="D79" s="304"/>
      <c r="E79" s="304"/>
      <c r="F79" s="304"/>
      <c r="G79" s="304"/>
      <c r="H79" s="304"/>
      <c r="I79" s="304"/>
      <c r="J79" s="304"/>
      <c r="K79" s="304"/>
      <c r="L79" s="304"/>
      <c r="M79" s="304"/>
      <c r="N79" s="304"/>
      <c r="O79" s="304"/>
      <c r="P79" s="304"/>
      <c r="Q79" s="304"/>
      <c r="R79" s="304"/>
      <c r="S79" s="304"/>
      <c r="T79" s="304"/>
      <c r="U79" s="304"/>
      <c r="V79" s="304"/>
      <c r="W79" s="304"/>
      <c r="X79" s="304"/>
      <c r="Y79" s="304"/>
      <c r="Z79" s="304"/>
      <c r="AA79" s="305"/>
      <c r="AB79" s="313"/>
      <c r="AC79" s="365"/>
      <c r="AE79" s="222"/>
      <c r="AF79" s="222"/>
      <c r="AG79" s="222"/>
      <c r="AH79" s="222"/>
      <c r="AI79" s="222"/>
      <c r="AL79" s="224"/>
      <c r="AM79" s="224"/>
      <c r="AN79" s="224"/>
      <c r="AO79" s="224"/>
      <c r="AP79" s="224"/>
      <c r="AQ79" s="224"/>
      <c r="AR79" s="224"/>
      <c r="AS79" s="157"/>
    </row>
    <row r="80" spans="1:50">
      <c r="B80" s="366"/>
      <c r="C80" s="226" t="s">
        <v>335</v>
      </c>
      <c r="D80" s="226"/>
      <c r="E80" s="226"/>
      <c r="F80" s="226"/>
      <c r="G80" s="226"/>
      <c r="H80" s="226"/>
      <c r="I80" s="226"/>
      <c r="J80" s="226"/>
      <c r="K80" s="226"/>
      <c r="L80" s="226"/>
      <c r="M80" s="226"/>
      <c r="N80" s="226"/>
      <c r="O80" s="226"/>
      <c r="P80" s="226"/>
      <c r="Q80" s="226"/>
      <c r="R80" s="226"/>
      <c r="S80" s="226"/>
      <c r="T80" s="226"/>
      <c r="U80" s="226"/>
      <c r="V80" s="226"/>
      <c r="W80" s="226"/>
      <c r="X80" s="226"/>
      <c r="Y80" s="226"/>
      <c r="Z80" s="226"/>
      <c r="AA80" s="306"/>
      <c r="AB80" s="313"/>
      <c r="AC80" s="230"/>
      <c r="AE80" s="151"/>
      <c r="AF80" s="151"/>
      <c r="AG80" s="151"/>
      <c r="AH80" s="151"/>
      <c r="AI80" s="151"/>
      <c r="AJ80" s="151"/>
      <c r="AK80" s="151"/>
      <c r="AL80" s="151"/>
      <c r="AM80" s="151"/>
      <c r="AN80" s="151"/>
      <c r="AO80" s="151"/>
      <c r="AP80" s="151"/>
      <c r="AQ80" s="151"/>
      <c r="AR80" s="151"/>
      <c r="AS80" s="151"/>
      <c r="AT80" s="151"/>
      <c r="AU80" s="151"/>
      <c r="AV80" s="151"/>
      <c r="AW80" s="151"/>
      <c r="AX80" s="151"/>
    </row>
    <row r="81" spans="2:50">
      <c r="B81" s="367"/>
      <c r="C81" s="229" t="s">
        <v>167</v>
      </c>
      <c r="D81" s="60"/>
      <c r="E81" s="60"/>
      <c r="F81" s="60"/>
      <c r="G81" s="60"/>
      <c r="H81" s="60"/>
      <c r="I81" s="60"/>
      <c r="J81" s="60"/>
      <c r="K81" s="60"/>
      <c r="L81" s="60"/>
      <c r="M81" s="60"/>
      <c r="N81" s="60"/>
      <c r="O81" s="60"/>
      <c r="P81" s="60"/>
      <c r="Q81" s="60"/>
      <c r="R81" s="60"/>
      <c r="S81" s="60"/>
      <c r="T81" s="60"/>
      <c r="U81" s="60"/>
      <c r="V81" s="60"/>
      <c r="W81" s="60"/>
      <c r="X81" s="60"/>
      <c r="Y81" s="60"/>
      <c r="Z81" s="60"/>
      <c r="AA81" s="230"/>
      <c r="AB81" s="313"/>
      <c r="AC81" s="230"/>
      <c r="AE81" s="151"/>
      <c r="AF81" s="151"/>
      <c r="AG81" s="151"/>
      <c r="AH81" s="151"/>
      <c r="AI81" s="151"/>
      <c r="AJ81" s="151"/>
      <c r="AK81" s="151"/>
      <c r="AL81" s="151"/>
      <c r="AM81" s="151"/>
      <c r="AN81" s="151"/>
      <c r="AO81" s="151"/>
      <c r="AP81" s="151"/>
      <c r="AQ81" s="151"/>
      <c r="AR81" s="151"/>
      <c r="AS81" s="151"/>
      <c r="AT81" s="151"/>
      <c r="AU81" s="151"/>
      <c r="AV81" s="151"/>
      <c r="AW81" s="151"/>
      <c r="AX81" s="151"/>
    </row>
    <row r="82" spans="2:50" ht="16" thickBot="1">
      <c r="B82" s="368"/>
      <c r="C82" s="232" t="s">
        <v>307</v>
      </c>
      <c r="D82" s="233"/>
      <c r="E82" s="233"/>
      <c r="F82" s="233"/>
      <c r="G82" s="233"/>
      <c r="H82" s="233"/>
      <c r="I82" s="233"/>
      <c r="J82" s="233"/>
      <c r="K82" s="233"/>
      <c r="L82" s="233"/>
      <c r="M82" s="233"/>
      <c r="N82" s="233"/>
      <c r="O82" s="233"/>
      <c r="P82" s="233"/>
      <c r="Q82" s="233"/>
      <c r="R82" s="233"/>
      <c r="S82" s="233"/>
      <c r="T82" s="233"/>
      <c r="U82" s="233"/>
      <c r="V82" s="233"/>
      <c r="W82" s="233"/>
      <c r="X82" s="233"/>
      <c r="Y82" s="233"/>
      <c r="Z82" s="233"/>
      <c r="AA82" s="234"/>
      <c r="AB82" s="313"/>
      <c r="AC82" s="234"/>
      <c r="AE82" s="151"/>
      <c r="AF82" s="151"/>
      <c r="AG82" s="151"/>
      <c r="AH82" s="151"/>
      <c r="AI82" s="151"/>
      <c r="AJ82" s="151"/>
      <c r="AK82" s="151"/>
      <c r="AL82" s="151"/>
      <c r="AM82" s="151"/>
      <c r="AN82" s="151"/>
      <c r="AO82" s="151"/>
      <c r="AP82" s="151"/>
      <c r="AQ82" s="151"/>
      <c r="AR82" s="151"/>
      <c r="AS82" s="151"/>
      <c r="AT82" s="151"/>
      <c r="AU82" s="151"/>
      <c r="AV82" s="151"/>
      <c r="AW82" s="151"/>
      <c r="AX82" s="151"/>
    </row>
    <row r="83" spans="2:50">
      <c r="AE83" s="151"/>
      <c r="AF83" s="151"/>
      <c r="AG83" s="151"/>
      <c r="AH83" s="151"/>
      <c r="AI83" s="151"/>
      <c r="AJ83" s="151"/>
      <c r="AK83" s="151"/>
      <c r="AL83" s="151"/>
      <c r="AM83" s="151"/>
      <c r="AN83" s="151"/>
      <c r="AO83" s="151"/>
      <c r="AP83" s="151"/>
      <c r="AQ83" s="151"/>
      <c r="AR83" s="151"/>
      <c r="AS83" s="151"/>
    </row>
    <row r="84" spans="2:50">
      <c r="AE84" s="151"/>
      <c r="AF84" s="151"/>
      <c r="AG84" s="151"/>
      <c r="AH84" s="151"/>
      <c r="AI84" s="151"/>
      <c r="AJ84" s="151"/>
      <c r="AK84" s="151"/>
      <c r="AL84" s="151"/>
      <c r="AM84" s="151"/>
      <c r="AN84" s="151"/>
      <c r="AO84" s="151"/>
      <c r="AP84" s="151"/>
      <c r="AQ84" s="151"/>
      <c r="AR84" s="151"/>
      <c r="AS84" s="151"/>
    </row>
    <row r="85" spans="2:50">
      <c r="AE85" s="151"/>
      <c r="AF85" s="151"/>
      <c r="AG85" s="151"/>
      <c r="AH85" s="151"/>
      <c r="AI85" s="151"/>
      <c r="AJ85" s="151"/>
      <c r="AK85" s="151"/>
      <c r="AL85" s="151"/>
      <c r="AM85" s="151"/>
      <c r="AN85" s="151"/>
      <c r="AO85" s="151"/>
      <c r="AP85" s="151"/>
      <c r="AQ85" s="151"/>
      <c r="AR85" s="151"/>
    </row>
    <row r="86" spans="2:50">
      <c r="B86" s="235"/>
      <c r="AE86" s="151"/>
      <c r="AF86" s="151"/>
      <c r="AG86" s="151"/>
      <c r="AH86" s="151"/>
      <c r="AI86" s="151"/>
      <c r="AJ86" s="151"/>
      <c r="AK86" s="151"/>
      <c r="AL86" s="151"/>
      <c r="AM86" s="151"/>
      <c r="AN86" s="151"/>
      <c r="AO86" s="151"/>
      <c r="AP86" s="151"/>
      <c r="AQ86" s="151"/>
      <c r="AR86" s="151"/>
    </row>
    <row r="87" spans="2:50">
      <c r="B87" s="235"/>
      <c r="AE87" s="151"/>
      <c r="AF87" s="151"/>
      <c r="AG87" s="151"/>
      <c r="AH87" s="151"/>
      <c r="AI87" s="151"/>
      <c r="AJ87" s="151"/>
      <c r="AK87" s="151"/>
      <c r="AL87" s="151"/>
      <c r="AM87" s="151"/>
      <c r="AN87" s="151"/>
      <c r="AO87" s="151"/>
      <c r="AP87" s="151"/>
      <c r="AQ87" s="151"/>
      <c r="AR87" s="151"/>
    </row>
    <row r="88" spans="2:50">
      <c r="B88" s="235"/>
      <c r="AE88" s="151"/>
      <c r="AF88" s="151"/>
      <c r="AG88" s="151"/>
      <c r="AH88" s="151"/>
      <c r="AI88" s="151"/>
      <c r="AJ88" s="151"/>
      <c r="AK88" s="151"/>
      <c r="AL88" s="151"/>
      <c r="AM88" s="151"/>
      <c r="AN88" s="151"/>
      <c r="AO88" s="151"/>
      <c r="AP88" s="151"/>
      <c r="AQ88" s="151"/>
      <c r="AR88" s="151"/>
    </row>
    <row r="89" spans="2:50">
      <c r="B89" s="235"/>
      <c r="AE89" s="151"/>
      <c r="AF89" s="151"/>
      <c r="AG89" s="151"/>
      <c r="AH89" s="151"/>
      <c r="AI89" s="151"/>
      <c r="AJ89" s="151"/>
      <c r="AK89" s="151"/>
      <c r="AL89" s="151"/>
      <c r="AM89" s="151"/>
      <c r="AN89" s="151"/>
      <c r="AO89" s="151"/>
      <c r="AP89" s="151"/>
      <c r="AQ89" s="151"/>
      <c r="AR89" s="151"/>
    </row>
    <row r="90" spans="2:50">
      <c r="B90" s="235"/>
      <c r="AE90" s="151"/>
      <c r="AF90" s="151"/>
      <c r="AG90" s="151"/>
      <c r="AH90" s="151"/>
      <c r="AI90" s="151"/>
      <c r="AJ90" s="151"/>
      <c r="AK90" s="151"/>
      <c r="AL90" s="151"/>
      <c r="AM90" s="151"/>
      <c r="AN90" s="151"/>
      <c r="AO90" s="151"/>
      <c r="AP90" s="151"/>
      <c r="AQ90" s="151"/>
      <c r="AR90" s="151"/>
    </row>
    <row r="91" spans="2:50">
      <c r="B91" s="235"/>
      <c r="AE91" s="151"/>
      <c r="AF91" s="151"/>
      <c r="AG91" s="151"/>
      <c r="AH91" s="151"/>
      <c r="AI91" s="151"/>
      <c r="AJ91" s="151"/>
      <c r="AK91" s="151"/>
      <c r="AL91" s="151"/>
      <c r="AM91" s="151"/>
      <c r="AN91" s="151"/>
      <c r="AO91" s="151"/>
      <c r="AP91" s="151"/>
      <c r="AQ91" s="151"/>
      <c r="AR91" s="151"/>
    </row>
    <row r="92" spans="2:50">
      <c r="B92" s="235"/>
      <c r="AE92" s="151"/>
      <c r="AF92" s="151"/>
      <c r="AG92" s="151"/>
      <c r="AH92" s="151"/>
      <c r="AI92" s="151"/>
      <c r="AJ92" s="151"/>
      <c r="AK92" s="151"/>
      <c r="AL92" s="151"/>
      <c r="AM92" s="151"/>
      <c r="AN92" s="151"/>
      <c r="AO92" s="151"/>
      <c r="AP92" s="151"/>
      <c r="AQ92" s="151"/>
      <c r="AR92" s="151"/>
    </row>
    <row r="93" spans="2:50">
      <c r="B93" s="235"/>
      <c r="AE93" s="151"/>
      <c r="AF93" s="151"/>
      <c r="AG93" s="151"/>
      <c r="AH93" s="151"/>
      <c r="AI93" s="151"/>
      <c r="AJ93" s="151"/>
      <c r="AK93" s="151"/>
      <c r="AL93" s="151"/>
      <c r="AM93" s="151"/>
      <c r="AN93" s="151"/>
      <c r="AO93" s="151"/>
      <c r="AP93" s="151"/>
      <c r="AQ93" s="151"/>
      <c r="AR93" s="151"/>
    </row>
    <row r="94" spans="2:50">
      <c r="AE94" s="151"/>
      <c r="AF94" s="151"/>
      <c r="AG94" s="151"/>
      <c r="AH94" s="151"/>
      <c r="AI94" s="151"/>
      <c r="AJ94" s="151"/>
      <c r="AK94" s="151"/>
      <c r="AL94" s="151"/>
      <c r="AM94" s="151"/>
      <c r="AN94" s="151"/>
      <c r="AO94" s="151"/>
      <c r="AP94" s="151"/>
      <c r="AQ94" s="151"/>
      <c r="AR94" s="151"/>
    </row>
    <row r="95" spans="2:50">
      <c r="AE95" s="151"/>
      <c r="AF95" s="151"/>
      <c r="AG95" s="151"/>
      <c r="AH95" s="151"/>
      <c r="AI95" s="151"/>
      <c r="AJ95" s="151"/>
      <c r="AK95" s="151"/>
      <c r="AL95" s="151"/>
      <c r="AM95" s="151"/>
      <c r="AN95" s="151"/>
      <c r="AO95" s="151"/>
      <c r="AP95" s="151"/>
      <c r="AQ95" s="151"/>
      <c r="AR95" s="151"/>
    </row>
    <row r="96" spans="2:50">
      <c r="AE96" s="151"/>
      <c r="AF96" s="151"/>
      <c r="AG96" s="151"/>
      <c r="AH96" s="151"/>
      <c r="AI96" s="151"/>
      <c r="AJ96" s="151"/>
      <c r="AK96" s="151"/>
      <c r="AL96" s="151"/>
      <c r="AM96" s="151"/>
      <c r="AN96" s="151"/>
      <c r="AO96" s="151"/>
      <c r="AP96" s="151"/>
      <c r="AQ96" s="151"/>
      <c r="AR96" s="151"/>
    </row>
    <row r="97" spans="31:44">
      <c r="AE97" s="151"/>
      <c r="AF97" s="151"/>
      <c r="AG97" s="151"/>
      <c r="AH97" s="151"/>
      <c r="AI97" s="151"/>
      <c r="AJ97" s="151"/>
      <c r="AK97" s="151"/>
      <c r="AL97" s="151"/>
      <c r="AM97" s="151"/>
      <c r="AN97" s="151"/>
      <c r="AO97" s="151"/>
      <c r="AP97" s="151"/>
      <c r="AQ97" s="151"/>
      <c r="AR97" s="151"/>
    </row>
    <row r="98" spans="31:44">
      <c r="AE98" s="151"/>
      <c r="AF98" s="151"/>
      <c r="AG98" s="151"/>
      <c r="AH98" s="151"/>
      <c r="AI98" s="151"/>
      <c r="AJ98" s="151"/>
      <c r="AK98" s="151"/>
      <c r="AL98" s="151"/>
      <c r="AM98" s="151"/>
      <c r="AN98" s="151"/>
      <c r="AO98" s="151"/>
      <c r="AP98" s="151"/>
      <c r="AQ98" s="151"/>
      <c r="AR98" s="151"/>
    </row>
    <row r="99" spans="31:44">
      <c r="AE99" s="151"/>
      <c r="AF99" s="151"/>
      <c r="AG99" s="151"/>
      <c r="AH99" s="151"/>
      <c r="AI99" s="151"/>
      <c r="AJ99" s="151"/>
      <c r="AK99" s="151"/>
      <c r="AL99" s="151"/>
      <c r="AM99" s="151"/>
      <c r="AN99" s="151"/>
      <c r="AO99" s="151"/>
      <c r="AP99" s="151"/>
      <c r="AQ99" s="151"/>
      <c r="AR99" s="151"/>
    </row>
    <row r="100" spans="31:44">
      <c r="AE100" s="151"/>
      <c r="AF100" s="151"/>
      <c r="AG100" s="151"/>
      <c r="AH100" s="151"/>
      <c r="AI100" s="151"/>
      <c r="AJ100" s="151"/>
      <c r="AK100" s="151"/>
      <c r="AL100" s="151"/>
      <c r="AM100" s="151"/>
      <c r="AN100" s="151"/>
      <c r="AO100" s="151"/>
      <c r="AP100" s="151"/>
      <c r="AQ100" s="151"/>
      <c r="AR100" s="151"/>
    </row>
    <row r="101" spans="31:44">
      <c r="AE101" s="151"/>
      <c r="AF101" s="151"/>
      <c r="AG101" s="151"/>
      <c r="AH101" s="151"/>
      <c r="AI101" s="151"/>
      <c r="AJ101" s="151"/>
      <c r="AK101" s="151"/>
      <c r="AL101" s="151"/>
      <c r="AM101" s="151"/>
      <c r="AN101" s="151"/>
      <c r="AO101" s="151"/>
      <c r="AP101" s="151"/>
      <c r="AQ101" s="151"/>
      <c r="AR101" s="151"/>
    </row>
    <row r="102" spans="31:44">
      <c r="AE102" s="151"/>
      <c r="AF102" s="151"/>
      <c r="AG102" s="151"/>
      <c r="AH102" s="151"/>
      <c r="AI102" s="151"/>
      <c r="AJ102" s="151"/>
      <c r="AK102" s="151"/>
      <c r="AL102" s="151"/>
      <c r="AM102" s="151"/>
      <c r="AN102" s="151"/>
      <c r="AO102" s="151"/>
      <c r="AP102" s="151"/>
      <c r="AQ102" s="151"/>
      <c r="AR102" s="151"/>
    </row>
    <row r="103" spans="31:44">
      <c r="AE103" s="151"/>
      <c r="AF103" s="151"/>
      <c r="AG103" s="151"/>
      <c r="AH103" s="151"/>
      <c r="AI103" s="151"/>
      <c r="AJ103" s="151"/>
      <c r="AK103" s="151"/>
      <c r="AL103" s="151"/>
      <c r="AM103" s="151"/>
      <c r="AN103" s="151"/>
      <c r="AO103" s="151"/>
      <c r="AP103" s="151"/>
      <c r="AQ103" s="151"/>
      <c r="AR103" s="151"/>
    </row>
    <row r="104" spans="31:44">
      <c r="AE104" s="151"/>
      <c r="AF104" s="151"/>
      <c r="AG104" s="151"/>
      <c r="AH104" s="151"/>
      <c r="AI104" s="151"/>
      <c r="AJ104" s="151"/>
      <c r="AK104" s="151"/>
      <c r="AL104" s="151"/>
      <c r="AM104" s="151"/>
      <c r="AN104" s="151"/>
      <c r="AO104" s="151"/>
      <c r="AP104" s="151"/>
      <c r="AQ104" s="151"/>
      <c r="AR104" s="151"/>
    </row>
    <row r="105" spans="31:44">
      <c r="AE105" s="151"/>
      <c r="AF105" s="151"/>
      <c r="AG105" s="151"/>
      <c r="AH105" s="151"/>
      <c r="AI105" s="151"/>
      <c r="AJ105" s="151"/>
      <c r="AK105" s="151"/>
      <c r="AL105" s="151"/>
      <c r="AM105" s="151"/>
      <c r="AN105" s="151"/>
      <c r="AO105" s="151"/>
      <c r="AP105" s="151"/>
      <c r="AQ105" s="151"/>
      <c r="AR105" s="151"/>
    </row>
    <row r="106" spans="31:44">
      <c r="AE106" s="151"/>
      <c r="AF106" s="151"/>
      <c r="AG106" s="151"/>
      <c r="AH106" s="151"/>
      <c r="AI106" s="151"/>
      <c r="AJ106" s="151"/>
      <c r="AK106" s="151"/>
      <c r="AL106" s="151"/>
      <c r="AM106" s="151"/>
      <c r="AN106" s="151"/>
      <c r="AO106" s="151"/>
      <c r="AP106" s="151"/>
      <c r="AQ106" s="151"/>
      <c r="AR106" s="151"/>
    </row>
  </sheetData>
  <mergeCells count="9">
    <mergeCell ref="AO2:AR2"/>
    <mergeCell ref="K3:O3"/>
    <mergeCell ref="C1:AA1"/>
    <mergeCell ref="C80:Z80"/>
    <mergeCell ref="C79:Z79"/>
    <mergeCell ref="T3:V3"/>
    <mergeCell ref="C3:I3"/>
    <mergeCell ref="X3:AA3"/>
    <mergeCell ref="Q3:R3"/>
  </mergeCells>
  <phoneticPr fontId="140" type="noConversion"/>
  <pageMargins left="0.74803149606299213" right="0.74803149606299213" top="0.98425196850393704" bottom="0.98425196850393704" header="0.51181102362204722" footer="0.51181102362204722"/>
  <pageSetup paperSize="8" scale="34"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J113"/>
  <sheetViews>
    <sheetView topLeftCell="A4" zoomScale="90" zoomScaleNormal="90" workbookViewId="0">
      <pane xSplit="2" ySplit="3" topLeftCell="C7" activePane="bottomRight" state="frozen"/>
      <selection pane="topRight"/>
      <selection pane="bottomLeft"/>
      <selection pane="bottomRight" activeCell="A4" sqref="A4"/>
    </sheetView>
  </sheetViews>
  <sheetFormatPr defaultColWidth="9.1796875" defaultRowHeight="15.5"/>
  <cols>
    <col min="1" max="1" width="9.1796875" style="58"/>
    <col min="2" max="2" width="10.453125" style="58" bestFit="1" customWidth="1"/>
    <col min="3" max="5" width="13" style="58" customWidth="1"/>
    <col min="6" max="6" width="17.26953125" style="58" customWidth="1"/>
    <col min="7" max="12" width="13" style="58" customWidth="1"/>
    <col min="13" max="13" width="14.1796875" style="58" bestFit="1" customWidth="1"/>
    <col min="14" max="14" width="27.7265625" style="58" bestFit="1" customWidth="1"/>
    <col min="15" max="20" width="13" style="58" customWidth="1"/>
    <col min="21" max="21" width="18.26953125" style="58" bestFit="1" customWidth="1"/>
    <col min="22" max="27" width="13" style="58" customWidth="1"/>
    <col min="28" max="28" width="16.54296875" style="58" bestFit="1" customWidth="1"/>
    <col min="29" max="29" width="13" style="58" customWidth="1"/>
    <col min="30" max="30" width="15" style="58" bestFit="1" customWidth="1"/>
    <col min="31" max="31" width="13.54296875" style="58" bestFit="1" customWidth="1"/>
    <col min="32" max="34" width="13" style="58" customWidth="1"/>
    <col min="35" max="16384" width="9.1796875" style="58"/>
  </cols>
  <sheetData>
    <row r="1" spans="2:36" ht="29.25" customHeight="1" thickBot="1">
      <c r="B1" s="369"/>
      <c r="C1" s="370" t="s">
        <v>3</v>
      </c>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1"/>
      <c r="AI1" s="60"/>
      <c r="AJ1" s="60"/>
    </row>
    <row r="2" spans="2:36" s="69" customFormat="1" ht="15.75" customHeight="1">
      <c r="B2" s="37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373"/>
      <c r="AI2" s="71"/>
      <c r="AJ2" s="71"/>
    </row>
    <row r="3" spans="2:36" s="89" customFormat="1">
      <c r="B3" s="374"/>
      <c r="C3" s="83"/>
      <c r="D3" s="83"/>
      <c r="E3" s="83"/>
      <c r="F3" s="83"/>
      <c r="G3" s="83"/>
      <c r="H3" s="84"/>
      <c r="I3" s="84"/>
      <c r="J3" s="84"/>
      <c r="K3" s="84"/>
      <c r="L3" s="84"/>
      <c r="M3" s="84"/>
      <c r="N3" s="84"/>
      <c r="O3" s="84"/>
      <c r="P3" s="84"/>
      <c r="Q3" s="84"/>
      <c r="R3" s="84"/>
      <c r="S3" s="84"/>
      <c r="T3" s="84"/>
      <c r="U3" s="84"/>
      <c r="V3" s="84"/>
      <c r="W3" s="84"/>
      <c r="X3" s="84"/>
      <c r="Y3" s="84"/>
      <c r="Z3" s="84"/>
      <c r="AA3" s="84"/>
      <c r="AB3" s="84"/>
      <c r="AC3" s="84"/>
      <c r="AD3" s="84"/>
      <c r="AE3" s="84"/>
      <c r="AF3" s="84"/>
      <c r="AG3" s="84"/>
      <c r="AH3" s="375"/>
      <c r="AI3" s="91"/>
      <c r="AJ3" s="91"/>
    </row>
    <row r="4" spans="2:36" s="89" customFormat="1" ht="40.5" customHeight="1">
      <c r="B4" s="376"/>
      <c r="C4" s="83" t="s">
        <v>267</v>
      </c>
      <c r="D4" s="83" t="s">
        <v>240</v>
      </c>
      <c r="E4" s="83" t="s">
        <v>224</v>
      </c>
      <c r="F4" s="95" t="s">
        <v>242</v>
      </c>
      <c r="G4" s="83" t="s">
        <v>243</v>
      </c>
      <c r="H4" s="83" t="s">
        <v>223</v>
      </c>
      <c r="I4" s="83" t="s">
        <v>222</v>
      </c>
      <c r="J4" s="83" t="s">
        <v>336</v>
      </c>
      <c r="K4" s="83" t="s">
        <v>245</v>
      </c>
      <c r="L4" s="83" t="s">
        <v>247</v>
      </c>
      <c r="M4" s="83" t="s">
        <v>249</v>
      </c>
      <c r="N4" s="83" t="s">
        <v>337</v>
      </c>
      <c r="O4" s="83" t="s">
        <v>310</v>
      </c>
      <c r="P4" s="83" t="s">
        <v>253</v>
      </c>
      <c r="Q4" s="83" t="s">
        <v>255</v>
      </c>
      <c r="R4" s="83" t="s">
        <v>256</v>
      </c>
      <c r="S4" s="83" t="s">
        <v>232</v>
      </c>
      <c r="T4" s="83" t="s">
        <v>268</v>
      </c>
      <c r="U4" s="83" t="s">
        <v>338</v>
      </c>
      <c r="V4" s="83" t="s">
        <v>257</v>
      </c>
      <c r="W4" s="83" t="s">
        <v>218</v>
      </c>
      <c r="X4" s="83" t="s">
        <v>317</v>
      </c>
      <c r="Y4" s="83" t="s">
        <v>219</v>
      </c>
      <c r="Z4" s="83" t="s">
        <v>236</v>
      </c>
      <c r="AA4" s="83" t="s">
        <v>258</v>
      </c>
      <c r="AB4" s="83" t="s">
        <v>261</v>
      </c>
      <c r="AC4" s="83" t="s">
        <v>221</v>
      </c>
      <c r="AD4" s="83" t="s">
        <v>262</v>
      </c>
      <c r="AE4" s="83" t="s">
        <v>263</v>
      </c>
      <c r="AF4" s="83" t="s">
        <v>264</v>
      </c>
      <c r="AG4" s="83" t="s">
        <v>3</v>
      </c>
      <c r="AH4" s="377" t="s">
        <v>265</v>
      </c>
      <c r="AI4" s="91"/>
      <c r="AJ4" s="91"/>
    </row>
    <row r="5" spans="2:36" s="105" customFormat="1">
      <c r="B5" s="378"/>
      <c r="C5" s="100" t="s">
        <v>274</v>
      </c>
      <c r="D5" s="100" t="s">
        <v>241</v>
      </c>
      <c r="E5" s="100" t="s">
        <v>228</v>
      </c>
      <c r="F5" s="100" t="s">
        <v>225</v>
      </c>
      <c r="G5" s="100" t="s">
        <v>229</v>
      </c>
      <c r="H5" s="100" t="s">
        <v>227</v>
      </c>
      <c r="I5" s="100" t="s">
        <v>226</v>
      </c>
      <c r="J5" s="100" t="s">
        <v>244</v>
      </c>
      <c r="K5" s="100" t="s">
        <v>246</v>
      </c>
      <c r="L5" s="100" t="s">
        <v>248</v>
      </c>
      <c r="M5" s="100" t="s">
        <v>250</v>
      </c>
      <c r="N5" s="100" t="s">
        <v>251</v>
      </c>
      <c r="O5" s="100" t="s">
        <v>252</v>
      </c>
      <c r="P5" s="100" t="s">
        <v>254</v>
      </c>
      <c r="Q5" s="100" t="s">
        <v>230</v>
      </c>
      <c r="R5" s="100" t="s">
        <v>231</v>
      </c>
      <c r="S5" s="100" t="s">
        <v>233</v>
      </c>
      <c r="T5" s="100" t="s">
        <v>220</v>
      </c>
      <c r="U5" s="100" t="s">
        <v>269</v>
      </c>
      <c r="V5" s="100" t="s">
        <v>270</v>
      </c>
      <c r="W5" s="100" t="s">
        <v>234</v>
      </c>
      <c r="X5" s="100" t="s">
        <v>316</v>
      </c>
      <c r="Y5" s="100" t="s">
        <v>235</v>
      </c>
      <c r="Z5" s="100" t="s">
        <v>237</v>
      </c>
      <c r="AA5" s="100" t="s">
        <v>259</v>
      </c>
      <c r="AB5" s="100" t="s">
        <v>165</v>
      </c>
      <c r="AC5" s="100" t="s">
        <v>238</v>
      </c>
      <c r="AD5" s="100" t="s">
        <v>271</v>
      </c>
      <c r="AE5" s="100" t="s">
        <v>266</v>
      </c>
      <c r="AF5" s="379" t="s">
        <v>260</v>
      </c>
      <c r="AG5" s="100" t="s">
        <v>78</v>
      </c>
      <c r="AH5" s="380" t="s">
        <v>91</v>
      </c>
      <c r="AI5" s="107"/>
      <c r="AJ5" s="107"/>
    </row>
    <row r="6" spans="2:36" s="105" customFormat="1">
      <c r="B6" s="378"/>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381"/>
      <c r="AI6" s="107"/>
      <c r="AJ6" s="107"/>
    </row>
    <row r="7" spans="2:36" s="155" customFormat="1">
      <c r="B7" s="382" t="s">
        <v>43</v>
      </c>
      <c r="C7" s="117">
        <v>56.923000000000002</v>
      </c>
      <c r="D7" s="117">
        <v>5.8840000000000003</v>
      </c>
      <c r="E7" s="117">
        <v>22.515000000000001</v>
      </c>
      <c r="F7" s="117">
        <v>3.1859999999999999</v>
      </c>
      <c r="G7" s="117">
        <v>3.7120000000000002</v>
      </c>
      <c r="H7" s="117">
        <v>7.7960000000000003</v>
      </c>
      <c r="I7" s="117">
        <v>6.5</v>
      </c>
      <c r="J7" s="117">
        <v>4.8550000000000004</v>
      </c>
      <c r="K7" s="117">
        <v>0.88200000000000001</v>
      </c>
      <c r="L7" s="117">
        <v>1.5109999999999999</v>
      </c>
      <c r="M7" s="117">
        <v>0</v>
      </c>
      <c r="N7" s="117">
        <v>0</v>
      </c>
      <c r="O7" s="117">
        <v>0</v>
      </c>
      <c r="P7" s="117">
        <v>0</v>
      </c>
      <c r="Q7" s="117">
        <v>80.319999999999993</v>
      </c>
      <c r="R7" s="117">
        <v>14.432</v>
      </c>
      <c r="S7" s="117">
        <v>1.944</v>
      </c>
      <c r="T7" s="117">
        <v>2.1219999999999999</v>
      </c>
      <c r="U7" s="117">
        <v>33.142000000000003</v>
      </c>
      <c r="V7" s="117">
        <v>1.18</v>
      </c>
      <c r="W7" s="117">
        <v>0.85299999999999998</v>
      </c>
      <c r="X7" s="117">
        <v>0</v>
      </c>
      <c r="Y7" s="117">
        <v>0</v>
      </c>
      <c r="Z7" s="117">
        <v>2.286</v>
      </c>
      <c r="AA7" s="117">
        <v>2.0470000000000002</v>
      </c>
      <c r="AB7" s="117">
        <v>56.935000000000002</v>
      </c>
      <c r="AC7" s="117">
        <v>13.031000000000001</v>
      </c>
      <c r="AD7" s="117">
        <v>11.707000000000001</v>
      </c>
      <c r="AE7" s="117">
        <v>25.791</v>
      </c>
      <c r="AF7" s="117">
        <v>20.162000000000035</v>
      </c>
      <c r="AG7" s="117">
        <v>379.71600000000001</v>
      </c>
      <c r="AH7" s="174">
        <v>344.32299999999998</v>
      </c>
      <c r="AI7" s="151"/>
      <c r="AJ7" s="151"/>
    </row>
    <row r="8" spans="2:36" s="155" customFormat="1">
      <c r="B8" s="382" t="s">
        <v>44</v>
      </c>
      <c r="C8" s="117">
        <v>59.04</v>
      </c>
      <c r="D8" s="117">
        <v>6.4390000000000001</v>
      </c>
      <c r="E8" s="117">
        <v>22.63</v>
      </c>
      <c r="F8" s="117">
        <v>3.6859999999999999</v>
      </c>
      <c r="G8" s="117">
        <v>4.4790000000000001</v>
      </c>
      <c r="H8" s="117">
        <v>7.6379999999999999</v>
      </c>
      <c r="I8" s="117">
        <v>6.6120000000000001</v>
      </c>
      <c r="J8" s="117">
        <v>4.2690000000000001</v>
      </c>
      <c r="K8" s="117">
        <v>0.95599999999999996</v>
      </c>
      <c r="L8" s="117">
        <v>1.7509999999999999</v>
      </c>
      <c r="M8" s="117">
        <v>0</v>
      </c>
      <c r="N8" s="117">
        <v>0</v>
      </c>
      <c r="O8" s="117">
        <v>0</v>
      </c>
      <c r="P8" s="117">
        <v>0</v>
      </c>
      <c r="Q8" s="117">
        <v>89.778000000000006</v>
      </c>
      <c r="R8" s="117">
        <v>15.273</v>
      </c>
      <c r="S8" s="117">
        <v>2.0369999999999999</v>
      </c>
      <c r="T8" s="117">
        <v>3.2360000000000002</v>
      </c>
      <c r="U8" s="117">
        <v>32.228000000000002</v>
      </c>
      <c r="V8" s="117">
        <v>2.64</v>
      </c>
      <c r="W8" s="117">
        <v>1.518</v>
      </c>
      <c r="X8" s="117">
        <v>0</v>
      </c>
      <c r="Y8" s="117">
        <v>0</v>
      </c>
      <c r="Z8" s="117">
        <v>2.0640000000000001</v>
      </c>
      <c r="AA8" s="117">
        <v>2.2229999999999999</v>
      </c>
      <c r="AB8" s="117">
        <v>62.067999999999998</v>
      </c>
      <c r="AC8" s="117">
        <v>14.314</v>
      </c>
      <c r="AD8" s="117">
        <v>12.856</v>
      </c>
      <c r="AE8" s="117">
        <v>26.175999999999998</v>
      </c>
      <c r="AF8" s="117">
        <v>22.538999999999987</v>
      </c>
      <c r="AG8" s="117">
        <v>406.45</v>
      </c>
      <c r="AH8" s="174">
        <v>368.48399999999998</v>
      </c>
      <c r="AI8" s="151"/>
      <c r="AJ8" s="151"/>
    </row>
    <row r="9" spans="2:36" s="155" customFormat="1">
      <c r="B9" s="382" t="s">
        <v>45</v>
      </c>
      <c r="C9" s="117">
        <v>61.738</v>
      </c>
      <c r="D9" s="117">
        <v>7.6109999999999998</v>
      </c>
      <c r="E9" s="117">
        <v>21.916</v>
      </c>
      <c r="F9" s="117">
        <v>4.1310000000000002</v>
      </c>
      <c r="G9" s="117">
        <v>2.8519999999999999</v>
      </c>
      <c r="H9" s="117">
        <v>7.6390000000000002</v>
      </c>
      <c r="I9" s="117">
        <v>6.9749999999999996</v>
      </c>
      <c r="J9" s="117">
        <v>4.2910000000000004</v>
      </c>
      <c r="K9" s="117">
        <v>0.80200000000000005</v>
      </c>
      <c r="L9" s="117">
        <v>1.921</v>
      </c>
      <c r="M9" s="117">
        <v>0.82199999999999995</v>
      </c>
      <c r="N9" s="117">
        <v>0</v>
      </c>
      <c r="O9" s="117">
        <v>0</v>
      </c>
      <c r="P9" s="383">
        <v>0</v>
      </c>
      <c r="Q9" s="117">
        <v>92.128</v>
      </c>
      <c r="R9" s="117">
        <v>15.281000000000001</v>
      </c>
      <c r="S9" s="117">
        <v>1.2450000000000001</v>
      </c>
      <c r="T9" s="117">
        <v>3.0339999999999998</v>
      </c>
      <c r="U9" s="117">
        <v>29.152000000000001</v>
      </c>
      <c r="V9" s="117">
        <v>3.456</v>
      </c>
      <c r="W9" s="117">
        <v>1.31</v>
      </c>
      <c r="X9" s="117">
        <v>0</v>
      </c>
      <c r="Y9" s="117">
        <v>0</v>
      </c>
      <c r="Z9" s="117">
        <v>2.1829999999999998</v>
      </c>
      <c r="AA9" s="117">
        <v>2.3570000000000002</v>
      </c>
      <c r="AB9" s="117">
        <v>63.161999999999999</v>
      </c>
      <c r="AC9" s="117">
        <v>15.391</v>
      </c>
      <c r="AD9" s="117">
        <v>11.061</v>
      </c>
      <c r="AE9" s="117">
        <v>27.44</v>
      </c>
      <c r="AF9" s="117">
        <v>24.351999999999975</v>
      </c>
      <c r="AG9" s="117">
        <v>412.25</v>
      </c>
      <c r="AH9" s="174">
        <v>374.52699999999999</v>
      </c>
      <c r="AI9" s="151"/>
      <c r="AJ9" s="151"/>
    </row>
    <row r="10" spans="2:36" s="155" customFormat="1">
      <c r="B10" s="382" t="s">
        <v>46</v>
      </c>
      <c r="C10" s="117">
        <v>63.988</v>
      </c>
      <c r="D10" s="117">
        <v>8.6159999999999997</v>
      </c>
      <c r="E10" s="117">
        <v>22.146999999999998</v>
      </c>
      <c r="F10" s="117">
        <v>5.01</v>
      </c>
      <c r="G10" s="117">
        <v>2.5390000000000001</v>
      </c>
      <c r="H10" s="117">
        <v>8.02</v>
      </c>
      <c r="I10" s="117">
        <v>7.3819999999999997</v>
      </c>
      <c r="J10" s="117">
        <v>4.3360000000000003</v>
      </c>
      <c r="K10" s="117">
        <v>0.80400000000000005</v>
      </c>
      <c r="L10" s="117">
        <v>2.1890000000000001</v>
      </c>
      <c r="M10" s="117">
        <v>0.81299999999999994</v>
      </c>
      <c r="N10" s="117">
        <v>0.27800000000000002</v>
      </c>
      <c r="O10" s="117">
        <v>0</v>
      </c>
      <c r="P10" s="383">
        <v>0</v>
      </c>
      <c r="Q10" s="117">
        <v>94.680999999999997</v>
      </c>
      <c r="R10" s="117">
        <v>16.059999999999999</v>
      </c>
      <c r="S10" s="117">
        <v>3.5999999999999997E-2</v>
      </c>
      <c r="T10" s="117">
        <v>1.5960000000000001</v>
      </c>
      <c r="U10" s="117">
        <v>26.39</v>
      </c>
      <c r="V10" s="117">
        <v>3.7320000000000002</v>
      </c>
      <c r="W10" s="117">
        <v>0.95799999999999996</v>
      </c>
      <c r="X10" s="117">
        <v>0</v>
      </c>
      <c r="Y10" s="117">
        <v>0</v>
      </c>
      <c r="Z10" s="117">
        <v>2.2869999999999999</v>
      </c>
      <c r="AA10" s="117">
        <v>2.3559999999999999</v>
      </c>
      <c r="AB10" s="117">
        <v>63.529000000000003</v>
      </c>
      <c r="AC10" s="117">
        <v>16.797000000000001</v>
      </c>
      <c r="AD10" s="117">
        <v>9.8149999999999995</v>
      </c>
      <c r="AE10" s="117">
        <v>28.43</v>
      </c>
      <c r="AF10" s="117">
        <v>25.013999999999953</v>
      </c>
      <c r="AG10" s="117">
        <v>417.803</v>
      </c>
      <c r="AH10" s="174">
        <v>380.16399999999999</v>
      </c>
      <c r="AI10" s="151"/>
      <c r="AJ10" s="151"/>
    </row>
    <row r="11" spans="2:36" s="155" customFormat="1">
      <c r="B11" s="382" t="s">
        <v>47</v>
      </c>
      <c r="C11" s="117">
        <v>70.459999999999994</v>
      </c>
      <c r="D11" s="117">
        <v>9.83</v>
      </c>
      <c r="E11" s="117">
        <v>22.786000000000001</v>
      </c>
      <c r="F11" s="117">
        <v>4.9859999999999998</v>
      </c>
      <c r="G11" s="117">
        <v>2.5579999999999998</v>
      </c>
      <c r="H11" s="117">
        <v>8.5950000000000006</v>
      </c>
      <c r="I11" s="117">
        <v>7.61</v>
      </c>
      <c r="J11" s="117">
        <v>4.6890000000000001</v>
      </c>
      <c r="K11" s="117">
        <v>0.79900000000000004</v>
      </c>
      <c r="L11" s="117">
        <v>2.3130000000000002</v>
      </c>
      <c r="M11" s="117">
        <v>0.81599999999999995</v>
      </c>
      <c r="N11" s="117">
        <v>0.41599999999999998</v>
      </c>
      <c r="O11" s="117">
        <v>0</v>
      </c>
      <c r="P11" s="383">
        <v>0</v>
      </c>
      <c r="Q11" s="117">
        <v>100.32299999999999</v>
      </c>
      <c r="R11" s="117">
        <v>15.773</v>
      </c>
      <c r="S11" s="117">
        <v>0.82499999999999996</v>
      </c>
      <c r="T11" s="117">
        <v>2.2250000000000001</v>
      </c>
      <c r="U11" s="117">
        <v>27.629000000000001</v>
      </c>
      <c r="V11" s="117">
        <v>3.1080000000000001</v>
      </c>
      <c r="W11" s="117">
        <v>1.179</v>
      </c>
      <c r="X11" s="117">
        <v>0</v>
      </c>
      <c r="Y11" s="117">
        <v>0</v>
      </c>
      <c r="Z11" s="117">
        <v>2.391</v>
      </c>
      <c r="AA11" s="117">
        <v>2.504</v>
      </c>
      <c r="AB11" s="117">
        <v>75.147999999999996</v>
      </c>
      <c r="AC11" s="117">
        <v>18.898</v>
      </c>
      <c r="AD11" s="117">
        <v>10.984999999999999</v>
      </c>
      <c r="AE11" s="117">
        <v>30.407</v>
      </c>
      <c r="AF11" s="117">
        <v>24.80600000000004</v>
      </c>
      <c r="AG11" s="117">
        <v>452.05900000000003</v>
      </c>
      <c r="AH11" s="174">
        <v>411.702</v>
      </c>
      <c r="AI11" s="151"/>
      <c r="AJ11" s="151"/>
    </row>
    <row r="12" spans="2:36" s="155" customFormat="1">
      <c r="B12" s="382" t="s">
        <v>48</v>
      </c>
      <c r="C12" s="117">
        <v>72.311000000000007</v>
      </c>
      <c r="D12" s="117">
        <v>10.48</v>
      </c>
      <c r="E12" s="117">
        <v>23.312999999999999</v>
      </c>
      <c r="F12" s="117">
        <v>6.25</v>
      </c>
      <c r="G12" s="117">
        <v>2.7160000000000002</v>
      </c>
      <c r="H12" s="117">
        <v>8.0709999999999997</v>
      </c>
      <c r="I12" s="117">
        <v>7.8890000000000002</v>
      </c>
      <c r="J12" s="117">
        <v>4.7370000000000001</v>
      </c>
      <c r="K12" s="117">
        <v>0.872</v>
      </c>
      <c r="L12" s="117">
        <v>2.3530000000000002</v>
      </c>
      <c r="M12" s="117">
        <v>0.75</v>
      </c>
      <c r="N12" s="117">
        <v>0.498</v>
      </c>
      <c r="O12" s="117">
        <v>0</v>
      </c>
      <c r="P12" s="383">
        <v>0</v>
      </c>
      <c r="Q12" s="117">
        <v>107.54600000000001</v>
      </c>
      <c r="R12" s="117">
        <v>17.140999999999998</v>
      </c>
      <c r="S12" s="117">
        <v>1.7450000000000001</v>
      </c>
      <c r="T12" s="117">
        <v>2.282</v>
      </c>
      <c r="U12" s="117">
        <v>33.722999999999999</v>
      </c>
      <c r="V12" s="117">
        <v>4.7430000000000003</v>
      </c>
      <c r="W12" s="117">
        <v>1.284</v>
      </c>
      <c r="X12" s="117">
        <v>0</v>
      </c>
      <c r="Y12" s="117">
        <v>0</v>
      </c>
      <c r="Z12" s="117">
        <v>2.508</v>
      </c>
      <c r="AA12" s="117">
        <v>2.9239999999999999</v>
      </c>
      <c r="AB12" s="117">
        <v>80.923000000000002</v>
      </c>
      <c r="AC12" s="117">
        <v>20.048999999999999</v>
      </c>
      <c r="AD12" s="117">
        <v>12.78</v>
      </c>
      <c r="AE12" s="117">
        <v>30.891999999999999</v>
      </c>
      <c r="AF12" s="117">
        <v>25.544000000000096</v>
      </c>
      <c r="AG12" s="117">
        <v>484.32400000000001</v>
      </c>
      <c r="AH12" s="174">
        <v>442.16500000000002</v>
      </c>
      <c r="AI12" s="151"/>
      <c r="AJ12" s="151"/>
    </row>
    <row r="13" spans="2:36" s="155" customFormat="1">
      <c r="B13" s="382" t="s">
        <v>49</v>
      </c>
      <c r="C13" s="117">
        <v>73.302999999999997</v>
      </c>
      <c r="D13" s="117">
        <v>11.6</v>
      </c>
      <c r="E13" s="117">
        <v>23.437999999999999</v>
      </c>
      <c r="F13" s="117">
        <v>7.4539999999999997</v>
      </c>
      <c r="G13" s="117">
        <v>3.464</v>
      </c>
      <c r="H13" s="117">
        <v>8.4380000000000006</v>
      </c>
      <c r="I13" s="117">
        <v>7.8760000000000003</v>
      </c>
      <c r="J13" s="117">
        <v>4.95</v>
      </c>
      <c r="K13" s="117">
        <v>0.90600000000000003</v>
      </c>
      <c r="L13" s="117">
        <v>2.347</v>
      </c>
      <c r="M13" s="117">
        <v>0.74099999999999999</v>
      </c>
      <c r="N13" s="117">
        <v>0.58299999999999996</v>
      </c>
      <c r="O13" s="117">
        <v>0</v>
      </c>
      <c r="P13" s="383">
        <v>0</v>
      </c>
      <c r="Q13" s="117">
        <v>114.908</v>
      </c>
      <c r="R13" s="117">
        <v>18.077000000000002</v>
      </c>
      <c r="S13" s="117">
        <v>3.089</v>
      </c>
      <c r="T13" s="117">
        <v>3.0419999999999998</v>
      </c>
      <c r="U13" s="117">
        <v>37.997999999999998</v>
      </c>
      <c r="V13" s="117">
        <v>8.0220000000000002</v>
      </c>
      <c r="W13" s="117">
        <v>2.016</v>
      </c>
      <c r="X13" s="117">
        <v>0</v>
      </c>
      <c r="Y13" s="117">
        <v>0</v>
      </c>
      <c r="Z13" s="117">
        <v>2.6230000000000002</v>
      </c>
      <c r="AA13" s="117">
        <v>3.258</v>
      </c>
      <c r="AB13" s="117">
        <v>85.558999999999997</v>
      </c>
      <c r="AC13" s="117">
        <v>21.219000000000001</v>
      </c>
      <c r="AD13" s="117">
        <v>14.597</v>
      </c>
      <c r="AE13" s="117">
        <v>35.491999999999997</v>
      </c>
      <c r="AF13" s="117">
        <v>26.5150000000001</v>
      </c>
      <c r="AG13" s="117">
        <v>521.51499999999999</v>
      </c>
      <c r="AH13" s="174">
        <v>473.17</v>
      </c>
      <c r="AI13" s="151"/>
      <c r="AJ13" s="151"/>
    </row>
    <row r="14" spans="2:36" s="155" customFormat="1">
      <c r="B14" s="382" t="s">
        <v>50</v>
      </c>
      <c r="C14" s="117">
        <v>78.903000000000006</v>
      </c>
      <c r="D14" s="117">
        <v>12.426</v>
      </c>
      <c r="E14" s="117">
        <v>23.585000000000001</v>
      </c>
      <c r="F14" s="117">
        <v>9.6370000000000005</v>
      </c>
      <c r="G14" s="117">
        <v>3.7559999999999998</v>
      </c>
      <c r="H14" s="117">
        <v>7.641</v>
      </c>
      <c r="I14" s="117">
        <v>7.9139999999999997</v>
      </c>
      <c r="J14" s="117">
        <v>5.1390000000000002</v>
      </c>
      <c r="K14" s="117">
        <v>1.1120000000000001</v>
      </c>
      <c r="L14" s="117">
        <v>2.3039999999999998</v>
      </c>
      <c r="M14" s="117">
        <v>0.69599999999999995</v>
      </c>
      <c r="N14" s="117">
        <v>0.74</v>
      </c>
      <c r="O14" s="117">
        <v>0</v>
      </c>
      <c r="P14" s="383">
        <v>0</v>
      </c>
      <c r="Q14" s="117">
        <v>123.42400000000001</v>
      </c>
      <c r="R14" s="117">
        <v>20.306000000000001</v>
      </c>
      <c r="S14" s="117">
        <v>2.7650000000000001</v>
      </c>
      <c r="T14" s="117">
        <v>3.83</v>
      </c>
      <c r="U14" s="117">
        <v>40.667999999999999</v>
      </c>
      <c r="V14" s="117">
        <v>5.67</v>
      </c>
      <c r="W14" s="117">
        <v>2.1549999999999998</v>
      </c>
      <c r="X14" s="117">
        <v>0</v>
      </c>
      <c r="Y14" s="117">
        <v>0</v>
      </c>
      <c r="Z14" s="117">
        <v>2.7450000000000001</v>
      </c>
      <c r="AA14" s="117">
        <v>3.5449999999999999</v>
      </c>
      <c r="AB14" s="117">
        <v>90.915999999999997</v>
      </c>
      <c r="AC14" s="117">
        <v>22.332999999999998</v>
      </c>
      <c r="AD14" s="117">
        <v>14.423</v>
      </c>
      <c r="AE14" s="117">
        <v>37.456000000000003</v>
      </c>
      <c r="AF14" s="117">
        <v>28.094999999999914</v>
      </c>
      <c r="AG14" s="117">
        <v>552.18399999999997</v>
      </c>
      <c r="AH14" s="174">
        <v>502.32499999999999</v>
      </c>
      <c r="AI14" s="151"/>
      <c r="AJ14" s="151"/>
    </row>
    <row r="15" spans="2:36" s="155" customFormat="1">
      <c r="B15" s="382" t="s">
        <v>51</v>
      </c>
      <c r="C15" s="117">
        <v>80.852999999999994</v>
      </c>
      <c r="D15" s="117">
        <v>12.946999999999999</v>
      </c>
      <c r="E15" s="117">
        <v>24.905000000000001</v>
      </c>
      <c r="F15" s="117">
        <v>9.9580000000000002</v>
      </c>
      <c r="G15" s="117">
        <v>4.165</v>
      </c>
      <c r="H15" s="117">
        <v>7.9820000000000002</v>
      </c>
      <c r="I15" s="117">
        <v>8.2149999999999999</v>
      </c>
      <c r="J15" s="117">
        <v>5.3929999999999998</v>
      </c>
      <c r="K15" s="117">
        <v>1.9490000000000001</v>
      </c>
      <c r="L15" s="117">
        <v>2.302</v>
      </c>
      <c r="M15" s="117">
        <v>0.70499999999999996</v>
      </c>
      <c r="N15" s="117">
        <v>0.86299999999999999</v>
      </c>
      <c r="O15" s="117">
        <v>0</v>
      </c>
      <c r="P15" s="383">
        <v>0</v>
      </c>
      <c r="Q15" s="117">
        <v>131.86600000000001</v>
      </c>
      <c r="R15" s="117">
        <v>22.443000000000001</v>
      </c>
      <c r="S15" s="117">
        <v>2.7829999999999999</v>
      </c>
      <c r="T15" s="117">
        <v>5.2679999999999998</v>
      </c>
      <c r="U15" s="117">
        <v>39.725000000000001</v>
      </c>
      <c r="V15" s="117">
        <v>7.3780000000000001</v>
      </c>
      <c r="W15" s="117">
        <v>1.68</v>
      </c>
      <c r="X15" s="117">
        <v>0</v>
      </c>
      <c r="Y15" s="117">
        <v>0</v>
      </c>
      <c r="Z15" s="117">
        <v>2.8580000000000001</v>
      </c>
      <c r="AA15" s="117">
        <v>3.8239999999999998</v>
      </c>
      <c r="AB15" s="117">
        <v>95.436999999999998</v>
      </c>
      <c r="AC15" s="117">
        <v>23.513999999999999</v>
      </c>
      <c r="AD15" s="117">
        <v>16.811</v>
      </c>
      <c r="AE15" s="117">
        <v>40.264000000000003</v>
      </c>
      <c r="AF15" s="117">
        <v>29.80499999999995</v>
      </c>
      <c r="AG15" s="117">
        <v>583.89300000000003</v>
      </c>
      <c r="AH15" s="174">
        <v>528.84400000000005</v>
      </c>
      <c r="AI15" s="151"/>
      <c r="AJ15" s="151"/>
    </row>
    <row r="16" spans="2:36" s="155" customFormat="1">
      <c r="B16" s="382" t="s">
        <v>52</v>
      </c>
      <c r="C16" s="117">
        <v>75.816999999999993</v>
      </c>
      <c r="D16" s="117">
        <v>13.41</v>
      </c>
      <c r="E16" s="117">
        <v>24.614999999999998</v>
      </c>
      <c r="F16" s="117">
        <v>4.798</v>
      </c>
      <c r="G16" s="117">
        <v>3.2040000000000002</v>
      </c>
      <c r="H16" s="117">
        <v>7.8959999999999999</v>
      </c>
      <c r="I16" s="117">
        <v>8.5980000000000008</v>
      </c>
      <c r="J16" s="117">
        <v>5.5819999999999999</v>
      </c>
      <c r="K16" s="117">
        <v>1.835</v>
      </c>
      <c r="L16" s="117">
        <v>2.2709999999999999</v>
      </c>
      <c r="M16" s="117">
        <v>0.71099999999999997</v>
      </c>
      <c r="N16" s="117">
        <v>1.0409999999999999</v>
      </c>
      <c r="O16" s="117">
        <v>0</v>
      </c>
      <c r="P16" s="383">
        <v>0</v>
      </c>
      <c r="Q16" s="117">
        <v>126.41800000000001</v>
      </c>
      <c r="R16" s="117">
        <v>22.532</v>
      </c>
      <c r="S16" s="117">
        <v>1.889</v>
      </c>
      <c r="T16" s="117">
        <v>7.8520000000000003</v>
      </c>
      <c r="U16" s="117">
        <v>30.15</v>
      </c>
      <c r="V16" s="117">
        <v>7.9909999999999997</v>
      </c>
      <c r="W16" s="117">
        <v>2.5670000000000002</v>
      </c>
      <c r="X16" s="117">
        <v>0</v>
      </c>
      <c r="Y16" s="117">
        <v>0</v>
      </c>
      <c r="Z16" s="117">
        <v>2.9769999999999999</v>
      </c>
      <c r="AA16" s="117">
        <v>2.8370000000000002</v>
      </c>
      <c r="AB16" s="117">
        <v>96.613</v>
      </c>
      <c r="AC16" s="117">
        <v>24.515999999999998</v>
      </c>
      <c r="AD16" s="117">
        <v>16.164000000000001</v>
      </c>
      <c r="AE16" s="117">
        <v>45.218000000000004</v>
      </c>
      <c r="AF16" s="117">
        <v>31.662000000000035</v>
      </c>
      <c r="AG16" s="117">
        <v>569.16399999999999</v>
      </c>
      <c r="AH16" s="174">
        <v>510.197</v>
      </c>
      <c r="AI16" s="151"/>
      <c r="AJ16" s="151"/>
    </row>
    <row r="17" spans="1:36" s="155" customFormat="1">
      <c r="B17" s="382" t="s">
        <v>53</v>
      </c>
      <c r="C17" s="117">
        <v>73.543999999999997</v>
      </c>
      <c r="D17" s="117">
        <v>12.7</v>
      </c>
      <c r="E17" s="117">
        <v>26.196999999999999</v>
      </c>
      <c r="F17" s="117">
        <v>4.8879999999999999</v>
      </c>
      <c r="G17" s="117">
        <v>3.016</v>
      </c>
      <c r="H17" s="117">
        <v>9.4619999999999997</v>
      </c>
      <c r="I17" s="117">
        <v>9.2460000000000004</v>
      </c>
      <c r="J17" s="117">
        <v>5.6749999999999998</v>
      </c>
      <c r="K17" s="117">
        <v>1.87</v>
      </c>
      <c r="L17" s="117">
        <v>2.262</v>
      </c>
      <c r="M17" s="117">
        <v>0.68700000000000006</v>
      </c>
      <c r="N17" s="117">
        <v>1.119</v>
      </c>
      <c r="O17" s="117">
        <v>5.7000000000000002E-2</v>
      </c>
      <c r="P17" s="383">
        <v>0</v>
      </c>
      <c r="Q17" s="117">
        <v>125.349</v>
      </c>
      <c r="R17" s="117">
        <v>21.707000000000001</v>
      </c>
      <c r="S17" s="117">
        <v>9.1999999999999998E-2</v>
      </c>
      <c r="T17" s="117">
        <v>2.4910000000000001</v>
      </c>
      <c r="U17" s="117">
        <v>34.435000000000002</v>
      </c>
      <c r="V17" s="117">
        <v>5.6</v>
      </c>
      <c r="W17" s="117">
        <v>0.92300000000000004</v>
      </c>
      <c r="X17" s="117">
        <v>0</v>
      </c>
      <c r="Y17" s="117">
        <v>0</v>
      </c>
      <c r="Z17" s="117">
        <v>3.028</v>
      </c>
      <c r="AA17" s="117">
        <v>2.3860000000000001</v>
      </c>
      <c r="AB17" s="117">
        <v>96.638000000000005</v>
      </c>
      <c r="AC17" s="117">
        <v>25.061</v>
      </c>
      <c r="AD17" s="117">
        <v>14.254</v>
      </c>
      <c r="AE17" s="117">
        <v>48.133000000000003</v>
      </c>
      <c r="AF17" s="117">
        <v>33.150999999999954</v>
      </c>
      <c r="AG17" s="117">
        <v>563.971</v>
      </c>
      <c r="AH17" s="174">
        <v>503.858</v>
      </c>
      <c r="AI17" s="151"/>
      <c r="AJ17" s="151"/>
    </row>
    <row r="18" spans="1:36" s="155" customFormat="1">
      <c r="B18" s="382" t="s">
        <v>54</v>
      </c>
      <c r="C18" s="117">
        <v>86.290999999999997</v>
      </c>
      <c r="D18" s="117">
        <v>14.994999999999999</v>
      </c>
      <c r="E18" s="117">
        <v>27.256</v>
      </c>
      <c r="F18" s="117">
        <v>5.9610000000000003</v>
      </c>
      <c r="G18" s="117">
        <v>2.97</v>
      </c>
      <c r="H18" s="117">
        <v>9.3049999999999997</v>
      </c>
      <c r="I18" s="117">
        <v>9.4339999999999993</v>
      </c>
      <c r="J18" s="117">
        <v>5.7729999999999997</v>
      </c>
      <c r="K18" s="117">
        <v>2.1829999999999998</v>
      </c>
      <c r="L18" s="117">
        <v>2.5089999999999999</v>
      </c>
      <c r="M18" s="117">
        <v>0.66</v>
      </c>
      <c r="N18" s="117">
        <v>1.2829999999999999</v>
      </c>
      <c r="O18" s="117">
        <v>0.24299999999999999</v>
      </c>
      <c r="P18" s="383">
        <v>0</v>
      </c>
      <c r="Q18" s="117">
        <v>132.006</v>
      </c>
      <c r="R18" s="117">
        <v>22.106999999999999</v>
      </c>
      <c r="S18" s="117">
        <v>-0.86699999999999999</v>
      </c>
      <c r="T18" s="117">
        <v>3.601</v>
      </c>
      <c r="U18" s="117">
        <v>36.323</v>
      </c>
      <c r="V18" s="117">
        <v>7.6079999999999997</v>
      </c>
      <c r="W18" s="117">
        <v>1.458</v>
      </c>
      <c r="X18" s="117">
        <v>0</v>
      </c>
      <c r="Y18" s="117">
        <v>4.2000000000000003E-2</v>
      </c>
      <c r="Z18" s="117">
        <v>3.0640000000000001</v>
      </c>
      <c r="AA18" s="117">
        <v>2.7160000000000002</v>
      </c>
      <c r="AB18" s="117">
        <v>97.747</v>
      </c>
      <c r="AC18" s="117">
        <v>25.562999999999999</v>
      </c>
      <c r="AD18" s="117">
        <v>16.004999999999999</v>
      </c>
      <c r="AE18" s="117">
        <v>48.615000000000002</v>
      </c>
      <c r="AF18" s="117">
        <v>38.450000000000045</v>
      </c>
      <c r="AG18" s="117">
        <v>603.30100000000004</v>
      </c>
      <c r="AH18" s="174">
        <v>540.76800000000003</v>
      </c>
      <c r="AI18" s="151"/>
      <c r="AJ18" s="151"/>
    </row>
    <row r="19" spans="1:36" s="155" customFormat="1">
      <c r="B19" s="382" t="s">
        <v>55</v>
      </c>
      <c r="C19" s="117">
        <v>98.097999999999999</v>
      </c>
      <c r="D19" s="117">
        <v>16.106000000000002</v>
      </c>
      <c r="E19" s="117">
        <v>26.797999999999998</v>
      </c>
      <c r="F19" s="117">
        <v>6.125</v>
      </c>
      <c r="G19" s="117">
        <v>2.794</v>
      </c>
      <c r="H19" s="117">
        <v>9.8780000000000001</v>
      </c>
      <c r="I19" s="117">
        <v>10.18</v>
      </c>
      <c r="J19" s="117">
        <v>5.9210000000000003</v>
      </c>
      <c r="K19" s="117">
        <v>2.637</v>
      </c>
      <c r="L19" s="117">
        <v>3.0019999999999998</v>
      </c>
      <c r="M19" s="117">
        <v>0.67800000000000005</v>
      </c>
      <c r="N19" s="117">
        <v>1.4710000000000001</v>
      </c>
      <c r="O19" s="117">
        <v>0.34100000000000003</v>
      </c>
      <c r="P19" s="383">
        <v>0</v>
      </c>
      <c r="Q19" s="117">
        <v>133.91499999999999</v>
      </c>
      <c r="R19" s="117">
        <v>20.332999999999998</v>
      </c>
      <c r="S19" s="117">
        <v>-1.546</v>
      </c>
      <c r="T19" s="117">
        <v>4.3369999999999997</v>
      </c>
      <c r="U19" s="117">
        <v>34.216999999999999</v>
      </c>
      <c r="V19" s="117">
        <v>7.52</v>
      </c>
      <c r="W19" s="117">
        <v>2.032</v>
      </c>
      <c r="X19" s="117">
        <v>0</v>
      </c>
      <c r="Y19" s="117">
        <v>2.3820000000000001</v>
      </c>
      <c r="Z19" s="117">
        <v>3.113</v>
      </c>
      <c r="AA19" s="117">
        <v>2.9049999999999998</v>
      </c>
      <c r="AB19" s="117">
        <v>101.59699999999999</v>
      </c>
      <c r="AC19" s="117">
        <v>25.856999999999999</v>
      </c>
      <c r="AD19" s="117">
        <v>16.867999999999999</v>
      </c>
      <c r="AE19" s="117">
        <v>50.415999999999997</v>
      </c>
      <c r="AF19" s="117">
        <v>36.789000000000101</v>
      </c>
      <c r="AG19" s="117">
        <v>624.76400000000001</v>
      </c>
      <c r="AH19" s="174">
        <v>559.61800000000005</v>
      </c>
      <c r="AI19" s="151"/>
      <c r="AJ19" s="151"/>
    </row>
    <row r="20" spans="1:36" s="155" customFormat="1">
      <c r="A20" s="164"/>
      <c r="B20" s="382" t="s">
        <v>56</v>
      </c>
      <c r="C20" s="117">
        <v>100.694</v>
      </c>
      <c r="D20" s="117">
        <v>16.617999999999999</v>
      </c>
      <c r="E20" s="117">
        <v>26.571000000000002</v>
      </c>
      <c r="F20" s="117">
        <v>6.907</v>
      </c>
      <c r="G20" s="117">
        <v>2.2330000000000001</v>
      </c>
      <c r="H20" s="117">
        <v>9.59</v>
      </c>
      <c r="I20" s="117">
        <v>10.138999999999999</v>
      </c>
      <c r="J20" s="117">
        <v>5.9870000000000001</v>
      </c>
      <c r="K20" s="117">
        <v>2.8180000000000001</v>
      </c>
      <c r="L20" s="117">
        <v>3.0329999999999999</v>
      </c>
      <c r="M20" s="117">
        <v>0.65400000000000003</v>
      </c>
      <c r="N20" s="117">
        <v>2.4630000000000001</v>
      </c>
      <c r="O20" s="117">
        <v>0.25800000000000001</v>
      </c>
      <c r="P20" s="383">
        <v>0</v>
      </c>
      <c r="Q20" s="117">
        <v>132.559</v>
      </c>
      <c r="R20" s="117">
        <v>20.550999999999998</v>
      </c>
      <c r="S20" s="117">
        <v>-0.81899999999999995</v>
      </c>
      <c r="T20" s="117">
        <v>3.927</v>
      </c>
      <c r="U20" s="117">
        <v>36.533999999999999</v>
      </c>
      <c r="V20" s="117">
        <v>4.2140000000000004</v>
      </c>
      <c r="W20" s="117">
        <v>1.7370000000000001</v>
      </c>
      <c r="X20" s="117">
        <v>0</v>
      </c>
      <c r="Y20" s="117">
        <v>1.7729999999999999</v>
      </c>
      <c r="Z20" s="117">
        <v>3.085</v>
      </c>
      <c r="AA20" s="117">
        <v>3.1059999999999999</v>
      </c>
      <c r="AB20" s="117">
        <v>104.483</v>
      </c>
      <c r="AC20" s="117">
        <v>26.158000000000001</v>
      </c>
      <c r="AD20" s="117">
        <v>17.716000000000001</v>
      </c>
      <c r="AE20" s="117">
        <v>52.832999999999998</v>
      </c>
      <c r="AF20" s="117">
        <v>40.821000000000026</v>
      </c>
      <c r="AG20" s="117">
        <v>636.64300000000003</v>
      </c>
      <c r="AH20" s="174">
        <v>565.75599999999997</v>
      </c>
      <c r="AI20" s="151"/>
      <c r="AJ20" s="151"/>
    </row>
    <row r="21" spans="1:36" s="155" customFormat="1">
      <c r="B21" s="382" t="s">
        <v>57</v>
      </c>
      <c r="C21" s="117">
        <v>106.455</v>
      </c>
      <c r="D21" s="117">
        <v>17.137</v>
      </c>
      <c r="E21" s="117">
        <v>26.882000000000001</v>
      </c>
      <c r="F21" s="117">
        <v>9.3729999999999993</v>
      </c>
      <c r="G21" s="117">
        <v>3.1080000000000001</v>
      </c>
      <c r="H21" s="117">
        <v>9.5559999999999992</v>
      </c>
      <c r="I21" s="117">
        <v>10.308</v>
      </c>
      <c r="J21" s="117">
        <v>6.1050000000000004</v>
      </c>
      <c r="K21" s="117">
        <v>3.0030000000000001</v>
      </c>
      <c r="L21" s="117">
        <v>3.0179999999999998</v>
      </c>
      <c r="M21" s="117">
        <v>1.1879999999999999</v>
      </c>
      <c r="N21" s="117">
        <v>3.1280000000000001</v>
      </c>
      <c r="O21" s="117">
        <v>0.35499999999999998</v>
      </c>
      <c r="P21" s="383">
        <v>0</v>
      </c>
      <c r="Q21" s="117">
        <v>135.48099999999999</v>
      </c>
      <c r="R21" s="117">
        <v>20.853999999999999</v>
      </c>
      <c r="S21" s="117">
        <v>1.2829999999999999</v>
      </c>
      <c r="T21" s="117">
        <v>3.9079999999999999</v>
      </c>
      <c r="U21" s="117">
        <v>37.360999999999997</v>
      </c>
      <c r="V21" s="117">
        <v>3.31</v>
      </c>
      <c r="W21" s="117">
        <v>1.1180000000000001</v>
      </c>
      <c r="X21" s="117">
        <v>0</v>
      </c>
      <c r="Y21" s="117">
        <v>2.4300000000000002</v>
      </c>
      <c r="Z21" s="117">
        <v>3.12</v>
      </c>
      <c r="AA21" s="117">
        <v>3.4009999999999998</v>
      </c>
      <c r="AB21" s="117">
        <v>107.306</v>
      </c>
      <c r="AC21" s="117">
        <v>27.364000000000001</v>
      </c>
      <c r="AD21" s="117">
        <v>19.036000000000001</v>
      </c>
      <c r="AE21" s="117">
        <v>55.231000000000002</v>
      </c>
      <c r="AF21" s="117">
        <v>42.882000000000062</v>
      </c>
      <c r="AG21" s="117">
        <v>663.70100000000002</v>
      </c>
      <c r="AH21" s="174">
        <v>589.649</v>
      </c>
      <c r="AI21" s="151"/>
      <c r="AJ21" s="151"/>
    </row>
    <row r="22" spans="1:36" s="155" customFormat="1">
      <c r="B22" s="183" t="s">
        <v>58</v>
      </c>
      <c r="C22" s="117">
        <v>111.176</v>
      </c>
      <c r="D22" s="117">
        <v>17.14</v>
      </c>
      <c r="E22" s="117">
        <v>27.155999999999999</v>
      </c>
      <c r="F22" s="117">
        <v>10.853999999999999</v>
      </c>
      <c r="G22" s="117">
        <v>2.9249999999999998</v>
      </c>
      <c r="H22" s="117">
        <v>9.2509999999999994</v>
      </c>
      <c r="I22" s="117">
        <v>10.449</v>
      </c>
      <c r="J22" s="117">
        <v>5.8940000000000001</v>
      </c>
      <c r="K22" s="117">
        <v>3.2050000000000001</v>
      </c>
      <c r="L22" s="117">
        <v>2.9729999999999999</v>
      </c>
      <c r="M22" s="117">
        <v>1.647</v>
      </c>
      <c r="N22" s="117">
        <v>3.6560000000000001</v>
      </c>
      <c r="O22" s="117">
        <v>0.44800000000000001</v>
      </c>
      <c r="P22" s="383">
        <v>0</v>
      </c>
      <c r="Q22" s="117">
        <v>140.001</v>
      </c>
      <c r="R22" s="117">
        <v>23.643999999999998</v>
      </c>
      <c r="S22" s="117">
        <v>-2.5999999999999999E-2</v>
      </c>
      <c r="T22" s="117">
        <v>5.5590000000000002</v>
      </c>
      <c r="U22" s="117">
        <v>42.726999999999997</v>
      </c>
      <c r="V22" s="117">
        <v>1.544</v>
      </c>
      <c r="W22" s="117">
        <v>7.6999999999999999E-2</v>
      </c>
      <c r="X22" s="117">
        <v>0</v>
      </c>
      <c r="Y22" s="117">
        <v>3.117</v>
      </c>
      <c r="Z22" s="117">
        <v>3.137</v>
      </c>
      <c r="AA22" s="117">
        <v>3.802</v>
      </c>
      <c r="AB22" s="117">
        <v>110.26</v>
      </c>
      <c r="AC22" s="117">
        <v>28.143999999999998</v>
      </c>
      <c r="AD22" s="117">
        <v>20.596</v>
      </c>
      <c r="AE22" s="117">
        <v>57.145000000000003</v>
      </c>
      <c r="AF22" s="117">
        <v>43.988999999999919</v>
      </c>
      <c r="AG22" s="117">
        <v>690.49</v>
      </c>
      <c r="AH22" s="174">
        <v>611.68399999999997</v>
      </c>
      <c r="AI22" s="151"/>
      <c r="AJ22" s="151"/>
    </row>
    <row r="23" spans="1:36" s="155" customFormat="1">
      <c r="B23" s="183" t="s">
        <v>59</v>
      </c>
      <c r="C23" s="165">
        <v>116.152</v>
      </c>
      <c r="D23" s="165">
        <v>17.800999999999998</v>
      </c>
      <c r="E23" s="165">
        <v>27.622</v>
      </c>
      <c r="F23" s="165">
        <v>11.273999999999999</v>
      </c>
      <c r="G23" s="165">
        <v>3.323</v>
      </c>
      <c r="H23" s="165">
        <v>9.1059999999999999</v>
      </c>
      <c r="I23" s="165">
        <v>10.696999999999999</v>
      </c>
      <c r="J23" s="165">
        <v>5.9059999999999997</v>
      </c>
      <c r="K23" s="165">
        <v>3.04</v>
      </c>
      <c r="L23" s="165">
        <v>3.7170000000000001</v>
      </c>
      <c r="M23" s="165">
        <v>1.7729999999999999</v>
      </c>
      <c r="N23" s="165">
        <v>4.5259999999999998</v>
      </c>
      <c r="O23" s="165">
        <v>0.503</v>
      </c>
      <c r="P23" s="146">
        <v>0</v>
      </c>
      <c r="Q23" s="117">
        <v>146.15899999999999</v>
      </c>
      <c r="R23" s="117">
        <v>24.327999999999999</v>
      </c>
      <c r="S23" s="117">
        <v>-1.613</v>
      </c>
      <c r="T23" s="165">
        <v>7.06</v>
      </c>
      <c r="U23" s="165">
        <v>44.390999999999998</v>
      </c>
      <c r="V23" s="165">
        <v>0.41</v>
      </c>
      <c r="W23" s="165">
        <v>-0.56200000000000006</v>
      </c>
      <c r="X23" s="117">
        <v>0</v>
      </c>
      <c r="Y23" s="165">
        <v>3.198</v>
      </c>
      <c r="Z23" s="165">
        <v>3.1150000000000002</v>
      </c>
      <c r="AA23" s="165">
        <v>4.6500000000000004</v>
      </c>
      <c r="AB23" s="117">
        <v>114.06099999999999</v>
      </c>
      <c r="AC23" s="165">
        <v>28.986000000000001</v>
      </c>
      <c r="AD23" s="165">
        <v>20.914999999999999</v>
      </c>
      <c r="AE23" s="165">
        <v>58.85</v>
      </c>
      <c r="AF23" s="117">
        <v>44.652000000000044</v>
      </c>
      <c r="AG23" s="165">
        <v>714.04</v>
      </c>
      <c r="AH23" s="384">
        <v>633.75199999999995</v>
      </c>
      <c r="AI23" s="151"/>
      <c r="AJ23" s="151"/>
    </row>
    <row r="24" spans="1:36" s="155" customFormat="1">
      <c r="B24" s="183" t="s">
        <v>60</v>
      </c>
      <c r="C24" s="165">
        <v>121.973</v>
      </c>
      <c r="D24" s="165">
        <v>17.510000000000002</v>
      </c>
      <c r="E24" s="165">
        <v>27.937000000000001</v>
      </c>
      <c r="F24" s="165">
        <v>12.407999999999999</v>
      </c>
      <c r="G24" s="165">
        <v>3.7149999999999999</v>
      </c>
      <c r="H24" s="165">
        <v>8.6809999999999992</v>
      </c>
      <c r="I24" s="165">
        <v>11.117000000000001</v>
      </c>
      <c r="J24" s="165">
        <v>5.9809999999999999</v>
      </c>
      <c r="K24" s="165">
        <v>3.2109999999999999</v>
      </c>
      <c r="L24" s="165">
        <v>4.907</v>
      </c>
      <c r="M24" s="165">
        <v>1.911</v>
      </c>
      <c r="N24" s="165">
        <v>5.1719999999999997</v>
      </c>
      <c r="O24" s="165">
        <v>0.35299999999999998</v>
      </c>
      <c r="P24" s="146">
        <v>0.13800000000000001</v>
      </c>
      <c r="Q24" s="117">
        <v>149.73500000000001</v>
      </c>
      <c r="R24" s="117">
        <v>29.292000000000002</v>
      </c>
      <c r="S24" s="117">
        <v>-2.0760000000000001</v>
      </c>
      <c r="T24" s="165">
        <v>8.5609999999999999</v>
      </c>
      <c r="U24" s="165">
        <v>53.044000000000004</v>
      </c>
      <c r="V24" s="165">
        <v>0.622</v>
      </c>
      <c r="W24" s="165">
        <v>-0.65300000000000002</v>
      </c>
      <c r="X24" s="117">
        <v>0</v>
      </c>
      <c r="Y24" s="165">
        <v>3</v>
      </c>
      <c r="Z24" s="165">
        <v>3.1629999999999998</v>
      </c>
      <c r="AA24" s="165">
        <v>4.8230000000000004</v>
      </c>
      <c r="AB24" s="117">
        <v>125.78399999999999</v>
      </c>
      <c r="AC24" s="165">
        <v>30.361000000000001</v>
      </c>
      <c r="AD24" s="165">
        <v>20.065999999999999</v>
      </c>
      <c r="AE24" s="165">
        <v>60.601999999999997</v>
      </c>
      <c r="AF24" s="165">
        <v>46.221000000000004</v>
      </c>
      <c r="AG24" s="165">
        <v>757.55899999999997</v>
      </c>
      <c r="AH24" s="384">
        <v>676.48199999999997</v>
      </c>
      <c r="AI24" s="151"/>
      <c r="AJ24" s="151"/>
    </row>
    <row r="25" spans="1:36" s="164" customFormat="1">
      <c r="B25" s="183" t="s">
        <v>61</v>
      </c>
      <c r="C25" s="165">
        <v>126.291</v>
      </c>
      <c r="D25" s="165">
        <v>17.355</v>
      </c>
      <c r="E25" s="165">
        <v>27.878</v>
      </c>
      <c r="F25" s="165">
        <v>13.595000000000001</v>
      </c>
      <c r="G25" s="165">
        <v>3.5190000000000001</v>
      </c>
      <c r="H25" s="165">
        <v>8.766</v>
      </c>
      <c r="I25" s="165">
        <v>11.585000000000001</v>
      </c>
      <c r="J25" s="165">
        <v>6.3620000000000001</v>
      </c>
      <c r="K25" s="165">
        <v>3.36</v>
      </c>
      <c r="L25" s="165">
        <v>5.8979999999999997</v>
      </c>
      <c r="M25" s="165">
        <v>1.869</v>
      </c>
      <c r="N25" s="165">
        <v>6.4939999999999998</v>
      </c>
      <c r="O25" s="165">
        <v>0.32900000000000001</v>
      </c>
      <c r="P25" s="146">
        <v>0.219</v>
      </c>
      <c r="Q25" s="117">
        <v>154.92599999999999</v>
      </c>
      <c r="R25" s="117">
        <v>28.295000000000002</v>
      </c>
      <c r="S25" s="117">
        <v>-2.6120000000000001</v>
      </c>
      <c r="T25" s="165">
        <v>7.7930000000000001</v>
      </c>
      <c r="U25" s="165">
        <v>53.747999999999998</v>
      </c>
      <c r="V25" s="165">
        <v>1.7929999999999999</v>
      </c>
      <c r="W25" s="165">
        <v>-0.56799999999999995</v>
      </c>
      <c r="X25" s="117">
        <v>0</v>
      </c>
      <c r="Y25" s="165">
        <v>2.6040000000000001</v>
      </c>
      <c r="Z25" s="165">
        <v>3.181</v>
      </c>
      <c r="AA25" s="165">
        <v>5.2039999999999997</v>
      </c>
      <c r="AB25" s="117">
        <v>131.547</v>
      </c>
      <c r="AC25" s="165">
        <v>32.134</v>
      </c>
      <c r="AD25" s="165">
        <v>21.012</v>
      </c>
      <c r="AE25" s="165">
        <v>59.365000000000002</v>
      </c>
      <c r="AF25" s="165">
        <v>48.759000000000015</v>
      </c>
      <c r="AG25" s="165">
        <v>780.70100000000002</v>
      </c>
      <c r="AH25" s="384">
        <v>700.471</v>
      </c>
      <c r="AI25" s="385"/>
      <c r="AJ25" s="385"/>
    </row>
    <row r="26" spans="1:36" s="155" customFormat="1">
      <c r="B26" s="183" t="s">
        <v>166</v>
      </c>
      <c r="C26" s="165">
        <v>133.49700000000001</v>
      </c>
      <c r="D26" s="165">
        <v>18.306000000000001</v>
      </c>
      <c r="E26" s="165">
        <v>27.992999999999999</v>
      </c>
      <c r="F26" s="165">
        <v>12.888</v>
      </c>
      <c r="G26" s="165">
        <v>3.6190000000000002</v>
      </c>
      <c r="H26" s="165">
        <v>9.1519999999999992</v>
      </c>
      <c r="I26" s="165">
        <v>12.097</v>
      </c>
      <c r="J26" s="165">
        <v>6.6509999999999998</v>
      </c>
      <c r="K26" s="165">
        <v>3.6320000000000001</v>
      </c>
      <c r="L26" s="165">
        <v>6.306</v>
      </c>
      <c r="M26" s="165">
        <v>1.9079999999999999</v>
      </c>
      <c r="N26" s="165">
        <v>7.4870000000000001</v>
      </c>
      <c r="O26" s="165">
        <v>0.27400000000000002</v>
      </c>
      <c r="P26" s="146">
        <v>1.2E-2</v>
      </c>
      <c r="Q26" s="117">
        <v>163.47</v>
      </c>
      <c r="R26" s="117">
        <v>31.355</v>
      </c>
      <c r="S26" s="117">
        <v>-2.3199999999999998</v>
      </c>
      <c r="T26" s="165">
        <v>9.1910000000000007</v>
      </c>
      <c r="U26" s="165">
        <v>54.973999999999997</v>
      </c>
      <c r="V26" s="165">
        <v>1.867</v>
      </c>
      <c r="W26" s="165">
        <v>-0.74399999999999999</v>
      </c>
      <c r="X26" s="117">
        <v>0</v>
      </c>
      <c r="Y26" s="165">
        <v>2.5230000000000001</v>
      </c>
      <c r="Z26" s="165">
        <v>3.2269999999999999</v>
      </c>
      <c r="AA26" s="165">
        <v>5.36</v>
      </c>
      <c r="AB26" s="117">
        <v>137.46100000000001</v>
      </c>
      <c r="AC26" s="165">
        <v>34.832000000000001</v>
      </c>
      <c r="AD26" s="165">
        <v>21.949000000000002</v>
      </c>
      <c r="AE26" s="165">
        <v>56.633000000000003</v>
      </c>
      <c r="AF26" s="165">
        <v>49.927000000000021</v>
      </c>
      <c r="AG26" s="165">
        <v>813.52700000000004</v>
      </c>
      <c r="AH26" s="384">
        <v>735.24199999999996</v>
      </c>
      <c r="AI26" s="151"/>
      <c r="AJ26" s="151"/>
    </row>
    <row r="27" spans="1:36" s="155" customFormat="1">
      <c r="B27" s="183" t="s">
        <v>177</v>
      </c>
      <c r="C27" s="165">
        <v>134.74299999999999</v>
      </c>
      <c r="D27" s="165">
        <v>19.228000000000002</v>
      </c>
      <c r="E27" s="165">
        <v>27.571999999999999</v>
      </c>
      <c r="F27" s="165">
        <v>12.548999999999999</v>
      </c>
      <c r="G27" s="165">
        <v>3.617</v>
      </c>
      <c r="H27" s="165">
        <v>9.6929999999999996</v>
      </c>
      <c r="I27" s="165">
        <v>12.023999999999999</v>
      </c>
      <c r="J27" s="165">
        <v>6.984</v>
      </c>
      <c r="K27" s="165">
        <v>3.6549999999999998</v>
      </c>
      <c r="L27" s="165">
        <v>6.48</v>
      </c>
      <c r="M27" s="165">
        <v>2.0009999999999999</v>
      </c>
      <c r="N27" s="165">
        <v>8.0250000000000004</v>
      </c>
      <c r="O27" s="165">
        <v>1.581</v>
      </c>
      <c r="P27" s="146">
        <v>5.0000000000000001E-3</v>
      </c>
      <c r="Q27" s="117">
        <v>164.20400000000001</v>
      </c>
      <c r="R27" s="117">
        <v>32.009</v>
      </c>
      <c r="S27" s="117">
        <v>-3.6760000000000002</v>
      </c>
      <c r="T27" s="165">
        <v>9.827</v>
      </c>
      <c r="U27" s="165">
        <v>50.361999999999995</v>
      </c>
      <c r="V27" s="165">
        <v>0.98399999999999999</v>
      </c>
      <c r="W27" s="165">
        <v>-0.40899999999999997</v>
      </c>
      <c r="X27" s="117">
        <v>0</v>
      </c>
      <c r="Y27" s="165">
        <v>2.5230000000000001</v>
      </c>
      <c r="Z27" s="165">
        <v>3.2589999999999999</v>
      </c>
      <c r="AA27" s="165">
        <v>5.1219999999999999</v>
      </c>
      <c r="AB27" s="117">
        <v>143.67400000000001</v>
      </c>
      <c r="AC27" s="165">
        <v>36.338999999999999</v>
      </c>
      <c r="AD27" s="165">
        <v>23.274999999999999</v>
      </c>
      <c r="AE27" s="165">
        <v>59.26</v>
      </c>
      <c r="AF27" s="165">
        <v>51.956999999999994</v>
      </c>
      <c r="AG27" s="165">
        <v>826.86699999999996</v>
      </c>
      <c r="AH27" s="384">
        <v>743.63800000000003</v>
      </c>
      <c r="AI27" s="151"/>
      <c r="AJ27" s="151"/>
    </row>
    <row r="28" spans="1:36" s="155" customFormat="1">
      <c r="A28" s="151"/>
      <c r="B28" s="187" t="s">
        <v>181</v>
      </c>
      <c r="C28" s="165">
        <v>117.411</v>
      </c>
      <c r="D28" s="165">
        <v>20.757000000000001</v>
      </c>
      <c r="E28" s="165">
        <v>20.934000000000001</v>
      </c>
      <c r="F28" s="165">
        <v>9.5250000000000004</v>
      </c>
      <c r="G28" s="165">
        <v>3.6789999999999998</v>
      </c>
      <c r="H28" s="165">
        <v>9.7880000000000003</v>
      </c>
      <c r="I28" s="165">
        <v>12.156000000000001</v>
      </c>
      <c r="J28" s="165">
        <v>6.8979999999999997</v>
      </c>
      <c r="K28" s="165">
        <v>0.32900000000000001</v>
      </c>
      <c r="L28" s="165">
        <v>6.306</v>
      </c>
      <c r="M28" s="165">
        <v>1.7909999999999999</v>
      </c>
      <c r="N28" s="165">
        <v>8.4760000000000009</v>
      </c>
      <c r="O28" s="165">
        <v>1.284</v>
      </c>
      <c r="P28" s="146">
        <v>0.14000000000000001</v>
      </c>
      <c r="Q28" s="117">
        <v>168.23500000000001</v>
      </c>
      <c r="R28" s="117">
        <v>31.187999999999999</v>
      </c>
      <c r="S28" s="117">
        <v>-4.16</v>
      </c>
      <c r="T28" s="165">
        <v>11.131</v>
      </c>
      <c r="U28" s="165">
        <v>54.238999999999997</v>
      </c>
      <c r="V28" s="165">
        <v>0.69099999999999995</v>
      </c>
      <c r="W28" s="165">
        <v>-0.24099999999999999</v>
      </c>
      <c r="X28" s="117">
        <v>0</v>
      </c>
      <c r="Y28" s="165">
        <v>1.9019999999999999</v>
      </c>
      <c r="Z28" s="165">
        <v>3.6669999999999998</v>
      </c>
      <c r="AA28" s="165">
        <v>5.327</v>
      </c>
      <c r="AB28" s="117">
        <v>144.21299999999999</v>
      </c>
      <c r="AC28" s="165">
        <v>37.579000000000001</v>
      </c>
      <c r="AD28" s="165">
        <v>24.081</v>
      </c>
      <c r="AE28" s="165">
        <v>60.223999999999997</v>
      </c>
      <c r="AF28" s="165">
        <v>37.5150000000001</v>
      </c>
      <c r="AG28" s="165">
        <v>795.06500000000005</v>
      </c>
      <c r="AH28" s="384">
        <v>710.33500000000004</v>
      </c>
      <c r="AI28" s="181"/>
      <c r="AJ28" s="151"/>
    </row>
    <row r="29" spans="1:36" s="151" customFormat="1">
      <c r="A29" s="182"/>
      <c r="B29" s="183" t="s">
        <v>239</v>
      </c>
      <c r="C29" s="165">
        <v>143.333</v>
      </c>
      <c r="D29" s="165">
        <v>23.242999999999999</v>
      </c>
      <c r="E29" s="165">
        <v>25.943000000000001</v>
      </c>
      <c r="F29" s="165">
        <v>15.417</v>
      </c>
      <c r="G29" s="165">
        <v>4.3710000000000004</v>
      </c>
      <c r="H29" s="165">
        <v>10.191000000000001</v>
      </c>
      <c r="I29" s="165">
        <v>13.179</v>
      </c>
      <c r="J29" s="165">
        <v>7.133</v>
      </c>
      <c r="K29" s="165">
        <v>1.1890000000000001</v>
      </c>
      <c r="L29" s="165">
        <v>6.7919999999999998</v>
      </c>
      <c r="M29" s="165">
        <v>1.9470000000000001</v>
      </c>
      <c r="N29" s="165">
        <v>6.5839999999999996</v>
      </c>
      <c r="O29" s="165">
        <v>1.036</v>
      </c>
      <c r="P29" s="146">
        <v>0.22</v>
      </c>
      <c r="Q29" s="117">
        <v>192.554</v>
      </c>
      <c r="R29" s="117">
        <v>37.027999999999999</v>
      </c>
      <c r="S29" s="117">
        <v>-4.8029999999999999</v>
      </c>
      <c r="T29" s="165">
        <v>15.266999999999999</v>
      </c>
      <c r="U29" s="165">
        <v>68.897999999999996</v>
      </c>
      <c r="V29" s="165">
        <v>3.1419999999999999</v>
      </c>
      <c r="W29" s="165">
        <v>-0.55200000000000005</v>
      </c>
      <c r="X29" s="165">
        <v>0</v>
      </c>
      <c r="Y29" s="165">
        <v>1.29</v>
      </c>
      <c r="Z29" s="165">
        <v>3.8319999999999999</v>
      </c>
      <c r="AA29" s="165">
        <v>6.056</v>
      </c>
      <c r="AB29" s="165">
        <v>160.84599999999998</v>
      </c>
      <c r="AC29" s="165">
        <v>39.969000000000001</v>
      </c>
      <c r="AD29" s="165">
        <v>25.556000000000001</v>
      </c>
      <c r="AE29" s="165">
        <v>62.113999999999997</v>
      </c>
      <c r="AF29" s="165">
        <v>50.162999999999784</v>
      </c>
      <c r="AG29" s="165">
        <v>921.93799999999999</v>
      </c>
      <c r="AH29" s="384">
        <v>831.54600000000005</v>
      </c>
      <c r="AI29" s="181"/>
    </row>
    <row r="30" spans="1:36" s="155" customFormat="1">
      <c r="B30" s="386" t="s">
        <v>273</v>
      </c>
      <c r="C30" s="165">
        <v>162.113</v>
      </c>
      <c r="D30" s="165">
        <v>25.196000000000002</v>
      </c>
      <c r="E30" s="165">
        <v>25.097999999999999</v>
      </c>
      <c r="F30" s="165">
        <v>16.695</v>
      </c>
      <c r="G30" s="165">
        <v>3.782</v>
      </c>
      <c r="H30" s="165">
        <v>9.375</v>
      </c>
      <c r="I30" s="165">
        <v>12.384</v>
      </c>
      <c r="J30" s="165">
        <v>7.3250000000000002</v>
      </c>
      <c r="K30" s="165">
        <v>3.2679999999999998</v>
      </c>
      <c r="L30" s="165">
        <v>7.4550000000000001</v>
      </c>
      <c r="M30" s="165">
        <v>2.0640000000000001</v>
      </c>
      <c r="N30" s="165">
        <v>6.6239999999999997</v>
      </c>
      <c r="O30" s="165">
        <v>5.8</v>
      </c>
      <c r="P30" s="146">
        <v>4.2000000000000003E-2</v>
      </c>
      <c r="Q30" s="117">
        <v>211.97399999999999</v>
      </c>
      <c r="R30" s="117">
        <v>42.939</v>
      </c>
      <c r="S30" s="117">
        <v>-4.7619999999999996</v>
      </c>
      <c r="T30" s="165">
        <v>16.928000000000001</v>
      </c>
      <c r="U30" s="165">
        <v>75.989000000000004</v>
      </c>
      <c r="V30" s="165">
        <v>5.8380000000000001</v>
      </c>
      <c r="W30" s="165">
        <v>-0.23400000000000001</v>
      </c>
      <c r="X30" s="165">
        <v>4.2060000000000004</v>
      </c>
      <c r="Y30" s="165">
        <v>1.284</v>
      </c>
      <c r="Z30" s="165">
        <v>3.7490000000000001</v>
      </c>
      <c r="AA30" s="165">
        <v>7.0860000000000003</v>
      </c>
      <c r="AB30" s="165">
        <v>178.43100000000001</v>
      </c>
      <c r="AC30" s="165">
        <v>41.966999999999999</v>
      </c>
      <c r="AD30" s="165">
        <v>31.11</v>
      </c>
      <c r="AE30" s="165">
        <v>69.207999999999998</v>
      </c>
      <c r="AF30" s="165">
        <v>53.941000000000031</v>
      </c>
      <c r="AG30" s="165">
        <v>1026.875</v>
      </c>
      <c r="AH30" s="384">
        <v>924.322</v>
      </c>
      <c r="AI30" s="151"/>
      <c r="AJ30" s="151"/>
    </row>
    <row r="31" spans="1:36" s="155" customFormat="1">
      <c r="B31" s="387" t="s">
        <v>275</v>
      </c>
      <c r="C31" s="388">
        <v>173.31686789777169</v>
      </c>
      <c r="D31" s="388">
        <v>27.973122112749206</v>
      </c>
      <c r="E31" s="388">
        <v>24.366898939491037</v>
      </c>
      <c r="F31" s="388">
        <v>13.035783899084453</v>
      </c>
      <c r="G31" s="388">
        <v>3.2717126080731851</v>
      </c>
      <c r="H31" s="388">
        <v>8.8842677492573916</v>
      </c>
      <c r="I31" s="388">
        <v>12.976977756219842</v>
      </c>
      <c r="J31" s="388">
        <v>8.0948342476868032</v>
      </c>
      <c r="K31" s="388">
        <v>3.818622096403165</v>
      </c>
      <c r="L31" s="388">
        <v>8.0235410930385047</v>
      </c>
      <c r="M31" s="388">
        <v>1.8993350623789771</v>
      </c>
      <c r="N31" s="388">
        <v>9.625477701310885</v>
      </c>
      <c r="O31" s="388">
        <v>6.2460971450000002</v>
      </c>
      <c r="P31" s="389">
        <v>-0.06</v>
      </c>
      <c r="Q31" s="388">
        <v>237.92387136270855</v>
      </c>
      <c r="R31" s="388">
        <v>45.375574279539258</v>
      </c>
      <c r="S31" s="388">
        <v>-6.092862209906297</v>
      </c>
      <c r="T31" s="388">
        <v>16.507443599480446</v>
      </c>
      <c r="U31" s="388">
        <v>96.829704178910418</v>
      </c>
      <c r="V31" s="388">
        <v>3.0859910548425611</v>
      </c>
      <c r="W31" s="388">
        <v>-0.50132398792735999</v>
      </c>
      <c r="X31" s="388">
        <v>3.5623842682167646</v>
      </c>
      <c r="Y31" s="388">
        <v>1.1770351112788073</v>
      </c>
      <c r="Z31" s="388">
        <v>3.7411878605201876</v>
      </c>
      <c r="AA31" s="388">
        <v>7.6412582096999992</v>
      </c>
      <c r="AB31" s="388">
        <v>176.48008492114718</v>
      </c>
      <c r="AC31" s="388">
        <v>44.729032041706283</v>
      </c>
      <c r="AD31" s="388">
        <v>39.200673904432186</v>
      </c>
      <c r="AE31" s="388">
        <v>68.493335652570138</v>
      </c>
      <c r="AF31" s="388">
        <v>58.795852151081313</v>
      </c>
      <c r="AG31" s="388">
        <v>1098.4227807067657</v>
      </c>
      <c r="AH31" s="390">
        <v>988.65661035862138</v>
      </c>
      <c r="AI31" s="151"/>
      <c r="AJ31" s="151"/>
    </row>
    <row r="32" spans="1:36">
      <c r="B32" s="391" t="s">
        <v>277</v>
      </c>
      <c r="C32" s="209">
        <v>179.81787839432977</v>
      </c>
      <c r="D32" s="210">
        <v>28.44893482334097</v>
      </c>
      <c r="E32" s="210">
        <v>28.240302892697486</v>
      </c>
      <c r="F32" s="210">
        <v>12.692580145584042</v>
      </c>
      <c r="G32" s="210">
        <v>3.5811122800405957</v>
      </c>
      <c r="H32" s="210">
        <v>9.2069062551353902</v>
      </c>
      <c r="I32" s="210">
        <v>13.473273230751222</v>
      </c>
      <c r="J32" s="210">
        <v>8.4592968514741198</v>
      </c>
      <c r="K32" s="210">
        <v>4.4965769859208899</v>
      </c>
      <c r="L32" s="210">
        <v>8.1950546595096654</v>
      </c>
      <c r="M32" s="210">
        <v>1.9153428026934145</v>
      </c>
      <c r="N32" s="210">
        <v>10.361534304707387</v>
      </c>
      <c r="O32" s="210">
        <v>4.4566449657316349</v>
      </c>
      <c r="P32" s="180">
        <v>0.02</v>
      </c>
      <c r="Q32" s="210">
        <v>251.16758273440578</v>
      </c>
      <c r="R32" s="210">
        <v>53.49978760965913</v>
      </c>
      <c r="S32" s="210">
        <v>-6.694932154879905</v>
      </c>
      <c r="T32" s="210">
        <v>15.818097580306052</v>
      </c>
      <c r="U32" s="210">
        <v>105.11261824531968</v>
      </c>
      <c r="V32" s="210">
        <v>3.6573772641975166</v>
      </c>
      <c r="W32" s="210">
        <v>-0.24417742781073093</v>
      </c>
      <c r="X32" s="210">
        <v>3.5547308271025035</v>
      </c>
      <c r="Y32" s="210">
        <v>1.1797693275685364</v>
      </c>
      <c r="Z32" s="210">
        <v>3.9952806070623934</v>
      </c>
      <c r="AA32" s="210">
        <v>7.5509013315000004</v>
      </c>
      <c r="AB32" s="210">
        <v>176.25669278784915</v>
      </c>
      <c r="AC32" s="210">
        <v>46.979330503138634</v>
      </c>
      <c r="AD32" s="210">
        <v>42.360057412051511</v>
      </c>
      <c r="AE32" s="210">
        <v>71.901518991852228</v>
      </c>
      <c r="AF32" s="210">
        <v>62.726116019575159</v>
      </c>
      <c r="AG32" s="210">
        <v>1152.1861902508144</v>
      </c>
      <c r="AH32" s="392">
        <v>1035.72920481031</v>
      </c>
    </row>
    <row r="33" spans="1:36">
      <c r="B33" s="391" t="s">
        <v>303</v>
      </c>
      <c r="C33" s="209">
        <v>185.31613035305861</v>
      </c>
      <c r="D33" s="210">
        <v>29.421755304613509</v>
      </c>
      <c r="E33" s="210">
        <v>28.8448724641814</v>
      </c>
      <c r="F33" s="210">
        <v>14.423777156123457</v>
      </c>
      <c r="G33" s="210">
        <v>3.8478742795661662</v>
      </c>
      <c r="H33" s="210">
        <v>9.2208914848213226</v>
      </c>
      <c r="I33" s="210">
        <v>14.432694469427418</v>
      </c>
      <c r="J33" s="210">
        <v>9.001148541115624</v>
      </c>
      <c r="K33" s="210">
        <v>4.7788256895903221</v>
      </c>
      <c r="L33" s="210">
        <v>8.3173657126297407</v>
      </c>
      <c r="M33" s="210">
        <v>1.9862660166605899</v>
      </c>
      <c r="N33" s="210">
        <v>11.417465195744951</v>
      </c>
      <c r="O33" s="210">
        <v>2.900115518929359</v>
      </c>
      <c r="P33" s="180">
        <v>0.01</v>
      </c>
      <c r="Q33" s="210">
        <v>261.1106979935052</v>
      </c>
      <c r="R33" s="210">
        <v>57.525498993154685</v>
      </c>
      <c r="S33" s="210">
        <v>-6.7686703127502037</v>
      </c>
      <c r="T33" s="210">
        <v>16.146545703561504</v>
      </c>
      <c r="U33" s="210">
        <v>106.80666872948079</v>
      </c>
      <c r="V33" s="210">
        <v>2.8854671450670879</v>
      </c>
      <c r="W33" s="210">
        <v>-0.2050921676025512</v>
      </c>
      <c r="X33" s="210">
        <v>3.0014783940309409</v>
      </c>
      <c r="Y33" s="210">
        <v>1.1991371457547881</v>
      </c>
      <c r="Z33" s="210">
        <v>4.0400376597009542</v>
      </c>
      <c r="AA33" s="210">
        <v>7.6481073376000008</v>
      </c>
      <c r="AB33" s="210">
        <v>181.35700956927363</v>
      </c>
      <c r="AC33" s="210">
        <v>49.317459421853954</v>
      </c>
      <c r="AD33" s="210">
        <v>39.134053040422501</v>
      </c>
      <c r="AE33" s="210">
        <v>74.471553107219293</v>
      </c>
      <c r="AF33" s="210">
        <v>66.101395659265577</v>
      </c>
      <c r="AG33" s="210">
        <v>1187.6905296060008</v>
      </c>
      <c r="AH33" s="392">
        <v>1071.8001825598128</v>
      </c>
    </row>
    <row r="34" spans="1:36">
      <c r="B34" s="391" t="s">
        <v>309</v>
      </c>
      <c r="C34" s="209">
        <v>191.84788037320172</v>
      </c>
      <c r="D34" s="210">
        <v>30.188405436778673</v>
      </c>
      <c r="E34" s="210">
        <v>29.436687866976165</v>
      </c>
      <c r="F34" s="210">
        <v>16.96010554863669</v>
      </c>
      <c r="G34" s="210">
        <v>4.1447213831332732</v>
      </c>
      <c r="H34" s="210">
        <v>9.0092468055271322</v>
      </c>
      <c r="I34" s="210">
        <v>15.25739645280173</v>
      </c>
      <c r="J34" s="210">
        <v>9.4664771562259613</v>
      </c>
      <c r="K34" s="210">
        <v>5.1550951783787013</v>
      </c>
      <c r="L34" s="210">
        <v>8.4512221876364784</v>
      </c>
      <c r="M34" s="210">
        <v>2.0095414795110202</v>
      </c>
      <c r="N34" s="210">
        <v>13.135280372897313</v>
      </c>
      <c r="O34" s="210">
        <v>2.4879529650345789</v>
      </c>
      <c r="P34" s="180">
        <v>0.01</v>
      </c>
      <c r="Q34" s="210">
        <v>273.04004218410648</v>
      </c>
      <c r="R34" s="210">
        <v>61.659009161946649</v>
      </c>
      <c r="S34" s="210">
        <v>-7.0100252846446249</v>
      </c>
      <c r="T34" s="210">
        <v>17.66617307615028</v>
      </c>
      <c r="U34" s="210">
        <v>110.11027899702034</v>
      </c>
      <c r="V34" s="210">
        <v>2.4009399129622819</v>
      </c>
      <c r="W34" s="210">
        <v>-0.14631369503260774</v>
      </c>
      <c r="X34" s="210">
        <v>2.6302508508073701</v>
      </c>
      <c r="Y34" s="210">
        <v>1.2093518706120701</v>
      </c>
      <c r="Z34" s="210">
        <v>4.0343372945389184</v>
      </c>
      <c r="AA34" s="210">
        <v>8.202434328899999</v>
      </c>
      <c r="AB34" s="210">
        <v>188.00565507848449</v>
      </c>
      <c r="AC34" s="210">
        <v>51.851629545489118</v>
      </c>
      <c r="AD34" s="210">
        <v>37.512232596228209</v>
      </c>
      <c r="AE34" s="210">
        <v>77.088428975538434</v>
      </c>
      <c r="AF34" s="210">
        <v>67.089286313875348</v>
      </c>
      <c r="AG34" s="210">
        <v>1232.9037244137219</v>
      </c>
      <c r="AH34" s="392">
        <v>1115.9808685868363</v>
      </c>
    </row>
    <row r="35" spans="1:36" s="60" customFormat="1">
      <c r="B35" s="391" t="s">
        <v>315</v>
      </c>
      <c r="C35" s="209">
        <v>200.14626446341597</v>
      </c>
      <c r="D35" s="210">
        <v>30.950530723297295</v>
      </c>
      <c r="E35" s="210">
        <v>30.070620593781324</v>
      </c>
      <c r="F35" s="210">
        <v>19.515087736690869</v>
      </c>
      <c r="G35" s="210">
        <v>4.3002979385362412</v>
      </c>
      <c r="H35" s="210">
        <v>8.8065435500017735</v>
      </c>
      <c r="I35" s="210">
        <v>16.198187016841782</v>
      </c>
      <c r="J35" s="210">
        <v>9.9905297591475097</v>
      </c>
      <c r="K35" s="210">
        <v>5.7413803344817502</v>
      </c>
      <c r="L35" s="210">
        <v>8.6060301652066329</v>
      </c>
      <c r="M35" s="210">
        <v>1.8305924202855983</v>
      </c>
      <c r="N35" s="210">
        <v>11.058150431393441</v>
      </c>
      <c r="O35" s="210">
        <v>2.3448224793257748</v>
      </c>
      <c r="P35" s="180">
        <v>5.0000000000000001E-3</v>
      </c>
      <c r="Q35" s="210">
        <v>286.52351817399614</v>
      </c>
      <c r="R35" s="210">
        <v>66.909734820551506</v>
      </c>
      <c r="S35" s="210">
        <v>-7.262829771180944</v>
      </c>
      <c r="T35" s="210">
        <v>19.779550939706496</v>
      </c>
      <c r="U35" s="210">
        <v>113.52005312846501</v>
      </c>
      <c r="V35" s="210">
        <v>2.2144965897674398</v>
      </c>
      <c r="W35" s="210">
        <v>-9.395551213356404E-2</v>
      </c>
      <c r="X35" s="210">
        <v>1.9458339004668548</v>
      </c>
      <c r="Y35" s="210">
        <v>1.2138751672989641</v>
      </c>
      <c r="Z35" s="210">
        <v>4.0307497500832623</v>
      </c>
      <c r="AA35" s="210">
        <v>8.9705142232999986</v>
      </c>
      <c r="AB35" s="210">
        <v>195.59334293097027</v>
      </c>
      <c r="AC35" s="210">
        <v>54.543204847584626</v>
      </c>
      <c r="AD35" s="210">
        <v>39.203005449474773</v>
      </c>
      <c r="AE35" s="210">
        <v>79.833242460067567</v>
      </c>
      <c r="AF35" s="210">
        <v>68.01745212511392</v>
      </c>
      <c r="AG35" s="210">
        <v>1284.5058268359385</v>
      </c>
      <c r="AH35" s="392">
        <v>1163.046626106285</v>
      </c>
    </row>
    <row r="36" spans="1:36" s="151" customFormat="1">
      <c r="A36" s="155"/>
      <c r="B36" s="393" t="s">
        <v>322</v>
      </c>
      <c r="C36" s="394">
        <v>208.45718188023037</v>
      </c>
      <c r="D36" s="395">
        <v>31.949080478402408</v>
      </c>
      <c r="E36" s="395">
        <v>30.500254495627196</v>
      </c>
      <c r="F36" s="395">
        <v>22.156665291513335</v>
      </c>
      <c r="G36" s="395">
        <v>4.4541564861111915</v>
      </c>
      <c r="H36" s="395">
        <v>8.6956012835768437</v>
      </c>
      <c r="I36" s="395">
        <v>17.053791560612073</v>
      </c>
      <c r="J36" s="395">
        <v>10.582842970650484</v>
      </c>
      <c r="K36" s="395">
        <v>6.1821061356961176</v>
      </c>
      <c r="L36" s="395">
        <v>8.7741481334688682</v>
      </c>
      <c r="M36" s="395">
        <v>1.9497783384619711</v>
      </c>
      <c r="N36" s="395">
        <v>10.733393269696684</v>
      </c>
      <c r="O36" s="395">
        <v>1.9695591162519399</v>
      </c>
      <c r="P36" s="396">
        <v>5.0000000000000001E-3</v>
      </c>
      <c r="Q36" s="395">
        <v>298.55411057566477</v>
      </c>
      <c r="R36" s="395">
        <v>72.601133411569222</v>
      </c>
      <c r="S36" s="395">
        <v>-7.6918320763535144</v>
      </c>
      <c r="T36" s="395">
        <v>22.489118214218159</v>
      </c>
      <c r="U36" s="395">
        <v>117.97379130632403</v>
      </c>
      <c r="V36" s="395">
        <v>1.8473575900917403</v>
      </c>
      <c r="W36" s="395">
        <v>-7.4206646518271968E-2</v>
      </c>
      <c r="X36" s="395">
        <v>0.3628231120552004</v>
      </c>
      <c r="Y36" s="395">
        <v>1.2154744452394366</v>
      </c>
      <c r="Z36" s="395">
        <v>4.0731636800452948</v>
      </c>
      <c r="AA36" s="395">
        <v>9.7671249238999991</v>
      </c>
      <c r="AB36" s="395">
        <v>202.79582891695978</v>
      </c>
      <c r="AC36" s="395">
        <v>57.353531406059794</v>
      </c>
      <c r="AD36" s="395">
        <v>41.535580816348805</v>
      </c>
      <c r="AE36" s="395">
        <v>82.499800447963779</v>
      </c>
      <c r="AF36" s="395">
        <v>69.266878649630584</v>
      </c>
      <c r="AG36" s="395">
        <v>1338.0332382134984</v>
      </c>
      <c r="AH36" s="397">
        <v>1211.6736470536293</v>
      </c>
    </row>
    <row r="37" spans="1:36">
      <c r="B37" s="398" t="s">
        <v>127</v>
      </c>
      <c r="C37" s="304" t="s">
        <v>326</v>
      </c>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222"/>
      <c r="AG37" s="222"/>
      <c r="AH37" s="223"/>
      <c r="AI37" s="60"/>
      <c r="AJ37" s="60"/>
    </row>
    <row r="38" spans="1:36">
      <c r="B38" s="399"/>
      <c r="C38" s="304" t="s">
        <v>339</v>
      </c>
      <c r="D38" s="304"/>
      <c r="E38" s="304"/>
      <c r="F38" s="304"/>
      <c r="G38" s="304"/>
      <c r="H38" s="304"/>
      <c r="I38" s="304"/>
      <c r="J38" s="304"/>
      <c r="K38" s="304"/>
      <c r="L38" s="400"/>
      <c r="M38" s="400"/>
      <c r="N38" s="400"/>
      <c r="O38" s="400"/>
      <c r="P38" s="400"/>
      <c r="Q38" s="400"/>
      <c r="R38" s="400"/>
      <c r="S38" s="400"/>
      <c r="T38" s="400"/>
      <c r="U38" s="400"/>
      <c r="V38" s="400"/>
      <c r="W38" s="401"/>
      <c r="X38" s="401"/>
      <c r="Y38" s="60"/>
      <c r="Z38" s="60"/>
      <c r="AA38" s="60"/>
      <c r="AB38" s="402"/>
      <c r="AC38" s="60"/>
      <c r="AD38" s="60"/>
      <c r="AE38" s="60"/>
      <c r="AF38" s="60"/>
      <c r="AG38" s="60"/>
      <c r="AH38" s="227"/>
      <c r="AI38" s="60"/>
      <c r="AJ38" s="60"/>
    </row>
    <row r="39" spans="1:36">
      <c r="B39" s="399"/>
      <c r="C39" s="403" t="s">
        <v>340</v>
      </c>
      <c r="D39" s="403"/>
      <c r="E39" s="403"/>
      <c r="F39" s="403"/>
      <c r="G39" s="403"/>
      <c r="H39" s="403"/>
      <c r="I39" s="403"/>
      <c r="J39" s="403"/>
      <c r="K39" s="403"/>
      <c r="L39" s="404"/>
      <c r="M39" s="404"/>
      <c r="N39" s="404"/>
      <c r="O39" s="404"/>
      <c r="P39" s="404"/>
      <c r="Q39" s="404"/>
      <c r="R39" s="404"/>
      <c r="S39" s="404"/>
      <c r="T39" s="404"/>
      <c r="U39" s="404"/>
      <c r="V39" s="404"/>
      <c r="W39" s="404"/>
      <c r="X39" s="404"/>
      <c r="Y39" s="151"/>
      <c r="Z39" s="151"/>
      <c r="AA39" s="151"/>
      <c r="AB39" s="404"/>
      <c r="AC39" s="151"/>
      <c r="AD39" s="151"/>
      <c r="AE39" s="151"/>
      <c r="AF39" s="151"/>
      <c r="AG39" s="151"/>
      <c r="AH39" s="182"/>
      <c r="AI39" s="60"/>
      <c r="AJ39" s="60"/>
    </row>
    <row r="40" spans="1:36" ht="16" thickBot="1">
      <c r="B40" s="405"/>
      <c r="C40" s="406" t="s">
        <v>167</v>
      </c>
      <c r="D40" s="407"/>
      <c r="E40" s="407"/>
      <c r="F40" s="407"/>
      <c r="G40" s="407"/>
      <c r="H40" s="407"/>
      <c r="I40" s="407"/>
      <c r="J40" s="407"/>
      <c r="K40" s="407"/>
      <c r="L40" s="407"/>
      <c r="M40" s="407"/>
      <c r="N40" s="407"/>
      <c r="O40" s="407"/>
      <c r="P40" s="407"/>
      <c r="Q40" s="407"/>
      <c r="R40" s="407"/>
      <c r="S40" s="407"/>
      <c r="T40" s="407"/>
      <c r="U40" s="407"/>
      <c r="V40" s="407"/>
      <c r="W40" s="407"/>
      <c r="X40" s="407"/>
      <c r="Y40" s="407"/>
      <c r="Z40" s="407"/>
      <c r="AA40" s="407"/>
      <c r="AB40" s="407"/>
      <c r="AC40" s="407"/>
      <c r="AD40" s="407"/>
      <c r="AE40" s="407"/>
      <c r="AF40" s="407"/>
      <c r="AG40" s="407"/>
      <c r="AH40" s="408"/>
      <c r="AI40" s="60"/>
      <c r="AJ40" s="60"/>
    </row>
    <row r="41" spans="1:36">
      <c r="B41" s="235"/>
      <c r="AI41" s="235"/>
      <c r="AJ41" s="60"/>
    </row>
    <row r="42" spans="1:36">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row>
    <row r="43" spans="1:36">
      <c r="B43" s="235"/>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60"/>
      <c r="AJ43" s="60"/>
    </row>
    <row r="44" spans="1:36">
      <c r="B44" s="235"/>
      <c r="C44" s="235"/>
      <c r="AI44" s="60"/>
      <c r="AJ44" s="60"/>
    </row>
    <row r="45" spans="1:36">
      <c r="B45" s="235"/>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60"/>
      <c r="AJ45" s="60"/>
    </row>
    <row r="46" spans="1:36">
      <c r="B46" s="235"/>
      <c r="P46" s="58" t="s">
        <v>216</v>
      </c>
      <c r="AI46" s="60"/>
      <c r="AJ46" s="60"/>
    </row>
    <row r="47" spans="1:36">
      <c r="AI47" s="60"/>
      <c r="AJ47" s="60"/>
    </row>
    <row r="48" spans="1:36">
      <c r="AI48" s="60"/>
      <c r="AJ48" s="60"/>
    </row>
    <row r="49" spans="35:36">
      <c r="AI49" s="60"/>
      <c r="AJ49" s="60"/>
    </row>
    <row r="50" spans="35:36">
      <c r="AI50" s="60"/>
      <c r="AJ50" s="60"/>
    </row>
    <row r="51" spans="35:36">
      <c r="AI51" s="60"/>
      <c r="AJ51" s="60"/>
    </row>
    <row r="52" spans="35:36">
      <c r="AI52" s="60"/>
      <c r="AJ52" s="60"/>
    </row>
    <row r="53" spans="35:36">
      <c r="AI53" s="60"/>
      <c r="AJ53" s="60"/>
    </row>
    <row r="54" spans="35:36">
      <c r="AI54" s="60"/>
      <c r="AJ54" s="60"/>
    </row>
    <row r="55" spans="35:36">
      <c r="AI55" s="60"/>
      <c r="AJ55" s="60"/>
    </row>
    <row r="56" spans="35:36">
      <c r="AI56" s="60"/>
      <c r="AJ56" s="60"/>
    </row>
    <row r="57" spans="35:36">
      <c r="AI57" s="60"/>
      <c r="AJ57" s="60"/>
    </row>
    <row r="58" spans="35:36">
      <c r="AI58" s="60"/>
      <c r="AJ58" s="60"/>
    </row>
    <row r="59" spans="35:36">
      <c r="AI59" s="60"/>
      <c r="AJ59" s="60"/>
    </row>
    <row r="60" spans="35:36">
      <c r="AI60" s="60"/>
      <c r="AJ60" s="60"/>
    </row>
    <row r="61" spans="35:36">
      <c r="AI61" s="60"/>
      <c r="AJ61" s="60"/>
    </row>
    <row r="62" spans="35:36">
      <c r="AI62" s="60"/>
      <c r="AJ62" s="60"/>
    </row>
    <row r="63" spans="35:36">
      <c r="AI63" s="60"/>
      <c r="AJ63" s="60"/>
    </row>
    <row r="64" spans="35:36">
      <c r="AI64" s="60"/>
      <c r="AJ64" s="60"/>
    </row>
    <row r="65" spans="35:36">
      <c r="AI65" s="60"/>
      <c r="AJ65" s="60"/>
    </row>
    <row r="66" spans="35:36">
      <c r="AI66" s="60"/>
      <c r="AJ66" s="60"/>
    </row>
    <row r="67" spans="35:36">
      <c r="AI67" s="60"/>
      <c r="AJ67" s="60"/>
    </row>
    <row r="68" spans="35:36">
      <c r="AI68" s="60"/>
      <c r="AJ68" s="60"/>
    </row>
    <row r="69" spans="35:36">
      <c r="AI69" s="60"/>
      <c r="AJ69" s="60"/>
    </row>
    <row r="70" spans="35:36">
      <c r="AI70" s="60"/>
      <c r="AJ70" s="60"/>
    </row>
    <row r="71" spans="35:36">
      <c r="AI71" s="60"/>
      <c r="AJ71" s="60"/>
    </row>
    <row r="72" spans="35:36">
      <c r="AI72" s="60"/>
      <c r="AJ72" s="60"/>
    </row>
    <row r="73" spans="35:36">
      <c r="AI73" s="60"/>
      <c r="AJ73" s="60"/>
    </row>
    <row r="74" spans="35:36">
      <c r="AI74" s="60"/>
      <c r="AJ74" s="60"/>
    </row>
    <row r="75" spans="35:36">
      <c r="AI75" s="60"/>
      <c r="AJ75" s="60"/>
    </row>
    <row r="76" spans="35:36">
      <c r="AI76" s="60"/>
      <c r="AJ76" s="60"/>
    </row>
    <row r="77" spans="35:36">
      <c r="AI77" s="60"/>
      <c r="AJ77" s="60"/>
    </row>
    <row r="78" spans="35:36">
      <c r="AI78" s="60"/>
      <c r="AJ78" s="60"/>
    </row>
    <row r="79" spans="35:36">
      <c r="AI79" s="60"/>
      <c r="AJ79" s="60"/>
    </row>
    <row r="80" spans="35:36">
      <c r="AI80" s="60"/>
      <c r="AJ80" s="60"/>
    </row>
    <row r="81" spans="35:36">
      <c r="AI81" s="60"/>
      <c r="AJ81" s="60"/>
    </row>
    <row r="82" spans="35:36">
      <c r="AI82" s="60"/>
      <c r="AJ82" s="60"/>
    </row>
    <row r="83" spans="35:36">
      <c r="AI83" s="60"/>
      <c r="AJ83" s="60"/>
    </row>
    <row r="84" spans="35:36">
      <c r="AI84" s="60"/>
      <c r="AJ84" s="60"/>
    </row>
    <row r="85" spans="35:36">
      <c r="AI85" s="60"/>
      <c r="AJ85" s="60"/>
    </row>
    <row r="86" spans="35:36">
      <c r="AI86" s="60"/>
      <c r="AJ86" s="60"/>
    </row>
    <row r="87" spans="35:36">
      <c r="AI87" s="60"/>
      <c r="AJ87" s="60"/>
    </row>
    <row r="88" spans="35:36">
      <c r="AI88" s="60"/>
      <c r="AJ88" s="60"/>
    </row>
    <row r="89" spans="35:36">
      <c r="AI89" s="60"/>
      <c r="AJ89" s="60"/>
    </row>
    <row r="90" spans="35:36">
      <c r="AI90" s="60"/>
      <c r="AJ90" s="60"/>
    </row>
    <row r="91" spans="35:36">
      <c r="AI91" s="60"/>
      <c r="AJ91" s="60"/>
    </row>
    <row r="92" spans="35:36">
      <c r="AI92" s="60"/>
      <c r="AJ92" s="60"/>
    </row>
    <row r="93" spans="35:36">
      <c r="AI93" s="60"/>
      <c r="AJ93" s="60"/>
    </row>
    <row r="94" spans="35:36">
      <c r="AI94" s="60"/>
      <c r="AJ94" s="60"/>
    </row>
    <row r="95" spans="35:36">
      <c r="AI95" s="60"/>
      <c r="AJ95" s="60"/>
    </row>
    <row r="96" spans="35:36">
      <c r="AI96" s="60"/>
      <c r="AJ96" s="60"/>
    </row>
    <row r="97" spans="35:36">
      <c r="AI97" s="60"/>
      <c r="AJ97" s="60"/>
    </row>
    <row r="98" spans="35:36">
      <c r="AI98" s="60"/>
      <c r="AJ98" s="60"/>
    </row>
    <row r="99" spans="35:36">
      <c r="AI99" s="60"/>
      <c r="AJ99" s="60"/>
    </row>
    <row r="100" spans="35:36">
      <c r="AI100" s="60"/>
      <c r="AJ100" s="60"/>
    </row>
    <row r="101" spans="35:36">
      <c r="AI101" s="60"/>
      <c r="AJ101" s="60"/>
    </row>
    <row r="102" spans="35:36">
      <c r="AI102" s="60"/>
      <c r="AJ102" s="60"/>
    </row>
    <row r="103" spans="35:36">
      <c r="AI103" s="60"/>
      <c r="AJ103" s="60"/>
    </row>
    <row r="104" spans="35:36">
      <c r="AI104" s="60"/>
      <c r="AJ104" s="60"/>
    </row>
    <row r="105" spans="35:36">
      <c r="AI105" s="60"/>
      <c r="AJ105" s="60"/>
    </row>
    <row r="106" spans="35:36">
      <c r="AI106" s="60"/>
      <c r="AJ106" s="60"/>
    </row>
    <row r="107" spans="35:36">
      <c r="AI107" s="60"/>
      <c r="AJ107" s="60"/>
    </row>
    <row r="108" spans="35:36">
      <c r="AI108" s="60"/>
      <c r="AJ108" s="60"/>
    </row>
    <row r="109" spans="35:36">
      <c r="AI109" s="60"/>
      <c r="AJ109" s="60"/>
    </row>
    <row r="110" spans="35:36">
      <c r="AI110" s="60"/>
      <c r="AJ110" s="60"/>
    </row>
    <row r="111" spans="35:36">
      <c r="AI111" s="60"/>
      <c r="AJ111" s="60"/>
    </row>
    <row r="112" spans="35:36">
      <c r="AI112" s="60"/>
      <c r="AJ112" s="60"/>
    </row>
    <row r="113" spans="35:36">
      <c r="AI113" s="60"/>
      <c r="AJ113" s="60"/>
    </row>
  </sheetData>
  <mergeCells count="3">
    <mergeCell ref="C1:AH1"/>
    <mergeCell ref="C37:AE37"/>
    <mergeCell ref="C38:V38"/>
  </mergeCells>
  <phoneticPr fontId="140" type="noConversion"/>
  <pageMargins left="0.74803149606299213" right="0.74803149606299213" top="0.98425196850393704" bottom="0.98425196850393704" header="0.51181102362204722" footer="0.51181102362204722"/>
  <pageSetup paperSize="8" scale="39"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pageSetUpPr fitToPage="1"/>
  </sheetPr>
  <dimension ref="A1:K150"/>
  <sheetViews>
    <sheetView workbookViewId="0"/>
  </sheetViews>
  <sheetFormatPr defaultRowHeight="14.5"/>
  <cols>
    <col min="1" max="1" width="1.7265625" style="1" customWidth="1"/>
    <col min="2" max="2" width="7.7265625" style="1" bestFit="1" customWidth="1"/>
    <col min="3" max="6" width="20.1796875" style="1" customWidth="1"/>
    <col min="7" max="245" width="9.1796875" style="1"/>
    <col min="246" max="246" width="1.7265625" style="1" customWidth="1"/>
    <col min="247" max="247" width="7.7265625" style="1" bestFit="1" customWidth="1"/>
    <col min="248" max="251" width="20.1796875" style="1" customWidth="1"/>
    <col min="252" max="501" width="9.1796875" style="1"/>
    <col min="502" max="502" width="1.7265625" style="1" customWidth="1"/>
    <col min="503" max="503" width="7.7265625" style="1" bestFit="1" customWidth="1"/>
    <col min="504" max="507" width="20.1796875" style="1" customWidth="1"/>
    <col min="508" max="757" width="9.1796875" style="1"/>
    <col min="758" max="758" width="1.7265625" style="1" customWidth="1"/>
    <col min="759" max="759" width="7.7265625" style="1" bestFit="1" customWidth="1"/>
    <col min="760" max="763" width="20.1796875" style="1" customWidth="1"/>
    <col min="764" max="1013" width="9.1796875" style="1"/>
    <col min="1014" max="1014" width="1.7265625" style="1" customWidth="1"/>
    <col min="1015" max="1015" width="7.7265625" style="1" bestFit="1" customWidth="1"/>
    <col min="1016" max="1019" width="20.1796875" style="1" customWidth="1"/>
    <col min="1020" max="1269" width="9.1796875" style="1"/>
    <col min="1270" max="1270" width="1.7265625" style="1" customWidth="1"/>
    <col min="1271" max="1271" width="7.7265625" style="1" bestFit="1" customWidth="1"/>
    <col min="1272" max="1275" width="20.1796875" style="1" customWidth="1"/>
    <col min="1276" max="1525" width="9.1796875" style="1"/>
    <col min="1526" max="1526" width="1.7265625" style="1" customWidth="1"/>
    <col min="1527" max="1527" width="7.7265625" style="1" bestFit="1" customWidth="1"/>
    <col min="1528" max="1531" width="20.1796875" style="1" customWidth="1"/>
    <col min="1532" max="1781" width="9.1796875" style="1"/>
    <col min="1782" max="1782" width="1.7265625" style="1" customWidth="1"/>
    <col min="1783" max="1783" width="7.7265625" style="1" bestFit="1" customWidth="1"/>
    <col min="1784" max="1787" width="20.1796875" style="1" customWidth="1"/>
    <col min="1788" max="2037" width="9.1796875" style="1"/>
    <col min="2038" max="2038" width="1.7265625" style="1" customWidth="1"/>
    <col min="2039" max="2039" width="7.7265625" style="1" bestFit="1" customWidth="1"/>
    <col min="2040" max="2043" width="20.1796875" style="1" customWidth="1"/>
    <col min="2044" max="2293" width="9.1796875" style="1"/>
    <col min="2294" max="2294" width="1.7265625" style="1" customWidth="1"/>
    <col min="2295" max="2295" width="7.7265625" style="1" bestFit="1" customWidth="1"/>
    <col min="2296" max="2299" width="20.1796875" style="1" customWidth="1"/>
    <col min="2300" max="2549" width="9.1796875" style="1"/>
    <col min="2550" max="2550" width="1.7265625" style="1" customWidth="1"/>
    <col min="2551" max="2551" width="7.7265625" style="1" bestFit="1" customWidth="1"/>
    <col min="2552" max="2555" width="20.1796875" style="1" customWidth="1"/>
    <col min="2556" max="2805" width="9.1796875" style="1"/>
    <col min="2806" max="2806" width="1.7265625" style="1" customWidth="1"/>
    <col min="2807" max="2807" width="7.7265625" style="1" bestFit="1" customWidth="1"/>
    <col min="2808" max="2811" width="20.1796875" style="1" customWidth="1"/>
    <col min="2812" max="3061" width="9.1796875" style="1"/>
    <col min="3062" max="3062" width="1.7265625" style="1" customWidth="1"/>
    <col min="3063" max="3063" width="7.7265625" style="1" bestFit="1" customWidth="1"/>
    <col min="3064" max="3067" width="20.1796875" style="1" customWidth="1"/>
    <col min="3068" max="3317" width="9.1796875" style="1"/>
    <col min="3318" max="3318" width="1.7265625" style="1" customWidth="1"/>
    <col min="3319" max="3319" width="7.7265625" style="1" bestFit="1" customWidth="1"/>
    <col min="3320" max="3323" width="20.1796875" style="1" customWidth="1"/>
    <col min="3324" max="3573" width="9.1796875" style="1"/>
    <col min="3574" max="3574" width="1.7265625" style="1" customWidth="1"/>
    <col min="3575" max="3575" width="7.7265625" style="1" bestFit="1" customWidth="1"/>
    <col min="3576" max="3579" width="20.1796875" style="1" customWidth="1"/>
    <col min="3580" max="3829" width="9.1796875" style="1"/>
    <col min="3830" max="3830" width="1.7265625" style="1" customWidth="1"/>
    <col min="3831" max="3831" width="7.7265625" style="1" bestFit="1" customWidth="1"/>
    <col min="3832" max="3835" width="20.1796875" style="1" customWidth="1"/>
    <col min="3836" max="4085" width="9.1796875" style="1"/>
    <col min="4086" max="4086" width="1.7265625" style="1" customWidth="1"/>
    <col min="4087" max="4087" width="7.7265625" style="1" bestFit="1" customWidth="1"/>
    <col min="4088" max="4091" width="20.1796875" style="1" customWidth="1"/>
    <col min="4092" max="4341" width="9.1796875" style="1"/>
    <col min="4342" max="4342" width="1.7265625" style="1" customWidth="1"/>
    <col min="4343" max="4343" width="7.7265625" style="1" bestFit="1" customWidth="1"/>
    <col min="4344" max="4347" width="20.1796875" style="1" customWidth="1"/>
    <col min="4348" max="4597" width="9.1796875" style="1"/>
    <col min="4598" max="4598" width="1.7265625" style="1" customWidth="1"/>
    <col min="4599" max="4599" width="7.7265625" style="1" bestFit="1" customWidth="1"/>
    <col min="4600" max="4603" width="20.1796875" style="1" customWidth="1"/>
    <col min="4604" max="4853" width="9.1796875" style="1"/>
    <col min="4854" max="4854" width="1.7265625" style="1" customWidth="1"/>
    <col min="4855" max="4855" width="7.7265625" style="1" bestFit="1" customWidth="1"/>
    <col min="4856" max="4859" width="20.1796875" style="1" customWidth="1"/>
    <col min="4860" max="5109" width="9.1796875" style="1"/>
    <col min="5110" max="5110" width="1.7265625" style="1" customWidth="1"/>
    <col min="5111" max="5111" width="7.7265625" style="1" bestFit="1" customWidth="1"/>
    <col min="5112" max="5115" width="20.1796875" style="1" customWidth="1"/>
    <col min="5116" max="5365" width="9.1796875" style="1"/>
    <col min="5366" max="5366" width="1.7265625" style="1" customWidth="1"/>
    <col min="5367" max="5367" width="7.7265625" style="1" bestFit="1" customWidth="1"/>
    <col min="5368" max="5371" width="20.1796875" style="1" customWidth="1"/>
    <col min="5372" max="5621" width="9.1796875" style="1"/>
    <col min="5622" max="5622" width="1.7265625" style="1" customWidth="1"/>
    <col min="5623" max="5623" width="7.7265625" style="1" bestFit="1" customWidth="1"/>
    <col min="5624" max="5627" width="20.1796875" style="1" customWidth="1"/>
    <col min="5628" max="5877" width="9.1796875" style="1"/>
    <col min="5878" max="5878" width="1.7265625" style="1" customWidth="1"/>
    <col min="5879" max="5879" width="7.7265625" style="1" bestFit="1" customWidth="1"/>
    <col min="5880" max="5883" width="20.1796875" style="1" customWidth="1"/>
    <col min="5884" max="6133" width="9.1796875" style="1"/>
    <col min="6134" max="6134" width="1.7265625" style="1" customWidth="1"/>
    <col min="6135" max="6135" width="7.7265625" style="1" bestFit="1" customWidth="1"/>
    <col min="6136" max="6139" width="20.1796875" style="1" customWidth="1"/>
    <col min="6140" max="6389" width="9.1796875" style="1"/>
    <col min="6390" max="6390" width="1.7265625" style="1" customWidth="1"/>
    <col min="6391" max="6391" width="7.7265625" style="1" bestFit="1" customWidth="1"/>
    <col min="6392" max="6395" width="20.1796875" style="1" customWidth="1"/>
    <col min="6396" max="6645" width="9.1796875" style="1"/>
    <col min="6646" max="6646" width="1.7265625" style="1" customWidth="1"/>
    <col min="6647" max="6647" width="7.7265625" style="1" bestFit="1" customWidth="1"/>
    <col min="6648" max="6651" width="20.1796875" style="1" customWidth="1"/>
    <col min="6652" max="6901" width="9.1796875" style="1"/>
    <col min="6902" max="6902" width="1.7265625" style="1" customWidth="1"/>
    <col min="6903" max="6903" width="7.7265625" style="1" bestFit="1" customWidth="1"/>
    <col min="6904" max="6907" width="20.1796875" style="1" customWidth="1"/>
    <col min="6908" max="7157" width="9.1796875" style="1"/>
    <col min="7158" max="7158" width="1.7265625" style="1" customWidth="1"/>
    <col min="7159" max="7159" width="7.7265625" style="1" bestFit="1" customWidth="1"/>
    <col min="7160" max="7163" width="20.1796875" style="1" customWidth="1"/>
    <col min="7164" max="7413" width="9.1796875" style="1"/>
    <col min="7414" max="7414" width="1.7265625" style="1" customWidth="1"/>
    <col min="7415" max="7415" width="7.7265625" style="1" bestFit="1" customWidth="1"/>
    <col min="7416" max="7419" width="20.1796875" style="1" customWidth="1"/>
    <col min="7420" max="7669" width="9.1796875" style="1"/>
    <col min="7670" max="7670" width="1.7265625" style="1" customWidth="1"/>
    <col min="7671" max="7671" width="7.7265625" style="1" bestFit="1" customWidth="1"/>
    <col min="7672" max="7675" width="20.1796875" style="1" customWidth="1"/>
    <col min="7676" max="7925" width="9.1796875" style="1"/>
    <col min="7926" max="7926" width="1.7265625" style="1" customWidth="1"/>
    <col min="7927" max="7927" width="7.7265625" style="1" bestFit="1" customWidth="1"/>
    <col min="7928" max="7931" width="20.1796875" style="1" customWidth="1"/>
    <col min="7932" max="8181" width="9.1796875" style="1"/>
    <col min="8182" max="8182" width="1.7265625" style="1" customWidth="1"/>
    <col min="8183" max="8183" width="7.7265625" style="1" bestFit="1" customWidth="1"/>
    <col min="8184" max="8187" width="20.1796875" style="1" customWidth="1"/>
    <col min="8188" max="8437" width="9.1796875" style="1"/>
    <col min="8438" max="8438" width="1.7265625" style="1" customWidth="1"/>
    <col min="8439" max="8439" width="7.7265625" style="1" bestFit="1" customWidth="1"/>
    <col min="8440" max="8443" width="20.1796875" style="1" customWidth="1"/>
    <col min="8444" max="8693" width="9.1796875" style="1"/>
    <col min="8694" max="8694" width="1.7265625" style="1" customWidth="1"/>
    <col min="8695" max="8695" width="7.7265625" style="1" bestFit="1" customWidth="1"/>
    <col min="8696" max="8699" width="20.1796875" style="1" customWidth="1"/>
    <col min="8700" max="8949" width="9.1796875" style="1"/>
    <col min="8950" max="8950" width="1.7265625" style="1" customWidth="1"/>
    <col min="8951" max="8951" width="7.7265625" style="1" bestFit="1" customWidth="1"/>
    <col min="8952" max="8955" width="20.1796875" style="1" customWidth="1"/>
    <col min="8956" max="9205" width="9.1796875" style="1"/>
    <col min="9206" max="9206" width="1.7265625" style="1" customWidth="1"/>
    <col min="9207" max="9207" width="7.7265625" style="1" bestFit="1" customWidth="1"/>
    <col min="9208" max="9211" width="20.1796875" style="1" customWidth="1"/>
    <col min="9212" max="9461" width="9.1796875" style="1"/>
    <col min="9462" max="9462" width="1.7265625" style="1" customWidth="1"/>
    <col min="9463" max="9463" width="7.7265625" style="1" bestFit="1" customWidth="1"/>
    <col min="9464" max="9467" width="20.1796875" style="1" customWidth="1"/>
    <col min="9468" max="9717" width="9.1796875" style="1"/>
    <col min="9718" max="9718" width="1.7265625" style="1" customWidth="1"/>
    <col min="9719" max="9719" width="7.7265625" style="1" bestFit="1" customWidth="1"/>
    <col min="9720" max="9723" width="20.1796875" style="1" customWidth="1"/>
    <col min="9724" max="9973" width="9.1796875" style="1"/>
    <col min="9974" max="9974" width="1.7265625" style="1" customWidth="1"/>
    <col min="9975" max="9975" width="7.7265625" style="1" bestFit="1" customWidth="1"/>
    <col min="9976" max="9979" width="20.1796875" style="1" customWidth="1"/>
    <col min="9980" max="10229" width="9.1796875" style="1"/>
    <col min="10230" max="10230" width="1.7265625" style="1" customWidth="1"/>
    <col min="10231" max="10231" width="7.7265625" style="1" bestFit="1" customWidth="1"/>
    <col min="10232" max="10235" width="20.1796875" style="1" customWidth="1"/>
    <col min="10236" max="10485" width="9.1796875" style="1"/>
    <col min="10486" max="10486" width="1.7265625" style="1" customWidth="1"/>
    <col min="10487" max="10487" width="7.7265625" style="1" bestFit="1" customWidth="1"/>
    <col min="10488" max="10491" width="20.1796875" style="1" customWidth="1"/>
    <col min="10492" max="10741" width="9.1796875" style="1"/>
    <col min="10742" max="10742" width="1.7265625" style="1" customWidth="1"/>
    <col min="10743" max="10743" width="7.7265625" style="1" bestFit="1" customWidth="1"/>
    <col min="10744" max="10747" width="20.1796875" style="1" customWidth="1"/>
    <col min="10748" max="10997" width="9.1796875" style="1"/>
    <col min="10998" max="10998" width="1.7265625" style="1" customWidth="1"/>
    <col min="10999" max="10999" width="7.7265625" style="1" bestFit="1" customWidth="1"/>
    <col min="11000" max="11003" width="20.1796875" style="1" customWidth="1"/>
    <col min="11004" max="11253" width="9.1796875" style="1"/>
    <col min="11254" max="11254" width="1.7265625" style="1" customWidth="1"/>
    <col min="11255" max="11255" width="7.7265625" style="1" bestFit="1" customWidth="1"/>
    <col min="11256" max="11259" width="20.1796875" style="1" customWidth="1"/>
    <col min="11260" max="11509" width="9.1796875" style="1"/>
    <col min="11510" max="11510" width="1.7265625" style="1" customWidth="1"/>
    <col min="11511" max="11511" width="7.7265625" style="1" bestFit="1" customWidth="1"/>
    <col min="11512" max="11515" width="20.1796875" style="1" customWidth="1"/>
    <col min="11516" max="11765" width="9.1796875" style="1"/>
    <col min="11766" max="11766" width="1.7265625" style="1" customWidth="1"/>
    <col min="11767" max="11767" width="7.7265625" style="1" bestFit="1" customWidth="1"/>
    <col min="11768" max="11771" width="20.1796875" style="1" customWidth="1"/>
    <col min="11772" max="12021" width="9.1796875" style="1"/>
    <col min="12022" max="12022" width="1.7265625" style="1" customWidth="1"/>
    <col min="12023" max="12023" width="7.7265625" style="1" bestFit="1" customWidth="1"/>
    <col min="12024" max="12027" width="20.1796875" style="1" customWidth="1"/>
    <col min="12028" max="12277" width="9.1796875" style="1"/>
    <col min="12278" max="12278" width="1.7265625" style="1" customWidth="1"/>
    <col min="12279" max="12279" width="7.7265625" style="1" bestFit="1" customWidth="1"/>
    <col min="12280" max="12283" width="20.1796875" style="1" customWidth="1"/>
    <col min="12284" max="12533" width="9.1796875" style="1"/>
    <col min="12534" max="12534" width="1.7265625" style="1" customWidth="1"/>
    <col min="12535" max="12535" width="7.7265625" style="1" bestFit="1" customWidth="1"/>
    <col min="12536" max="12539" width="20.1796875" style="1" customWidth="1"/>
    <col min="12540" max="12789" width="9.1796875" style="1"/>
    <col min="12790" max="12790" width="1.7265625" style="1" customWidth="1"/>
    <col min="12791" max="12791" width="7.7265625" style="1" bestFit="1" customWidth="1"/>
    <col min="12792" max="12795" width="20.1796875" style="1" customWidth="1"/>
    <col min="12796" max="13045" width="9.1796875" style="1"/>
    <col min="13046" max="13046" width="1.7265625" style="1" customWidth="1"/>
    <col min="13047" max="13047" width="7.7265625" style="1" bestFit="1" customWidth="1"/>
    <col min="13048" max="13051" width="20.1796875" style="1" customWidth="1"/>
    <col min="13052" max="13301" width="9.1796875" style="1"/>
    <col min="13302" max="13302" width="1.7265625" style="1" customWidth="1"/>
    <col min="13303" max="13303" width="7.7265625" style="1" bestFit="1" customWidth="1"/>
    <col min="13304" max="13307" width="20.1796875" style="1" customWidth="1"/>
    <col min="13308" max="13557" width="9.1796875" style="1"/>
    <col min="13558" max="13558" width="1.7265625" style="1" customWidth="1"/>
    <col min="13559" max="13559" width="7.7265625" style="1" bestFit="1" customWidth="1"/>
    <col min="13560" max="13563" width="20.1796875" style="1" customWidth="1"/>
    <col min="13564" max="13813" width="9.1796875" style="1"/>
    <col min="13814" max="13814" width="1.7265625" style="1" customWidth="1"/>
    <col min="13815" max="13815" width="7.7265625" style="1" bestFit="1" customWidth="1"/>
    <col min="13816" max="13819" width="20.1796875" style="1" customWidth="1"/>
    <col min="13820" max="14069" width="9.1796875" style="1"/>
    <col min="14070" max="14070" width="1.7265625" style="1" customWidth="1"/>
    <col min="14071" max="14071" width="7.7265625" style="1" bestFit="1" customWidth="1"/>
    <col min="14072" max="14075" width="20.1796875" style="1" customWidth="1"/>
    <col min="14076" max="14325" width="9.1796875" style="1"/>
    <col min="14326" max="14326" width="1.7265625" style="1" customWidth="1"/>
    <col min="14327" max="14327" width="7.7265625" style="1" bestFit="1" customWidth="1"/>
    <col min="14328" max="14331" width="20.1796875" style="1" customWidth="1"/>
    <col min="14332" max="14581" width="9.1796875" style="1"/>
    <col min="14582" max="14582" width="1.7265625" style="1" customWidth="1"/>
    <col min="14583" max="14583" width="7.7265625" style="1" bestFit="1" customWidth="1"/>
    <col min="14584" max="14587" width="20.1796875" style="1" customWidth="1"/>
    <col min="14588" max="14837" width="9.1796875" style="1"/>
    <col min="14838" max="14838" width="1.7265625" style="1" customWidth="1"/>
    <col min="14839" max="14839" width="7.7265625" style="1" bestFit="1" customWidth="1"/>
    <col min="14840" max="14843" width="20.1796875" style="1" customWidth="1"/>
    <col min="14844" max="15093" width="9.1796875" style="1"/>
    <col min="15094" max="15094" width="1.7265625" style="1" customWidth="1"/>
    <col min="15095" max="15095" width="7.7265625" style="1" bestFit="1" customWidth="1"/>
    <col min="15096" max="15099" width="20.1796875" style="1" customWidth="1"/>
    <col min="15100" max="15349" width="9.1796875" style="1"/>
    <col min="15350" max="15350" width="1.7265625" style="1" customWidth="1"/>
    <col min="15351" max="15351" width="7.7265625" style="1" bestFit="1" customWidth="1"/>
    <col min="15352" max="15355" width="20.1796875" style="1" customWidth="1"/>
    <col min="15356" max="15605" width="9.1796875" style="1"/>
    <col min="15606" max="15606" width="1.7265625" style="1" customWidth="1"/>
    <col min="15607" max="15607" width="7.7265625" style="1" bestFit="1" customWidth="1"/>
    <col min="15608" max="15611" width="20.1796875" style="1" customWidth="1"/>
    <col min="15612" max="15861" width="9.1796875" style="1"/>
    <col min="15862" max="15862" width="1.7265625" style="1" customWidth="1"/>
    <col min="15863" max="15863" width="7.7265625" style="1" bestFit="1" customWidth="1"/>
    <col min="15864" max="15867" width="20.1796875" style="1" customWidth="1"/>
    <col min="15868" max="16117" width="9.1796875" style="1"/>
    <col min="16118" max="16118" width="1.7265625" style="1" customWidth="1"/>
    <col min="16119" max="16119" width="7.7265625" style="1" bestFit="1" customWidth="1"/>
    <col min="16120" max="16123" width="20.1796875" style="1" customWidth="1"/>
    <col min="16124" max="16384" width="9.1796875" style="1"/>
  </cols>
  <sheetData>
    <row r="1" spans="1:11" ht="27" customHeight="1">
      <c r="B1" s="36" t="s">
        <v>302</v>
      </c>
      <c r="C1" s="36"/>
      <c r="D1" s="36"/>
      <c r="E1" s="36"/>
      <c r="F1" s="36"/>
      <c r="G1" s="36"/>
      <c r="H1" s="36"/>
      <c r="I1" s="36"/>
      <c r="J1" s="36"/>
    </row>
    <row r="2" spans="1:11" s="20" customFormat="1" ht="38.25" customHeight="1">
      <c r="B2" s="37" t="s">
        <v>327</v>
      </c>
      <c r="C2" s="37"/>
      <c r="D2" s="37"/>
      <c r="E2" s="37"/>
      <c r="F2" s="37"/>
      <c r="G2" s="37"/>
      <c r="H2" s="37"/>
      <c r="I2" s="37"/>
      <c r="J2" s="37"/>
      <c r="K2" s="29"/>
    </row>
    <row r="3" spans="1:11" ht="57.75" customHeight="1" thickBot="1">
      <c r="B3" s="38" t="s">
        <v>314</v>
      </c>
      <c r="C3" s="38"/>
      <c r="D3" s="38"/>
      <c r="E3" s="38"/>
      <c r="F3" s="38"/>
      <c r="G3" s="38"/>
      <c r="H3" s="38"/>
      <c r="I3" s="38"/>
      <c r="J3" s="38"/>
      <c r="K3" s="409"/>
    </row>
    <row r="4" spans="1:11" ht="15.5" thickTop="1" thickBot="1">
      <c r="A4" s="14"/>
      <c r="B4" s="2"/>
      <c r="C4" s="2"/>
      <c r="D4" s="2"/>
      <c r="E4" s="2"/>
      <c r="F4" s="12"/>
      <c r="G4" s="3"/>
    </row>
    <row r="5" spans="1:11">
      <c r="A5" s="14"/>
      <c r="B5" s="4"/>
      <c r="C5" s="39" t="s">
        <v>183</v>
      </c>
      <c r="D5" s="39"/>
      <c r="E5" s="39"/>
      <c r="F5" s="40"/>
      <c r="G5" s="5"/>
    </row>
    <row r="6" spans="1:11" ht="43.5">
      <c r="A6" s="14"/>
      <c r="B6" s="6" t="s">
        <v>184</v>
      </c>
      <c r="C6" s="7" t="s">
        <v>185</v>
      </c>
      <c r="D6" s="7" t="s">
        <v>186</v>
      </c>
      <c r="E6" s="7" t="s">
        <v>187</v>
      </c>
      <c r="F6" s="11" t="s">
        <v>188</v>
      </c>
      <c r="G6" s="5"/>
    </row>
    <row r="7" spans="1:11">
      <c r="A7" s="13"/>
      <c r="B7" s="8" t="s">
        <v>280</v>
      </c>
      <c r="C7" s="22">
        <v>10.419793015590592</v>
      </c>
      <c r="D7" s="22">
        <v>14.404623419485702</v>
      </c>
      <c r="E7" s="23">
        <v>3.9848304038951099</v>
      </c>
      <c r="F7" s="24">
        <v>37.803019695119836</v>
      </c>
      <c r="G7" s="5"/>
    </row>
    <row r="8" spans="1:11">
      <c r="A8" s="13"/>
      <c r="B8" s="8" t="s">
        <v>281</v>
      </c>
      <c r="C8" s="22">
        <v>11.321760386443776</v>
      </c>
      <c r="D8" s="22">
        <v>15.452131058711929</v>
      </c>
      <c r="E8" s="23">
        <v>4.1303706722681532</v>
      </c>
      <c r="F8" s="24">
        <v>40.95431850312761</v>
      </c>
      <c r="G8" s="5"/>
    </row>
    <row r="9" spans="1:11">
      <c r="A9" s="13"/>
      <c r="B9" s="8" t="s">
        <v>282</v>
      </c>
      <c r="C9" s="22">
        <v>12.131178339597474</v>
      </c>
      <c r="D9" s="22">
        <v>14.913190571831514</v>
      </c>
      <c r="E9" s="23">
        <v>2.7820122322340399</v>
      </c>
      <c r="F9" s="24">
        <v>42.972284847275127</v>
      </c>
      <c r="G9" s="5"/>
    </row>
    <row r="10" spans="1:11">
      <c r="A10" s="13"/>
      <c r="B10" s="8" t="s">
        <v>283</v>
      </c>
      <c r="C10" s="22">
        <v>12.380731555799345</v>
      </c>
      <c r="D10" s="22">
        <v>13.759371969218048</v>
      </c>
      <c r="E10" s="23">
        <v>1.3786404134187027</v>
      </c>
      <c r="F10" s="24">
        <v>42.863118936893528</v>
      </c>
      <c r="G10" s="5"/>
    </row>
    <row r="11" spans="1:11">
      <c r="A11" s="13"/>
      <c r="B11" s="8" t="s">
        <v>284</v>
      </c>
      <c r="C11" s="22">
        <v>12.301970120744523</v>
      </c>
      <c r="D11" s="22">
        <v>13.157759346535446</v>
      </c>
      <c r="E11" s="23">
        <v>0.85578922579092342</v>
      </c>
      <c r="F11" s="24">
        <v>41.79005518649582</v>
      </c>
      <c r="G11" s="5"/>
    </row>
    <row r="12" spans="1:11">
      <c r="A12" s="13"/>
      <c r="B12" s="8" t="s">
        <v>285</v>
      </c>
      <c r="C12" s="22">
        <v>12.057687354005703</v>
      </c>
      <c r="D12" s="22">
        <v>12.469915981493077</v>
      </c>
      <c r="E12" s="23">
        <v>0.41222862748737477</v>
      </c>
      <c r="F12" s="24">
        <v>39.823317439477194</v>
      </c>
      <c r="G12" s="5"/>
    </row>
    <row r="13" spans="1:11">
      <c r="A13" s="13"/>
      <c r="B13" s="8" t="s">
        <v>286</v>
      </c>
      <c r="C13" s="22">
        <v>11.817295203635553</v>
      </c>
      <c r="D13" s="22">
        <v>11.817295203635553</v>
      </c>
      <c r="E13" s="23">
        <v>0</v>
      </c>
      <c r="F13" s="24">
        <v>37.926069274110866</v>
      </c>
      <c r="G13" s="5"/>
    </row>
    <row r="14" spans="1:11">
      <c r="A14" s="13"/>
      <c r="B14" s="8" t="s">
        <v>287</v>
      </c>
      <c r="C14" s="22">
        <v>11.796660684798139</v>
      </c>
      <c r="D14" s="22">
        <v>11.564394826755482</v>
      </c>
      <c r="E14" s="23">
        <v>-0.23226585804265731</v>
      </c>
      <c r="F14" s="24">
        <v>38.168247672891354</v>
      </c>
      <c r="G14" s="5"/>
    </row>
    <row r="15" spans="1:11">
      <c r="A15" s="13"/>
      <c r="B15" s="8" t="s">
        <v>288</v>
      </c>
      <c r="C15" s="22">
        <v>12.132456649509374</v>
      </c>
      <c r="D15" s="22">
        <v>12.19558077359631</v>
      </c>
      <c r="E15" s="23">
        <v>6.3124124086936462E-2</v>
      </c>
      <c r="F15" s="24">
        <v>37.64135144866227</v>
      </c>
      <c r="G15" s="5"/>
    </row>
    <row r="16" spans="1:11">
      <c r="A16" s="13"/>
      <c r="B16" s="8" t="s">
        <v>289</v>
      </c>
      <c r="C16" s="22">
        <v>12.297506556882384</v>
      </c>
      <c r="D16" s="22">
        <v>12.518861674906267</v>
      </c>
      <c r="E16" s="23">
        <v>0.22135511802388308</v>
      </c>
      <c r="F16" s="24">
        <v>36.689520301776838</v>
      </c>
      <c r="G16" s="5"/>
    </row>
    <row r="17" spans="1:7">
      <c r="A17" s="13"/>
      <c r="B17" s="8" t="s">
        <v>290</v>
      </c>
      <c r="C17" s="22">
        <v>12.743824386990166</v>
      </c>
      <c r="D17" s="22">
        <v>12.448828452106135</v>
      </c>
      <c r="E17" s="23">
        <v>-0.29499593488403164</v>
      </c>
      <c r="F17" s="24">
        <v>33.878108640350739</v>
      </c>
      <c r="G17" s="5"/>
    </row>
    <row r="18" spans="1:7">
      <c r="A18" s="13"/>
      <c r="B18" s="8" t="s">
        <v>291</v>
      </c>
      <c r="C18" s="22">
        <v>12.747464201511649</v>
      </c>
      <c r="D18" s="22">
        <v>12.350876426353508</v>
      </c>
      <c r="E18" s="23">
        <v>-0.39658777515814059</v>
      </c>
      <c r="F18" s="24">
        <v>31.844382709730823</v>
      </c>
      <c r="G18" s="5"/>
    </row>
    <row r="19" spans="1:7">
      <c r="A19" s="13"/>
      <c r="B19" s="8" t="s">
        <v>292</v>
      </c>
      <c r="C19" s="22">
        <v>13.054951125805255</v>
      </c>
      <c r="D19" s="22">
        <v>12.479316841555939</v>
      </c>
      <c r="E19" s="23">
        <v>-0.57563428424931651</v>
      </c>
      <c r="F19" s="24">
        <v>30.211447628413012</v>
      </c>
      <c r="G19" s="5"/>
    </row>
    <row r="20" spans="1:7">
      <c r="A20" s="13"/>
      <c r="B20" s="8" t="s">
        <v>293</v>
      </c>
      <c r="C20" s="22">
        <v>13.129991843132835</v>
      </c>
      <c r="D20" s="22">
        <v>13.98994338557444</v>
      </c>
      <c r="E20" s="23">
        <v>0.8599515424416051</v>
      </c>
      <c r="F20" s="24">
        <v>29.411212609520359</v>
      </c>
      <c r="G20" s="5"/>
    </row>
    <row r="21" spans="1:7">
      <c r="A21" s="13"/>
      <c r="B21" s="8" t="s">
        <v>294</v>
      </c>
      <c r="C21" s="22">
        <v>13.446417368549165</v>
      </c>
      <c r="D21" s="22">
        <v>24.506541227657721</v>
      </c>
      <c r="E21" s="23">
        <v>11.060123859108556</v>
      </c>
      <c r="F21" s="24">
        <v>42.001900573850556</v>
      </c>
      <c r="G21" s="5"/>
    </row>
    <row r="22" spans="1:7">
      <c r="A22" s="13"/>
      <c r="B22" s="8" t="s">
        <v>295</v>
      </c>
      <c r="C22" s="22">
        <v>14.921328871676714</v>
      </c>
      <c r="D22" s="22">
        <v>41.986567657920951</v>
      </c>
      <c r="E22" s="23">
        <v>27.065238786244237</v>
      </c>
      <c r="F22" s="24">
        <v>67.780249948468779</v>
      </c>
      <c r="G22" s="5"/>
    </row>
    <row r="23" spans="1:7">
      <c r="A23" s="13"/>
      <c r="B23" s="8" t="s">
        <v>296</v>
      </c>
      <c r="C23" s="22">
        <v>18.19763322280998</v>
      </c>
      <c r="D23" s="22">
        <v>45.949553504394473</v>
      </c>
      <c r="E23" s="23">
        <v>27.751920281584493</v>
      </c>
      <c r="F23" s="24">
        <v>103.08815025501829</v>
      </c>
      <c r="G23" s="5"/>
    </row>
    <row r="24" spans="1:7">
      <c r="A24" s="13"/>
      <c r="B24" s="8" t="s">
        <v>297</v>
      </c>
      <c r="C24" s="22">
        <v>19.956172639569822</v>
      </c>
      <c r="D24" s="22">
        <v>47.193807576158605</v>
      </c>
      <c r="E24" s="23">
        <v>27.237634936588783</v>
      </c>
      <c r="F24" s="24">
        <v>125.38523577837432</v>
      </c>
      <c r="G24" s="5"/>
    </row>
    <row r="25" spans="1:7">
      <c r="A25" s="13"/>
      <c r="B25" s="8" t="s">
        <v>298</v>
      </c>
      <c r="C25" s="22">
        <v>20.877866117304329</v>
      </c>
      <c r="D25" s="22">
        <v>42.245564860774756</v>
      </c>
      <c r="E25" s="23">
        <v>21.367698743470427</v>
      </c>
      <c r="F25" s="24">
        <v>144.1427062385639</v>
      </c>
      <c r="G25" s="5"/>
    </row>
    <row r="26" spans="1:7">
      <c r="A26" s="13"/>
      <c r="B26" s="8" t="s">
        <v>299</v>
      </c>
      <c r="C26" s="22">
        <v>22.175379868771866</v>
      </c>
      <c r="D26" s="22">
        <v>27.786352812603077</v>
      </c>
      <c r="E26" s="23">
        <v>5.6109729438312108</v>
      </c>
      <c r="F26" s="24">
        <v>139.23072201896599</v>
      </c>
      <c r="G26" s="5"/>
    </row>
    <row r="27" spans="1:7">
      <c r="A27" s="13"/>
      <c r="B27" s="8" t="s">
        <v>189</v>
      </c>
      <c r="C27" s="22">
        <v>22.670459506408687</v>
      </c>
      <c r="D27" s="22">
        <v>22.706710491028169</v>
      </c>
      <c r="E27" s="23">
        <v>3.6250984619481841E-2</v>
      </c>
      <c r="F27" s="24">
        <v>152.23840045936495</v>
      </c>
      <c r="G27" s="5"/>
    </row>
    <row r="28" spans="1:7">
      <c r="B28" s="8" t="s">
        <v>190</v>
      </c>
      <c r="C28" s="22">
        <v>26.604295806240057</v>
      </c>
      <c r="D28" s="22">
        <v>27.742245616723871</v>
      </c>
      <c r="E28" s="23">
        <v>1.1379498104838142</v>
      </c>
      <c r="F28" s="24">
        <v>174.50678301011337</v>
      </c>
      <c r="G28" s="5"/>
    </row>
    <row r="29" spans="1:7">
      <c r="B29" s="8" t="s">
        <v>191</v>
      </c>
      <c r="C29" s="22">
        <v>27.055025232282766</v>
      </c>
      <c r="D29" s="22">
        <v>26.773446478781121</v>
      </c>
      <c r="E29" s="23">
        <v>-0.28157875350164474</v>
      </c>
      <c r="F29" s="24">
        <v>187.43137787208204</v>
      </c>
      <c r="G29" s="5"/>
    </row>
    <row r="30" spans="1:7">
      <c r="B30" s="8" t="s">
        <v>192</v>
      </c>
      <c r="C30" s="22">
        <v>25.946467376041298</v>
      </c>
      <c r="D30" s="22">
        <v>25.264301062990423</v>
      </c>
      <c r="E30" s="23">
        <v>-0.68216631305087461</v>
      </c>
      <c r="F30" s="24">
        <v>183.51353830989228</v>
      </c>
      <c r="G30" s="5"/>
    </row>
    <row r="31" spans="1:7">
      <c r="B31" s="8" t="s">
        <v>193</v>
      </c>
      <c r="C31" s="22">
        <v>24.269500106415244</v>
      </c>
      <c r="D31" s="22">
        <v>24.780498777581293</v>
      </c>
      <c r="E31" s="23">
        <v>0.51099867116604969</v>
      </c>
      <c r="F31" s="24">
        <v>177.03899936016893</v>
      </c>
      <c r="G31" s="5"/>
    </row>
    <row r="32" spans="1:7">
      <c r="B32" s="8" t="s">
        <v>194</v>
      </c>
      <c r="C32" s="22">
        <v>24.305847269768869</v>
      </c>
      <c r="D32" s="22">
        <v>25.705993672835771</v>
      </c>
      <c r="E32" s="23">
        <v>1.400146403066902</v>
      </c>
      <c r="F32" s="24">
        <v>179.65495879806045</v>
      </c>
      <c r="G32" s="5"/>
    </row>
    <row r="33" spans="2:7">
      <c r="B33" s="8" t="s">
        <v>195</v>
      </c>
      <c r="C33" s="22">
        <v>25.057067004864752</v>
      </c>
      <c r="D33" s="22">
        <v>26.938105009673357</v>
      </c>
      <c r="E33" s="23">
        <v>1.8810380048086053</v>
      </c>
      <c r="F33" s="24">
        <v>174.22775807381035</v>
      </c>
      <c r="G33" s="5"/>
    </row>
    <row r="34" spans="2:7">
      <c r="B34" s="8" t="s">
        <v>196</v>
      </c>
      <c r="C34" s="22">
        <v>24.972933047432434</v>
      </c>
      <c r="D34" s="22">
        <v>25.461937138165414</v>
      </c>
      <c r="E34" s="23">
        <v>0.48900409073297979</v>
      </c>
      <c r="F34" s="24">
        <v>171.364701147185</v>
      </c>
      <c r="G34" s="5"/>
    </row>
    <row r="35" spans="2:7">
      <c r="B35" s="8" t="s">
        <v>197</v>
      </c>
      <c r="C35" s="22">
        <v>25.227561759158412</v>
      </c>
      <c r="D35" s="22">
        <v>25.50718447872346</v>
      </c>
      <c r="E35" s="23">
        <v>0.27962271956504736</v>
      </c>
      <c r="F35" s="24">
        <v>168.59524049766677</v>
      </c>
      <c r="G35" s="5"/>
    </row>
    <row r="36" spans="2:7">
      <c r="B36" s="8" t="s">
        <v>198</v>
      </c>
      <c r="C36" s="22">
        <v>24.962577463339482</v>
      </c>
      <c r="D36" s="22">
        <v>25.858840218007256</v>
      </c>
      <c r="E36" s="23">
        <v>0.89626275466777372</v>
      </c>
      <c r="F36" s="24">
        <v>169.30061038469347</v>
      </c>
      <c r="G36" s="5"/>
    </row>
    <row r="37" spans="2:7">
      <c r="B37" s="8" t="s">
        <v>199</v>
      </c>
      <c r="C37" s="22">
        <v>25.751768342644006</v>
      </c>
      <c r="D37" s="22">
        <v>27.437048782489821</v>
      </c>
      <c r="E37" s="23">
        <v>1.6852804398458154</v>
      </c>
      <c r="F37" s="24">
        <v>178.34836967885337</v>
      </c>
      <c r="G37" s="5"/>
    </row>
    <row r="38" spans="2:7">
      <c r="B38" s="8" t="s">
        <v>200</v>
      </c>
      <c r="C38" s="22">
        <v>27.467378263622738</v>
      </c>
      <c r="D38" s="22">
        <v>29.376005819424673</v>
      </c>
      <c r="E38" s="23">
        <v>1.9086275558019352</v>
      </c>
      <c r="F38" s="24">
        <v>185.99692044726572</v>
      </c>
      <c r="G38" s="5"/>
    </row>
    <row r="39" spans="2:7">
      <c r="B39" s="8" t="s">
        <v>201</v>
      </c>
      <c r="C39" s="22">
        <v>28.413216706036316</v>
      </c>
      <c r="D39" s="22">
        <v>28.7178834088675</v>
      </c>
      <c r="E39" s="23">
        <v>0.30466670283118447</v>
      </c>
      <c r="F39" s="24">
        <v>189.65819444067344</v>
      </c>
      <c r="G39" s="5"/>
    </row>
    <row r="40" spans="2:7">
      <c r="B40" s="8" t="s">
        <v>202</v>
      </c>
      <c r="C40" s="22">
        <v>27.288896922809585</v>
      </c>
      <c r="D40" s="22">
        <v>26.813894365406458</v>
      </c>
      <c r="E40" s="23">
        <v>-0.47500255740312625</v>
      </c>
      <c r="F40" s="24">
        <v>185.83076961337994</v>
      </c>
      <c r="G40" s="5"/>
    </row>
    <row r="41" spans="2:7">
      <c r="B41" s="8" t="s">
        <v>203</v>
      </c>
      <c r="C41" s="22">
        <v>26.288596414278913</v>
      </c>
      <c r="D41" s="22">
        <v>25.98304664967042</v>
      </c>
      <c r="E41" s="23">
        <v>-0.30554976460849304</v>
      </c>
      <c r="F41" s="24">
        <v>174.7734992174652</v>
      </c>
      <c r="G41" s="5"/>
    </row>
    <row r="42" spans="2:7">
      <c r="B42" s="8" t="s">
        <v>204</v>
      </c>
      <c r="C42" s="22">
        <v>25.740144248058467</v>
      </c>
      <c r="D42" s="22">
        <v>26.177516113821575</v>
      </c>
      <c r="E42" s="23">
        <v>0.43737186576310805</v>
      </c>
      <c r="F42" s="24">
        <v>165.83416693518583</v>
      </c>
      <c r="G42" s="5"/>
    </row>
    <row r="43" spans="2:7">
      <c r="B43" s="8" t="s">
        <v>205</v>
      </c>
      <c r="C43" s="22">
        <v>25.31705097262552</v>
      </c>
      <c r="D43" s="22">
        <v>26.269624117873196</v>
      </c>
      <c r="E43" s="23">
        <v>0.95257314524767622</v>
      </c>
      <c r="F43" s="24">
        <v>155.66444148477797</v>
      </c>
      <c r="G43" s="5"/>
    </row>
    <row r="44" spans="2:7">
      <c r="B44" s="8" t="s">
        <v>206</v>
      </c>
      <c r="C44" s="22">
        <v>25.270207419043306</v>
      </c>
      <c r="D44" s="22">
        <v>27.390481671668514</v>
      </c>
      <c r="E44" s="23">
        <v>2.1202742526252081</v>
      </c>
      <c r="F44" s="24">
        <v>154.13827663669812</v>
      </c>
      <c r="G44" s="5"/>
    </row>
    <row r="45" spans="2:7">
      <c r="B45" s="8" t="s">
        <v>207</v>
      </c>
      <c r="C45" s="22">
        <v>25.678266148363317</v>
      </c>
      <c r="D45" s="22">
        <v>30.7733431988107</v>
      </c>
      <c r="E45" s="23">
        <v>5.095077050447383</v>
      </c>
      <c r="F45" s="24">
        <v>147.44486437056523</v>
      </c>
      <c r="G45" s="5"/>
    </row>
    <row r="46" spans="2:7">
      <c r="B46" s="8" t="s">
        <v>208</v>
      </c>
      <c r="C46" s="22">
        <v>26.325821703333695</v>
      </c>
      <c r="D46" s="22">
        <v>40.127185553790056</v>
      </c>
      <c r="E46" s="23">
        <v>13.801363850456362</v>
      </c>
      <c r="F46" s="24">
        <v>136.59204179817695</v>
      </c>
      <c r="G46" s="5"/>
    </row>
    <row r="47" spans="2:7" ht="15" thickBot="1">
      <c r="B47" s="8" t="s">
        <v>209</v>
      </c>
      <c r="C47" s="22">
        <v>28.682513382714276</v>
      </c>
      <c r="D47" s="22">
        <v>55.530441183908884</v>
      </c>
      <c r="E47" s="23">
        <v>26.847927801194608</v>
      </c>
      <c r="F47" s="24">
        <v>143.95351118046247</v>
      </c>
      <c r="G47" s="9"/>
    </row>
    <row r="48" spans="2:7" ht="15" thickTop="1">
      <c r="B48" s="8" t="s">
        <v>210</v>
      </c>
      <c r="C48" s="22">
        <v>32.637342467452385</v>
      </c>
      <c r="D48" s="22">
        <v>59.69854350002236</v>
      </c>
      <c r="E48" s="23">
        <v>27.061201032569976</v>
      </c>
      <c r="F48" s="24">
        <v>158.36524631843113</v>
      </c>
      <c r="G48" s="5"/>
    </row>
    <row r="49" spans="2:7">
      <c r="B49" s="8" t="s">
        <v>211</v>
      </c>
      <c r="C49" s="22">
        <v>35.263033519398611</v>
      </c>
      <c r="D49" s="22">
        <v>60.947890063230744</v>
      </c>
      <c r="E49" s="23">
        <v>25.684856543832133</v>
      </c>
      <c r="F49" s="24">
        <v>176.65078706033782</v>
      </c>
      <c r="G49" s="5"/>
    </row>
    <row r="50" spans="2:7" ht="15" thickBot="1">
      <c r="B50" s="8" t="s">
        <v>212</v>
      </c>
      <c r="C50" s="22">
        <v>37.978331121321993</v>
      </c>
      <c r="D50" s="22">
        <v>62.243684368038558</v>
      </c>
      <c r="E50" s="23">
        <v>24.265353246716565</v>
      </c>
      <c r="F50" s="24">
        <v>200.67519313658281</v>
      </c>
      <c r="G50" s="9"/>
    </row>
    <row r="51" spans="2:7" ht="15" thickTop="1">
      <c r="B51" s="8" t="s">
        <v>213</v>
      </c>
      <c r="C51" s="22">
        <v>39.398812088767428</v>
      </c>
      <c r="D51" s="22">
        <v>61.791935565790027</v>
      </c>
      <c r="E51" s="23">
        <v>22.393123477022598</v>
      </c>
      <c r="F51" s="24">
        <v>233.31594631784586</v>
      </c>
    </row>
    <row r="52" spans="2:7">
      <c r="B52" s="8" t="s">
        <v>214</v>
      </c>
      <c r="C52" s="22">
        <v>39.939805580996804</v>
      </c>
      <c r="D52" s="22">
        <v>55.126568303056956</v>
      </c>
      <c r="E52" s="23">
        <v>15.186762722060152</v>
      </c>
      <c r="F52" s="24">
        <v>246.63241970824953</v>
      </c>
    </row>
    <row r="53" spans="2:7">
      <c r="B53" s="8" t="s">
        <v>92</v>
      </c>
      <c r="C53" s="22">
        <v>37.082211380795066</v>
      </c>
      <c r="D53" s="22">
        <v>43.476046621617463</v>
      </c>
      <c r="E53" s="23">
        <v>6.3938352408223977</v>
      </c>
      <c r="F53" s="24">
        <v>251.69599422914263</v>
      </c>
    </row>
    <row r="54" spans="2:7">
      <c r="B54" s="8" t="s">
        <v>93</v>
      </c>
      <c r="C54" s="22">
        <v>36.983256969582335</v>
      </c>
      <c r="D54" s="22">
        <v>37.723109413390134</v>
      </c>
      <c r="E54" s="23">
        <v>0.73985244380779847</v>
      </c>
      <c r="F54" s="24">
        <v>230.04662032371411</v>
      </c>
    </row>
    <row r="55" spans="2:7">
      <c r="B55" s="8" t="s">
        <v>94</v>
      </c>
      <c r="C55" s="22">
        <v>42.940919037199123</v>
      </c>
      <c r="D55" s="22">
        <v>38.599562363238512</v>
      </c>
      <c r="E55" s="22">
        <v>-4.3413566739606129</v>
      </c>
      <c r="F55" s="24">
        <v>210.65423868762173</v>
      </c>
    </row>
    <row r="56" spans="2:7">
      <c r="B56" s="8" t="s">
        <v>95</v>
      </c>
      <c r="C56" s="22">
        <v>43.298545484427642</v>
      </c>
      <c r="D56" s="22">
        <v>38.474813049552139</v>
      </c>
      <c r="E56" s="22">
        <v>-4.8237324348755033</v>
      </c>
      <c r="F56" s="24">
        <v>204.87066969642828</v>
      </c>
    </row>
    <row r="57" spans="2:7">
      <c r="B57" s="8" t="s">
        <v>96</v>
      </c>
      <c r="C57" s="22">
        <v>42.8414442700157</v>
      </c>
      <c r="D57" s="22">
        <v>39.183673469387756</v>
      </c>
      <c r="E57" s="22">
        <v>-3.6577708006279437</v>
      </c>
      <c r="F57" s="24">
        <v>185.64095514984703</v>
      </c>
    </row>
    <row r="58" spans="2:7">
      <c r="B58" s="8" t="s">
        <v>97</v>
      </c>
      <c r="C58" s="22">
        <v>41.131231210235612</v>
      </c>
      <c r="D58" s="22">
        <v>40.648814933929941</v>
      </c>
      <c r="E58" s="22">
        <v>-0.48241627630567019</v>
      </c>
      <c r="F58" s="24">
        <v>169.39303389839512</v>
      </c>
    </row>
    <row r="59" spans="2:7">
      <c r="B59" s="8" t="s">
        <v>98</v>
      </c>
      <c r="C59" s="22">
        <v>39.926622039134919</v>
      </c>
      <c r="D59" s="22">
        <v>41.271884654994849</v>
      </c>
      <c r="E59" s="22">
        <v>1.3452626158599383</v>
      </c>
      <c r="F59" s="24">
        <v>158.43150964015766</v>
      </c>
    </row>
    <row r="60" spans="2:7">
      <c r="B60" s="8" t="s">
        <v>99</v>
      </c>
      <c r="C60" s="22">
        <v>37.998201977824394</v>
      </c>
      <c r="D60" s="22">
        <v>40.503446209169915</v>
      </c>
      <c r="E60" s="22">
        <v>2.5052442313455199</v>
      </c>
      <c r="F60" s="24">
        <v>152.63311486036775</v>
      </c>
    </row>
    <row r="61" spans="2:7">
      <c r="B61" s="8" t="s">
        <v>100</v>
      </c>
      <c r="C61" s="22">
        <v>37.463780467018928</v>
      </c>
      <c r="D61" s="22">
        <v>38.923924777001304</v>
      </c>
      <c r="E61" s="22">
        <v>1.4601443099823874</v>
      </c>
      <c r="F61" s="24">
        <v>143.26304570736897</v>
      </c>
    </row>
    <row r="62" spans="2:7">
      <c r="B62" s="8" t="s">
        <v>101</v>
      </c>
      <c r="C62" s="22">
        <v>35.966077449678139</v>
      </c>
      <c r="D62" s="22">
        <v>35.771942372534994</v>
      </c>
      <c r="E62" s="22">
        <v>-0.19413507714314907</v>
      </c>
      <c r="F62" s="24">
        <v>132.41429970617042</v>
      </c>
    </row>
    <row r="63" spans="2:7">
      <c r="B63" s="8" t="s">
        <v>102</v>
      </c>
      <c r="C63" s="22">
        <v>35.573197240336455</v>
      </c>
      <c r="D63" s="22">
        <v>35.960684245345433</v>
      </c>
      <c r="E63" s="22">
        <v>0.38748700500897837</v>
      </c>
      <c r="F63" s="24">
        <v>123.83310408069693</v>
      </c>
    </row>
    <row r="64" spans="2:7">
      <c r="B64" s="8" t="s">
        <v>103</v>
      </c>
      <c r="C64" s="22">
        <v>35.168154960238127</v>
      </c>
      <c r="D64" s="22">
        <v>35.194810964503084</v>
      </c>
      <c r="E64" s="22">
        <v>2.6656004264960682E-2</v>
      </c>
      <c r="F64" s="24">
        <v>118.37941227612589</v>
      </c>
    </row>
    <row r="65" spans="2:6">
      <c r="B65" s="8" t="s">
        <v>104</v>
      </c>
      <c r="C65" s="22">
        <v>35.65031069209342</v>
      </c>
      <c r="D65" s="22">
        <v>35.95457467323763</v>
      </c>
      <c r="E65" s="22">
        <v>0.30426398114420394</v>
      </c>
      <c r="F65" s="24">
        <v>114.27140293025002</v>
      </c>
    </row>
    <row r="66" spans="2:6">
      <c r="B66" s="8" t="s">
        <v>105</v>
      </c>
      <c r="C66" s="22">
        <v>33.658987657299079</v>
      </c>
      <c r="D66" s="22">
        <v>35.94660877256463</v>
      </c>
      <c r="E66" s="22">
        <v>2.2876211152655488</v>
      </c>
      <c r="F66" s="24">
        <v>107.53809763852806</v>
      </c>
    </row>
    <row r="67" spans="2:6">
      <c r="B67" s="8" t="s">
        <v>106</v>
      </c>
      <c r="C67" s="22">
        <v>33.458463155523859</v>
      </c>
      <c r="D67" s="22">
        <v>35.943541424227632</v>
      </c>
      <c r="E67" s="22">
        <v>2.4850782687037802</v>
      </c>
      <c r="F67" s="24">
        <v>102.42540695355835</v>
      </c>
    </row>
    <row r="68" spans="2:6">
      <c r="B68" s="8" t="s">
        <v>107</v>
      </c>
      <c r="C68" s="22">
        <v>35.464269215735051</v>
      </c>
      <c r="D68" s="22">
        <v>37.631924949362144</v>
      </c>
      <c r="E68" s="22">
        <v>2.1676557336270923</v>
      </c>
      <c r="F68" s="24">
        <v>99.414069271573695</v>
      </c>
    </row>
    <row r="69" spans="2:6">
      <c r="B69" s="8" t="s">
        <v>108</v>
      </c>
      <c r="C69" s="22">
        <v>35.480475382003398</v>
      </c>
      <c r="D69" s="22">
        <v>37.307300509337857</v>
      </c>
      <c r="E69" s="22">
        <v>1.8268251273344656</v>
      </c>
      <c r="F69" s="24">
        <v>98.239146891353712</v>
      </c>
    </row>
    <row r="70" spans="2:6">
      <c r="B70" s="8" t="s">
        <v>109</v>
      </c>
      <c r="C70" s="22">
        <v>34.635506406440896</v>
      </c>
      <c r="D70" s="22">
        <v>37.339055793991413</v>
      </c>
      <c r="E70" s="22">
        <v>2.7035493875505154</v>
      </c>
      <c r="F70" s="24">
        <v>90.657148855763168</v>
      </c>
    </row>
    <row r="71" spans="2:6">
      <c r="B71" s="8" t="s">
        <v>110</v>
      </c>
      <c r="C71" s="22">
        <v>35.165686415148471</v>
      </c>
      <c r="D71" s="22">
        <v>37.03342418591307</v>
      </c>
      <c r="E71" s="22">
        <v>1.8677377707645966</v>
      </c>
      <c r="F71" s="24">
        <v>84.179525468724066</v>
      </c>
    </row>
    <row r="72" spans="2:6">
      <c r="B72" s="8" t="s">
        <v>9</v>
      </c>
      <c r="C72" s="22">
        <v>36.961106217132489</v>
      </c>
      <c r="D72" s="22">
        <v>38.485358105763332</v>
      </c>
      <c r="E72" s="22">
        <v>1.5242518886308427</v>
      </c>
      <c r="F72" s="24">
        <v>80.871651958507513</v>
      </c>
    </row>
    <row r="73" spans="2:6">
      <c r="B73" s="8" t="s">
        <v>10</v>
      </c>
      <c r="C73" s="22">
        <v>37.640491626824208</v>
      </c>
      <c r="D73" s="22">
        <v>40.036045958597214</v>
      </c>
      <c r="E73" s="22">
        <v>2.3955543317730106</v>
      </c>
      <c r="F73" s="24">
        <v>77.737811694939978</v>
      </c>
    </row>
    <row r="74" spans="2:6">
      <c r="B74" s="8" t="s">
        <v>11</v>
      </c>
      <c r="C74" s="22">
        <v>39.090438546960286</v>
      </c>
      <c r="D74" s="22">
        <v>42.941840767927722</v>
      </c>
      <c r="E74" s="22">
        <v>3.8514022209674383</v>
      </c>
      <c r="F74" s="24">
        <v>77.036069119336744</v>
      </c>
    </row>
    <row r="75" spans="2:6">
      <c r="B75" s="8" t="s">
        <v>12</v>
      </c>
      <c r="C75" s="22">
        <v>40.807903684536917</v>
      </c>
      <c r="D75" s="22">
        <v>41.385283236747007</v>
      </c>
      <c r="E75" s="22">
        <v>0.57737955221008075</v>
      </c>
      <c r="F75" s="24">
        <v>69.789506109456823</v>
      </c>
    </row>
    <row r="76" spans="2:6">
      <c r="B76" s="8" t="s">
        <v>13</v>
      </c>
      <c r="C76" s="22">
        <v>41.85236905768739</v>
      </c>
      <c r="D76" s="22">
        <v>40.137285368683983</v>
      </c>
      <c r="E76" s="22">
        <v>-1.7150836890034025</v>
      </c>
      <c r="F76" s="24">
        <v>61.152089919213203</v>
      </c>
    </row>
    <row r="77" spans="2:6">
      <c r="B77" s="8" t="s">
        <v>14</v>
      </c>
      <c r="C77" s="22">
        <v>40.048161044990735</v>
      </c>
      <c r="D77" s="22">
        <v>39.488592069019283</v>
      </c>
      <c r="E77" s="22">
        <v>-0.55956897597144983</v>
      </c>
      <c r="F77" s="24">
        <v>54.678635077909121</v>
      </c>
    </row>
    <row r="78" spans="2:6">
      <c r="B78" s="8" t="s">
        <v>15</v>
      </c>
      <c r="C78" s="22">
        <v>38.373983739837399</v>
      </c>
      <c r="D78" s="22">
        <v>39.355787843592722</v>
      </c>
      <c r="E78" s="22">
        <v>0.98180410375532323</v>
      </c>
      <c r="F78" s="24">
        <v>52.606085514245038</v>
      </c>
    </row>
    <row r="79" spans="2:6">
      <c r="B79" s="8" t="s">
        <v>16</v>
      </c>
      <c r="C79" s="22">
        <v>35.879607710517419</v>
      </c>
      <c r="D79" s="22">
        <v>38.4673655732161</v>
      </c>
      <c r="E79" s="22">
        <v>2.5877578626986812</v>
      </c>
      <c r="F79" s="24">
        <v>46.561387563432554</v>
      </c>
    </row>
    <row r="80" spans="2:6">
      <c r="B80" s="8" t="s">
        <v>17</v>
      </c>
      <c r="C80" s="22">
        <v>36.176452839297568</v>
      </c>
      <c r="D80" s="22">
        <v>40.259489469555241</v>
      </c>
      <c r="E80" s="22">
        <v>4.0830366302576788</v>
      </c>
      <c r="F80" s="24">
        <v>45.172076057955351</v>
      </c>
    </row>
    <row r="81" spans="2:6">
      <c r="B81" s="8" t="s">
        <v>18</v>
      </c>
      <c r="C81" s="22">
        <v>39.012242569921163</v>
      </c>
      <c r="D81" s="22">
        <v>44.707787578171157</v>
      </c>
      <c r="E81" s="22">
        <v>5.6955450082499848</v>
      </c>
      <c r="F81" s="24">
        <v>47.749101840310878</v>
      </c>
    </row>
    <row r="82" spans="2:6">
      <c r="B82" s="8" t="s">
        <v>19</v>
      </c>
      <c r="C82" s="22">
        <v>40.119492899937107</v>
      </c>
      <c r="D82" s="22">
        <v>46.450796067657478</v>
      </c>
      <c r="E82" s="22">
        <v>6.3313031677203675</v>
      </c>
      <c r="F82" s="24">
        <v>49.329063738944804</v>
      </c>
    </row>
    <row r="83" spans="2:6">
      <c r="B83" s="8" t="s">
        <v>20</v>
      </c>
      <c r="C83" s="22">
        <v>40.209182344784871</v>
      </c>
      <c r="D83" s="22">
        <v>45.138903552299112</v>
      </c>
      <c r="E83" s="22">
        <v>4.9297212075142349</v>
      </c>
      <c r="F83" s="24">
        <v>47.790345830681922</v>
      </c>
    </row>
    <row r="84" spans="2:6">
      <c r="B84" s="8" t="s">
        <v>21</v>
      </c>
      <c r="C84" s="22">
        <v>38.385912101143894</v>
      </c>
      <c r="D84" s="22">
        <v>42.25346177001807</v>
      </c>
      <c r="E84" s="22">
        <v>3.8675496688741728</v>
      </c>
      <c r="F84" s="24">
        <v>44.320804575914011</v>
      </c>
    </row>
    <row r="85" spans="2:6">
      <c r="B85" s="8" t="s">
        <v>22</v>
      </c>
      <c r="C85" s="22">
        <v>36.902026429885936</v>
      </c>
      <c r="D85" s="22">
        <v>41.417045300949269</v>
      </c>
      <c r="E85" s="22">
        <v>4.5150188710633303</v>
      </c>
      <c r="F85" s="24">
        <v>42.179629999904783</v>
      </c>
    </row>
    <row r="86" spans="2:6">
      <c r="B86" s="8" t="s">
        <v>23</v>
      </c>
      <c r="C86" s="22">
        <v>37.265684116392656</v>
      </c>
      <c r="D86" s="22">
        <v>40.939929146316295</v>
      </c>
      <c r="E86" s="22">
        <v>3.6742450299236422</v>
      </c>
      <c r="F86" s="24">
        <v>39.07540119932036</v>
      </c>
    </row>
    <row r="87" spans="2:6">
      <c r="B87" s="8" t="s">
        <v>24</v>
      </c>
      <c r="C87" s="22">
        <v>38.496101196928805</v>
      </c>
      <c r="D87" s="22">
        <v>42.808708199074459</v>
      </c>
      <c r="E87" s="22">
        <v>4.3126070021456506</v>
      </c>
      <c r="F87" s="24">
        <v>40.331583741197399</v>
      </c>
    </row>
    <row r="88" spans="2:6">
      <c r="B88" s="8" t="s">
        <v>25</v>
      </c>
      <c r="C88" s="22">
        <v>40.877620607454539</v>
      </c>
      <c r="D88" s="22">
        <v>42.888946258478313</v>
      </c>
      <c r="E88" s="22">
        <v>2.0113256510237676</v>
      </c>
      <c r="F88" s="24">
        <v>40.020457741976735</v>
      </c>
    </row>
    <row r="89" spans="2:6">
      <c r="B89" s="8" t="s">
        <v>26</v>
      </c>
      <c r="C89" s="22">
        <v>40.580059795571216</v>
      </c>
      <c r="D89" s="22">
        <v>43.188710302978471</v>
      </c>
      <c r="E89" s="22">
        <v>2.6086505074072601</v>
      </c>
      <c r="F89" s="24">
        <v>38.661072239307664</v>
      </c>
    </row>
    <row r="90" spans="2:6">
      <c r="B90" s="8" t="s">
        <v>27</v>
      </c>
      <c r="C90" s="22">
        <v>39.479475621540402</v>
      </c>
      <c r="D90" s="22">
        <v>42.775552837218136</v>
      </c>
      <c r="E90" s="22">
        <v>3.2960772156777312</v>
      </c>
      <c r="F90" s="24">
        <v>38.822562505407042</v>
      </c>
    </row>
    <row r="91" spans="2:6">
      <c r="B91" s="8" t="s">
        <v>28</v>
      </c>
      <c r="C91" s="22">
        <v>39.215864075506701</v>
      </c>
      <c r="D91" s="22">
        <v>42.463450084071937</v>
      </c>
      <c r="E91" s="22">
        <v>3.2475860085652326</v>
      </c>
      <c r="F91" s="24">
        <v>38.690153479156599</v>
      </c>
    </row>
    <row r="92" spans="2:6">
      <c r="B92" s="8" t="s">
        <v>29</v>
      </c>
      <c r="C92" s="22">
        <v>38.290254977296541</v>
      </c>
      <c r="D92" s="22">
        <v>40.422303197364322</v>
      </c>
      <c r="E92" s="22">
        <v>2.1320482200677802</v>
      </c>
      <c r="F92" s="24">
        <v>37.082084903141592</v>
      </c>
    </row>
    <row r="93" spans="2:6">
      <c r="B93" s="8" t="s">
        <v>30</v>
      </c>
      <c r="C93" s="22">
        <v>37.404077041541534</v>
      </c>
      <c r="D93" s="22">
        <v>39.324183899662337</v>
      </c>
      <c r="E93" s="22">
        <v>1.9201068581208001</v>
      </c>
      <c r="F93" s="24">
        <v>34.86376536976784</v>
      </c>
    </row>
    <row r="94" spans="2:6">
      <c r="B94" s="8" t="s">
        <v>31</v>
      </c>
      <c r="C94" s="22">
        <v>36.18057836375295</v>
      </c>
      <c r="D94" s="22">
        <v>37.172539451664868</v>
      </c>
      <c r="E94" s="22">
        <v>0.99196108791191595</v>
      </c>
      <c r="F94" s="24">
        <v>30.974360113017557</v>
      </c>
    </row>
    <row r="95" spans="2:6">
      <c r="B95" s="8" t="s">
        <v>32</v>
      </c>
      <c r="C95" s="22">
        <v>35.538197184086407</v>
      </c>
      <c r="D95" s="22">
        <v>34.56858310101169</v>
      </c>
      <c r="E95" s="22">
        <v>-0.96961408307471109</v>
      </c>
      <c r="F95" s="24">
        <v>25.655406330225304</v>
      </c>
    </row>
    <row r="96" spans="2:6">
      <c r="B96" s="8" t="s">
        <v>33</v>
      </c>
      <c r="C96" s="22">
        <v>34.727483841863908</v>
      </c>
      <c r="D96" s="22">
        <v>34.747180168975426</v>
      </c>
      <c r="E96" s="22">
        <v>1.9696327111517746E-2</v>
      </c>
      <c r="F96" s="24">
        <v>23.075532491838494</v>
      </c>
    </row>
    <row r="97" spans="2:6">
      <c r="B97" s="8" t="s">
        <v>34</v>
      </c>
      <c r="C97" s="22">
        <v>33.915379745903692</v>
      </c>
      <c r="D97" s="22">
        <v>34.992271114578891</v>
      </c>
      <c r="E97" s="22">
        <v>1.0768913686751955</v>
      </c>
      <c r="F97" s="24">
        <v>21.648991194262088</v>
      </c>
    </row>
    <row r="98" spans="2:6">
      <c r="B98" s="8" t="s">
        <v>35</v>
      </c>
      <c r="C98" s="22">
        <v>33.544990432035256</v>
      </c>
      <c r="D98" s="22">
        <v>36.871590493908556</v>
      </c>
      <c r="E98" s="22">
        <v>3.3266000618733047</v>
      </c>
      <c r="F98" s="24">
        <v>22.859348825666448</v>
      </c>
    </row>
    <row r="99" spans="2:6">
      <c r="B99" s="8" t="s">
        <v>36</v>
      </c>
      <c r="C99" s="22">
        <v>32.065884595029551</v>
      </c>
      <c r="D99" s="22">
        <v>38.339106153569205</v>
      </c>
      <c r="E99" s="22">
        <v>6.273221558539646</v>
      </c>
      <c r="F99" s="24">
        <v>26.673113659963377</v>
      </c>
    </row>
    <row r="100" spans="2:6">
      <c r="B100" s="8" t="s">
        <v>37</v>
      </c>
      <c r="C100" s="22">
        <v>31.347099815535973</v>
      </c>
      <c r="D100" s="22">
        <v>37.924011067841775</v>
      </c>
      <c r="E100" s="22">
        <v>6.5769112523058002</v>
      </c>
      <c r="F100" s="24">
        <v>31.148685719986034</v>
      </c>
    </row>
    <row r="101" spans="2:6">
      <c r="B101" s="8" t="s">
        <v>38</v>
      </c>
      <c r="C101" s="22">
        <v>32.227896335892368</v>
      </c>
      <c r="D101" s="22">
        <v>37.57872629683682</v>
      </c>
      <c r="E101" s="22">
        <v>5.3508299609444476</v>
      </c>
      <c r="F101" s="24">
        <v>34.549022083973185</v>
      </c>
    </row>
    <row r="102" spans="2:6">
      <c r="B102" s="8" t="s">
        <v>39</v>
      </c>
      <c r="C102" s="22">
        <v>33.288454363649429</v>
      </c>
      <c r="D102" s="22">
        <v>37.405771543643446</v>
      </c>
      <c r="E102" s="22">
        <v>4.1173171799940205</v>
      </c>
      <c r="F102" s="24">
        <v>36.051544418614284</v>
      </c>
    </row>
    <row r="103" spans="2:6">
      <c r="B103" s="8" t="s">
        <v>40</v>
      </c>
      <c r="C103" s="22">
        <v>32.44983461484707</v>
      </c>
      <c r="D103" s="22">
        <v>35.583539274775546</v>
      </c>
      <c r="E103" s="22">
        <v>3.1337046599284721</v>
      </c>
      <c r="F103" s="24">
        <v>36.57004586537164</v>
      </c>
    </row>
    <row r="104" spans="2:6">
      <c r="B104" s="8" t="s">
        <v>41</v>
      </c>
      <c r="C104" s="22">
        <v>34.633616914087156</v>
      </c>
      <c r="D104" s="22">
        <v>35.713138043738532</v>
      </c>
      <c r="E104" s="22">
        <v>1.0795211296513791</v>
      </c>
      <c r="F104" s="24">
        <v>36.647095788837888</v>
      </c>
    </row>
    <row r="105" spans="2:6">
      <c r="B105" s="8" t="s">
        <v>42</v>
      </c>
      <c r="C105" s="22">
        <v>35.198239281138804</v>
      </c>
      <c r="D105" s="22">
        <v>35.174675904566342</v>
      </c>
      <c r="E105" s="22">
        <v>-2.3563376572459362E-2</v>
      </c>
      <c r="F105" s="24">
        <v>35.135932805310546</v>
      </c>
    </row>
    <row r="106" spans="2:6">
      <c r="B106" s="8" t="s">
        <v>43</v>
      </c>
      <c r="C106" s="22">
        <v>35.887640598108447</v>
      </c>
      <c r="D106" s="22">
        <v>34.769471556202859</v>
      </c>
      <c r="E106" s="22">
        <v>-1.1181690419055847</v>
      </c>
      <c r="F106" s="24">
        <v>32.487236828554202</v>
      </c>
    </row>
    <row r="107" spans="2:6">
      <c r="B107" s="8" t="s">
        <v>44</v>
      </c>
      <c r="C107" s="22">
        <v>36.46472086478223</v>
      </c>
      <c r="D107" s="22">
        <v>35.073597819563112</v>
      </c>
      <c r="E107" s="22">
        <v>-1.391123045219125</v>
      </c>
      <c r="F107" s="24">
        <v>28.279102445878891</v>
      </c>
    </row>
    <row r="108" spans="2:6">
      <c r="B108" s="8" t="s">
        <v>45</v>
      </c>
      <c r="C108" s="22">
        <v>35.774317641229366</v>
      </c>
      <c r="D108" s="22">
        <v>36.346186054220759</v>
      </c>
      <c r="E108" s="22">
        <v>0.57186841299139246</v>
      </c>
      <c r="F108" s="24">
        <v>28.112244897959187</v>
      </c>
    </row>
    <row r="109" spans="2:6">
      <c r="B109" s="8" t="s">
        <v>46</v>
      </c>
      <c r="C109" s="22">
        <v>34.561621489265953</v>
      </c>
      <c r="D109" s="22">
        <v>37.555093046033299</v>
      </c>
      <c r="E109" s="22">
        <v>2.9934715567673451</v>
      </c>
      <c r="F109" s="24">
        <v>29.796492859172023</v>
      </c>
    </row>
    <row r="110" spans="2:6">
      <c r="B110" s="8" t="s">
        <v>47</v>
      </c>
      <c r="C110" s="22">
        <v>35.522445762654591</v>
      </c>
      <c r="D110" s="22">
        <v>38.931998324690923</v>
      </c>
      <c r="E110" s="22">
        <v>3.4095525620363332</v>
      </c>
      <c r="F110" s="24">
        <v>30.93456021303167</v>
      </c>
    </row>
    <row r="111" spans="2:6">
      <c r="B111" s="8" t="s">
        <v>48</v>
      </c>
      <c r="C111" s="22">
        <v>36.085602759148919</v>
      </c>
      <c r="D111" s="22">
        <v>39.938516696680622</v>
      </c>
      <c r="E111" s="22">
        <v>3.8529139375317123</v>
      </c>
      <c r="F111" s="24">
        <v>33.463197742885889</v>
      </c>
    </row>
    <row r="112" spans="2:6">
      <c r="B112" s="8" t="s">
        <v>49</v>
      </c>
      <c r="C112" s="22">
        <v>36.767396329852225</v>
      </c>
      <c r="D112" s="22">
        <v>39.941286659705852</v>
      </c>
      <c r="E112" s="22">
        <v>3.1738903298536325</v>
      </c>
      <c r="F112" s="24">
        <v>34.311233253177605</v>
      </c>
    </row>
    <row r="113" spans="1:6">
      <c r="B113" s="8" t="s">
        <v>50</v>
      </c>
      <c r="C113" s="22">
        <v>37.152709326461469</v>
      </c>
      <c r="D113" s="22">
        <v>39.926930439258406</v>
      </c>
      <c r="E113" s="22">
        <v>2.774221112796929</v>
      </c>
      <c r="F113" s="24">
        <v>35.122258534472579</v>
      </c>
    </row>
    <row r="114" spans="1:6">
      <c r="B114" s="8" t="s">
        <v>51</v>
      </c>
      <c r="C114" s="22">
        <v>37.28987075159246</v>
      </c>
      <c r="D114" s="22">
        <v>40.256427614377635</v>
      </c>
      <c r="E114" s="22">
        <v>2.9665568627851702</v>
      </c>
      <c r="F114" s="24">
        <v>35.619526684815547</v>
      </c>
    </row>
    <row r="115" spans="1:6">
      <c r="B115" s="8" t="s">
        <v>52</v>
      </c>
      <c r="C115" s="22">
        <v>35.955246405669314</v>
      </c>
      <c r="D115" s="22">
        <v>43.457114718514902</v>
      </c>
      <c r="E115" s="22">
        <v>7.5018683128455903</v>
      </c>
      <c r="F115" s="24">
        <v>50.601601098425</v>
      </c>
    </row>
    <row r="116" spans="1:6">
      <c r="B116" s="8" t="s">
        <v>53</v>
      </c>
      <c r="C116" s="22">
        <v>36.22099281451586</v>
      </c>
      <c r="D116" s="22">
        <v>46.454720146330061</v>
      </c>
      <c r="E116" s="22">
        <v>10.233727331814201</v>
      </c>
      <c r="F116" s="24">
        <v>64.719804612805063</v>
      </c>
    </row>
    <row r="117" spans="1:6">
      <c r="B117" s="8" t="s">
        <v>54</v>
      </c>
      <c r="C117" s="22">
        <v>37.061830432424166</v>
      </c>
      <c r="D117" s="22">
        <v>45.738388018844795</v>
      </c>
      <c r="E117" s="22">
        <v>8.6765575864206372</v>
      </c>
      <c r="F117" s="24">
        <v>70.87252587450584</v>
      </c>
    </row>
    <row r="118" spans="1:6">
      <c r="B118" s="8" t="s">
        <v>55</v>
      </c>
      <c r="C118" s="22">
        <v>37.338487393350881</v>
      </c>
      <c r="D118" s="22">
        <v>44.559131842098346</v>
      </c>
      <c r="E118" s="22">
        <v>7.2206444487474641</v>
      </c>
      <c r="F118" s="24">
        <v>74.265558846563778</v>
      </c>
    </row>
    <row r="119" spans="1:6">
      <c r="B119" s="8" t="s">
        <v>56</v>
      </c>
      <c r="C119" s="22">
        <v>36.899589008305043</v>
      </c>
      <c r="D119" s="22">
        <v>44.054994409794247</v>
      </c>
      <c r="E119" s="22">
        <v>7.1554054014892152</v>
      </c>
      <c r="F119" s="24">
        <v>77.471553502551188</v>
      </c>
    </row>
    <row r="120" spans="1:6">
      <c r="B120" s="8" t="s">
        <v>57</v>
      </c>
      <c r="C120" s="22">
        <v>36.793519205833292</v>
      </c>
      <c r="D120" s="22">
        <v>42.506734196190045</v>
      </c>
      <c r="E120" s="22">
        <v>5.7132149903567537</v>
      </c>
      <c r="F120" s="24">
        <v>79.217787377962253</v>
      </c>
    </row>
    <row r="121" spans="1:6">
      <c r="B121" s="15" t="s">
        <v>58</v>
      </c>
      <c r="C121" s="22">
        <v>36.81820023845529</v>
      </c>
      <c r="D121" s="22">
        <v>42.03851543454104</v>
      </c>
      <c r="E121" s="22">
        <v>5.2203151960857497</v>
      </c>
      <c r="F121" s="24">
        <v>81.624307423349421</v>
      </c>
    </row>
    <row r="122" spans="1:6">
      <c r="B122" s="15" t="s">
        <v>59</v>
      </c>
      <c r="C122" s="22">
        <v>36.956679260907819</v>
      </c>
      <c r="D122" s="22">
        <v>41.212618394493042</v>
      </c>
      <c r="E122" s="22">
        <v>4.2559391335852181</v>
      </c>
      <c r="F122" s="24">
        <v>81.327844707894386</v>
      </c>
    </row>
    <row r="123" spans="1:6">
      <c r="B123" s="410" t="s">
        <v>60</v>
      </c>
      <c r="C123" s="22">
        <v>37.622026166998992</v>
      </c>
      <c r="D123" s="22">
        <v>40.400724074483321</v>
      </c>
      <c r="E123" s="22">
        <v>2.7786979074843376</v>
      </c>
      <c r="F123" s="24">
        <v>83.504912110836969</v>
      </c>
    </row>
    <row r="124" spans="1:6">
      <c r="B124" s="410" t="s">
        <v>61</v>
      </c>
      <c r="C124" s="22">
        <v>37.197352020766075</v>
      </c>
      <c r="D124" s="22">
        <v>40.04792243978487</v>
      </c>
      <c r="E124" s="22">
        <v>2.8505704190187955</v>
      </c>
      <c r="F124" s="24">
        <v>82.275414057470584</v>
      </c>
    </row>
    <row r="125" spans="1:6">
      <c r="B125" s="410" t="s">
        <v>166</v>
      </c>
      <c r="C125" s="22">
        <v>37.426305748278146</v>
      </c>
      <c r="D125" s="22">
        <v>39.465753191481525</v>
      </c>
      <c r="E125" s="22">
        <v>2.0394474432033833</v>
      </c>
      <c r="F125" s="24">
        <v>80.290127102312184</v>
      </c>
    </row>
    <row r="126" spans="1:6">
      <c r="B126" s="411" t="s">
        <v>177</v>
      </c>
      <c r="C126" s="23">
        <v>36.839549317913182</v>
      </c>
      <c r="D126" s="23">
        <v>39.567005523256981</v>
      </c>
      <c r="E126" s="22">
        <v>2.7274562053437967</v>
      </c>
      <c r="F126" s="24">
        <v>85.19258923043634</v>
      </c>
    </row>
    <row r="127" spans="1:6" ht="15" thickBot="1">
      <c r="A127" s="10"/>
      <c r="B127" s="28" t="s">
        <v>181</v>
      </c>
      <c r="C127" s="27">
        <v>38.131077692793198</v>
      </c>
      <c r="D127" s="27">
        <v>53.086446397363375</v>
      </c>
      <c r="E127" s="22">
        <v>14.955368704570176</v>
      </c>
      <c r="F127" s="24">
        <v>96.486233225877328</v>
      </c>
    </row>
    <row r="128" spans="1:6" s="10" customFormat="1" ht="15" thickTop="1">
      <c r="A128" s="5"/>
      <c r="B128" s="412" t="s">
        <v>239</v>
      </c>
      <c r="C128" s="27">
        <v>39.03341349410649</v>
      </c>
      <c r="D128" s="27">
        <v>44.300018628912063</v>
      </c>
      <c r="E128" s="22">
        <v>5.266605134805582</v>
      </c>
      <c r="F128" s="24">
        <v>96.60320712423804</v>
      </c>
    </row>
    <row r="129" spans="1:8">
      <c r="A129" s="5"/>
      <c r="B129" s="30" t="s">
        <v>273</v>
      </c>
      <c r="C129" s="31">
        <v>40.226021765436123</v>
      </c>
      <c r="D129" s="31">
        <v>45.339579114864954</v>
      </c>
      <c r="E129" s="31">
        <v>5.1135573494288353</v>
      </c>
      <c r="F129" s="32">
        <v>95.8</v>
      </c>
    </row>
    <row r="130" spans="1:8">
      <c r="A130" s="5"/>
      <c r="B130" s="16" t="s">
        <v>275</v>
      </c>
      <c r="C130" s="25">
        <v>40.28699927259288</v>
      </c>
      <c r="D130" s="25">
        <v>44.831658605414319</v>
      </c>
      <c r="E130" s="25">
        <v>4.5446593328214453</v>
      </c>
      <c r="F130" s="26">
        <v>97.869671357578312</v>
      </c>
    </row>
    <row r="131" spans="1:8">
      <c r="A131" s="5"/>
      <c r="B131" s="16" t="s">
        <v>277</v>
      </c>
      <c r="C131" s="25">
        <v>41.180263701219197</v>
      </c>
      <c r="D131" s="25">
        <v>44.202890035277505</v>
      </c>
      <c r="E131" s="25">
        <v>3.0226263340583142</v>
      </c>
      <c r="F131" s="26">
        <v>98.62674499354118</v>
      </c>
    </row>
    <row r="132" spans="1:8">
      <c r="A132" s="5"/>
      <c r="B132" s="16" t="s">
        <v>303</v>
      </c>
      <c r="C132" s="25">
        <v>41.138779231321344</v>
      </c>
      <c r="D132" s="25">
        <v>43.800183315045963</v>
      </c>
      <c r="E132" s="25">
        <v>2.6614040837246264</v>
      </c>
      <c r="F132" s="26">
        <v>96.281812568704737</v>
      </c>
      <c r="G132" s="21"/>
    </row>
    <row r="133" spans="1:8">
      <c r="A133" s="5"/>
      <c r="B133" s="16" t="s">
        <v>309</v>
      </c>
      <c r="C133" s="25">
        <v>41.164666670079257</v>
      </c>
      <c r="D133" s="25">
        <v>43.448618877406062</v>
      </c>
      <c r="E133" s="25">
        <v>2.2839522073268159</v>
      </c>
      <c r="F133" s="26">
        <v>95.509908078966603</v>
      </c>
      <c r="G133" s="21"/>
    </row>
    <row r="134" spans="1:8">
      <c r="A134" s="5"/>
      <c r="B134" s="16" t="s">
        <v>315</v>
      </c>
      <c r="C134" s="25">
        <v>41.358241960105033</v>
      </c>
      <c r="D134" s="25">
        <v>42.937820521168547</v>
      </c>
      <c r="E134" s="25">
        <v>1.5795785610635271</v>
      </c>
      <c r="F134" s="26">
        <v>95.000758905519504</v>
      </c>
      <c r="G134" s="21"/>
    </row>
    <row r="135" spans="1:8" ht="13.5" customHeight="1">
      <c r="A135" s="5"/>
      <c r="B135" s="16" t="s">
        <v>322</v>
      </c>
      <c r="C135" s="25">
        <v>41.577689717001149</v>
      </c>
      <c r="D135" s="25">
        <v>42.665394648624428</v>
      </c>
      <c r="E135" s="25">
        <v>1.0877049316232832</v>
      </c>
      <c r="F135" s="26">
        <v>94.10550251775372</v>
      </c>
    </row>
    <row r="136" spans="1:8" ht="14.25" customHeight="1">
      <c r="A136" s="5"/>
      <c r="B136" s="17" t="s">
        <v>324</v>
      </c>
      <c r="C136" s="18"/>
      <c r="D136" s="18"/>
      <c r="E136" s="18"/>
      <c r="F136" s="19"/>
    </row>
    <row r="137" spans="1:8" ht="29.25" customHeight="1">
      <c r="B137" s="33" t="s">
        <v>215</v>
      </c>
      <c r="C137" s="34"/>
      <c r="D137" s="34"/>
      <c r="E137" s="34"/>
      <c r="F137" s="35"/>
    </row>
    <row r="138" spans="1:8" ht="23.25" customHeight="1">
      <c r="B138" s="43" t="s">
        <v>278</v>
      </c>
      <c r="C138" s="44"/>
      <c r="D138" s="44"/>
      <c r="E138" s="44"/>
      <c r="F138" s="45"/>
    </row>
    <row r="139" spans="1:8" ht="23.25" customHeight="1">
      <c r="B139" s="46" t="s">
        <v>300</v>
      </c>
      <c r="C139" s="47"/>
      <c r="D139" s="47"/>
      <c r="E139" s="47"/>
      <c r="F139" s="48"/>
    </row>
    <row r="140" spans="1:8">
      <c r="B140" s="46" t="s">
        <v>323</v>
      </c>
      <c r="C140" s="47"/>
      <c r="D140" s="47"/>
      <c r="E140" s="47"/>
      <c r="F140" s="48"/>
    </row>
    <row r="141" spans="1:8">
      <c r="B141" s="46" t="s">
        <v>321</v>
      </c>
      <c r="C141" s="47"/>
      <c r="D141" s="47"/>
      <c r="E141" s="47"/>
      <c r="F141" s="48"/>
    </row>
    <row r="142" spans="1:8">
      <c r="B142" s="49" t="s">
        <v>279</v>
      </c>
      <c r="C142" s="50"/>
      <c r="D142" s="50"/>
      <c r="E142" s="50"/>
      <c r="F142" s="51"/>
    </row>
    <row r="143" spans="1:8">
      <c r="B143" s="46" t="s">
        <v>301</v>
      </c>
      <c r="C143" s="47"/>
      <c r="D143" s="47"/>
      <c r="E143" s="47"/>
      <c r="F143" s="48"/>
      <c r="H143" s="21"/>
    </row>
    <row r="144" spans="1:8" ht="15.75" customHeight="1">
      <c r="B144" s="46" t="s">
        <v>328</v>
      </c>
      <c r="C144" s="47"/>
      <c r="D144" s="47"/>
      <c r="E144" s="47"/>
      <c r="F144" s="48"/>
    </row>
    <row r="145" spans="2:6" ht="15" thickBot="1">
      <c r="B145" s="41" t="s">
        <v>321</v>
      </c>
      <c r="C145" s="41"/>
      <c r="D145" s="41"/>
      <c r="E145" s="41"/>
      <c r="F145" s="42"/>
    </row>
    <row r="146" spans="2:6">
      <c r="E146" s="10"/>
    </row>
    <row r="147" spans="2:6">
      <c r="E147" s="10"/>
    </row>
    <row r="148" spans="2:6">
      <c r="E148" s="10"/>
    </row>
    <row r="149" spans="2:6">
      <c r="E149" s="10"/>
    </row>
    <row r="150" spans="2:6">
      <c r="E150" s="10"/>
    </row>
  </sheetData>
  <mergeCells count="13">
    <mergeCell ref="B145:F145"/>
    <mergeCell ref="B138:F138"/>
    <mergeCell ref="B139:F139"/>
    <mergeCell ref="B140:F140"/>
    <mergeCell ref="B141:F141"/>
    <mergeCell ref="B142:F142"/>
    <mergeCell ref="B143:F143"/>
    <mergeCell ref="B144:F144"/>
    <mergeCell ref="B137:F137"/>
    <mergeCell ref="B1:J1"/>
    <mergeCell ref="B2:J2"/>
    <mergeCell ref="B3:J3"/>
    <mergeCell ref="C5:F5"/>
  </mergeCells>
  <phoneticPr fontId="140" type="noConversion"/>
  <pageMargins left="0.7" right="0.7" top="0.75" bottom="0.75" header="0.3" footer="0.3"/>
  <pageSetup paperSize="9" scale="6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workbookViewId="0"/>
  </sheetViews>
  <sheetFormatPr defaultColWidth="9.1796875" defaultRowHeight="14.5"/>
  <cols>
    <col min="1" max="1" width="9.1796875" style="415"/>
    <col min="2" max="2" width="41.453125" style="415" bestFit="1" customWidth="1"/>
    <col min="3" max="3" width="71.453125" style="415" customWidth="1"/>
    <col min="4" max="4" width="44.26953125" style="415" customWidth="1"/>
    <col min="5" max="5" width="13.54296875" style="415" customWidth="1"/>
    <col min="6" max="16384" width="9.1796875" style="415"/>
  </cols>
  <sheetData>
    <row r="2" spans="2:5" s="415" customFormat="1" ht="21">
      <c r="B2" s="413" t="s">
        <v>86</v>
      </c>
      <c r="C2" s="414"/>
      <c r="D2" s="414"/>
    </row>
    <row r="3" spans="2:5" s="415" customFormat="1">
      <c r="B3" s="414"/>
      <c r="C3" s="414"/>
      <c r="D3" s="414"/>
    </row>
    <row r="4" spans="2:5" s="415" customFormat="1" ht="15.5">
      <c r="B4" s="416" t="s">
        <v>130</v>
      </c>
      <c r="C4" s="416" t="s">
        <v>129</v>
      </c>
      <c r="D4" s="416" t="s">
        <v>118</v>
      </c>
      <c r="E4" s="417" t="s">
        <v>131</v>
      </c>
    </row>
    <row r="5" spans="2:5" s="415" customFormat="1" ht="75" customHeight="1">
      <c r="B5" s="418" t="s">
        <v>3</v>
      </c>
      <c r="C5" s="418" t="s">
        <v>128</v>
      </c>
      <c r="D5" s="419" t="s">
        <v>153</v>
      </c>
      <c r="E5" s="418" t="s">
        <v>78</v>
      </c>
    </row>
    <row r="6" spans="2:5" s="415" customFormat="1" ht="75" customHeight="1">
      <c r="B6" s="418" t="s">
        <v>8</v>
      </c>
      <c r="C6" s="418" t="s">
        <v>113</v>
      </c>
      <c r="D6" s="419" t="s">
        <v>153</v>
      </c>
      <c r="E6" s="418" t="s">
        <v>164</v>
      </c>
    </row>
    <row r="7" spans="2:5" s="415" customFormat="1" ht="75" customHeight="1">
      <c r="B7" s="418" t="s">
        <v>141</v>
      </c>
      <c r="C7" s="418" t="s">
        <v>87</v>
      </c>
      <c r="D7" s="419" t="s">
        <v>153</v>
      </c>
      <c r="E7" s="418" t="s">
        <v>79</v>
      </c>
    </row>
    <row r="8" spans="2:5" s="415" customFormat="1" ht="75" customHeight="1">
      <c r="B8" s="418" t="s">
        <v>139</v>
      </c>
      <c r="C8" s="418" t="s">
        <v>133</v>
      </c>
      <c r="D8" s="418" t="s">
        <v>156</v>
      </c>
      <c r="E8" s="418" t="str">
        <f>"-JW2Z"</f>
        <v>-JW2Z</v>
      </c>
    </row>
    <row r="9" spans="2:5" s="415" customFormat="1" ht="75" customHeight="1">
      <c r="B9" s="418" t="s">
        <v>62</v>
      </c>
      <c r="C9" s="418" t="s">
        <v>151</v>
      </c>
      <c r="D9" s="419" t="s">
        <v>153</v>
      </c>
      <c r="E9" s="418" t="str">
        <f>"-JW2S"</f>
        <v>-JW2S</v>
      </c>
    </row>
    <row r="10" spans="2:5" s="415" customFormat="1" ht="75" customHeight="1">
      <c r="B10" s="418" t="s">
        <v>140</v>
      </c>
      <c r="C10" s="418" t="s">
        <v>132</v>
      </c>
      <c r="D10" s="418" t="s">
        <v>154</v>
      </c>
      <c r="E10" s="418" t="str">
        <f>"(-JW2Z) +     (-JW2S)"</f>
        <v>(-JW2Z) +     (-JW2S)</v>
      </c>
    </row>
    <row r="11" spans="2:5" s="415" customFormat="1" ht="75" customHeight="1">
      <c r="B11" s="418" t="s">
        <v>142</v>
      </c>
      <c r="C11" s="418" t="s">
        <v>150</v>
      </c>
      <c r="D11" s="418" t="s">
        <v>156</v>
      </c>
      <c r="E11" s="418" t="str">
        <f>"-J5II"</f>
        <v>-J5II</v>
      </c>
    </row>
    <row r="12" spans="2:5" s="415" customFormat="1" ht="75" customHeight="1">
      <c r="B12" s="418" t="s">
        <v>171</v>
      </c>
      <c r="C12" s="418" t="s">
        <v>114</v>
      </c>
      <c r="D12" s="418" t="s">
        <v>156</v>
      </c>
      <c r="E12" s="418" t="str">
        <f>"-JW2T"</f>
        <v>-JW2T</v>
      </c>
    </row>
    <row r="13" spans="2:5" s="415" customFormat="1" ht="75" customHeight="1">
      <c r="B13" s="418" t="s">
        <v>70</v>
      </c>
      <c r="C13" s="418" t="s">
        <v>149</v>
      </c>
      <c r="D13" s="418" t="s">
        <v>155</v>
      </c>
      <c r="E13" s="418" t="s">
        <v>136</v>
      </c>
    </row>
    <row r="14" spans="2:5" s="415" customFormat="1" ht="75" customHeight="1">
      <c r="B14" s="418" t="s">
        <v>4</v>
      </c>
      <c r="C14" s="418" t="s">
        <v>138</v>
      </c>
      <c r="D14" s="418" t="s">
        <v>156</v>
      </c>
      <c r="E14" s="418" t="s">
        <v>90</v>
      </c>
    </row>
    <row r="15" spans="2:5" s="415" customFormat="1" ht="75" customHeight="1">
      <c r="B15" s="418" t="s">
        <v>2</v>
      </c>
      <c r="C15" s="418" t="s">
        <v>137</v>
      </c>
      <c r="D15" s="418" t="s">
        <v>156</v>
      </c>
      <c r="E15" s="418" t="s">
        <v>172</v>
      </c>
    </row>
    <row r="16" spans="2:5" s="415" customFormat="1" ht="75" customHeight="1">
      <c r="B16" s="418" t="s">
        <v>72</v>
      </c>
      <c r="C16" s="418" t="s">
        <v>158</v>
      </c>
      <c r="D16" s="418" t="s">
        <v>156</v>
      </c>
      <c r="E16" s="418" t="s">
        <v>152</v>
      </c>
    </row>
    <row r="17" spans="2:5" s="415" customFormat="1" ht="75" customHeight="1">
      <c r="B17" s="418" t="s">
        <v>77</v>
      </c>
      <c r="C17" s="418" t="s">
        <v>159</v>
      </c>
      <c r="D17" s="418" t="s">
        <v>156</v>
      </c>
      <c r="E17" s="418" t="s">
        <v>89</v>
      </c>
    </row>
    <row r="18" spans="2:5" s="415" customFormat="1" ht="75" customHeight="1">
      <c r="B18" s="418" t="s">
        <v>143</v>
      </c>
      <c r="C18" s="418" t="s">
        <v>160</v>
      </c>
      <c r="D18" s="418" t="s">
        <v>157</v>
      </c>
      <c r="E18" s="418" t="s">
        <v>119</v>
      </c>
    </row>
    <row r="19" spans="2:5" s="415" customFormat="1" ht="75" customHeight="1">
      <c r="B19" s="418" t="s">
        <v>148</v>
      </c>
      <c r="C19" s="418" t="s">
        <v>135</v>
      </c>
      <c r="D19" s="418" t="s">
        <v>341</v>
      </c>
      <c r="E19" s="418" t="s">
        <v>136</v>
      </c>
    </row>
    <row r="20" spans="2:5" s="415" customFormat="1" ht="75" customHeight="1">
      <c r="B20" s="418" t="s">
        <v>83</v>
      </c>
      <c r="C20" s="418" t="s">
        <v>146</v>
      </c>
      <c r="D20" s="418" t="s">
        <v>342</v>
      </c>
      <c r="E20" s="418" t="s">
        <v>136</v>
      </c>
    </row>
    <row r="21" spans="2:5" s="415" customFormat="1" ht="105.75" customHeight="1">
      <c r="B21" s="418" t="s">
        <v>134</v>
      </c>
      <c r="C21" s="418" t="s">
        <v>144</v>
      </c>
      <c r="D21" s="418" t="s">
        <v>343</v>
      </c>
      <c r="E21" s="418" t="s">
        <v>145</v>
      </c>
    </row>
    <row r="22" spans="2:5" s="415" customFormat="1" ht="75" customHeight="1">
      <c r="B22" s="418" t="s">
        <v>84</v>
      </c>
      <c r="C22" s="418" t="s">
        <v>147</v>
      </c>
      <c r="D22" s="418" t="s">
        <v>173</v>
      </c>
      <c r="E22" s="418" t="s">
        <v>111</v>
      </c>
    </row>
    <row r="23" spans="2:5" s="415" customFormat="1">
      <c r="B23" s="420" t="s">
        <v>344</v>
      </c>
      <c r="C23" s="421"/>
      <c r="D23" s="421"/>
      <c r="E23" s="422"/>
    </row>
    <row r="24" spans="2:5" s="415" customFormat="1">
      <c r="B24" s="423"/>
      <c r="C24" s="424"/>
      <c r="D24" s="424"/>
      <c r="E24" s="425"/>
    </row>
  </sheetData>
  <mergeCells count="1">
    <mergeCell ref="B23:E24"/>
  </mergeCells>
  <phoneticPr fontId="140"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(2022-23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Oswald, Jack - OBR</cp:lastModifiedBy>
  <cp:lastPrinted>2023-11-29T12:53:10Z</cp:lastPrinted>
  <dcterms:created xsi:type="dcterms:W3CDTF">2012-12-04T16:30:01Z</dcterms:created>
  <dcterms:modified xsi:type="dcterms:W3CDTF">2024-01-09T10:34:54Z</dcterms:modified>
</cp:coreProperties>
</file>