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PSF\Databank\Web Versions\2024\"/>
    </mc:Choice>
  </mc:AlternateContent>
  <xr:revisionPtr revIDLastSave="0" documentId="13_ncr:1_{7110A307-94F9-420C-9B20-23007C3CD497}" xr6:coauthVersionLast="47" xr6:coauthVersionMax="47" xr10:uidLastSave="{00000000-0000-0000-0000-000000000000}"/>
  <bookViews>
    <workbookView xWindow="-120" yWindow="-120" windowWidth="38640" windowHeight="21240" xr2:uid="{0047AAB8-3E4F-4CE4-A119-D7A9C57290FE}"/>
  </bookViews>
  <sheets>
    <sheet name="Spending and receipts " sheetId="10" r:id="rId1"/>
    <sheet name="Aggregates (£bn)" sheetId="5" r:id="rId2"/>
    <sheet name="Aggregates (per cent of GDP)" sheetId="4" r:id="rId3"/>
    <sheet name="Aggregates (2023-24 prices)" sheetId="8" r:id="rId4"/>
    <sheet name="Receipts (£bn)" sheetId="44" r:id="rId5"/>
    <sheet name="Public finances since 1900" sheetId="15" r:id="rId6"/>
    <sheet name="Glossary" sheetId="11" r:id="rId7"/>
  </sheets>
  <definedNames>
    <definedName name="__123Graph_A" localSheetId="5" hidden="1">#REF!</definedName>
    <definedName name="__123Graph_A" localSheetId="4" hidden="1">#REF!</definedName>
    <definedName name="__123Graph_A" hidden="1">#REF!</definedName>
    <definedName name="__123Graph_AALLTAX" localSheetId="5" hidden="1">#REF!</definedName>
    <definedName name="__123Graph_AALLTAX" localSheetId="4" hidden="1">#REF!</definedName>
    <definedName name="__123Graph_AALLTAX" hidden="1">#REF!</definedName>
    <definedName name="__123Graph_ACHGSPD1" hidden="1">#REF!</definedName>
    <definedName name="__123Graph_ACHGSPD2" hidden="1">#REF!</definedName>
    <definedName name="__123Graph_AEFF" localSheetId="5" hidden="1">#REF!</definedName>
    <definedName name="__123Graph_AEFF" localSheetId="4" hidden="1">#REF!</definedName>
    <definedName name="__123Graph_AEFF" hidden="1">#REF!</definedName>
    <definedName name="__123Graph_AGR14PBF1" hidden="1">#REF!</definedName>
    <definedName name="__123Graph_AHOMEVAT" localSheetId="5" hidden="1">#REF!</definedName>
    <definedName name="__123Graph_AHOMEVAT" localSheetId="4" hidden="1">#REF!</definedName>
    <definedName name="__123Graph_AHOMEVAT" hidden="1">#REF!</definedName>
    <definedName name="__123Graph_AIMPORT" localSheetId="5" hidden="1">#REF!</definedName>
    <definedName name="__123Graph_AIMPORT" localSheetId="4" hidden="1">#REF!</definedName>
    <definedName name="__123Graph_AIMPORT" hidden="1">#REF!</definedName>
    <definedName name="__123Graph_ALBFFIN" localSheetId="5" hidden="1">#REF!</definedName>
    <definedName name="__123Graph_ALBFFIN" localSheetId="4"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localSheetId="5" hidden="1">#REF!</definedName>
    <definedName name="__123Graph_APIC" localSheetId="4" hidden="1">#REF!</definedName>
    <definedName name="__123Graph_APIC" hidden="1">#REF!</definedName>
    <definedName name="__123Graph_ATOBREV" localSheetId="5" hidden="1">#REF!</definedName>
    <definedName name="__123Graph_ATOBREV" localSheetId="4" hidden="1">#REF!</definedName>
    <definedName name="__123Graph_ATOBREV" hidden="1">#REF!</definedName>
    <definedName name="__123Graph_ATOTAL" localSheetId="5" hidden="1">#REF!</definedName>
    <definedName name="__123Graph_ATOTAL" localSheetId="4" hidden="1">#REF!</definedName>
    <definedName name="__123Graph_ATOTAL" hidden="1">#REF!</definedName>
    <definedName name="__123Graph_B" localSheetId="5" hidden="1">#REF!</definedName>
    <definedName name="__123Graph_B" localSheetId="4" hidden="1">#REF!</definedName>
    <definedName name="__123Graph_B" hidden="1">#REF!</definedName>
    <definedName name="__123Graph_BCHGSPD1" hidden="1">#REF!</definedName>
    <definedName name="__123Graph_BCHGSPD2" hidden="1">#REF!</definedName>
    <definedName name="__123Graph_BEFF" localSheetId="5" hidden="1">#REF!</definedName>
    <definedName name="__123Graph_BEFF" localSheetId="4" hidden="1">#REF!</definedName>
    <definedName name="__123Graph_BEFF" hidden="1">#REF!</definedName>
    <definedName name="__123Graph_BHOMEVAT" localSheetId="5" hidden="1">#REF!</definedName>
    <definedName name="__123Graph_BHOMEVAT" localSheetId="4" hidden="1">#REF!</definedName>
    <definedName name="__123Graph_BHOMEVAT" hidden="1">#REF!</definedName>
    <definedName name="__123Graph_BIMPORT" localSheetId="5" hidden="1">#REF!</definedName>
    <definedName name="__123Graph_BIMPORT" localSheetId="4" hidden="1">#REF!</definedName>
    <definedName name="__123Graph_BIMPORT" hidden="1">#REF!</definedName>
    <definedName name="__123Graph_BLBF" localSheetId="5" hidden="1">#REF!</definedName>
    <definedName name="__123Graph_BLBF" localSheetId="4" hidden="1">#REF!</definedName>
    <definedName name="__123Graph_BLBF" hidden="1">#REF!</definedName>
    <definedName name="__123Graph_BLBFFIN" localSheetId="4" hidden="1">#REF!</definedName>
    <definedName name="__123Graph_BLBFFIN" hidden="1">#REF!</definedName>
    <definedName name="__123Graph_BLCB" hidden="1">#REF!</definedName>
    <definedName name="__123Graph_BPIC" localSheetId="5" hidden="1">#REF!</definedName>
    <definedName name="__123Graph_BPIC" localSheetId="4" hidden="1">#REF!</definedName>
    <definedName name="__123Graph_BPIC" hidden="1">#REF!</definedName>
    <definedName name="__123Graph_BTOTAL" localSheetId="5" hidden="1">#REF!</definedName>
    <definedName name="__123Graph_BTOTAL" localSheetId="4" hidden="1">#REF!</definedName>
    <definedName name="__123Graph_BTOTAL" hidden="1">#REF!</definedName>
    <definedName name="__123Graph_CACT13BUD" localSheetId="5" hidden="1">#REF!</definedName>
    <definedName name="__123Graph_CACT13BUD" localSheetId="4" hidden="1">#REF!</definedName>
    <definedName name="__123Graph_CACT13BUD" hidden="1">#REF!</definedName>
    <definedName name="__123Graph_CEFF" localSheetId="5" hidden="1">#REF!</definedName>
    <definedName name="__123Graph_CEFF" localSheetId="4" hidden="1">#REF!</definedName>
    <definedName name="__123Graph_CEFF" hidden="1">#REF!</definedName>
    <definedName name="__123Graph_CGR14PBF1" hidden="1">#REF!</definedName>
    <definedName name="__123Graph_CLBF" localSheetId="5" hidden="1">#REF!</definedName>
    <definedName name="__123Graph_CLBF" localSheetId="4" hidden="1">#REF!</definedName>
    <definedName name="__123Graph_CLBF" hidden="1">#REF!</definedName>
    <definedName name="__123Graph_CPIC" localSheetId="5" hidden="1">#REF!</definedName>
    <definedName name="__123Graph_CPIC" localSheetId="4" hidden="1">#REF!</definedName>
    <definedName name="__123Graph_CPIC" hidden="1">#REF!</definedName>
    <definedName name="__123Graph_DACT13BUD" localSheetId="5" hidden="1">#REF!</definedName>
    <definedName name="__123Graph_DACT13BUD" localSheetId="4" hidden="1">#REF!</definedName>
    <definedName name="__123Graph_DACT13BUD" hidden="1">#REF!</definedName>
    <definedName name="__123Graph_DEFF" localSheetId="5" hidden="1">#REF!</definedName>
    <definedName name="__123Graph_DEFF" localSheetId="4" hidden="1">#REF!</definedName>
    <definedName name="__123Graph_DEFF" hidden="1">#REF!</definedName>
    <definedName name="__123Graph_DGR14PBF1" hidden="1">#REF!</definedName>
    <definedName name="__123Graph_DLBF" localSheetId="5" hidden="1">#REF!</definedName>
    <definedName name="__123Graph_DLBF" localSheetId="4" hidden="1">#REF!</definedName>
    <definedName name="__123Graph_DLBF" hidden="1">#REF!</definedName>
    <definedName name="__123Graph_DPIC" localSheetId="5" hidden="1">#REF!</definedName>
    <definedName name="__123Graph_DPIC" localSheetId="4" hidden="1">#REF!</definedName>
    <definedName name="__123Graph_DPIC" hidden="1">#REF!</definedName>
    <definedName name="__123Graph_EACT13BUD" localSheetId="5" hidden="1">#REF!</definedName>
    <definedName name="__123Graph_EACT13BUD" localSheetId="4" hidden="1">#REF!</definedName>
    <definedName name="__123Graph_EACT13BUD" hidden="1">#REF!</definedName>
    <definedName name="__123Graph_EEFF" localSheetId="5" hidden="1">#REF!</definedName>
    <definedName name="__123Graph_EEFF" localSheetId="4" hidden="1">#REF!</definedName>
    <definedName name="__123Graph_EEFF" hidden="1">#REF!</definedName>
    <definedName name="__123Graph_EEFFHIC" localSheetId="4" hidden="1">#REF!</definedName>
    <definedName name="__123Graph_EEFFHIC" hidden="1">#REF!</definedName>
    <definedName name="__123Graph_EGR14PBF1" hidden="1">#REF!</definedName>
    <definedName name="__123Graph_ELBF" localSheetId="5" hidden="1">#REF!</definedName>
    <definedName name="__123Graph_ELBF" localSheetId="4" hidden="1">#REF!</definedName>
    <definedName name="__123Graph_ELBF" hidden="1">#REF!</definedName>
    <definedName name="__123Graph_EPIC" localSheetId="5" hidden="1">#REF!</definedName>
    <definedName name="__123Graph_EPIC" localSheetId="4" hidden="1">#REF!</definedName>
    <definedName name="__123Graph_EPIC" hidden="1">#REF!</definedName>
    <definedName name="__123Graph_FACT13BUD" localSheetId="5" hidden="1">#REF!</definedName>
    <definedName name="__123Graph_FACT13BUD" localSheetId="4" hidden="1">#REF!</definedName>
    <definedName name="__123Graph_FACT13BUD" hidden="1">#REF!</definedName>
    <definedName name="__123Graph_FEFF" localSheetId="5" hidden="1">#REF!</definedName>
    <definedName name="__123Graph_FEFF" localSheetId="4" hidden="1">#REF!</definedName>
    <definedName name="__123Graph_FEFF" hidden="1">#REF!</definedName>
    <definedName name="__123Graph_FEFFHIC" localSheetId="4" hidden="1">#REF!</definedName>
    <definedName name="__123Graph_FEFFHIC" hidden="1">#REF!</definedName>
    <definedName name="__123Graph_FGR14PBF1" hidden="1">#REF!</definedName>
    <definedName name="__123Graph_FLBF" localSheetId="5" hidden="1">#REF!</definedName>
    <definedName name="__123Graph_FLBF" localSheetId="4" hidden="1">#REF!</definedName>
    <definedName name="__123Graph_FLBF" hidden="1">#REF!</definedName>
    <definedName name="__123Graph_FPIC" localSheetId="5" hidden="1">#REF!</definedName>
    <definedName name="__123Graph_FPIC" localSheetId="4" hidden="1">#REF!</definedName>
    <definedName name="__123Graph_FPIC" hidden="1">#REF!</definedName>
    <definedName name="__123Graph_LBL_ARESID" hidden="1">#REF!</definedName>
    <definedName name="__123Graph_LBL_BRESID" hidden="1">#REF!</definedName>
    <definedName name="__123Graph_X" localSheetId="5" hidden="1">#REF!</definedName>
    <definedName name="__123Graph_X" localSheetId="4" hidden="1">#REF!</definedName>
    <definedName name="__123Graph_X" hidden="1">#REF!</definedName>
    <definedName name="__123Graph_XACTHIC" localSheetId="5" hidden="1">#REF!</definedName>
    <definedName name="__123Graph_XACTHIC" localSheetId="4" hidden="1">#REF!</definedName>
    <definedName name="__123Graph_XACTHIC" hidden="1">#REF!</definedName>
    <definedName name="__123Graph_XALLTAX" localSheetId="5" hidden="1">#REF!</definedName>
    <definedName name="__123Graph_XALLTAX" localSheetId="4" hidden="1">#REF!</definedName>
    <definedName name="__123Graph_XALLTAX" hidden="1">#REF!</definedName>
    <definedName name="__123Graph_XCHGSPD1" hidden="1">#REF!</definedName>
    <definedName name="__123Graph_XCHGSPD2" hidden="1">#REF!</definedName>
    <definedName name="__123Graph_XEFF" localSheetId="5" hidden="1">#REF!</definedName>
    <definedName name="__123Graph_XEFF" localSheetId="4" hidden="1">#REF!</definedName>
    <definedName name="__123Graph_XEFF" hidden="1">#REF!</definedName>
    <definedName name="__123Graph_XGR14PBF1" hidden="1">#REF!</definedName>
    <definedName name="__123Graph_XHOMEVAT" localSheetId="5" hidden="1">#REF!</definedName>
    <definedName name="__123Graph_XHOMEVAT" localSheetId="4" hidden="1">#REF!</definedName>
    <definedName name="__123Graph_XHOMEVAT" hidden="1">#REF!</definedName>
    <definedName name="__123Graph_XIMPORT" localSheetId="5" hidden="1">#REF!</definedName>
    <definedName name="__123Graph_XIMPORT" localSheetId="4" hidden="1">#REF!</definedName>
    <definedName name="__123Graph_XIMPORT" hidden="1">#REF!</definedName>
    <definedName name="__123Graph_XLBF" localSheetId="5" hidden="1">#REF!</definedName>
    <definedName name="__123Graph_XLBF" localSheetId="4"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localSheetId="5" hidden="1">#REF!</definedName>
    <definedName name="__123Graph_XPIC" localSheetId="4" hidden="1">#REF!</definedName>
    <definedName name="__123Graph_XPIC" hidden="1">#REF!</definedName>
    <definedName name="__123Graph_XSTAG2ALL" localSheetId="5" hidden="1">#REF!</definedName>
    <definedName name="__123Graph_XSTAG2ALL" localSheetId="4" hidden="1">#REF!</definedName>
    <definedName name="__123Graph_XSTAG2ALL" hidden="1">#REF!</definedName>
    <definedName name="__123Graph_XSTAG2EC" localSheetId="5" hidden="1">#REF!</definedName>
    <definedName name="__123Graph_XSTAG2EC" localSheetId="4" hidden="1">#REF!</definedName>
    <definedName name="__123Graph_XSTAG2EC" hidden="1">#REF!</definedName>
    <definedName name="__123Graph_XTOBREV" localSheetId="5" hidden="1">#REF!</definedName>
    <definedName name="__123Graph_XTOBREV" localSheetId="4" hidden="1">#REF!</definedName>
    <definedName name="__123Graph_XTOBREV" hidden="1">#REF!</definedName>
    <definedName name="__123Graph_XTOTAL" localSheetId="4" hidden="1">#REF!</definedName>
    <definedName name="__123Graph_XTOTAL" hidden="1">#REF!</definedName>
    <definedName name="_Fill" localSheetId="4" hidden="1">#REF!</definedName>
    <definedName name="_Fill" hidden="1">#REF!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#REF!</definedName>
    <definedName name="fyu" hidden="1">#REF!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#REF!</definedName>
    <definedName name="Pop" hidden="1">#REF!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#REF!</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<sst xmlns="http://schemas.openxmlformats.org/spreadsheetml/2006/main" count="1329" uniqueCount="346">
  <si>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</si>
  <si>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</si>
  <si>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</si>
  <si>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</si>
  <si>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</si>
  <si>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</si>
  <si>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</si>
  <si>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</si>
  <si>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</si>
  <si>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</si>
  <si>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</si>
  <si>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</si>
  <si>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</si>
  <si>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</si>
  <si>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</si>
  <si>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</si>
  <si>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</si>
  <si>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</si>
  <si>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</si>
  <si>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</si>
  <si>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</si>
  <si>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</si>
  <si>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</si>
  <si>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</si>
  <si>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</si>
  <si>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</si>
  <si>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</si>
  <si>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</si>
  <si>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</si>
  <si>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</si>
  <si>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</si>
  <si>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</si>
  <si>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</si>
  <si>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</si>
  <si>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</si>
  <si>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</si>
  <si>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</si>
  <si>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</si>
  <si>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</si>
  <si>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</si>
  <si>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</si>
  <si>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</si>
  <si>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</si>
  <si>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</si>
  <si>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</si>
  <si>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</si>
  <si>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</si>
  <si>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</si>
  <si>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</si>
  <si>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</si>
  <si>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</si>
  <si>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</si>
  <si>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</si>
  <si>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</si>
  <si>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</si>
  <si>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</si>
  <si>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</si>
  <si>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</si>
  <si>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</si>
  <si>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</si>
  <si>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</si>
  <si>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</si>
  <si>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</si>
  <si>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</si>
  <si>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</si>
  <si>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</si>
  <si>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</si>
  <si>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</si>
  <si>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</si>
  <si>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</si>
  <si>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</si>
  <si>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</si>
  <si>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</si>
  <si>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</si>
  <si>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</si>
  <si>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</si>
  <si>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</si>
  <si>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</si>
  <si>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</si>
  <si>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</si>
  <si>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</si>
  <si>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</si>
  <si>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</si>
  <si>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</si>
  <si>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</si>
  <si>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</si>
  <si>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</si>
  <si>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</si>
  <si>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</si>
  <si>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</si>
  <si>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</si>
  <si>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</si>
  <si>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</si>
  <si>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</si>
  <si>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</si>
  <si>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</si>
  <si>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</si>
  <si>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</si>
  <si>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</si>
  <si>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</si>
  <si>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</si>
  <si>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</si>
  <si>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</si>
  <si>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</si>
  <si>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</si>
  <si>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</si>
  <si>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</si>
  <si>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</si>
  <si>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</si>
  <si>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</si>
  <si>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</si>
  <si>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</si>
  <si>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</si>
  <si>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</si>
  <si>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</si>
  <si>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</si>
  <si>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</si>
  <si>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</si>
  <si>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</si>
  <si>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</si>
  <si>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</si>
  <si>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</si>
  <si>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</si>
  <si>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</si>
  <si>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</si>
  <si>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</si>
  <si>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</si>
  <si>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</si>
  <si>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</si>
  <si>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</si>
  <si>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</si>
  <si>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</si>
  <si>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</si>
  <si>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</si>
  <si>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</si>
  <si>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</si>
  <si>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</si>
  <si>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</si>
  <si>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</si>
  <si>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</si>
  <si>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</si>
  <si>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</si>
  <si>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</si>
  <si>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</si>
  <si>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</si>
  <si>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</si>
  <si>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</si>
  <si>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</si>
  <si>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</si>
  <si>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</si>
  <si>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</si>
  <si>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</si>
  <si>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</si>
  <si>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</si>
  <si>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</si>
  <si>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</si>
  <si>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</si>
  <si>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</si>
  <si>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</si>
  <si>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</si>
  <si>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</si>
  <si>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</si>
  <si>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</si>
  <si>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</si>
  <si>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</si>
  <si>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</si>
  <si>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</si>
  <si>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</si>
  <si>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</si>
  <si>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</si>
  <si>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</si>
  <si>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</si>
  <si>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</si>
  <si>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</si>
  <si>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</si>
  <si>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</si>
  <si>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</si>
  <si>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</si>
  <si>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</si>
  <si>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</si>
  <si>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</si>
  <si>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</si>
  <si>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</si>
  <si>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</si>
  <si>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</si>
  <si>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</si>
  <si>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</si>
  <si>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</si>
  <si>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</si>
  <si>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</si>
  <si>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</si>
  <si>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</si>
  <si>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</si>
  <si>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</si>
  <si>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</si>
  <si>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</si>
  <si>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</si>
  <si>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</si>
  <si>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</si>
  <si>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</si>
  <si>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</si>
  <si>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</si>
  <si>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</si>
  <si>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</si>
  <si>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</si>
  <si>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</si>
  <si>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</si>
  <si>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</si>
  <si>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</si>
  <si>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</si>
  <si>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</si>
  <si>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</si>
  <si>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</si>
  <si>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</si>
  <si>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</si>
  <si>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</si>
  <si>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</si>
  <si>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</si>
  <si>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</si>
  <si>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</si>
  <si>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</si>
  <si>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</si>
  <si>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</si>
  <si>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</si>
  <si>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</si>
  <si>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</si>
  <si>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</si>
  <si>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</si>
  <si>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</si>
  <si>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</si>
  <si>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</si>
  <si>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</si>
  <si>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</si>
  <si>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</si>
  <si>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</si>
  <si>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</si>
  <si>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</si>
  <si>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</si>
  <si>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</si>
  <si>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</si>
  <si>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</si>
  <si>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</si>
  <si>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</si>
  <si>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</si>
  <si>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</si>
  <si>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</si>
  <si>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</si>
  <si>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</si>
  <si>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</si>
  <si>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</si>
  <si>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</si>
  <si>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</si>
  <si>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</si>
  <si>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</si>
  <si>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</si>
  <si>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</si>
  <si>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</si>
  <si>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</si>
  <si>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</si>
  <si>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</si>
  <si>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</si>
  <si>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</si>
  <si>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</si>
  <si>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</si>
  <si>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</si>
  <si>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</si>
  <si>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</si>
  <si>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</si>
  <si>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</si>
  <si>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</si>
  <si>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</si>
  <si>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</si>
  <si>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</si>
  <si>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</si>
  <si>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</si>
  <si>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</si>
  <si>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</si>
  <si>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</si>
  <si>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</si>
  <si>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</si>
  <si>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</si>
  <si>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</si>
  <si>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</si>
  <si>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</si>
  <si>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</si>
  <si>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</si>
  <si>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</si>
  <si>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</si>
  <si>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</si>
  <si>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</si>
  <si>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</si>
  <si>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</si>
  <si>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</si>
  <si>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</si>
  <si>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</si>
  <si>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</si>
  <si>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</si>
  <si>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</si>
  <si>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</si>
  <si>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</si>
  <si>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</si>
  <si>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</si>
  <si>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</si>
  <si>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</si>
  <si>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</si>
  <si>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</si>
  <si>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</si>
  <si>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</si>
  <si>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</si>
  <si>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</si>
  <si>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</si>
  <si>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</si>
  <si>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</si>
  <si>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</si>
  <si>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</si>
  <si>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2027-28</t>
  </si>
  <si>
    <t>JIS6</t>
  </si>
  <si>
    <t>Energy profits levy</t>
  </si>
  <si>
    <t>Public sector net debt (ex BOE)</t>
  </si>
  <si>
    <t>2028-29</t>
  </si>
  <si>
    <t>1946-47 (1974-75 for PSND) to 2022-23: Updated 21 February 2024 to reflect the latest available ONS data.</t>
  </si>
  <si>
    <r>
      <t xml:space="preserve">2023-24 onwards: Updated March 2024 to reflect our March 2024 </t>
    </r>
    <r>
      <rPr>
        <i/>
        <sz val="8"/>
        <rFont val="Calibri"/>
        <family val="2"/>
      </rPr>
      <t>Economic and fiscal outlook</t>
    </r>
    <r>
      <rPr>
        <sz val="8"/>
        <rFont val="Calibri"/>
        <family val="2"/>
      </rPr>
      <t>.</t>
    </r>
  </si>
  <si>
    <t>1948-49 to 2022-23: Updated 21 February 2024 to reflect the latest available ONS data.</t>
  </si>
  <si>
    <r>
      <t xml:space="preserve">Forecast as of March 2024 Economic and fiscal outlook, latest outturns as of 21 February 2024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</si>
  <si>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GDP Deflator (2023-24=100)</t>
  </si>
  <si>
    <t xml:space="preserve"> £ billion (2023-24 prices)</t>
  </si>
  <si>
    <t xml:space="preserve">Outturn fiscal data consistent with the ONS/HM Treasury Public Sector Finances Statistical Bulletin released on 21 August 2024. </t>
  </si>
  <si>
    <t>Public sector net financial liabilities</t>
  </si>
  <si>
    <t>Public sector net worth (inverted)</t>
  </si>
  <si>
    <t>Outturn fiscal data consistent with the ONS/HM Treasury Public Sector Finances Statistical Bulletin released on 21 August 2024.</t>
  </si>
  <si>
    <t xml:space="preserve">Forecast years (in blue) from 2024-25 are consistent with the OBR Economic and fiscal outlook forecast published March 2024. </t>
  </si>
  <si>
    <r>
      <t xml:space="preserve">Forecast years from 2024-25 are consistent with the OBR </t>
    </r>
    <r>
      <rPr>
        <i/>
        <sz val="10"/>
        <color indexed="8"/>
        <rFont val="Calibri"/>
        <family val="2"/>
      </rPr>
      <t>Economic and fiscal outlook</t>
    </r>
    <r>
      <rPr>
        <sz val="10"/>
        <color indexed="8"/>
        <rFont val="Calibri"/>
        <family val="2"/>
      </rPr>
      <t xml:space="preserve"> forecast published March 2024.</t>
    </r>
  </si>
  <si>
    <r>
      <t>Per cent of GDP</t>
    </r>
    <r>
      <rPr>
        <vertAlign val="superscript"/>
        <sz val="14"/>
        <rFont val="Calibri"/>
        <family val="2"/>
      </rPr>
      <t>1</t>
    </r>
  </si>
  <si>
    <r>
      <t>Public sector net debt (ex BOE)</t>
    </r>
    <r>
      <rPr>
        <vertAlign val="superscript"/>
        <sz val="10"/>
        <rFont val="Calibri"/>
        <family val="2"/>
      </rPr>
      <t>2</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</si>
  <si>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</si>
  <si>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(GDP first quarterly estimate published 15th August 2024). Calendar year GDP used for 1948-1954.</t>
    </r>
  </si>
  <si>
    <r>
      <t xml:space="preserve">2 </t>
    </r>
    <r>
      <rPr>
        <sz val="10"/>
        <rFont val="Calibri"/>
        <family val="2"/>
      </rPr>
      <t>Debt at end March; GDP centred on end-March.</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</si>
  <si>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</si>
  <si>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</si>
  <si>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</si>
  <si>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</si>
  <si>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</si>
  <si>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</si>
  <si>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</si>
  <si>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2024-25 are consistent with the OBR </t>
    </r>
    <r>
      <rPr>
        <i/>
        <sz val="10"/>
        <rFont val="Calibri"/>
        <family val="2"/>
      </rPr>
      <t xml:space="preserve">Economic and fiscal outlook </t>
    </r>
    <r>
      <rPr>
        <sz val="10"/>
        <rFont val="Calibri"/>
        <family val="2"/>
      </rPr>
      <t>forecast published March 2024.</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</si>
  <si>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and green gas levy. </t>
    </r>
    <r>
      <rPr>
        <vertAlign val="superscript"/>
        <sz val="10"/>
        <rFont val="Calibri"/>
        <family val="2"/>
      </rPr>
      <t>3</t>
    </r>
    <r>
      <rPr>
        <sz val="10"/>
        <rFont val="Calibri"/>
        <family val="2"/>
      </rPr>
      <t xml:space="preserve"> Also includes, residential property developers tax and Pillar 2 taxes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</si>
</sst>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s>
  <fonts count="226">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sz val="10"/>
      <color rgb="FF477391"/>
      <name val="Calibri"/>
      <family val="2"/>
    </font>
    <font>
      <vertAlign val="superscript"/>
      <sz val="14"/>
      <name val="Calibri"/>
      <family val="2"/>
    </font>
    <font>
      <vertAlign val="superscript"/>
      <sz val="10"/>
      <name val="Calibri"/>
      <family val="2"/>
    </font>
    <font>
      <b/>
      <sz val="16"/>
      <color indexed="8"/>
      <name val="Calibri"/>
      <family val="2"/>
    </font>
    <font>
      <b/>
      <sz val="12"/>
      <color indexed="8"/>
      <name val="Calibri"/>
      <family val="2"/>
    </font>
    <font>
      <vertAlign val="superscript"/>
      <sz val="11"/>
      <color indexed="8"/>
      <name val="Calibri"/>
      <family val="2"/>
    </font>
  </fonts>
  <fills count="8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rgb="FFFFFF9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30">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medium">
        <color indexed="45"/>
      </left>
      <right style="thin">
        <color theme="8"/>
      </right>
      <top/>
      <bottom style="dotted">
        <color indexed="45"/>
      </bottom>
      <diagonal/>
    </border>
    <border>
      <left style="thick">
        <color theme="0"/>
      </left>
      <right/>
      <top style="thick">
        <color theme="0"/>
      </top>
      <bottom/>
      <diagonal/>
    </border>
    <border>
      <left style="thin">
        <color indexed="45"/>
      </left>
      <right/>
      <top/>
      <bottom style="dotted">
        <color indexed="45"/>
      </bottom>
      <diagonal/>
    </border>
    <border>
      <left/>
      <right/>
      <top/>
      <bottom style="dotted">
        <color indexed="45"/>
      </bottom>
      <diagonal/>
    </border>
    <border>
      <left style="thin">
        <color theme="8"/>
      </left>
      <right/>
      <top/>
      <bottom style="thin">
        <color theme="8"/>
      </bottom>
      <diagonal/>
    </border>
    <border>
      <left/>
      <right style="medium">
        <color theme="8"/>
      </right>
      <top/>
      <bottom style="thin">
        <color theme="8"/>
      </bottom>
      <diagonal/>
    </border>
    <border>
      <left style="medium">
        <color indexed="45"/>
      </left>
      <right/>
      <top/>
      <bottom style="dotted">
        <color indexed="45"/>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theme="8"/>
      </right>
      <top/>
      <bottom style="dashed">
        <color indexed="45"/>
      </bottom>
      <diagonal/>
    </border>
    <border>
      <left/>
      <right/>
      <top style="dotted">
        <color rgb="FF477391"/>
      </top>
      <bottom/>
      <diagonal/>
    </border>
    <border>
      <left/>
      <right/>
      <top style="dashed">
        <color auto="1"/>
      </top>
      <bottom/>
      <diagonal/>
    </border>
    <border>
      <left/>
      <right style="medium">
        <color indexed="45"/>
      </right>
      <top/>
      <bottom style="dotted">
        <color theme="1"/>
      </bottom>
      <diagonal/>
    </border>
    <border>
      <left/>
      <right/>
      <top/>
      <bottom style="dotted">
        <color theme="1"/>
      </bottom>
      <diagonal/>
    </border>
    <border>
      <left/>
      <right/>
      <top/>
      <bottom style="dotted">
        <color auto="1"/>
      </bottom>
      <diagonal/>
    </border>
    <border>
      <left/>
      <right style="medium">
        <color theme="8"/>
      </right>
      <top/>
      <bottom style="dotted">
        <color indexed="45"/>
      </bottom>
      <diagonal/>
    </border>
  </borders>
  <cellStyleXfs count="2092">
    <xf numFmtId="0" fontId="0" fillId="0" borderId="0"/>
    <xf numFmtId="182" fontId="44" fillId="0" borderId="0" applyFill="0" applyBorder="0" applyAlignment="0" applyProtection="0"/>
    <xf numFmtId="0" fontId="43" fillId="0" borderId="0"/>
    <xf numFmtId="0" fontId="44" fillId="0" borderId="0"/>
    <xf numFmtId="0" fontId="44"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5" fillId="0" borderId="0">
      <alignment vertical="top"/>
    </xf>
    <xf numFmtId="0" fontId="45" fillId="0" borderId="0">
      <alignment vertical="top"/>
    </xf>
    <xf numFmtId="0" fontId="46" fillId="0" borderId="0"/>
    <xf numFmtId="0" fontId="43" fillId="0" borderId="0"/>
    <xf numFmtId="0" fontId="44" fillId="0" borderId="0"/>
    <xf numFmtId="0" fontId="43" fillId="0" borderId="0"/>
    <xf numFmtId="0" fontId="44" fillId="0" borderId="0"/>
    <xf numFmtId="0" fontId="43" fillId="0" borderId="0"/>
    <xf numFmtId="0" fontId="44" fillId="0" borderId="0"/>
    <xf numFmtId="0" fontId="46" fillId="0" borderId="0"/>
    <xf numFmtId="0" fontId="46" fillId="0" borderId="0"/>
    <xf numFmtId="0" fontId="43" fillId="0" borderId="0"/>
    <xf numFmtId="0" fontId="44" fillId="0" borderId="0"/>
    <xf numFmtId="0" fontId="46" fillId="0" borderId="0"/>
    <xf numFmtId="0" fontId="43" fillId="0" borderId="0"/>
    <xf numFmtId="0" fontId="43" fillId="0" borderId="0"/>
    <xf numFmtId="0" fontId="44" fillId="0" borderId="0"/>
    <xf numFmtId="0" fontId="43" fillId="0" borderId="0"/>
    <xf numFmtId="0" fontId="44" fillId="0" borderId="0"/>
    <xf numFmtId="0" fontId="44" fillId="0" borderId="0"/>
    <xf numFmtId="0" fontId="43" fillId="0" borderId="0"/>
    <xf numFmtId="0" fontId="44" fillId="0" borderId="0"/>
    <xf numFmtId="0" fontId="43" fillId="0" borderId="0">
      <alignment horizontal="left" wrapText="1"/>
    </xf>
    <xf numFmtId="0" fontId="43" fillId="0" borderId="0"/>
    <xf numFmtId="0" fontId="44" fillId="0" borderId="0"/>
    <xf numFmtId="0" fontId="47" fillId="0" borderId="1" applyNumberFormat="0" applyFill="0" applyProtection="0">
      <alignment horizontal="center"/>
    </xf>
    <xf numFmtId="0" fontId="43" fillId="0" borderId="0"/>
    <xf numFmtId="164" fontId="44" fillId="0" borderId="0" applyFont="0" applyFill="0" applyBorder="0" applyProtection="0">
      <alignment horizontal="right"/>
    </xf>
    <xf numFmtId="164" fontId="44" fillId="0" borderId="0" applyFont="0" applyFill="0" applyBorder="0" applyProtection="0">
      <alignment horizontal="right"/>
    </xf>
    <xf numFmtId="0" fontId="42" fillId="2" borderId="0" applyNumberFormat="0" applyBorder="0" applyAlignment="0" applyProtection="0"/>
    <xf numFmtId="0" fontId="42" fillId="2" borderId="0" applyNumberFormat="0" applyBorder="0" applyAlignment="0" applyProtection="0"/>
    <xf numFmtId="0" fontId="42" fillId="3"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7" borderId="0" applyNumberFormat="0" applyBorder="0" applyAlignment="0" applyProtection="0"/>
    <xf numFmtId="165" fontId="44" fillId="0" borderId="0" applyFont="0" applyFill="0" applyBorder="0" applyProtection="0">
      <alignment horizontal="right"/>
    </xf>
    <xf numFmtId="165" fontId="44" fillId="0" borderId="0" applyFont="0" applyFill="0" applyBorder="0" applyProtection="0">
      <alignment horizontal="right"/>
    </xf>
    <xf numFmtId="0" fontId="42" fillId="8"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5"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166" fontId="44" fillId="0" borderId="0" applyFont="0" applyFill="0" applyBorder="0" applyProtection="0">
      <alignment horizontal="right"/>
    </xf>
    <xf numFmtId="166" fontId="44" fillId="0" borderId="0" applyFont="0" applyFill="0" applyBorder="0" applyProtection="0">
      <alignment horizontal="right"/>
    </xf>
    <xf numFmtId="0" fontId="48" fillId="12" borderId="0" applyNumberFormat="0" applyBorder="0" applyAlignment="0" applyProtection="0"/>
    <xf numFmtId="0" fontId="48" fillId="12"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9" fillId="0" borderId="0" applyNumberFormat="0" applyFill="0" applyBorder="0" applyAlignment="0">
      <protection locked="0"/>
    </xf>
    <xf numFmtId="0" fontId="50" fillId="3" borderId="0" applyNumberFormat="0" applyBorder="0" applyAlignment="0" applyProtection="0"/>
    <xf numFmtId="0" fontId="50" fillId="3" borderId="0" applyNumberFormat="0" applyBorder="0" applyAlignment="0" applyProtection="0"/>
    <xf numFmtId="176" fontId="44" fillId="0" borderId="0" applyBorder="0"/>
    <xf numFmtId="0" fontId="51" fillId="0" borderId="0" applyNumberFormat="0" applyAlignment="0">
      <alignment horizontal="left"/>
    </xf>
    <xf numFmtId="183" fontId="52" fillId="0" borderId="2" applyAlignment="0" applyProtection="0"/>
    <xf numFmtId="49" fontId="53" fillId="0" borderId="0" applyFont="0" applyFill="0" applyBorder="0" applyAlignment="0" applyProtection="0">
      <alignment horizontal="left"/>
    </xf>
    <xf numFmtId="3" fontId="54" fillId="0" borderId="0" applyAlignment="0" applyProtection="0"/>
    <xf numFmtId="178" fontId="55" fillId="0" borderId="0" applyFill="0" applyBorder="0" applyAlignment="0" applyProtection="0"/>
    <xf numFmtId="49" fontId="55" fillId="0" borderId="0" applyNumberFormat="0" applyAlignment="0" applyProtection="0">
      <alignment horizontal="left"/>
    </xf>
    <xf numFmtId="49" fontId="56" fillId="0" borderId="3" applyNumberFormat="0" applyAlignment="0" applyProtection="0">
      <alignment horizontal="left" wrapText="1"/>
    </xf>
    <xf numFmtId="49" fontId="56" fillId="0" borderId="0" applyNumberFormat="0" applyAlignment="0" applyProtection="0">
      <alignment horizontal="left" wrapText="1"/>
    </xf>
    <xf numFmtId="49" fontId="57" fillId="0" borderId="0" applyAlignment="0" applyProtection="0">
      <alignment horizontal="left"/>
    </xf>
    <xf numFmtId="0" fontId="58" fillId="20" borderId="4" applyNumberFormat="0" applyAlignment="0" applyProtection="0"/>
    <xf numFmtId="0" fontId="58" fillId="20" borderId="4" applyNumberFormat="0" applyAlignment="0" applyProtection="0"/>
    <xf numFmtId="0" fontId="44" fillId="0" borderId="0"/>
    <xf numFmtId="0" fontId="43" fillId="0" borderId="0"/>
    <xf numFmtId="0" fontId="44" fillId="0" borderId="0"/>
    <xf numFmtId="0" fontId="44" fillId="0" borderId="0"/>
    <xf numFmtId="0" fontId="43" fillId="0" borderId="0"/>
    <xf numFmtId="0" fontId="44" fillId="0" borderId="0"/>
    <xf numFmtId="0" fontId="43" fillId="0" borderId="0"/>
    <xf numFmtId="0" fontId="59" fillId="21" borderId="5" applyNumberFormat="0" applyAlignment="0" applyProtection="0"/>
    <xf numFmtId="0" fontId="59" fillId="21" borderId="5" applyNumberFormat="0" applyAlignment="0" applyProtection="0"/>
    <xf numFmtId="166" fontId="60" fillId="0" borderId="0" applyFont="0" applyFill="0" applyBorder="0" applyProtection="0">
      <alignment horizontal="right"/>
    </xf>
    <xf numFmtId="167" fontId="60" fillId="0" borderId="0" applyFont="0" applyFill="0" applyBorder="0" applyProtection="0">
      <alignment horizontal="left"/>
    </xf>
    <xf numFmtId="184" fontId="61" fillId="22" borderId="6"/>
    <xf numFmtId="3" fontId="62" fillId="0" borderId="0"/>
    <xf numFmtId="3" fontId="62" fillId="0" borderId="0"/>
    <xf numFmtId="3" fontId="62" fillId="0" borderId="0"/>
    <xf numFmtId="3" fontId="62" fillId="0" borderId="0"/>
    <xf numFmtId="3" fontId="62" fillId="0" borderId="0"/>
    <xf numFmtId="3" fontId="62" fillId="0" borderId="0"/>
    <xf numFmtId="3" fontId="62" fillId="0" borderId="0"/>
    <xf numFmtId="3" fontId="62" fillId="0" borderId="0"/>
    <xf numFmtId="0" fontId="63" fillId="0" borderId="0" applyFont="0" applyFill="0" applyBorder="0" applyAlignment="0" applyProtection="0">
      <alignment horizontal="right"/>
    </xf>
    <xf numFmtId="185" fontId="63" fillId="0" borderId="0" applyFont="0" applyFill="0" applyBorder="0" applyAlignment="0" applyProtection="0"/>
    <xf numFmtId="186" fontId="63" fillId="0" borderId="0" applyFont="0" applyFill="0" applyBorder="0" applyAlignment="0" applyProtection="0">
      <alignment horizontal="right"/>
    </xf>
    <xf numFmtId="43" fontId="44" fillId="0" borderId="0" applyFont="0" applyFill="0" applyBorder="0" applyAlignment="0" applyProtection="0"/>
    <xf numFmtId="181" fontId="44" fillId="0" borderId="0" applyFont="0" applyFill="0" applyBorder="0" applyAlignment="0" applyProtection="0"/>
    <xf numFmtId="187" fontId="63" fillId="0" borderId="0" applyFont="0" applyFill="0" applyBorder="0" applyAlignment="0" applyProtection="0"/>
    <xf numFmtId="188" fontId="63" fillId="0" borderId="0" applyFont="0" applyFill="0" applyBorder="0" applyAlignment="0" applyProtection="0">
      <alignment horizontal="right"/>
    </xf>
    <xf numFmtId="43" fontId="44" fillId="0" borderId="0" applyFont="0" applyFill="0" applyBorder="0" applyAlignment="0" applyProtection="0"/>
    <xf numFmtId="43" fontId="44" fillId="0" borderId="0" applyFont="0" applyFill="0" applyBorder="0" applyAlignment="0" applyProtection="0"/>
    <xf numFmtId="43" fontId="42" fillId="0" borderId="0" applyFont="0" applyFill="0" applyBorder="0" applyAlignment="0" applyProtection="0"/>
    <xf numFmtId="189" fontId="63" fillId="0" borderId="0" applyFont="0" applyFill="0" applyBorder="0" applyAlignment="0" applyProtection="0"/>
    <xf numFmtId="43" fontId="44" fillId="0" borderId="0" applyFont="0" applyFill="0" applyBorder="0" applyAlignment="0" applyProtection="0"/>
    <xf numFmtId="43" fontId="43" fillId="0" borderId="0" applyFont="0" applyFill="0" applyBorder="0" applyAlignment="0" applyProtection="0"/>
    <xf numFmtId="190" fontId="63" fillId="0" borderId="0" applyFont="0" applyFill="0" applyBorder="0" applyAlignment="0" applyProtection="0"/>
    <xf numFmtId="3" fontId="64" fillId="0" borderId="0" applyFont="0" applyFill="0" applyBorder="0" applyAlignment="0" applyProtection="0"/>
    <xf numFmtId="0" fontId="65" fillId="0" borderId="0"/>
    <xf numFmtId="0" fontId="66" fillId="0" borderId="0"/>
    <xf numFmtId="0" fontId="65" fillId="0" borderId="0"/>
    <xf numFmtId="0" fontId="66" fillId="0" borderId="0"/>
    <xf numFmtId="0" fontId="44" fillId="0" borderId="0"/>
    <xf numFmtId="0" fontId="44" fillId="0" borderId="0"/>
    <xf numFmtId="0" fontId="44" fillId="0" borderId="0"/>
    <xf numFmtId="0" fontId="67" fillId="0" borderId="0">
      <alignment horizontal="left" indent="3"/>
    </xf>
    <xf numFmtId="0" fontId="67" fillId="0" borderId="0">
      <alignment horizontal="left" indent="5"/>
    </xf>
    <xf numFmtId="0" fontId="44" fillId="0" borderId="0">
      <alignment horizontal="left"/>
    </xf>
    <xf numFmtId="0" fontId="44" fillId="0" borderId="0"/>
    <xf numFmtId="0" fontId="44" fillId="0" borderId="0">
      <alignment horizontal="left"/>
    </xf>
    <xf numFmtId="0" fontId="63" fillId="0" borderId="0" applyFont="0" applyFill="0" applyBorder="0" applyAlignment="0" applyProtection="0">
      <alignment horizontal="right"/>
    </xf>
    <xf numFmtId="44" fontId="44" fillId="0" borderId="0" applyFont="0" applyFill="0" applyBorder="0" applyAlignment="0" applyProtection="0"/>
    <xf numFmtId="191" fontId="44" fillId="0" borderId="0" applyFont="0" applyFill="0" applyBorder="0" applyAlignment="0" applyProtection="0"/>
    <xf numFmtId="180" fontId="44" fillId="0" borderId="0" applyFont="0" applyFill="0" applyBorder="0" applyAlignment="0" applyProtection="0"/>
    <xf numFmtId="192" fontId="68" fillId="0" borderId="0" applyFont="0" applyFill="0" applyBorder="0" applyAlignment="0" applyProtection="0"/>
    <xf numFmtId="0" fontId="63" fillId="0" borderId="0" applyFill="0" applyBorder="0" applyProtection="0"/>
    <xf numFmtId="193" fontId="68" fillId="0" borderId="0" applyFont="0" applyFill="0" applyBorder="0" applyAlignment="0" applyProtection="0"/>
    <xf numFmtId="194" fontId="63" fillId="0" borderId="0" applyFont="0" applyFill="0" applyBorder="0" applyAlignment="0" applyProtection="0"/>
    <xf numFmtId="195" fontId="63" fillId="0" borderId="0" applyFont="0" applyFill="0" applyBorder="0" applyAlignment="0" applyProtection="0"/>
    <xf numFmtId="0" fontId="64" fillId="0" borderId="0" applyFont="0" applyFill="0" applyBorder="0" applyAlignment="0" applyProtection="0"/>
    <xf numFmtId="0" fontId="63" fillId="0" borderId="0" applyFont="0" applyFill="0" applyBorder="0" applyAlignment="0" applyProtection="0"/>
    <xf numFmtId="196" fontId="63" fillId="0" borderId="0" applyFont="0" applyFill="0" applyBorder="0" applyAlignment="0" applyProtection="0"/>
    <xf numFmtId="197" fontId="63" fillId="0" borderId="0" applyFont="0" applyFill="0" applyBorder="0" applyAlignment="0" applyProtection="0"/>
    <xf numFmtId="0" fontId="69" fillId="0" borderId="7" applyNumberFormat="0" applyBorder="0" applyAlignment="0" applyProtection="0">
      <alignment horizontal="right" vertical="center"/>
    </xf>
    <xf numFmtId="0" fontId="44" fillId="0" borderId="0">
      <protection locked="0"/>
    </xf>
    <xf numFmtId="0" fontId="44" fillId="0" borderId="0"/>
    <xf numFmtId="0" fontId="63" fillId="0" borderId="8" applyNumberFormat="0" applyFont="0" applyFill="0" applyAlignment="0" applyProtection="0"/>
    <xf numFmtId="0" fontId="44" fillId="0" borderId="0">
      <protection locked="0"/>
    </xf>
    <xf numFmtId="0" fontId="44" fillId="0" borderId="0">
      <protection locked="0"/>
    </xf>
    <xf numFmtId="177" fontId="44" fillId="0" borderId="0" applyFont="0" applyFill="0" applyBorder="0" applyAlignment="0" applyProtection="0"/>
    <xf numFmtId="198" fontId="43" fillId="0" borderId="0" applyFon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2" fontId="64" fillId="0" borderId="0" applyFont="0" applyFill="0" applyBorder="0" applyAlignment="0" applyProtection="0"/>
    <xf numFmtId="0" fontId="71" fillId="0" borderId="0"/>
    <xf numFmtId="0" fontId="72" fillId="0" borderId="0">
      <alignment horizontal="right"/>
      <protection locked="0"/>
    </xf>
    <xf numFmtId="0" fontId="43" fillId="0" borderId="9"/>
    <xf numFmtId="0" fontId="44" fillId="0" borderId="0">
      <alignment horizontal="left"/>
    </xf>
    <xf numFmtId="0" fontId="73" fillId="0" borderId="0">
      <alignment horizontal="left"/>
    </xf>
    <xf numFmtId="0" fontId="74" fillId="0" borderId="0" applyFill="0" applyBorder="0" applyProtection="0">
      <alignment horizontal="left"/>
    </xf>
    <xf numFmtId="0" fontId="74" fillId="0" borderId="0">
      <alignment horizontal="left"/>
    </xf>
    <xf numFmtId="0" fontId="75" fillId="0" borderId="0" applyNumberFormat="0" applyFill="0" applyBorder="0" applyProtection="0">
      <alignment horizontal="left"/>
    </xf>
    <xf numFmtId="0" fontId="76" fillId="0" borderId="0">
      <alignment horizontal="left"/>
    </xf>
    <xf numFmtId="0" fontId="75" fillId="0" borderId="0">
      <alignment horizontal="left"/>
    </xf>
    <xf numFmtId="0" fontId="44" fillId="0" borderId="0" applyFont="0" applyFill="0" applyBorder="0" applyProtection="0">
      <alignment horizontal="right"/>
    </xf>
    <xf numFmtId="0" fontId="44" fillId="0" borderId="0" applyFont="0" applyFill="0" applyBorder="0" applyProtection="0">
      <alignment horizontal="right"/>
    </xf>
    <xf numFmtId="0" fontId="77" fillId="4" borderId="0" applyNumberFormat="0" applyBorder="0" applyAlignment="0" applyProtection="0"/>
    <xf numFmtId="0" fontId="77" fillId="4" borderId="0" applyNumberFormat="0" applyBorder="0" applyAlignment="0" applyProtection="0"/>
    <xf numFmtId="38" fontId="78" fillId="23" borderId="0" applyNumberFormat="0" applyBorder="0" applyAlignment="0" applyProtection="0"/>
    <xf numFmtId="0" fontId="44" fillId="0" borderId="0"/>
    <xf numFmtId="0" fontId="43" fillId="0" borderId="0"/>
    <xf numFmtId="0" fontId="63" fillId="0" borderId="0" applyFont="0" applyFill="0" applyBorder="0" applyAlignment="0" applyProtection="0">
      <alignment horizontal="right"/>
    </xf>
    <xf numFmtId="0" fontId="79" fillId="0" borderId="0" applyProtection="0">
      <alignment horizontal="right"/>
    </xf>
    <xf numFmtId="0" fontId="80" fillId="0" borderId="0">
      <alignment horizontal="left"/>
    </xf>
    <xf numFmtId="0" fontId="80" fillId="0" borderId="0">
      <alignment horizontal="left"/>
    </xf>
    <xf numFmtId="0" fontId="81" fillId="0" borderId="10" applyNumberFormat="0" applyAlignment="0" applyProtection="0">
      <alignment horizontal="left" vertical="center"/>
    </xf>
    <xf numFmtId="0" fontId="81" fillId="0" borderId="11">
      <alignment horizontal="left" vertical="center"/>
    </xf>
    <xf numFmtId="0" fontId="82" fillId="24" borderId="12" applyProtection="0">
      <alignment horizontal="right"/>
    </xf>
    <xf numFmtId="0" fontId="83" fillId="24" borderId="0" applyProtection="0">
      <alignment horizontal="left"/>
    </xf>
    <xf numFmtId="0" fontId="84" fillId="0" borderId="0" applyNumberFormat="0" applyFill="0" applyBorder="0" applyAlignment="0" applyProtection="0"/>
    <xf numFmtId="0" fontId="85" fillId="0" borderId="13" applyNumberFormat="0" applyFill="0" applyAlignment="0" applyProtection="0"/>
    <xf numFmtId="0" fontId="85" fillId="0" borderId="13" applyNumberFormat="0" applyFill="0" applyAlignment="0" applyProtection="0"/>
    <xf numFmtId="0" fontId="86" fillId="0" borderId="0">
      <alignment vertical="top" wrapText="1"/>
    </xf>
    <xf numFmtId="0" fontId="86" fillId="0" borderId="0">
      <alignment vertical="top" wrapText="1"/>
    </xf>
    <xf numFmtId="0" fontId="86" fillId="0" borderId="0">
      <alignment vertical="top" wrapText="1"/>
    </xf>
    <xf numFmtId="0" fontId="86" fillId="0" borderId="0">
      <alignment vertical="top" wrapText="1"/>
    </xf>
    <xf numFmtId="0" fontId="87" fillId="0" borderId="0">
      <alignment horizontal="left"/>
    </xf>
    <xf numFmtId="0" fontId="44" fillId="0" borderId="14">
      <alignment horizontal="left" vertical="top"/>
    </xf>
    <xf numFmtId="0" fontId="88" fillId="0" borderId="15" applyNumberFormat="0" applyFill="0" applyAlignment="0" applyProtection="0"/>
    <xf numFmtId="0" fontId="88" fillId="0" borderId="15" applyNumberFormat="0" applyFill="0" applyAlignment="0" applyProtection="0"/>
    <xf numFmtId="168" fontId="81" fillId="0" borderId="0" applyNumberFormat="0" applyFill="0" applyAlignment="0" applyProtection="0"/>
    <xf numFmtId="0" fontId="89" fillId="0" borderId="0">
      <alignment horizontal="left"/>
    </xf>
    <xf numFmtId="0" fontId="44" fillId="0" borderId="14">
      <alignment horizontal="left" vertical="top"/>
    </xf>
    <xf numFmtId="0" fontId="90" fillId="0" borderId="16" applyNumberFormat="0" applyFill="0" applyAlignment="0" applyProtection="0"/>
    <xf numFmtId="0" fontId="90" fillId="0" borderId="16" applyNumberFormat="0" applyFill="0" applyAlignment="0" applyProtection="0"/>
    <xf numFmtId="168" fontId="91" fillId="0" borderId="0" applyNumberFormat="0" applyFill="0" applyAlignment="0" applyProtection="0"/>
    <xf numFmtId="0" fontId="92" fillId="0" borderId="0">
      <alignment horizontal="left"/>
    </xf>
    <xf numFmtId="0" fontId="90" fillId="0" borderId="0" applyNumberFormat="0" applyFill="0" applyBorder="0" applyAlignment="0" applyProtection="0"/>
    <xf numFmtId="0" fontId="90" fillId="0" borderId="0" applyNumberFormat="0" applyFill="0" applyBorder="0" applyAlignment="0" applyProtection="0"/>
    <xf numFmtId="168" fontId="67" fillId="0" borderId="0" applyNumberFormat="0" applyFill="0" applyAlignment="0" applyProtection="0"/>
    <xf numFmtId="168" fontId="93" fillId="0" borderId="0" applyNumberFormat="0" applyFill="0" applyAlignment="0" applyProtection="0"/>
    <xf numFmtId="168" fontId="94" fillId="0" borderId="0" applyNumberFormat="0" applyFill="0" applyAlignment="0" applyProtection="0"/>
    <xf numFmtId="168" fontId="94" fillId="0" borderId="0" applyNumberFormat="0" applyFont="0" applyFill="0" applyBorder="0" applyAlignment="0" applyProtection="0"/>
    <xf numFmtId="168" fontId="94" fillId="0" borderId="0" applyNumberFormat="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0" fontId="43" fillId="0" borderId="0">
      <alignment horizontal="center"/>
    </xf>
    <xf numFmtId="0" fontId="96"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7" fillId="0" borderId="0" applyFill="0" applyBorder="0" applyProtection="0">
      <alignment horizontal="left"/>
    </xf>
    <xf numFmtId="0" fontId="98" fillId="7" borderId="4" applyNumberFormat="0" applyAlignment="0" applyProtection="0"/>
    <xf numFmtId="10" fontId="78" fillId="25" borderId="17" applyNumberFormat="0" applyBorder="0" applyAlignment="0" applyProtection="0"/>
    <xf numFmtId="0" fontId="98" fillId="7" borderId="4" applyNumberFormat="0" applyAlignment="0" applyProtection="0"/>
    <xf numFmtId="0" fontId="98" fillId="7" borderId="4" applyNumberFormat="0" applyAlignment="0" applyProtection="0"/>
    <xf numFmtId="0" fontId="98" fillId="7" borderId="4" applyNumberFormat="0" applyAlignment="0" applyProtection="0"/>
    <xf numFmtId="0" fontId="98" fillId="7" borderId="4" applyNumberFormat="0" applyAlignment="0" applyProtection="0"/>
    <xf numFmtId="0" fontId="98" fillId="7" borderId="4" applyNumberFormat="0" applyAlignment="0" applyProtection="0"/>
    <xf numFmtId="0" fontId="98" fillId="7" borderId="4" applyNumberFormat="0" applyAlignment="0" applyProtection="0"/>
    <xf numFmtId="0" fontId="98" fillId="7" borderId="4" applyNumberFormat="0" applyAlignment="0" applyProtection="0"/>
    <xf numFmtId="0" fontId="98" fillId="7" borderId="4" applyNumberFormat="0" applyAlignment="0" applyProtection="0"/>
    <xf numFmtId="0" fontId="98" fillId="7" borderId="4" applyNumberFormat="0" applyAlignment="0" applyProtection="0"/>
    <xf numFmtId="0" fontId="98" fillId="7" borderId="4" applyNumberFormat="0" applyAlignment="0" applyProtection="0"/>
    <xf numFmtId="0" fontId="98" fillId="7" borderId="4" applyNumberFormat="0" applyAlignment="0" applyProtection="0"/>
    <xf numFmtId="0" fontId="98" fillId="7" borderId="4" applyNumberFormat="0" applyAlignment="0" applyProtection="0"/>
    <xf numFmtId="0" fontId="98" fillId="7" borderId="4" applyNumberFormat="0" applyAlignment="0" applyProtection="0"/>
    <xf numFmtId="0" fontId="98" fillId="7" borderId="4" applyNumberFormat="0" applyAlignment="0" applyProtection="0"/>
    <xf numFmtId="0" fontId="98" fillId="7" borderId="4" applyNumberFormat="0" applyAlignment="0" applyProtection="0"/>
    <xf numFmtId="0" fontId="98" fillId="7" borderId="4" applyNumberFormat="0" applyAlignment="0" applyProtection="0"/>
    <xf numFmtId="0" fontId="98" fillId="7" borderId="4" applyNumberFormat="0" applyAlignment="0" applyProtection="0"/>
    <xf numFmtId="0" fontId="98" fillId="7" borderId="4" applyNumberFormat="0" applyAlignment="0" applyProtection="0"/>
    <xf numFmtId="0" fontId="68" fillId="0" borderId="0" applyFill="0" applyBorder="0" applyProtection="0"/>
    <xf numFmtId="0" fontId="68" fillId="0" borderId="0" applyFill="0" applyBorder="0" applyProtection="0"/>
    <xf numFmtId="0" fontId="68" fillId="0" borderId="0" applyFill="0" applyBorder="0" applyProtection="0"/>
    <xf numFmtId="0" fontId="68" fillId="0" borderId="0" applyFill="0" applyBorder="0" applyProtection="0"/>
    <xf numFmtId="0" fontId="82" fillId="0" borderId="18" applyProtection="0">
      <alignment horizontal="right"/>
    </xf>
    <xf numFmtId="0" fontId="82" fillId="0" borderId="12" applyProtection="0">
      <alignment horizontal="right"/>
    </xf>
    <xf numFmtId="0" fontId="82" fillId="0" borderId="19" applyProtection="0">
      <alignment horizontal="center"/>
      <protection locked="0"/>
    </xf>
    <xf numFmtId="0" fontId="44" fillId="0" borderId="0"/>
    <xf numFmtId="0" fontId="99" fillId="0" borderId="20" applyNumberFormat="0" applyFill="0" applyAlignment="0" applyProtection="0"/>
    <xf numFmtId="0" fontId="99" fillId="0" borderId="20" applyNumberFormat="0" applyFill="0" applyAlignment="0" applyProtection="0"/>
    <xf numFmtId="0" fontId="44" fillId="0" borderId="0"/>
    <xf numFmtId="0" fontId="44" fillId="0" borderId="0"/>
    <xf numFmtId="0" fontId="44" fillId="0" borderId="0"/>
    <xf numFmtId="199" fontId="63" fillId="0" borderId="0" applyFont="0" applyFill="0" applyBorder="0" applyAlignment="0" applyProtection="0"/>
    <xf numFmtId="200" fontId="63" fillId="0" borderId="0" applyFont="0" applyFill="0" applyBorder="0" applyAlignment="0" applyProtection="0"/>
    <xf numFmtId="179" fontId="100" fillId="0" borderId="0" applyFont="0" applyFill="0" applyBorder="0" applyAlignment="0" applyProtection="0"/>
    <xf numFmtId="180" fontId="100" fillId="0" borderId="0" applyFont="0" applyFill="0" applyBorder="0" applyAlignment="0" applyProtection="0"/>
    <xf numFmtId="0" fontId="101" fillId="0" borderId="0" applyNumberFormat="0">
      <alignment horizontal="left"/>
    </xf>
    <xf numFmtId="0" fontId="63" fillId="0" borderId="0" applyFont="0" applyFill="0" applyBorder="0" applyAlignment="0" applyProtection="0">
      <alignment horizontal="right"/>
    </xf>
    <xf numFmtId="201" fontId="63" fillId="0" borderId="0" applyFont="0" applyFill="0" applyBorder="0" applyAlignment="0" applyProtection="0">
      <alignment horizontal="right"/>
    </xf>
    <xf numFmtId="1" fontId="44" fillId="0" borderId="0" applyFont="0" applyFill="0" applyBorder="0" applyProtection="0">
      <alignment horizontal="right"/>
    </xf>
    <xf numFmtId="1" fontId="44" fillId="0" borderId="0" applyFont="0" applyFill="0" applyBorder="0" applyProtection="0">
      <alignment horizontal="right"/>
    </xf>
    <xf numFmtId="0" fontId="102" fillId="26" borderId="0" applyNumberFormat="0" applyBorder="0" applyAlignment="0" applyProtection="0"/>
    <xf numFmtId="0" fontId="102" fillId="26" borderId="0" applyNumberFormat="0" applyBorder="0" applyAlignment="0" applyProtection="0"/>
    <xf numFmtId="37" fontId="103" fillId="0" borderId="0"/>
    <xf numFmtId="0" fontId="104" fillId="0" borderId="0"/>
    <xf numFmtId="3" fontId="105" fillId="0" borderId="0"/>
    <xf numFmtId="0" fontId="104" fillId="0" borderId="0"/>
    <xf numFmtId="0" fontId="104" fillId="0" borderId="0"/>
    <xf numFmtId="0" fontId="104" fillId="0" borderId="0"/>
    <xf numFmtId="0" fontId="104" fillId="0" borderId="0"/>
    <xf numFmtId="0" fontId="63" fillId="0" borderId="0" applyFill="0" applyBorder="0" applyProtection="0"/>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xf numFmtId="0" fontId="42" fillId="0" borderId="0"/>
    <xf numFmtId="0" fontId="44" fillId="0" borderId="0"/>
    <xf numFmtId="0" fontId="44" fillId="0" borderId="0">
      <alignment vertical="top"/>
    </xf>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3" fillId="0" borderId="0"/>
    <xf numFmtId="182" fontId="43" fillId="0" borderId="0" applyFill="0" applyBorder="0" applyAlignment="0" applyProtection="0"/>
    <xf numFmtId="182" fontId="43" fillId="0" borderId="0" applyFill="0" applyBorder="0" applyAlignment="0" applyProtection="0"/>
    <xf numFmtId="182" fontId="43" fillId="0" borderId="0" applyFill="0" applyBorder="0" applyAlignment="0" applyProtection="0"/>
    <xf numFmtId="0" fontId="106" fillId="0" borderId="0"/>
    <xf numFmtId="0" fontId="42" fillId="0" borderId="0"/>
    <xf numFmtId="0" fontId="42" fillId="0" borderId="0"/>
    <xf numFmtId="0" fontId="44" fillId="0" borderId="0"/>
    <xf numFmtId="0" fontId="44" fillId="0" borderId="0"/>
    <xf numFmtId="0" fontId="44" fillId="0" borderId="0"/>
    <xf numFmtId="0" fontId="44" fillId="0" borderId="0"/>
    <xf numFmtId="0" fontId="44" fillId="0" borderId="0"/>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3" fillId="0" borderId="0"/>
    <xf numFmtId="0" fontId="42" fillId="27" borderId="21" applyNumberFormat="0" applyFont="0" applyAlignment="0" applyProtection="0"/>
    <xf numFmtId="0" fontId="44" fillId="27" borderId="21" applyNumberFormat="0" applyFont="0" applyAlignment="0" applyProtection="0"/>
    <xf numFmtId="0" fontId="107" fillId="0" borderId="0"/>
    <xf numFmtId="0" fontId="71" fillId="0" borderId="0"/>
    <xf numFmtId="0" fontId="71" fillId="0" borderId="0"/>
    <xf numFmtId="0" fontId="108" fillId="20" borderId="22" applyNumberFormat="0" applyAlignment="0" applyProtection="0"/>
    <xf numFmtId="0" fontId="108" fillId="20" borderId="22" applyNumberFormat="0" applyAlignment="0" applyProtection="0"/>
    <xf numFmtId="40" fontId="109" fillId="28" borderId="0">
      <alignment horizontal="right"/>
    </xf>
    <xf numFmtId="0" fontId="110" fillId="28" borderId="0">
      <alignment horizontal="right"/>
    </xf>
    <xf numFmtId="0" fontId="111" fillId="28" borderId="23"/>
    <xf numFmtId="0" fontId="111" fillId="0" borderId="0" applyBorder="0">
      <alignment horizontal="centerContinuous"/>
    </xf>
    <xf numFmtId="0" fontId="112" fillId="0" borderId="0" applyBorder="0">
      <alignment horizontal="centerContinuous"/>
    </xf>
    <xf numFmtId="169" fontId="44" fillId="0" borderId="0" applyFont="0" applyFill="0" applyBorder="0" applyProtection="0">
      <alignment horizontal="right"/>
    </xf>
    <xf numFmtId="169" fontId="44" fillId="0" borderId="0" applyFont="0" applyFill="0" applyBorder="0" applyProtection="0">
      <alignment horizontal="right"/>
    </xf>
    <xf numFmtId="1" fontId="113" fillId="0" borderId="0" applyProtection="0">
      <alignment horizontal="right" vertical="center"/>
    </xf>
    <xf numFmtId="9" fontId="114" fillId="0" borderId="0" applyFont="0" applyFill="0" applyBorder="0" applyAlignment="0" applyProtection="0"/>
    <xf numFmtId="10" fontId="44" fillId="0" borderId="0" applyFont="0" applyFill="0" applyBorder="0" applyAlignment="0" applyProtection="0"/>
    <xf numFmtId="9" fontId="42" fillId="0" borderId="0" applyFont="0" applyFill="0" applyBorder="0" applyAlignment="0" applyProtection="0"/>
    <xf numFmtId="9" fontId="115"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115" fillId="0" borderId="0" applyFont="0" applyFill="0" applyBorder="0" applyAlignment="0" applyProtection="0"/>
    <xf numFmtId="9" fontId="115"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202" fontId="68" fillId="0" borderId="0" applyFont="0" applyFill="0" applyBorder="0" applyAlignment="0" applyProtection="0"/>
    <xf numFmtId="3" fontId="55" fillId="29" borderId="24"/>
    <xf numFmtId="3" fontId="55" fillId="0" borderId="24" applyFont="0" applyFill="0" applyBorder="0" applyAlignment="0" applyProtection="0">
      <protection locked="0"/>
    </xf>
    <xf numFmtId="0" fontId="107" fillId="0" borderId="0"/>
    <xf numFmtId="0" fontId="43" fillId="0" borderId="0"/>
    <xf numFmtId="0" fontId="78" fillId="0" borderId="0"/>
    <xf numFmtId="203" fontId="116" fillId="0" borderId="0"/>
    <xf numFmtId="0" fontId="44" fillId="0" borderId="0"/>
    <xf numFmtId="0" fontId="44" fillId="0" borderId="0"/>
    <xf numFmtId="2" fontId="117" fillId="30" borderId="25" applyAlignment="0" applyProtection="0">
      <protection locked="0"/>
    </xf>
    <xf numFmtId="0" fontId="118" fillId="25" borderId="25" applyNumberFormat="0" applyAlignment="0" applyProtection="0"/>
    <xf numFmtId="0" fontId="119" fillId="31" borderId="17" applyNumberFormat="0" applyAlignment="0" applyProtection="0">
      <alignment horizontal="center" vertical="center"/>
    </xf>
    <xf numFmtId="0" fontId="78" fillId="0" borderId="0"/>
    <xf numFmtId="0" fontId="43" fillId="0" borderId="0"/>
    <xf numFmtId="4" fontId="106" fillId="32" borderId="22" applyNumberFormat="0" applyProtection="0">
      <alignment vertical="center"/>
    </xf>
    <xf numFmtId="4" fontId="120" fillId="32" borderId="22" applyNumberFormat="0" applyProtection="0">
      <alignment vertical="center"/>
    </xf>
    <xf numFmtId="4" fontId="106" fillId="32" borderId="22" applyNumberFormat="0" applyProtection="0">
      <alignment horizontal="left" vertical="center" indent="1"/>
    </xf>
    <xf numFmtId="4" fontId="106" fillId="32" borderId="22" applyNumberFormat="0" applyProtection="0">
      <alignment horizontal="left" vertical="center" indent="1"/>
    </xf>
    <xf numFmtId="0" fontId="44" fillId="33" borderId="22" applyNumberFormat="0" applyProtection="0">
      <alignment horizontal="left" vertical="center" indent="1"/>
    </xf>
    <xf numFmtId="4" fontId="106" fillId="34" borderId="22" applyNumberFormat="0" applyProtection="0">
      <alignment horizontal="right" vertical="center"/>
    </xf>
    <xf numFmtId="4" fontId="106" fillId="35" borderId="22" applyNumberFormat="0" applyProtection="0">
      <alignment horizontal="right" vertical="center"/>
    </xf>
    <xf numFmtId="4" fontId="106" fillId="36" borderId="22" applyNumberFormat="0" applyProtection="0">
      <alignment horizontal="right" vertical="center"/>
    </xf>
    <xf numFmtId="4" fontId="106" fillId="37" borderId="22" applyNumberFormat="0" applyProtection="0">
      <alignment horizontal="right" vertical="center"/>
    </xf>
    <xf numFmtId="4" fontId="106" fillId="38" borderId="22" applyNumberFormat="0" applyProtection="0">
      <alignment horizontal="right" vertical="center"/>
    </xf>
    <xf numFmtId="4" fontId="106" fillId="39" borderId="22" applyNumberFormat="0" applyProtection="0">
      <alignment horizontal="right" vertical="center"/>
    </xf>
    <xf numFmtId="4" fontId="106" fillId="40" borderId="22" applyNumberFormat="0" applyProtection="0">
      <alignment horizontal="right" vertical="center"/>
    </xf>
    <xf numFmtId="4" fontId="106" fillId="41" borderId="22" applyNumberFormat="0" applyProtection="0">
      <alignment horizontal="right" vertical="center"/>
    </xf>
    <xf numFmtId="4" fontId="106" fillId="42" borderId="22" applyNumberFormat="0" applyProtection="0">
      <alignment horizontal="right" vertical="center"/>
    </xf>
    <xf numFmtId="4" fontId="61" fillId="43" borderId="22" applyNumberFormat="0" applyProtection="0">
      <alignment horizontal="left" vertical="center" indent="1"/>
    </xf>
    <xf numFmtId="4" fontId="106" fillId="44" borderId="26" applyNumberFormat="0" applyProtection="0">
      <alignment horizontal="left" vertical="center" indent="1"/>
    </xf>
    <xf numFmtId="4" fontId="121" fillId="45" borderId="0" applyNumberFormat="0" applyProtection="0">
      <alignment horizontal="left" vertical="center" indent="1"/>
    </xf>
    <xf numFmtId="0" fontId="44" fillId="33" borderId="22" applyNumberFormat="0" applyProtection="0">
      <alignment horizontal="left" vertical="center" indent="1"/>
    </xf>
    <xf numFmtId="4" fontId="106" fillId="44" borderId="22" applyNumberFormat="0" applyProtection="0">
      <alignment horizontal="left" vertical="center" indent="1"/>
    </xf>
    <xf numFmtId="4" fontId="106" fillId="46" borderId="22" applyNumberFormat="0" applyProtection="0">
      <alignment horizontal="left" vertical="center" indent="1"/>
    </xf>
    <xf numFmtId="0" fontId="44" fillId="46" borderId="22" applyNumberFormat="0" applyProtection="0">
      <alignment horizontal="left" vertical="center" indent="1"/>
    </xf>
    <xf numFmtId="0" fontId="44" fillId="46" borderId="22" applyNumberFormat="0" applyProtection="0">
      <alignment horizontal="left" vertical="center" indent="1"/>
    </xf>
    <xf numFmtId="0" fontId="44" fillId="31" borderId="22" applyNumberFormat="0" applyProtection="0">
      <alignment horizontal="left" vertical="center" indent="1"/>
    </xf>
    <xf numFmtId="0" fontId="44" fillId="31" borderId="22" applyNumberFormat="0" applyProtection="0">
      <alignment horizontal="left" vertical="center" indent="1"/>
    </xf>
    <xf numFmtId="0" fontId="44" fillId="23" borderId="22" applyNumberFormat="0" applyProtection="0">
      <alignment horizontal="left" vertical="center" indent="1"/>
    </xf>
    <xf numFmtId="0" fontId="44" fillId="23" borderId="22" applyNumberFormat="0" applyProtection="0">
      <alignment horizontal="left" vertical="center" indent="1"/>
    </xf>
    <xf numFmtId="0" fontId="44" fillId="33" borderId="22" applyNumberFormat="0" applyProtection="0">
      <alignment horizontal="left" vertical="center" indent="1"/>
    </xf>
    <xf numFmtId="0" fontId="44" fillId="33" borderId="22" applyNumberFormat="0" applyProtection="0">
      <alignment horizontal="left" vertical="center" indent="1"/>
    </xf>
    <xf numFmtId="4" fontId="106" fillId="25" borderId="22" applyNumberFormat="0" applyProtection="0">
      <alignment vertical="center"/>
    </xf>
    <xf numFmtId="4" fontId="120" fillId="25" borderId="22" applyNumberFormat="0" applyProtection="0">
      <alignment vertical="center"/>
    </xf>
    <xf numFmtId="4" fontId="106" fillId="25" borderId="22" applyNumberFormat="0" applyProtection="0">
      <alignment horizontal="left" vertical="center" indent="1"/>
    </xf>
    <xf numFmtId="4" fontId="106" fillId="25" borderId="22" applyNumberFormat="0" applyProtection="0">
      <alignment horizontal="left" vertical="center" indent="1"/>
    </xf>
    <xf numFmtId="4" fontId="106" fillId="44" borderId="22" applyNumberFormat="0" applyProtection="0">
      <alignment horizontal="right" vertical="center"/>
    </xf>
    <xf numFmtId="4" fontId="120" fillId="44" borderId="22" applyNumberFormat="0" applyProtection="0">
      <alignment horizontal="right" vertical="center"/>
    </xf>
    <xf numFmtId="0" fontId="44" fillId="33" borderId="22" applyNumberFormat="0" applyProtection="0">
      <alignment horizontal="left" vertical="center" indent="1"/>
    </xf>
    <xf numFmtId="0" fontId="44" fillId="33" borderId="22" applyNumberFormat="0" applyProtection="0">
      <alignment horizontal="left" vertical="center" indent="1"/>
    </xf>
    <xf numFmtId="0" fontId="122" fillId="0" borderId="0"/>
    <xf numFmtId="4" fontId="123" fillId="44" borderId="22" applyNumberFormat="0" applyProtection="0">
      <alignment horizontal="right" vertical="center"/>
    </xf>
    <xf numFmtId="0" fontId="43" fillId="0" borderId="9"/>
    <xf numFmtId="0" fontId="44" fillId="0" borderId="0"/>
    <xf numFmtId="0" fontId="43" fillId="0" borderId="0"/>
    <xf numFmtId="0" fontId="46" fillId="0" borderId="0"/>
    <xf numFmtId="0" fontId="44" fillId="0" borderId="0">
      <alignment vertical="top"/>
    </xf>
    <xf numFmtId="0" fontId="124" fillId="28" borderId="27">
      <alignment horizontal="center"/>
    </xf>
    <xf numFmtId="3" fontId="125" fillId="28" borderId="0"/>
    <xf numFmtId="3" fontId="124" fillId="28" borderId="0"/>
    <xf numFmtId="0" fontId="125" fillId="28" borderId="0"/>
    <xf numFmtId="0" fontId="124" fillId="28" borderId="0"/>
    <xf numFmtId="0" fontId="125" fillId="28" borderId="0">
      <alignment horizontal="center"/>
    </xf>
    <xf numFmtId="0" fontId="43" fillId="0" borderId="28"/>
    <xf numFmtId="0" fontId="126" fillId="0" borderId="0">
      <alignment wrapText="1"/>
    </xf>
    <xf numFmtId="0" fontId="126" fillId="0" borderId="0">
      <alignment wrapText="1"/>
    </xf>
    <xf numFmtId="0" fontId="126" fillId="0" borderId="0">
      <alignment wrapText="1"/>
    </xf>
    <xf numFmtId="0" fontId="126" fillId="0" borderId="0">
      <alignment wrapText="1"/>
    </xf>
    <xf numFmtId="0" fontId="127" fillId="0" borderId="0" applyBorder="0" applyProtection="0">
      <alignment vertical="center"/>
    </xf>
    <xf numFmtId="0" fontId="127" fillId="0" borderId="29" applyBorder="0" applyProtection="0">
      <alignment horizontal="right" vertical="center"/>
    </xf>
    <xf numFmtId="0" fontId="128" fillId="47" borderId="0" applyBorder="0" applyProtection="0">
      <alignment horizontal="centerContinuous" vertical="center"/>
    </xf>
    <xf numFmtId="0" fontId="128" fillId="48" borderId="29" applyBorder="0" applyProtection="0">
      <alignment horizontal="centerContinuous" vertical="center"/>
    </xf>
    <xf numFmtId="0" fontId="129" fillId="0" borderId="0" applyNumberFormat="0" applyFill="0" applyBorder="0" applyProtection="0">
      <alignment horizontal="left"/>
    </xf>
    <xf numFmtId="0" fontId="130" fillId="49" borderId="0">
      <alignment horizontal="right" vertical="top" wrapText="1"/>
    </xf>
    <xf numFmtId="0" fontId="130" fillId="49" borderId="0">
      <alignment horizontal="right" vertical="top" wrapText="1"/>
    </xf>
    <xf numFmtId="0" fontId="130" fillId="49" borderId="0">
      <alignment horizontal="right" vertical="top" wrapText="1"/>
    </xf>
    <xf numFmtId="0" fontId="130" fillId="49" borderId="0">
      <alignment horizontal="right" vertical="top" wrapText="1"/>
    </xf>
    <xf numFmtId="0" fontId="130" fillId="0" borderId="0" applyBorder="0" applyProtection="0">
      <alignment horizontal="left"/>
    </xf>
    <xf numFmtId="0" fontId="131" fillId="0" borderId="0"/>
    <xf numFmtId="0" fontId="131" fillId="0" borderId="0"/>
    <xf numFmtId="0" fontId="131" fillId="0" borderId="0"/>
    <xf numFmtId="0" fontId="131" fillId="0" borderId="0"/>
    <xf numFmtId="0" fontId="132" fillId="0" borderId="0"/>
    <xf numFmtId="0" fontId="132" fillId="0" borderId="0"/>
    <xf numFmtId="0" fontId="132" fillId="0" borderId="0"/>
    <xf numFmtId="0" fontId="133" fillId="0" borderId="0"/>
    <xf numFmtId="0" fontId="133" fillId="0" borderId="0"/>
    <xf numFmtId="0" fontId="133" fillId="0" borderId="0"/>
    <xf numFmtId="170" fontId="78" fillId="0" borderId="0">
      <alignment wrapText="1"/>
      <protection locked="0"/>
    </xf>
    <xf numFmtId="170" fontId="78" fillId="0" borderId="0">
      <alignment wrapText="1"/>
      <protection locked="0"/>
    </xf>
    <xf numFmtId="170" fontId="130" fillId="50" borderId="0">
      <alignment wrapText="1"/>
      <protection locked="0"/>
    </xf>
    <xf numFmtId="170" fontId="130" fillId="50" borderId="0">
      <alignment wrapText="1"/>
      <protection locked="0"/>
    </xf>
    <xf numFmtId="170" fontId="130" fillId="50" borderId="0">
      <alignment wrapText="1"/>
      <protection locked="0"/>
    </xf>
    <xf numFmtId="170" fontId="130" fillId="50" borderId="0">
      <alignment wrapText="1"/>
      <protection locked="0"/>
    </xf>
    <xf numFmtId="170" fontId="78" fillId="0" borderId="0">
      <alignment wrapText="1"/>
      <protection locked="0"/>
    </xf>
    <xf numFmtId="171" fontId="78" fillId="0" borderId="0">
      <alignment wrapText="1"/>
      <protection locked="0"/>
    </xf>
    <xf numFmtId="171" fontId="78" fillId="0" borderId="0">
      <alignment wrapText="1"/>
      <protection locked="0"/>
    </xf>
    <xf numFmtId="171" fontId="78" fillId="0" borderId="0">
      <alignment wrapText="1"/>
      <protection locked="0"/>
    </xf>
    <xf numFmtId="171" fontId="130" fillId="50" borderId="0">
      <alignment wrapText="1"/>
      <protection locked="0"/>
    </xf>
    <xf numFmtId="171" fontId="130" fillId="50" borderId="0">
      <alignment wrapText="1"/>
      <protection locked="0"/>
    </xf>
    <xf numFmtId="171" fontId="130" fillId="50" borderId="0">
      <alignment wrapText="1"/>
      <protection locked="0"/>
    </xf>
    <xf numFmtId="171" fontId="130" fillId="50" borderId="0">
      <alignment wrapText="1"/>
      <protection locked="0"/>
    </xf>
    <xf numFmtId="171" fontId="130" fillId="50" borderId="0">
      <alignment wrapText="1"/>
      <protection locked="0"/>
    </xf>
    <xf numFmtId="171" fontId="78" fillId="0" borderId="0">
      <alignment wrapText="1"/>
      <protection locked="0"/>
    </xf>
    <xf numFmtId="172" fontId="78" fillId="0" borderId="0">
      <alignment wrapText="1"/>
      <protection locked="0"/>
    </xf>
    <xf numFmtId="172" fontId="78" fillId="0" borderId="0">
      <alignment wrapText="1"/>
      <protection locked="0"/>
    </xf>
    <xf numFmtId="172" fontId="130" fillId="50" borderId="0">
      <alignment wrapText="1"/>
      <protection locked="0"/>
    </xf>
    <xf numFmtId="172" fontId="130" fillId="50" borderId="0">
      <alignment wrapText="1"/>
      <protection locked="0"/>
    </xf>
    <xf numFmtId="172" fontId="130" fillId="50" borderId="0">
      <alignment wrapText="1"/>
      <protection locked="0"/>
    </xf>
    <xf numFmtId="172" fontId="130" fillId="50" borderId="0">
      <alignment wrapText="1"/>
      <protection locked="0"/>
    </xf>
    <xf numFmtId="172" fontId="78" fillId="0" borderId="0">
      <alignment wrapText="1"/>
      <protection locked="0"/>
    </xf>
    <xf numFmtId="0" fontId="75" fillId="0" borderId="0" applyNumberFormat="0" applyFill="0" applyBorder="0" applyProtection="0">
      <alignment horizontal="left"/>
    </xf>
    <xf numFmtId="0" fontId="89" fillId="0" borderId="0" applyNumberFormat="0" applyFill="0" applyBorder="0" applyProtection="0"/>
    <xf numFmtId="0" fontId="134" fillId="0" borderId="0" applyFill="0" applyBorder="0" applyProtection="0">
      <alignment horizontal="left"/>
    </xf>
    <xf numFmtId="173" fontId="130" fillId="49" borderId="30">
      <alignment wrapText="1"/>
    </xf>
    <xf numFmtId="173" fontId="130" fillId="49" borderId="30">
      <alignment wrapText="1"/>
    </xf>
    <xf numFmtId="173" fontId="130" fillId="49" borderId="30">
      <alignment wrapText="1"/>
    </xf>
    <xf numFmtId="174" fontId="130" fillId="49" borderId="30">
      <alignment wrapText="1"/>
    </xf>
    <xf numFmtId="174" fontId="130" fillId="49" borderId="30">
      <alignment wrapText="1"/>
    </xf>
    <xf numFmtId="174" fontId="130" fillId="49" borderId="30">
      <alignment wrapText="1"/>
    </xf>
    <xf numFmtId="174" fontId="130" fillId="49" borderId="30">
      <alignment wrapText="1"/>
    </xf>
    <xf numFmtId="175" fontId="130" fillId="49" borderId="30">
      <alignment wrapText="1"/>
    </xf>
    <xf numFmtId="175" fontId="130" fillId="49" borderId="30">
      <alignment wrapText="1"/>
    </xf>
    <xf numFmtId="175" fontId="130" fillId="49" borderId="30">
      <alignment wrapText="1"/>
    </xf>
    <xf numFmtId="0" fontId="131" fillId="0" borderId="31">
      <alignment horizontal="right"/>
    </xf>
    <xf numFmtId="0" fontId="131" fillId="0" borderId="31">
      <alignment horizontal="right"/>
    </xf>
    <xf numFmtId="0" fontId="131" fillId="0" borderId="31">
      <alignment horizontal="right"/>
    </xf>
    <xf numFmtId="0" fontId="78" fillId="0" borderId="14" applyFill="0" applyBorder="0" applyProtection="0">
      <alignment horizontal="left" vertical="top"/>
    </xf>
    <xf numFmtId="0" fontId="131" fillId="0" borderId="31">
      <alignment horizontal="right"/>
    </xf>
    <xf numFmtId="204" fontId="44" fillId="0" borderId="0" applyNumberFormat="0" applyFill="0" applyBorder="0">
      <alignment horizontal="left"/>
    </xf>
    <xf numFmtId="204" fontId="44" fillId="0" borderId="0" applyNumberFormat="0" applyFill="0" applyBorder="0">
      <alignment horizontal="right"/>
    </xf>
    <xf numFmtId="0" fontId="44" fillId="0" borderId="0"/>
    <xf numFmtId="0" fontId="135" fillId="0" borderId="0" applyNumberFormat="0" applyFill="0" applyBorder="0" applyProtection="0"/>
    <xf numFmtId="0" fontId="135" fillId="0" borderId="0" applyNumberFormat="0" applyFill="0" applyBorder="0" applyProtection="0"/>
    <xf numFmtId="0" fontId="44" fillId="0" borderId="0" applyNumberFormat="0" applyFill="0" applyBorder="0" applyProtection="0"/>
    <xf numFmtId="0" fontId="44" fillId="0" borderId="0" applyNumberFormat="0" applyFill="0" applyBorder="0" applyProtection="0"/>
    <xf numFmtId="0" fontId="135" fillId="0" borderId="0" applyNumberFormat="0" applyFill="0" applyBorder="0" applyProtection="0"/>
    <xf numFmtId="0" fontId="135" fillId="0" borderId="0"/>
    <xf numFmtId="40" fontId="136" fillId="0" borderId="0"/>
    <xf numFmtId="0" fontId="137" fillId="0" borderId="0" applyNumberFormat="0" applyFill="0" applyBorder="0" applyAlignment="0" applyProtection="0"/>
    <xf numFmtId="0" fontId="137" fillId="0" borderId="0" applyNumberFormat="0" applyFill="0" applyBorder="0" applyAlignment="0" applyProtection="0"/>
    <xf numFmtId="0" fontId="138" fillId="0" borderId="0" applyNumberFormat="0" applyFill="0" applyBorder="0" applyProtection="0">
      <alignment horizontal="left" vertical="center" indent="10"/>
    </xf>
    <xf numFmtId="0" fontId="138" fillId="0" borderId="0" applyNumberFormat="0" applyFill="0" applyBorder="0" applyProtection="0">
      <alignment horizontal="left" vertical="center" indent="10"/>
    </xf>
    <xf numFmtId="0" fontId="44" fillId="0" borderId="0"/>
    <xf numFmtId="0" fontId="135" fillId="0" borderId="0"/>
    <xf numFmtId="0" fontId="139" fillId="0" borderId="32" applyNumberFormat="0" applyFill="0" applyAlignment="0" applyProtection="0"/>
    <xf numFmtId="0" fontId="139" fillId="0" borderId="32" applyNumberFormat="0" applyFill="0" applyAlignment="0" applyProtection="0"/>
    <xf numFmtId="0" fontId="140" fillId="0" borderId="0" applyFill="0" applyBorder="0" applyProtection="0"/>
    <xf numFmtId="0" fontId="140" fillId="0" borderId="0" applyFill="0" applyBorder="0" applyProtection="0"/>
    <xf numFmtId="0" fontId="44" fillId="0" borderId="0"/>
    <xf numFmtId="0" fontId="107" fillId="0" borderId="0"/>
    <xf numFmtId="0" fontId="44" fillId="0" borderId="0"/>
    <xf numFmtId="0" fontId="44" fillId="0" borderId="0"/>
    <xf numFmtId="0" fontId="43" fillId="0" borderId="0">
      <alignment horizontal="center" textRotation="180"/>
    </xf>
    <xf numFmtId="0" fontId="141" fillId="0" borderId="0" applyNumberFormat="0" applyFill="0" applyBorder="0" applyAlignment="0" applyProtection="0"/>
    <xf numFmtId="0" fontId="141" fillId="0" borderId="0" applyNumberFormat="0" applyFill="0" applyBorder="0" applyAlignment="0" applyProtection="0"/>
    <xf numFmtId="0" fontId="78" fillId="0" borderId="0"/>
    <xf numFmtId="0" fontId="145" fillId="0" borderId="0" applyNumberFormat="0" applyFill="0" applyBorder="0" applyAlignment="0" applyProtection="0"/>
    <xf numFmtId="0" fontId="147" fillId="0" borderId="0"/>
    <xf numFmtId="9" fontId="42" fillId="0" borderId="0" applyFont="0" applyFill="0" applyBorder="0" applyAlignment="0" applyProtection="0"/>
    <xf numFmtId="0" fontId="145" fillId="0" borderId="0" applyNumberFormat="0" applyFill="0" applyBorder="0" applyAlignment="0" applyProtection="0"/>
    <xf numFmtId="0" fontId="43" fillId="0" borderId="0"/>
    <xf numFmtId="0" fontId="148" fillId="0" borderId="0"/>
    <xf numFmtId="43" fontId="42" fillId="0" borderId="0" applyFont="0" applyFill="0" applyBorder="0" applyAlignment="0" applyProtection="0"/>
    <xf numFmtId="0" fontId="149" fillId="0" borderId="0"/>
    <xf numFmtId="0" fontId="150" fillId="0" borderId="0"/>
    <xf numFmtId="182" fontId="43" fillId="0" borderId="0" applyFill="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164" fontId="43" fillId="0" borderId="0" applyFont="0" applyFill="0" applyBorder="0" applyProtection="0">
      <alignment horizontal="right"/>
    </xf>
    <xf numFmtId="164" fontId="43" fillId="0" borderId="0" applyFont="0" applyFill="0" applyBorder="0" applyProtection="0">
      <alignment horizontal="right"/>
    </xf>
    <xf numFmtId="165" fontId="43" fillId="0" borderId="0" applyFont="0" applyFill="0" applyBorder="0" applyProtection="0">
      <alignment horizontal="right"/>
    </xf>
    <xf numFmtId="165" fontId="43" fillId="0" borderId="0" applyFont="0" applyFill="0" applyBorder="0" applyProtection="0">
      <alignment horizontal="right"/>
    </xf>
    <xf numFmtId="166" fontId="43" fillId="0" borderId="0" applyFont="0" applyFill="0" applyBorder="0" applyProtection="0">
      <alignment horizontal="right"/>
    </xf>
    <xf numFmtId="166" fontId="43" fillId="0" borderId="0" applyFont="0" applyFill="0" applyBorder="0" applyProtection="0">
      <alignment horizontal="right"/>
    </xf>
    <xf numFmtId="176" fontId="43" fillId="0" borderId="0" applyBorder="0"/>
    <xf numFmtId="0" fontId="43" fillId="0" borderId="0"/>
    <xf numFmtId="0" fontId="43" fillId="0" borderId="0"/>
    <xf numFmtId="0" fontId="43" fillId="0" borderId="0"/>
    <xf numFmtId="0" fontId="43" fillId="0" borderId="0"/>
    <xf numFmtId="166" fontId="54" fillId="0" borderId="0" applyFont="0" applyFill="0" applyBorder="0" applyProtection="0">
      <alignment horizontal="right"/>
    </xf>
    <xf numFmtId="167" fontId="54" fillId="0" borderId="0" applyFont="0" applyFill="0" applyBorder="0" applyProtection="0">
      <alignment horizontal="left"/>
    </xf>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0" fontId="43" fillId="0" borderId="0"/>
    <xf numFmtId="0" fontId="43" fillId="0" borderId="0"/>
    <xf numFmtId="0" fontId="43" fillId="0" borderId="0"/>
    <xf numFmtId="0" fontId="43" fillId="0" borderId="0">
      <alignment horizontal="left"/>
    </xf>
    <xf numFmtId="0" fontId="43" fillId="0" borderId="0"/>
    <xf numFmtId="0" fontId="43" fillId="0" borderId="0">
      <alignment horizontal="left"/>
    </xf>
    <xf numFmtId="44" fontId="43" fillId="0" borderId="0" applyFont="0" applyFill="0" applyBorder="0" applyAlignment="0" applyProtection="0"/>
    <xf numFmtId="191" fontId="43" fillId="0" borderId="0" applyFont="0" applyFill="0" applyBorder="0" applyAlignment="0" applyProtection="0"/>
    <xf numFmtId="180" fontId="43" fillId="0" borderId="0" applyFont="0" applyFill="0" applyBorder="0" applyAlignment="0" applyProtection="0"/>
    <xf numFmtId="0" fontId="43" fillId="0" borderId="0">
      <protection locked="0"/>
    </xf>
    <xf numFmtId="0" fontId="43" fillId="0" borderId="0"/>
    <xf numFmtId="0" fontId="43" fillId="0" borderId="0">
      <protection locked="0"/>
    </xf>
    <xf numFmtId="0" fontId="43" fillId="0" borderId="0">
      <protection locked="0"/>
    </xf>
    <xf numFmtId="177" fontId="43" fillId="0" borderId="0" applyFont="0" applyFill="0" applyBorder="0" applyAlignment="0" applyProtection="0"/>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alignment horizontal="left"/>
    </xf>
    <xf numFmtId="0" fontId="43" fillId="0" borderId="0" applyFont="0" applyFill="0" applyBorder="0" applyProtection="0">
      <alignment horizontal="right"/>
    </xf>
    <xf numFmtId="0" fontId="43" fillId="0" borderId="0" applyFont="0" applyFill="0" applyBorder="0" applyProtection="0">
      <alignment horizontal="right"/>
    </xf>
    <xf numFmtId="38" fontId="55" fillId="23" borderId="0" applyNumberFormat="0" applyBorder="0" applyAlignment="0" applyProtection="0"/>
    <xf numFmtId="0" fontId="43" fillId="0" borderId="0"/>
    <xf numFmtId="0" fontId="43" fillId="0" borderId="14">
      <alignment horizontal="left" vertical="top"/>
    </xf>
    <xf numFmtId="0" fontId="43" fillId="0" borderId="14">
      <alignment horizontal="left" vertical="top"/>
    </xf>
    <xf numFmtId="10" fontId="55" fillId="25" borderId="17" applyNumberFormat="0" applyBorder="0" applyAlignment="0" applyProtection="0"/>
    <xf numFmtId="0" fontId="43" fillId="0" borderId="0"/>
    <xf numFmtId="0" fontId="43" fillId="0" borderId="0"/>
    <xf numFmtId="0" fontId="43" fillId="0" borderId="0"/>
    <xf numFmtId="1" fontId="43" fillId="0" borderId="0" applyFont="0" applyFill="0" applyBorder="0" applyProtection="0">
      <alignment horizontal="right"/>
    </xf>
    <xf numFmtId="1" fontId="43" fillId="0" borderId="0" applyFont="0" applyFill="0" applyBorder="0" applyProtection="0">
      <alignment horizontal="right"/>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xf numFmtId="0" fontId="43" fillId="0" borderId="0">
      <alignment vertical="top"/>
    </xf>
    <xf numFmtId="0" fontId="43" fillId="0" borderId="0"/>
    <xf numFmtId="0" fontId="43" fillId="0" borderId="0"/>
    <xf numFmtId="0" fontId="43" fillId="0" borderId="0"/>
    <xf numFmtId="0" fontId="43" fillId="0" borderId="0"/>
    <xf numFmtId="0" fontId="43" fillId="0" borderId="0"/>
    <xf numFmtId="0" fontId="45" fillId="0" borderId="0"/>
    <xf numFmtId="0" fontId="43" fillId="0" borderId="0"/>
    <xf numFmtId="0" fontId="43" fillId="0" borderId="0"/>
    <xf numFmtId="0" fontId="43" fillId="0" borderId="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27" borderId="21" applyNumberFormat="0" applyFont="0" applyAlignment="0" applyProtection="0"/>
    <xf numFmtId="169" fontId="43" fillId="0" borderId="0" applyFont="0" applyFill="0" applyBorder="0" applyProtection="0">
      <alignment horizontal="right"/>
    </xf>
    <xf numFmtId="169" fontId="43" fillId="0" borderId="0" applyFont="0" applyFill="0" applyBorder="0" applyProtection="0">
      <alignment horizontal="right"/>
    </xf>
    <xf numFmtId="10"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0" fontId="55" fillId="0" borderId="0"/>
    <xf numFmtId="0" fontId="43" fillId="0" borderId="0"/>
    <xf numFmtId="0" fontId="43" fillId="0" borderId="0"/>
    <xf numFmtId="0" fontId="55" fillId="0" borderId="0"/>
    <xf numFmtId="4" fontId="45" fillId="32" borderId="22" applyNumberFormat="0" applyProtection="0">
      <alignment vertical="center"/>
    </xf>
    <xf numFmtId="4" fontId="45" fillId="32" borderId="22" applyNumberFormat="0" applyProtection="0">
      <alignment horizontal="left" vertical="center" indent="1"/>
    </xf>
    <xf numFmtId="4" fontId="45" fillId="32" borderId="22" applyNumberFormat="0" applyProtection="0">
      <alignment horizontal="left" vertical="center" indent="1"/>
    </xf>
    <xf numFmtId="0" fontId="43" fillId="33" borderId="22" applyNumberFormat="0" applyProtection="0">
      <alignment horizontal="left" vertical="center" indent="1"/>
    </xf>
    <xf numFmtId="4" fontId="45" fillId="34" borderId="22" applyNumberFormat="0" applyProtection="0">
      <alignment horizontal="right" vertical="center"/>
    </xf>
    <xf numFmtId="4" fontId="45" fillId="35" borderId="22" applyNumberFormat="0" applyProtection="0">
      <alignment horizontal="right" vertical="center"/>
    </xf>
    <xf numFmtId="4" fontId="45" fillId="36" borderId="22" applyNumberFormat="0" applyProtection="0">
      <alignment horizontal="right" vertical="center"/>
    </xf>
    <xf numFmtId="4" fontId="45" fillId="37" borderId="22" applyNumberFormat="0" applyProtection="0">
      <alignment horizontal="right" vertical="center"/>
    </xf>
    <xf numFmtId="4" fontId="45" fillId="38" borderId="22" applyNumberFormat="0" applyProtection="0">
      <alignment horizontal="right" vertical="center"/>
    </xf>
    <xf numFmtId="4" fontId="45" fillId="39" borderId="22" applyNumberFormat="0" applyProtection="0">
      <alignment horizontal="right" vertical="center"/>
    </xf>
    <xf numFmtId="4" fontId="45" fillId="40" borderId="22" applyNumberFormat="0" applyProtection="0">
      <alignment horizontal="right" vertical="center"/>
    </xf>
    <xf numFmtId="4" fontId="45" fillId="41" borderId="22" applyNumberFormat="0" applyProtection="0">
      <alignment horizontal="right" vertical="center"/>
    </xf>
    <xf numFmtId="4" fontId="45" fillId="42" borderId="22" applyNumberFormat="0" applyProtection="0">
      <alignment horizontal="right" vertical="center"/>
    </xf>
    <xf numFmtId="4" fontId="45" fillId="44" borderId="26" applyNumberFormat="0" applyProtection="0">
      <alignment horizontal="left" vertical="center" indent="1"/>
    </xf>
    <xf numFmtId="0" fontId="43" fillId="33" borderId="22" applyNumberFormat="0" applyProtection="0">
      <alignment horizontal="left" vertical="center" indent="1"/>
    </xf>
    <xf numFmtId="4" fontId="45" fillId="44" borderId="22" applyNumberFormat="0" applyProtection="0">
      <alignment horizontal="left" vertical="center" indent="1"/>
    </xf>
    <xf numFmtId="4" fontId="45" fillId="46" borderId="22" applyNumberFormat="0" applyProtection="0">
      <alignment horizontal="left" vertical="center" indent="1"/>
    </xf>
    <xf numFmtId="0" fontId="43" fillId="46" borderId="22" applyNumberFormat="0" applyProtection="0">
      <alignment horizontal="left" vertical="center" indent="1"/>
    </xf>
    <xf numFmtId="0" fontId="43" fillId="46" borderId="22" applyNumberFormat="0" applyProtection="0">
      <alignment horizontal="left" vertical="center" indent="1"/>
    </xf>
    <xf numFmtId="0" fontId="43" fillId="31" borderId="22" applyNumberFormat="0" applyProtection="0">
      <alignment horizontal="left" vertical="center" indent="1"/>
    </xf>
    <xf numFmtId="0" fontId="43" fillId="31" borderId="22" applyNumberFormat="0" applyProtection="0">
      <alignment horizontal="left" vertical="center" indent="1"/>
    </xf>
    <xf numFmtId="0" fontId="43" fillId="23" borderId="22" applyNumberFormat="0" applyProtection="0">
      <alignment horizontal="left" vertical="center" indent="1"/>
    </xf>
    <xf numFmtId="0" fontId="43" fillId="23" borderId="22" applyNumberFormat="0" applyProtection="0">
      <alignment horizontal="left" vertical="center" indent="1"/>
    </xf>
    <xf numFmtId="0" fontId="43" fillId="33" borderId="22" applyNumberFormat="0" applyProtection="0">
      <alignment horizontal="left" vertical="center" indent="1"/>
    </xf>
    <xf numFmtId="0" fontId="43" fillId="33" borderId="22" applyNumberFormat="0" applyProtection="0">
      <alignment horizontal="left" vertical="center" indent="1"/>
    </xf>
    <xf numFmtId="4" fontId="45" fillId="25" borderId="22" applyNumberFormat="0" applyProtection="0">
      <alignment vertical="center"/>
    </xf>
    <xf numFmtId="4" fontId="45" fillId="25" borderId="22" applyNumberFormat="0" applyProtection="0">
      <alignment horizontal="left" vertical="center" indent="1"/>
    </xf>
    <xf numFmtId="4" fontId="45" fillId="25" borderId="22" applyNumberFormat="0" applyProtection="0">
      <alignment horizontal="left" vertical="center" indent="1"/>
    </xf>
    <xf numFmtId="4" fontId="45" fillId="44" borderId="22" applyNumberFormat="0" applyProtection="0">
      <alignment horizontal="right" vertical="center"/>
    </xf>
    <xf numFmtId="0" fontId="43" fillId="33" borderId="22" applyNumberFormat="0" applyProtection="0">
      <alignment horizontal="left" vertical="center" indent="1"/>
    </xf>
    <xf numFmtId="0" fontId="43" fillId="33" borderId="22" applyNumberFormat="0" applyProtection="0">
      <alignment horizontal="left" vertical="center" indent="1"/>
    </xf>
    <xf numFmtId="0" fontId="43" fillId="0" borderId="0">
      <alignment vertical="top"/>
    </xf>
    <xf numFmtId="170" fontId="55" fillId="0" borderId="0">
      <alignment wrapText="1"/>
      <protection locked="0"/>
    </xf>
    <xf numFmtId="170" fontId="55" fillId="0" borderId="0">
      <alignment wrapText="1"/>
      <protection locked="0"/>
    </xf>
    <xf numFmtId="171" fontId="55" fillId="0" borderId="0">
      <alignment wrapText="1"/>
      <protection locked="0"/>
    </xf>
    <xf numFmtId="171" fontId="55" fillId="0" borderId="0">
      <alignment wrapText="1"/>
      <protection locked="0"/>
    </xf>
    <xf numFmtId="171" fontId="55" fillId="0" borderId="0">
      <alignment wrapText="1"/>
      <protection locked="0"/>
    </xf>
    <xf numFmtId="172" fontId="55" fillId="0" borderId="0">
      <alignment wrapText="1"/>
      <protection locked="0"/>
    </xf>
    <xf numFmtId="172" fontId="55" fillId="0" borderId="0">
      <alignment wrapText="1"/>
      <protection locked="0"/>
    </xf>
    <xf numFmtId="0" fontId="55" fillId="0" borderId="14" applyFill="0" applyBorder="0" applyProtection="0">
      <alignment horizontal="left" vertical="top"/>
    </xf>
    <xf numFmtId="204" fontId="43" fillId="0" borderId="0" applyNumberFormat="0" applyFill="0" applyBorder="0">
      <alignment horizontal="left"/>
    </xf>
    <xf numFmtId="204" fontId="43" fillId="0" borderId="0" applyNumberFormat="0" applyFill="0" applyBorder="0">
      <alignment horizontal="right"/>
    </xf>
    <xf numFmtId="0" fontId="43" fillId="0" borderId="0"/>
    <xf numFmtId="0" fontId="43" fillId="0" borderId="0" applyNumberFormat="0" applyFill="0" applyBorder="0" applyProtection="0"/>
    <xf numFmtId="0" fontId="43" fillId="0" borderId="0" applyNumberFormat="0" applyFill="0" applyBorder="0" applyProtection="0"/>
    <xf numFmtId="0" fontId="43" fillId="0" borderId="0"/>
    <xf numFmtId="0" fontId="43" fillId="0" borderId="0"/>
    <xf numFmtId="0" fontId="43" fillId="0" borderId="0"/>
    <xf numFmtId="0" fontId="43" fillId="0" borderId="0"/>
    <xf numFmtId="0" fontId="55" fillId="0" borderId="0"/>
    <xf numFmtId="0" fontId="43" fillId="0" borderId="0"/>
    <xf numFmtId="0" fontId="43" fillId="0" borderId="0"/>
    <xf numFmtId="0" fontId="43" fillId="0" borderId="0"/>
    <xf numFmtId="0" fontId="43" fillId="0" borderId="0"/>
    <xf numFmtId="0" fontId="43" fillId="0" borderId="0"/>
    <xf numFmtId="0" fontId="43" fillId="0" borderId="0"/>
    <xf numFmtId="0" fontId="151" fillId="0" borderId="0" applyNumberFormat="0" applyFill="0" applyBorder="0" applyAlignment="0" applyProtection="0">
      <alignment vertical="top"/>
      <protection locked="0"/>
    </xf>
    <xf numFmtId="0" fontId="43" fillId="0" borderId="0"/>
    <xf numFmtId="0" fontId="43" fillId="0" borderId="0"/>
    <xf numFmtId="0" fontId="43" fillId="0" borderId="0"/>
    <xf numFmtId="0" fontId="152" fillId="0" borderId="0"/>
    <xf numFmtId="0" fontId="152" fillId="0" borderId="0"/>
    <xf numFmtId="0" fontId="152" fillId="0" borderId="0"/>
    <xf numFmtId="0" fontId="152" fillId="0" borderId="0"/>
    <xf numFmtId="0" fontId="41" fillId="0" borderId="0"/>
    <xf numFmtId="0" fontId="41" fillId="0" borderId="0"/>
    <xf numFmtId="0" fontId="41" fillId="0" borderId="0"/>
    <xf numFmtId="0" fontId="153" fillId="0" borderId="0"/>
    <xf numFmtId="0" fontId="40" fillId="57" borderId="0" applyNumberFormat="0" applyBorder="0" applyAlignment="0" applyProtection="0"/>
    <xf numFmtId="0" fontId="40" fillId="58" borderId="0" applyNumberFormat="0" applyBorder="0" applyAlignment="0" applyProtection="0"/>
    <xf numFmtId="0" fontId="40" fillId="59" borderId="0" applyNumberFormat="0" applyBorder="0" applyAlignment="0" applyProtection="0"/>
    <xf numFmtId="0" fontId="40" fillId="60" borderId="0" applyNumberFormat="0" applyBorder="0" applyAlignment="0" applyProtection="0"/>
    <xf numFmtId="0" fontId="40" fillId="61" borderId="0" applyNumberFormat="0" applyBorder="0" applyAlignment="0" applyProtection="0"/>
    <xf numFmtId="0" fontId="40" fillId="62" borderId="0" applyNumberFormat="0" applyBorder="0" applyAlignment="0" applyProtection="0"/>
    <xf numFmtId="0" fontId="40" fillId="63" borderId="0" applyNumberFormat="0" applyBorder="0" applyAlignment="0" applyProtection="0"/>
    <xf numFmtId="0" fontId="40" fillId="64" borderId="0" applyNumberFormat="0" applyBorder="0" applyAlignment="0" applyProtection="0"/>
    <xf numFmtId="0" fontId="40" fillId="65" borderId="0" applyNumberFormat="0" applyBorder="0" applyAlignment="0" applyProtection="0"/>
    <xf numFmtId="0" fontId="40" fillId="66" borderId="0" applyNumberFormat="0" applyBorder="0" applyAlignment="0" applyProtection="0"/>
    <xf numFmtId="0" fontId="40" fillId="67" borderId="0" applyNumberFormat="0" applyBorder="0" applyAlignment="0" applyProtection="0"/>
    <xf numFmtId="0" fontId="40" fillId="68" borderId="0" applyNumberFormat="0" applyBorder="0" applyAlignment="0" applyProtection="0"/>
    <xf numFmtId="0" fontId="154" fillId="69" borderId="0" applyNumberFormat="0" applyBorder="0" applyAlignment="0" applyProtection="0"/>
    <xf numFmtId="0" fontId="154" fillId="70" borderId="0" applyNumberFormat="0" applyBorder="0" applyAlignment="0" applyProtection="0"/>
    <xf numFmtId="0" fontId="154" fillId="71" borderId="0" applyNumberFormat="0" applyBorder="0" applyAlignment="0" applyProtection="0"/>
    <xf numFmtId="0" fontId="154" fillId="72" borderId="0" applyNumberFormat="0" applyBorder="0" applyAlignment="0" applyProtection="0"/>
    <xf numFmtId="0" fontId="154" fillId="73" borderId="0" applyNumberFormat="0" applyBorder="0" applyAlignment="0" applyProtection="0"/>
    <xf numFmtId="0" fontId="154" fillId="74" borderId="0" applyNumberFormat="0" applyBorder="0" applyAlignment="0" applyProtection="0"/>
    <xf numFmtId="0" fontId="154" fillId="75" borderId="0" applyNumberFormat="0" applyBorder="0" applyAlignment="0" applyProtection="0"/>
    <xf numFmtId="0" fontId="154" fillId="76" borderId="0" applyNumberFormat="0" applyBorder="0" applyAlignment="0" applyProtection="0"/>
    <xf numFmtId="0" fontId="154" fillId="77" borderId="0" applyNumberFormat="0" applyBorder="0" applyAlignment="0" applyProtection="0"/>
    <xf numFmtId="0" fontId="154" fillId="78" borderId="0" applyNumberFormat="0" applyBorder="0" applyAlignment="0" applyProtection="0"/>
    <xf numFmtId="0" fontId="154" fillId="79" borderId="0" applyNumberFormat="0" applyBorder="0" applyAlignment="0" applyProtection="0"/>
    <xf numFmtId="0" fontId="154" fillId="80" borderId="0" applyNumberFormat="0" applyBorder="0" applyAlignment="0" applyProtection="0"/>
    <xf numFmtId="0" fontId="155" fillId="81" borderId="0" applyNumberFormat="0" applyBorder="0" applyAlignment="0" applyProtection="0"/>
    <xf numFmtId="0" fontId="156" fillId="82" borderId="80" applyNumberFormat="0" applyAlignment="0" applyProtection="0"/>
    <xf numFmtId="0" fontId="157" fillId="83" borderId="81" applyNumberFormat="0" applyAlignment="0" applyProtection="0"/>
    <xf numFmtId="0" fontId="158" fillId="0" borderId="0" applyNumberFormat="0" applyFill="0" applyBorder="0" applyAlignment="0" applyProtection="0"/>
    <xf numFmtId="0" fontId="159" fillId="84" borderId="0" applyNumberFormat="0" applyBorder="0" applyAlignment="0" applyProtection="0"/>
    <xf numFmtId="0" fontId="160" fillId="0" borderId="82" applyNumberFormat="0" applyFill="0" applyAlignment="0" applyProtection="0"/>
    <xf numFmtId="0" fontId="161" fillId="0" borderId="83" applyNumberFormat="0" applyFill="0" applyAlignment="0" applyProtection="0"/>
    <xf numFmtId="0" fontId="162" fillId="0" borderId="84" applyNumberFormat="0" applyFill="0" applyAlignment="0" applyProtection="0"/>
    <xf numFmtId="0" fontId="162" fillId="0" borderId="0" applyNumberFormat="0" applyFill="0" applyBorder="0" applyAlignment="0" applyProtection="0"/>
    <xf numFmtId="0" fontId="163" fillId="85" borderId="80" applyNumberFormat="0" applyAlignment="0" applyProtection="0"/>
    <xf numFmtId="0" fontId="164" fillId="0" borderId="85" applyNumberFormat="0" applyFill="0" applyAlignment="0" applyProtection="0"/>
    <xf numFmtId="0" fontId="165" fillId="86" borderId="0" applyNumberFormat="0" applyBorder="0" applyAlignment="0" applyProtection="0"/>
    <xf numFmtId="0" fontId="43" fillId="0" borderId="0"/>
    <xf numFmtId="0" fontId="166" fillId="0" borderId="0"/>
    <xf numFmtId="0" fontId="40" fillId="0" borderId="0"/>
    <xf numFmtId="0" fontId="153" fillId="0" borderId="0"/>
    <xf numFmtId="0" fontId="40" fillId="87" borderId="86" applyNumberFormat="0" applyFont="0" applyAlignment="0" applyProtection="0"/>
    <xf numFmtId="0" fontId="167" fillId="82" borderId="87" applyNumberFormat="0" applyAlignment="0" applyProtection="0"/>
    <xf numFmtId="0" fontId="168" fillId="0" borderId="0" applyNumberFormat="0" applyFill="0" applyBorder="0" applyAlignment="0" applyProtection="0"/>
    <xf numFmtId="0" fontId="169" fillId="0" borderId="88" applyNumberFormat="0" applyFill="0" applyAlignment="0" applyProtection="0"/>
    <xf numFmtId="0" fontId="170" fillId="0" borderId="0" applyNumberFormat="0" applyFill="0" applyBorder="0" applyAlignment="0" applyProtection="0"/>
    <xf numFmtId="0" fontId="160" fillId="0" borderId="82" applyNumberFormat="0" applyFill="0" applyAlignment="0" applyProtection="0"/>
    <xf numFmtId="0" fontId="163" fillId="85" borderId="80" applyNumberFormat="0" applyAlignment="0" applyProtection="0"/>
    <xf numFmtId="0" fontId="153" fillId="0" borderId="0"/>
    <xf numFmtId="0" fontId="39" fillId="57" borderId="0" applyNumberFormat="0" applyBorder="0" applyAlignment="0" applyProtection="0"/>
    <xf numFmtId="0" fontId="39" fillId="58" borderId="0" applyNumberFormat="0" applyBorder="0" applyAlignment="0" applyProtection="0"/>
    <xf numFmtId="0" fontId="39" fillId="59" borderId="0" applyNumberFormat="0" applyBorder="0" applyAlignment="0" applyProtection="0"/>
    <xf numFmtId="0" fontId="39" fillId="60" borderId="0" applyNumberFormat="0" applyBorder="0" applyAlignment="0" applyProtection="0"/>
    <xf numFmtId="0" fontId="39" fillId="61" borderId="0" applyNumberFormat="0" applyBorder="0" applyAlignment="0" applyProtection="0"/>
    <xf numFmtId="0" fontId="39" fillId="62" borderId="0" applyNumberFormat="0" applyBorder="0" applyAlignment="0" applyProtection="0"/>
    <xf numFmtId="0" fontId="39" fillId="63" borderId="0" applyNumberFormat="0" applyBorder="0" applyAlignment="0" applyProtection="0"/>
    <xf numFmtId="0" fontId="39" fillId="64" borderId="0" applyNumberFormat="0" applyBorder="0" applyAlignment="0" applyProtection="0"/>
    <xf numFmtId="0" fontId="39" fillId="65" borderId="0" applyNumberFormat="0" applyBorder="0" applyAlignment="0" applyProtection="0"/>
    <xf numFmtId="0" fontId="39" fillId="66" borderId="0" applyNumberFormat="0" applyBorder="0" applyAlignment="0" applyProtection="0"/>
    <xf numFmtId="0" fontId="39" fillId="67" borderId="0" applyNumberFormat="0" applyBorder="0" applyAlignment="0" applyProtection="0"/>
    <xf numFmtId="0" fontId="39" fillId="68" borderId="0" applyNumberFormat="0" applyBorder="0" applyAlignment="0" applyProtection="0"/>
    <xf numFmtId="0" fontId="160" fillId="0" borderId="82" applyNumberFormat="0" applyFill="0" applyAlignment="0" applyProtection="0"/>
    <xf numFmtId="0" fontId="163" fillId="85" borderId="80" applyNumberFormat="0" applyAlignment="0" applyProtection="0"/>
    <xf numFmtId="0" fontId="39" fillId="0" borderId="0"/>
    <xf numFmtId="0" fontId="39" fillId="87" borderId="86" applyNumberFormat="0" applyFont="0" applyAlignment="0" applyProtection="0"/>
    <xf numFmtId="0" fontId="39" fillId="0" borderId="0"/>
    <xf numFmtId="0" fontId="171" fillId="0" borderId="0"/>
    <xf numFmtId="0" fontId="38" fillId="0" borderId="0"/>
    <xf numFmtId="0" fontId="38" fillId="0" borderId="0"/>
    <xf numFmtId="0" fontId="173" fillId="0" borderId="0"/>
    <xf numFmtId="0" fontId="174" fillId="0" borderId="0"/>
    <xf numFmtId="0" fontId="37" fillId="0" borderId="0"/>
    <xf numFmtId="0" fontId="175" fillId="0" borderId="0"/>
    <xf numFmtId="0" fontId="36" fillId="0" borderId="0"/>
    <xf numFmtId="0" fontId="175" fillId="0" borderId="0"/>
    <xf numFmtId="0" fontId="175" fillId="0" borderId="0"/>
    <xf numFmtId="0" fontId="43" fillId="0" borderId="0"/>
    <xf numFmtId="0" fontId="176" fillId="0" borderId="0"/>
    <xf numFmtId="0" fontId="43" fillId="0" borderId="0"/>
    <xf numFmtId="0" fontId="43" fillId="0" borderId="0"/>
    <xf numFmtId="0" fontId="43" fillId="0" borderId="0"/>
    <xf numFmtId="0" fontId="43" fillId="0" borderId="0"/>
    <xf numFmtId="0" fontId="35" fillId="0" borderId="0"/>
    <xf numFmtId="0" fontId="177" fillId="0" borderId="0"/>
    <xf numFmtId="0" fontId="177" fillId="0" borderId="0"/>
    <xf numFmtId="0" fontId="43" fillId="0" borderId="0"/>
    <xf numFmtId="0" fontId="35" fillId="0" borderId="0"/>
    <xf numFmtId="0" fontId="177" fillId="0" borderId="0"/>
    <xf numFmtId="0" fontId="177" fillId="0" borderId="0"/>
    <xf numFmtId="0" fontId="43" fillId="0" borderId="0"/>
    <xf numFmtId="0" fontId="43" fillId="0" borderId="0"/>
    <xf numFmtId="0" fontId="34" fillId="0" borderId="0"/>
    <xf numFmtId="0" fontId="43" fillId="0" borderId="0"/>
    <xf numFmtId="0" fontId="43" fillId="0" borderId="0"/>
    <xf numFmtId="0" fontId="43" fillId="0" borderId="0"/>
    <xf numFmtId="0" fontId="43" fillId="0" borderId="0"/>
    <xf numFmtId="0" fontId="178" fillId="0" borderId="0"/>
    <xf numFmtId="0" fontId="33" fillId="0" borderId="0"/>
    <xf numFmtId="0" fontId="33" fillId="0" borderId="0"/>
    <xf numFmtId="0" fontId="33" fillId="0" borderId="0"/>
    <xf numFmtId="0" fontId="33" fillId="0" borderId="0"/>
    <xf numFmtId="0" fontId="43" fillId="0" borderId="0"/>
    <xf numFmtId="0" fontId="43" fillId="0" borderId="0"/>
    <xf numFmtId="0" fontId="180" fillId="0" borderId="0"/>
    <xf numFmtId="0" fontId="160" fillId="0" borderId="82" applyNumberFormat="0" applyFill="0" applyAlignment="0" applyProtection="0"/>
    <xf numFmtId="0" fontId="32" fillId="57" borderId="0" applyNumberFormat="0" applyBorder="0" applyAlignment="0" applyProtection="0"/>
    <xf numFmtId="0" fontId="32" fillId="58" borderId="0" applyNumberFormat="0" applyBorder="0" applyAlignment="0" applyProtection="0"/>
    <xf numFmtId="0" fontId="32" fillId="59" borderId="0" applyNumberFormat="0" applyBorder="0" applyAlignment="0" applyProtection="0"/>
    <xf numFmtId="0" fontId="32" fillId="60" borderId="0" applyNumberFormat="0" applyBorder="0" applyAlignment="0" applyProtection="0"/>
    <xf numFmtId="0" fontId="32" fillId="61" borderId="0" applyNumberFormat="0" applyBorder="0" applyAlignment="0" applyProtection="0"/>
    <xf numFmtId="0" fontId="32" fillId="62" borderId="0" applyNumberFormat="0" applyBorder="0" applyAlignment="0" applyProtection="0"/>
    <xf numFmtId="0" fontId="32" fillId="63" borderId="0" applyNumberFormat="0" applyBorder="0" applyAlignment="0" applyProtection="0"/>
    <xf numFmtId="0" fontId="32" fillId="64" borderId="0" applyNumberFormat="0" applyBorder="0" applyAlignment="0" applyProtection="0"/>
    <xf numFmtId="0" fontId="32" fillId="65" borderId="0" applyNumberFormat="0" applyBorder="0" applyAlignment="0" applyProtection="0"/>
    <xf numFmtId="0" fontId="32" fillId="66" borderId="0" applyNumberFormat="0" applyBorder="0" applyAlignment="0" applyProtection="0"/>
    <xf numFmtId="0" fontId="32" fillId="67" borderId="0" applyNumberFormat="0" applyBorder="0" applyAlignment="0" applyProtection="0"/>
    <xf numFmtId="0" fontId="32" fillId="68" borderId="0" applyNumberFormat="0" applyBorder="0" applyAlignment="0" applyProtection="0"/>
    <xf numFmtId="0" fontId="160" fillId="0" borderId="82" applyNumberFormat="0" applyFill="0" applyAlignment="0" applyProtection="0"/>
    <xf numFmtId="0" fontId="160" fillId="0" borderId="82" applyNumberFormat="0" applyFill="0" applyAlignment="0" applyProtection="0"/>
    <xf numFmtId="0" fontId="163" fillId="85" borderId="80" applyNumberFormat="0" applyAlignment="0" applyProtection="0"/>
    <xf numFmtId="0" fontId="163" fillId="85" borderId="80" applyNumberFormat="0" applyAlignment="0" applyProtection="0"/>
    <xf numFmtId="0" fontId="163" fillId="85" borderId="80" applyNumberFormat="0" applyAlignment="0" applyProtection="0"/>
    <xf numFmtId="0" fontId="163" fillId="85" borderId="80" applyNumberFormat="0" applyAlignment="0" applyProtection="0"/>
    <xf numFmtId="0" fontId="32" fillId="0" borderId="0"/>
    <xf numFmtId="0" fontId="32" fillId="87" borderId="86" applyNumberFormat="0" applyFont="0" applyAlignment="0" applyProtection="0"/>
    <xf numFmtId="0" fontId="180" fillId="0" borderId="0"/>
    <xf numFmtId="0" fontId="163" fillId="85" borderId="80" applyNumberFormat="0" applyAlignment="0" applyProtection="0"/>
    <xf numFmtId="0" fontId="163" fillId="85" borderId="80" applyNumberFormat="0" applyAlignment="0" applyProtection="0"/>
    <xf numFmtId="0" fontId="163" fillId="85" borderId="80" applyNumberFormat="0" applyAlignment="0" applyProtection="0"/>
    <xf numFmtId="0" fontId="180" fillId="0" borderId="0"/>
    <xf numFmtId="0" fontId="180" fillId="0" borderId="0"/>
    <xf numFmtId="0" fontId="180" fillId="0" borderId="0"/>
    <xf numFmtId="0" fontId="180" fillId="0" borderId="0"/>
    <xf numFmtId="0" fontId="180" fillId="0" borderId="0"/>
    <xf numFmtId="0" fontId="180" fillId="0" borderId="0"/>
    <xf numFmtId="0" fontId="180" fillId="0" borderId="0"/>
    <xf numFmtId="0" fontId="180" fillId="0" borderId="0"/>
    <xf numFmtId="0" fontId="180" fillId="0" borderId="0"/>
    <xf numFmtId="0" fontId="180" fillId="0" borderId="0"/>
    <xf numFmtId="0" fontId="43" fillId="0" borderId="0"/>
    <xf numFmtId="0" fontId="43" fillId="0" borderId="0"/>
    <xf numFmtId="0" fontId="43" fillId="0" borderId="0"/>
    <xf numFmtId="0" fontId="31" fillId="0" borderId="0"/>
    <xf numFmtId="0" fontId="43" fillId="0" borderId="0"/>
    <xf numFmtId="0" fontId="43" fillId="0" borderId="0"/>
    <xf numFmtId="0" fontId="43" fillId="0" borderId="0"/>
    <xf numFmtId="0" fontId="43" fillId="0" borderId="0"/>
    <xf numFmtId="0" fontId="43" fillId="0" borderId="0"/>
    <xf numFmtId="0" fontId="30" fillId="0" borderId="0"/>
    <xf numFmtId="0" fontId="29" fillId="0" borderId="0"/>
    <xf numFmtId="0" fontId="181" fillId="0" borderId="0"/>
    <xf numFmtId="0" fontId="28" fillId="59" borderId="0" applyNumberFormat="0" applyBorder="0" applyAlignment="0" applyProtection="0"/>
    <xf numFmtId="0" fontId="28" fillId="58" borderId="0" applyNumberFormat="0" applyBorder="0" applyAlignment="0" applyProtection="0"/>
    <xf numFmtId="0" fontId="28" fillId="57" borderId="0" applyNumberFormat="0" applyBorder="0" applyAlignment="0" applyProtection="0"/>
    <xf numFmtId="0" fontId="181" fillId="0" borderId="0"/>
    <xf numFmtId="0" fontId="181" fillId="0" borderId="0"/>
    <xf numFmtId="0" fontId="28" fillId="0" borderId="0"/>
    <xf numFmtId="0" fontId="28" fillId="60"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8" fillId="64" borderId="0" applyNumberFormat="0" applyBorder="0" applyAlignment="0" applyProtection="0"/>
    <xf numFmtId="0" fontId="28" fillId="65" borderId="0" applyNumberFormat="0" applyBorder="0" applyAlignment="0" applyProtection="0"/>
    <xf numFmtId="0" fontId="28" fillId="66" borderId="0" applyNumberFormat="0" applyBorder="0" applyAlignment="0" applyProtection="0"/>
    <xf numFmtId="0" fontId="28" fillId="67" borderId="0" applyNumberFormat="0" applyBorder="0" applyAlignment="0" applyProtection="0"/>
    <xf numFmtId="0" fontId="28" fillId="68" borderId="0" applyNumberFormat="0" applyBorder="0" applyAlignment="0" applyProtection="0"/>
    <xf numFmtId="0" fontId="181" fillId="0" borderId="0"/>
    <xf numFmtId="0" fontId="181" fillId="0" borderId="0"/>
    <xf numFmtId="0" fontId="181" fillId="0" borderId="0"/>
    <xf numFmtId="0" fontId="181" fillId="0" borderId="0"/>
    <xf numFmtId="0" fontId="163" fillId="85" borderId="80" applyNumberFormat="0" applyAlignment="0" applyProtection="0"/>
    <xf numFmtId="0" fontId="28" fillId="0" borderId="0"/>
    <xf numFmtId="0" fontId="28" fillId="87" borderId="86" applyNumberFormat="0" applyFont="0" applyAlignment="0" applyProtection="0"/>
    <xf numFmtId="0" fontId="181" fillId="0" borderId="0"/>
    <xf numFmtId="0" fontId="163" fillId="85" borderId="80" applyNumberFormat="0" applyAlignment="0" applyProtection="0"/>
    <xf numFmtId="0" fontId="28" fillId="0" borderId="0"/>
    <xf numFmtId="0" fontId="28" fillId="0" borderId="0"/>
    <xf numFmtId="0" fontId="28" fillId="0" borderId="0"/>
    <xf numFmtId="0" fontId="28" fillId="0" borderId="0"/>
    <xf numFmtId="0" fontId="28" fillId="0" borderId="0"/>
    <xf numFmtId="0" fontId="43" fillId="0" borderId="0"/>
    <xf numFmtId="0" fontId="27" fillId="59" borderId="0" applyNumberFormat="0" applyBorder="0" applyAlignment="0" applyProtection="0"/>
    <xf numFmtId="0" fontId="27" fillId="58" borderId="0" applyNumberFormat="0" applyBorder="0" applyAlignment="0" applyProtection="0"/>
    <xf numFmtId="0" fontId="27" fillId="57" borderId="0" applyNumberFormat="0" applyBorder="0" applyAlignment="0" applyProtection="0"/>
    <xf numFmtId="0" fontId="43" fillId="0" borderId="0"/>
    <xf numFmtId="0" fontId="27" fillId="0" borderId="0"/>
    <xf numFmtId="0" fontId="27" fillId="60"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27" fillId="68" borderId="0" applyNumberFormat="0" applyBorder="0" applyAlignment="0" applyProtection="0"/>
    <xf numFmtId="0" fontId="27" fillId="0" borderId="0"/>
    <xf numFmtId="0" fontId="43" fillId="0" borderId="0"/>
    <xf numFmtId="0" fontId="163" fillId="85" borderId="80" applyNumberFormat="0" applyAlignment="0" applyProtection="0"/>
    <xf numFmtId="0" fontId="163" fillId="85" borderId="80" applyNumberFormat="0" applyAlignment="0" applyProtection="0"/>
    <xf numFmtId="0" fontId="43" fillId="0" borderId="0"/>
    <xf numFmtId="0" fontId="43" fillId="0" borderId="0"/>
    <xf numFmtId="0" fontId="27" fillId="87" borderId="86" applyNumberFormat="0" applyFont="0" applyAlignment="0" applyProtection="0"/>
    <xf numFmtId="0" fontId="43" fillId="0" borderId="0"/>
    <xf numFmtId="0" fontId="163" fillId="85" borderId="80" applyNumberFormat="0" applyAlignment="0" applyProtection="0"/>
    <xf numFmtId="0" fontId="43" fillId="0" borderId="0"/>
    <xf numFmtId="0" fontId="43" fillId="0" borderId="0"/>
    <xf numFmtId="0" fontId="27" fillId="0" borderId="0"/>
    <xf numFmtId="0" fontId="27" fillId="0" borderId="0"/>
    <xf numFmtId="0" fontId="43" fillId="0" borderId="0"/>
    <xf numFmtId="0" fontId="43" fillId="0" borderId="0"/>
    <xf numFmtId="0" fontId="43" fillId="0" borderId="0"/>
    <xf numFmtId="0" fontId="26" fillId="0" borderId="0"/>
    <xf numFmtId="0" fontId="43" fillId="0" borderId="0"/>
    <xf numFmtId="0" fontId="43" fillId="0" borderId="0"/>
    <xf numFmtId="0" fontId="43" fillId="0" borderId="0"/>
    <xf numFmtId="0" fontId="182" fillId="0" borderId="0"/>
    <xf numFmtId="0" fontId="182" fillId="0" borderId="0"/>
    <xf numFmtId="0" fontId="182" fillId="0" borderId="0"/>
    <xf numFmtId="0" fontId="25" fillId="57" borderId="0" applyNumberFormat="0" applyBorder="0" applyAlignment="0" applyProtection="0"/>
    <xf numFmtId="0" fontId="182" fillId="0" borderId="0"/>
    <xf numFmtId="0" fontId="25" fillId="0" borderId="0"/>
    <xf numFmtId="0" fontId="25" fillId="58"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182" fillId="0" borderId="0"/>
    <xf numFmtId="0" fontId="182" fillId="0" borderId="0"/>
    <xf numFmtId="0" fontId="182" fillId="0" borderId="0"/>
    <xf numFmtId="0" fontId="182" fillId="0" borderId="0"/>
    <xf numFmtId="0" fontId="25" fillId="61" borderId="0" applyNumberFormat="0" applyBorder="0" applyAlignment="0" applyProtection="0"/>
    <xf numFmtId="0" fontId="25" fillId="62" borderId="0" applyNumberFormat="0" applyBorder="0" applyAlignment="0" applyProtection="0"/>
    <xf numFmtId="0" fontId="25" fillId="63" borderId="0" applyNumberFormat="0" applyBorder="0" applyAlignment="0" applyProtection="0"/>
    <xf numFmtId="0" fontId="25" fillId="64" borderId="0" applyNumberFormat="0" applyBorder="0" applyAlignment="0" applyProtection="0"/>
    <xf numFmtId="0" fontId="25" fillId="65"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163" fillId="85" borderId="80" applyNumberFormat="0" applyAlignment="0" applyProtection="0"/>
    <xf numFmtId="0" fontId="43" fillId="0" borderId="0"/>
    <xf numFmtId="0" fontId="43" fillId="0" borderId="0"/>
    <xf numFmtId="0" fontId="43" fillId="0" borderId="0"/>
    <xf numFmtId="0" fontId="43" fillId="0" borderId="0"/>
    <xf numFmtId="0" fontId="163" fillId="85" borderId="80" applyNumberFormat="0" applyAlignment="0" applyProtection="0"/>
    <xf numFmtId="0" fontId="163" fillId="85" borderId="80" applyNumberFormat="0" applyAlignment="0" applyProtection="0"/>
    <xf numFmtId="0" fontId="25" fillId="87" borderId="86" applyNumberFormat="0" applyFont="0" applyAlignment="0" applyProtection="0"/>
    <xf numFmtId="0" fontId="182" fillId="0" borderId="0"/>
    <xf numFmtId="0" fontId="43" fillId="0" borderId="0"/>
    <xf numFmtId="0" fontId="163" fillId="85" borderId="80" applyNumberFormat="0" applyAlignment="0" applyProtection="0"/>
    <xf numFmtId="0" fontId="43" fillId="0" borderId="0"/>
    <xf numFmtId="0" fontId="43" fillId="0" borderId="0"/>
    <xf numFmtId="0" fontId="43" fillId="0" borderId="0"/>
    <xf numFmtId="0" fontId="43" fillId="0" borderId="0"/>
    <xf numFmtId="0" fontId="183" fillId="0" borderId="0"/>
    <xf numFmtId="0" fontId="24" fillId="0" borderId="0"/>
    <xf numFmtId="0" fontId="183" fillId="0" borderId="0"/>
    <xf numFmtId="0" fontId="183" fillId="0" borderId="0"/>
    <xf numFmtId="0" fontId="183" fillId="0" borderId="0"/>
    <xf numFmtId="0" fontId="183" fillId="0" borderId="0"/>
    <xf numFmtId="0" fontId="183" fillId="0" borderId="0"/>
    <xf numFmtId="0" fontId="183" fillId="0" borderId="0"/>
    <xf numFmtId="0" fontId="23" fillId="0" borderId="0"/>
    <xf numFmtId="0" fontId="22" fillId="0" borderId="0"/>
    <xf numFmtId="0" fontId="187" fillId="0" borderId="0"/>
    <xf numFmtId="0" fontId="21" fillId="0" borderId="0"/>
    <xf numFmtId="0" fontId="189" fillId="0" borderId="0" applyNumberFormat="0" applyFill="0" applyBorder="0" applyAlignment="0" applyProtection="0"/>
    <xf numFmtId="0" fontId="190" fillId="0" borderId="0"/>
    <xf numFmtId="43" fontId="42" fillId="0" borderId="0" applyFont="0" applyFill="0" applyBorder="0" applyAlignment="0" applyProtection="0"/>
    <xf numFmtId="43" fontId="21" fillId="0" borderId="0" applyFont="0" applyFill="0" applyBorder="0" applyAlignment="0" applyProtection="0"/>
    <xf numFmtId="0" fontId="145" fillId="0" borderId="0" applyNumberFormat="0" applyFill="0" applyBorder="0" applyAlignment="0" applyProtection="0">
      <alignment vertical="top"/>
      <protection locked="0"/>
    </xf>
    <xf numFmtId="0" fontId="195" fillId="0" borderId="0"/>
    <xf numFmtId="0" fontId="21" fillId="0" borderId="0"/>
    <xf numFmtId="9" fontId="195" fillId="0" borderId="0" applyFont="0" applyFill="0" applyBorder="0" applyAlignment="0" applyProtection="0"/>
    <xf numFmtId="0" fontId="191" fillId="0" borderId="0"/>
    <xf numFmtId="0" fontId="199" fillId="0" borderId="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163" fillId="85" borderId="80" applyNumberFormat="0" applyAlignment="0" applyProtection="0"/>
    <xf numFmtId="0" fontId="163" fillId="85" borderId="80" applyNumberFormat="0" applyAlignment="0" applyProtection="0"/>
    <xf numFmtId="0" fontId="201" fillId="86"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87" borderId="86" applyNumberFormat="0" applyFont="0" applyAlignment="0" applyProtection="0"/>
    <xf numFmtId="0" fontId="20" fillId="87" borderId="86" applyNumberFormat="0" applyFont="0" applyAlignment="0" applyProtection="0"/>
    <xf numFmtId="0" fontId="200" fillId="0" borderId="0" applyNumberFormat="0" applyFill="0" applyBorder="0" applyAlignment="0" applyProtection="0"/>
    <xf numFmtId="0" fontId="199" fillId="0" borderId="0"/>
    <xf numFmtId="0" fontId="163" fillId="85" borderId="80" applyNumberFormat="0" applyAlignment="0" applyProtection="0"/>
    <xf numFmtId="0" fontId="199" fillId="0" borderId="0"/>
    <xf numFmtId="0" fontId="43" fillId="0" borderId="0"/>
    <xf numFmtId="0" fontId="19" fillId="0" borderId="0"/>
    <xf numFmtId="0" fontId="199" fillId="0" borderId="0"/>
    <xf numFmtId="0" fontId="18" fillId="57"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63" fillId="85" borderId="80" applyNumberFormat="0" applyAlignment="0" applyProtection="0"/>
    <xf numFmtId="0" fontId="18" fillId="0" borderId="0"/>
    <xf numFmtId="0" fontId="18" fillId="0" borderId="0"/>
    <xf numFmtId="0" fontId="18" fillId="0" borderId="0"/>
    <xf numFmtId="0" fontId="18" fillId="0" borderId="0"/>
    <xf numFmtId="0" fontId="18" fillId="0" borderId="0"/>
    <xf numFmtId="0" fontId="18" fillId="87" borderId="86" applyNumberFormat="0" applyFont="0" applyAlignment="0" applyProtection="0"/>
    <xf numFmtId="0" fontId="18" fillId="87" borderId="86" applyNumberFormat="0" applyFont="0" applyAlignment="0" applyProtection="0"/>
    <xf numFmtId="0" fontId="199" fillId="0" borderId="0"/>
    <xf numFmtId="0" fontId="163" fillId="85" borderId="80" applyNumberFormat="0" applyAlignment="0" applyProtection="0"/>
    <xf numFmtId="0" fontId="43" fillId="0" borderId="0"/>
    <xf numFmtId="0" fontId="202" fillId="0" borderId="0"/>
    <xf numFmtId="0" fontId="17" fillId="57"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7" fillId="68" borderId="0" applyNumberFormat="0" applyBorder="0" applyAlignment="0" applyProtection="0"/>
    <xf numFmtId="0" fontId="163" fillId="85" borderId="80" applyNumberFormat="0" applyAlignment="0" applyProtection="0"/>
    <xf numFmtId="0" fontId="203" fillId="0" borderId="0" applyNumberFormat="0" applyFill="0" applyBorder="0" applyAlignment="0" applyProtection="0"/>
    <xf numFmtId="0" fontId="43" fillId="0" borderId="0"/>
    <xf numFmtId="0" fontId="17" fillId="0" borderId="0"/>
    <xf numFmtId="0" fontId="17" fillId="87" borderId="86" applyNumberFormat="0" applyFont="0" applyAlignment="0" applyProtection="0"/>
    <xf numFmtId="0" fontId="204" fillId="0" borderId="0"/>
    <xf numFmtId="0" fontId="16" fillId="0" borderId="0"/>
    <xf numFmtId="0" fontId="205" fillId="0" borderId="0"/>
    <xf numFmtId="0" fontId="15" fillId="57"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63" fillId="85" borderId="80" applyNumberFormat="0" applyAlignment="0" applyProtection="0"/>
    <xf numFmtId="0" fontId="163" fillId="85" borderId="80" applyNumberFormat="0" applyAlignment="0" applyProtection="0"/>
    <xf numFmtId="0" fontId="163" fillId="85" borderId="80" applyNumberFormat="0" applyAlignment="0" applyProtection="0"/>
    <xf numFmtId="0" fontId="15" fillId="0" borderId="0"/>
    <xf numFmtId="0" fontId="43" fillId="0" borderId="0"/>
    <xf numFmtId="0" fontId="15" fillId="87" borderId="86" applyNumberFormat="0" applyFont="0" applyAlignment="0" applyProtection="0"/>
    <xf numFmtId="0" fontId="205" fillId="0" borderId="0"/>
    <xf numFmtId="0" fontId="205" fillId="0" borderId="0"/>
    <xf numFmtId="0" fontId="163" fillId="85" borderId="80" applyNumberFormat="0" applyAlignment="0" applyProtection="0"/>
    <xf numFmtId="0" fontId="163" fillId="85" borderId="80" applyNumberFormat="0" applyAlignment="0" applyProtection="0"/>
    <xf numFmtId="0" fontId="205" fillId="0" borderId="0"/>
    <xf numFmtId="0" fontId="205" fillId="0" borderId="0"/>
    <xf numFmtId="0" fontId="205" fillId="0" borderId="0"/>
    <xf numFmtId="0" fontId="205" fillId="0" borderId="0"/>
    <xf numFmtId="0" fontId="205" fillId="0" borderId="0"/>
    <xf numFmtId="0" fontId="14" fillId="0" borderId="0"/>
    <xf numFmtId="0" fontId="206" fillId="0" borderId="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4" borderId="0" applyNumberFormat="0" applyBorder="0" applyAlignment="0" applyProtection="0"/>
    <xf numFmtId="0" fontId="13" fillId="74" borderId="0" applyNumberFormat="0" applyBorder="0" applyAlignment="0" applyProtection="0"/>
    <xf numFmtId="0" fontId="13" fillId="74" borderId="0" applyNumberFormat="0" applyBorder="0" applyAlignment="0" applyProtection="0"/>
    <xf numFmtId="0" fontId="13" fillId="74" borderId="0" applyNumberFormat="0" applyBorder="0" applyAlignment="0" applyProtection="0"/>
    <xf numFmtId="0" fontId="163" fillId="85" borderId="80" applyNumberFormat="0" applyAlignment="0" applyProtection="0"/>
    <xf numFmtId="0" fontId="163" fillId="85" borderId="80" applyNumberFormat="0" applyAlignment="0" applyProtection="0"/>
    <xf numFmtId="0" fontId="163" fillId="85" borderId="80" applyNumberFormat="0" applyAlignment="0" applyProtection="0"/>
    <xf numFmtId="0" fontId="163" fillId="85" borderId="80"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87" borderId="86" applyNumberFormat="0" applyFont="0" applyAlignment="0" applyProtection="0"/>
    <xf numFmtId="0" fontId="13" fillId="87" borderId="86" applyNumberFormat="0" applyFont="0" applyAlignment="0" applyProtection="0"/>
    <xf numFmtId="0" fontId="13" fillId="87" borderId="86" applyNumberFormat="0" applyFont="0" applyAlignment="0" applyProtection="0"/>
    <xf numFmtId="0" fontId="13" fillId="87" borderId="86" applyNumberFormat="0" applyFont="0" applyAlignment="0" applyProtection="0"/>
    <xf numFmtId="0" fontId="206" fillId="0" borderId="0"/>
    <xf numFmtId="0" fontId="163" fillId="85" borderId="80" applyNumberFormat="0" applyAlignment="0" applyProtection="0"/>
    <xf numFmtId="0" fontId="163" fillId="85" borderId="80" applyNumberFormat="0" applyAlignment="0" applyProtection="0"/>
    <xf numFmtId="0" fontId="206" fillId="0" borderId="0"/>
    <xf numFmtId="0" fontId="163" fillId="85" borderId="80" applyNumberFormat="0" applyAlignment="0" applyProtection="0"/>
    <xf numFmtId="0" fontId="163" fillId="85" borderId="80" applyNumberFormat="0" applyAlignment="0" applyProtection="0"/>
    <xf numFmtId="0" fontId="206" fillId="0" borderId="0"/>
    <xf numFmtId="0" fontId="206" fillId="0" borderId="0"/>
    <xf numFmtId="0" fontId="206" fillId="0" borderId="0"/>
    <xf numFmtId="0" fontId="206" fillId="0" borderId="0"/>
    <xf numFmtId="0" fontId="206" fillId="0" borderId="0"/>
    <xf numFmtId="0" fontId="206" fillId="0" borderId="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4" borderId="0" applyNumberFormat="0" applyBorder="0" applyAlignment="0" applyProtection="0"/>
    <xf numFmtId="0" fontId="12" fillId="74" borderId="0" applyNumberFormat="0" applyBorder="0" applyAlignment="0" applyProtection="0"/>
    <xf numFmtId="0" fontId="12" fillId="74" borderId="0" applyNumberFormat="0" applyBorder="0" applyAlignment="0" applyProtection="0"/>
    <xf numFmtId="0" fontId="12" fillId="74" borderId="0" applyNumberFormat="0" applyBorder="0" applyAlignment="0" applyProtection="0"/>
    <xf numFmtId="0" fontId="163" fillId="85" borderId="80" applyNumberFormat="0" applyAlignment="0" applyProtection="0"/>
    <xf numFmtId="0" fontId="163" fillId="85" borderId="80"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87" borderId="86" applyNumberFormat="0" applyFont="0" applyAlignment="0" applyProtection="0"/>
    <xf numFmtId="0" fontId="12" fillId="87" borderId="86" applyNumberFormat="0" applyFont="0" applyAlignment="0" applyProtection="0"/>
    <xf numFmtId="0" fontId="12" fillId="87" borderId="86" applyNumberFormat="0" applyFont="0" applyAlignment="0" applyProtection="0"/>
    <xf numFmtId="0" fontId="12" fillId="87" borderId="86" applyNumberFormat="0" applyFont="0" applyAlignment="0" applyProtection="0"/>
    <xf numFmtId="0" fontId="206" fillId="0" borderId="0"/>
    <xf numFmtId="0" fontId="163" fillId="85" borderId="80" applyNumberFormat="0" applyAlignment="0" applyProtection="0"/>
    <xf numFmtId="0" fontId="206" fillId="0" borderId="0"/>
    <xf numFmtId="0" fontId="43" fillId="0" borderId="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4" borderId="0" applyNumberFormat="0" applyBorder="0" applyAlignment="0" applyProtection="0"/>
    <xf numFmtId="0" fontId="11" fillId="74" borderId="0" applyNumberFormat="0" applyBorder="0" applyAlignment="0" applyProtection="0"/>
    <xf numFmtId="0" fontId="11" fillId="74" borderId="0" applyNumberFormat="0" applyBorder="0" applyAlignment="0" applyProtection="0"/>
    <xf numFmtId="0" fontId="11" fillId="74" borderId="0" applyNumberFormat="0" applyBorder="0" applyAlignment="0" applyProtection="0"/>
    <xf numFmtId="0" fontId="163" fillId="85" borderId="80"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87" borderId="86" applyNumberFormat="0" applyFont="0" applyAlignment="0" applyProtection="0"/>
    <xf numFmtId="0" fontId="11" fillId="87" borderId="86" applyNumberFormat="0" applyFont="0" applyAlignment="0" applyProtection="0"/>
    <xf numFmtId="0" fontId="11" fillId="87" borderId="86" applyNumberFormat="0" applyFont="0" applyAlignment="0" applyProtection="0"/>
    <xf numFmtId="0" fontId="11" fillId="87" borderId="86" applyNumberFormat="0" applyFont="0" applyAlignment="0" applyProtection="0"/>
    <xf numFmtId="0" fontId="43" fillId="0" borderId="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63" fillId="85" borderId="80" applyNumberForma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87" borderId="86" applyNumberFormat="0" applyFont="0" applyAlignment="0" applyProtection="0"/>
    <xf numFmtId="0" fontId="10" fillId="87" borderId="86" applyNumberFormat="0" applyFont="0" applyAlignment="0" applyProtection="0"/>
    <xf numFmtId="0" fontId="10" fillId="87" borderId="86" applyNumberFormat="0" applyFont="0" applyAlignment="0" applyProtection="0"/>
    <xf numFmtId="0" fontId="10" fillId="87" borderId="86" applyNumberFormat="0" applyFont="0" applyAlignment="0" applyProtection="0"/>
    <xf numFmtId="0" fontId="209" fillId="0" borderId="0"/>
    <xf numFmtId="0" fontId="9" fillId="57"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163" fillId="85" borderId="80" applyNumberFormat="0" applyAlignment="0" applyProtection="0"/>
    <xf numFmtId="0" fontId="9" fillId="0" borderId="0"/>
    <xf numFmtId="0" fontId="9" fillId="87" borderId="86" applyNumberFormat="0" applyFont="0" applyAlignment="0" applyProtection="0"/>
    <xf numFmtId="0" fontId="210" fillId="0" borderId="0"/>
    <xf numFmtId="0" fontId="7" fillId="0" borderId="0"/>
    <xf numFmtId="0" fontId="163" fillId="85" borderId="80" applyNumberFormat="0" applyAlignment="0" applyProtection="0"/>
    <xf numFmtId="0" fontId="210" fillId="0" borderId="0"/>
    <xf numFmtId="0" fontId="163" fillId="85" borderId="80" applyNumberFormat="0" applyAlignment="0" applyProtection="0"/>
    <xf numFmtId="0" fontId="210" fillId="0" borderId="0"/>
    <xf numFmtId="0" fontId="210" fillId="0" borderId="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210" fillId="0" borderId="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74" borderId="0" applyNumberFormat="0" applyBorder="0" applyAlignment="0" applyProtection="0"/>
    <xf numFmtId="0" fontId="7" fillId="0" borderId="0"/>
    <xf numFmtId="0" fontId="7" fillId="87" borderId="86" applyNumberFormat="0" applyFont="0" applyAlignment="0" applyProtection="0"/>
    <xf numFmtId="0" fontId="7" fillId="0" borderId="0"/>
    <xf numFmtId="0" fontId="7" fillId="87" borderId="86" applyNumberFormat="0" applyFont="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74" borderId="0" applyNumberFormat="0" applyBorder="0" applyAlignment="0" applyProtection="0"/>
    <xf numFmtId="0" fontId="7" fillId="0" borderId="0"/>
    <xf numFmtId="0" fontId="7" fillId="0" borderId="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74" borderId="0" applyNumberFormat="0" applyBorder="0" applyAlignment="0" applyProtection="0"/>
    <xf numFmtId="0" fontId="7" fillId="74"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87" borderId="86" applyNumberFormat="0" applyFont="0" applyAlignment="0" applyProtection="0"/>
    <xf numFmtId="0" fontId="7" fillId="87" borderId="86" applyNumberFormat="0" applyFont="0" applyAlignment="0" applyProtection="0"/>
    <xf numFmtId="0" fontId="163" fillId="85" borderId="80" applyNumberFormat="0" applyAlignment="0" applyProtection="0"/>
    <xf numFmtId="0" fontId="163" fillId="85" borderId="80" applyNumberFormat="0" applyAlignment="0" applyProtection="0"/>
    <xf numFmtId="0" fontId="163" fillId="85" borderId="80" applyNumberFormat="0" applyAlignment="0" applyProtection="0"/>
    <xf numFmtId="0" fontId="210" fillId="0" borderId="0"/>
    <xf numFmtId="0" fontId="6" fillId="0" borderId="0"/>
    <xf numFmtId="0" fontId="163" fillId="85" borderId="80" applyNumberFormat="0" applyAlignment="0" applyProtection="0"/>
    <xf numFmtId="0" fontId="6" fillId="57" borderId="0" applyNumberFormat="0" applyBorder="0" applyAlignment="0" applyProtection="0"/>
    <xf numFmtId="0" fontId="6" fillId="63" borderId="0" applyNumberFormat="0" applyBorder="0" applyAlignment="0" applyProtection="0"/>
    <xf numFmtId="0" fontId="6" fillId="69" borderId="0" applyNumberFormat="0" applyBorder="0" applyAlignment="0" applyProtection="0"/>
    <xf numFmtId="0" fontId="6" fillId="58" borderId="0" applyNumberFormat="0" applyBorder="0" applyAlignment="0" applyProtection="0"/>
    <xf numFmtId="0" fontId="6" fillId="64" borderId="0" applyNumberFormat="0" applyBorder="0" applyAlignment="0" applyProtection="0"/>
    <xf numFmtId="0" fontId="6" fillId="70" borderId="0" applyNumberFormat="0" applyBorder="0" applyAlignment="0" applyProtection="0"/>
    <xf numFmtId="0" fontId="6" fillId="59" borderId="0" applyNumberFormat="0" applyBorder="0" applyAlignment="0" applyProtection="0"/>
    <xf numFmtId="0" fontId="6" fillId="65" borderId="0" applyNumberFormat="0" applyBorder="0" applyAlignment="0" applyProtection="0"/>
    <xf numFmtId="0" fontId="6" fillId="71" borderId="0" applyNumberFormat="0" applyBorder="0" applyAlignment="0" applyProtection="0"/>
    <xf numFmtId="0" fontId="6" fillId="60" borderId="0" applyNumberFormat="0" applyBorder="0" applyAlignment="0" applyProtection="0"/>
    <xf numFmtId="0" fontId="6" fillId="66" borderId="0" applyNumberFormat="0" applyBorder="0" applyAlignment="0" applyProtection="0"/>
    <xf numFmtId="0" fontId="6" fillId="72" borderId="0" applyNumberFormat="0" applyBorder="0" applyAlignment="0" applyProtection="0"/>
    <xf numFmtId="0" fontId="6" fillId="61" borderId="0" applyNumberFormat="0" applyBorder="0" applyAlignment="0" applyProtection="0"/>
    <xf numFmtId="0" fontId="6" fillId="67" borderId="0" applyNumberFormat="0" applyBorder="0" applyAlignment="0" applyProtection="0"/>
    <xf numFmtId="0" fontId="6" fillId="73" borderId="0" applyNumberFormat="0" applyBorder="0" applyAlignment="0" applyProtection="0"/>
    <xf numFmtId="0" fontId="6" fillId="62" borderId="0" applyNumberFormat="0" applyBorder="0" applyAlignment="0" applyProtection="0"/>
    <xf numFmtId="0" fontId="6" fillId="68" borderId="0" applyNumberFormat="0" applyBorder="0" applyAlignment="0" applyProtection="0"/>
    <xf numFmtId="0" fontId="6" fillId="74" borderId="0" applyNumberFormat="0" applyBorder="0" applyAlignment="0" applyProtection="0"/>
    <xf numFmtId="0" fontId="6" fillId="0" borderId="0"/>
    <xf numFmtId="0" fontId="6" fillId="87" borderId="86" applyNumberFormat="0" applyFont="0" applyAlignment="0" applyProtection="0"/>
    <xf numFmtId="0" fontId="6" fillId="0" borderId="0"/>
    <xf numFmtId="0" fontId="6" fillId="87" borderId="86" applyNumberFormat="0" applyFont="0" applyAlignment="0" applyProtection="0"/>
    <xf numFmtId="0" fontId="6" fillId="57" borderId="0" applyNumberFormat="0" applyBorder="0" applyAlignment="0" applyProtection="0"/>
    <xf numFmtId="0" fontId="6" fillId="63" borderId="0" applyNumberFormat="0" applyBorder="0" applyAlignment="0" applyProtection="0"/>
    <xf numFmtId="0" fontId="6" fillId="69" borderId="0" applyNumberFormat="0" applyBorder="0" applyAlignment="0" applyProtection="0"/>
    <xf numFmtId="0" fontId="6" fillId="58" borderId="0" applyNumberFormat="0" applyBorder="0" applyAlignment="0" applyProtection="0"/>
    <xf numFmtId="0" fontId="6" fillId="64" borderId="0" applyNumberFormat="0" applyBorder="0" applyAlignment="0" applyProtection="0"/>
    <xf numFmtId="0" fontId="6" fillId="70" borderId="0" applyNumberFormat="0" applyBorder="0" applyAlignment="0" applyProtection="0"/>
    <xf numFmtId="0" fontId="6" fillId="59" borderId="0" applyNumberFormat="0" applyBorder="0" applyAlignment="0" applyProtection="0"/>
    <xf numFmtId="0" fontId="6" fillId="65" borderId="0" applyNumberFormat="0" applyBorder="0" applyAlignment="0" applyProtection="0"/>
    <xf numFmtId="0" fontId="6" fillId="71" borderId="0" applyNumberFormat="0" applyBorder="0" applyAlignment="0" applyProtection="0"/>
    <xf numFmtId="0" fontId="6" fillId="60" borderId="0" applyNumberFormat="0" applyBorder="0" applyAlignment="0" applyProtection="0"/>
    <xf numFmtId="0" fontId="6" fillId="66" borderId="0" applyNumberFormat="0" applyBorder="0" applyAlignment="0" applyProtection="0"/>
    <xf numFmtId="0" fontId="6" fillId="72" borderId="0" applyNumberFormat="0" applyBorder="0" applyAlignment="0" applyProtection="0"/>
    <xf numFmtId="0" fontId="6" fillId="61" borderId="0" applyNumberFormat="0" applyBorder="0" applyAlignment="0" applyProtection="0"/>
    <xf numFmtId="0" fontId="6" fillId="67" borderId="0" applyNumberFormat="0" applyBorder="0" applyAlignment="0" applyProtection="0"/>
    <xf numFmtId="0" fontId="6" fillId="73" borderId="0" applyNumberFormat="0" applyBorder="0" applyAlignment="0" applyProtection="0"/>
    <xf numFmtId="0" fontId="6" fillId="62" borderId="0" applyNumberFormat="0" applyBorder="0" applyAlignment="0" applyProtection="0"/>
    <xf numFmtId="0" fontId="6" fillId="68" borderId="0" applyNumberFormat="0" applyBorder="0" applyAlignment="0" applyProtection="0"/>
    <xf numFmtId="0" fontId="6" fillId="74" borderId="0" applyNumberFormat="0" applyBorder="0" applyAlignment="0" applyProtection="0"/>
    <xf numFmtId="0" fontId="6" fillId="0" borderId="0"/>
    <xf numFmtId="0" fontId="6" fillId="0" borderId="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4" borderId="0" applyNumberFormat="0" applyBorder="0" applyAlignment="0" applyProtection="0"/>
    <xf numFmtId="0" fontId="6" fillId="74"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87" borderId="86" applyNumberFormat="0" applyFont="0" applyAlignment="0" applyProtection="0"/>
    <xf numFmtId="0" fontId="6" fillId="87" borderId="86" applyNumberFormat="0" applyFont="0" applyAlignment="0" applyProtection="0"/>
    <xf numFmtId="0" fontId="210" fillId="0" borderId="0"/>
    <xf numFmtId="0" fontId="5" fillId="0" borderId="0"/>
    <xf numFmtId="0" fontId="163" fillId="85" borderId="80" applyNumberFormat="0" applyAlignment="0" applyProtection="0"/>
    <xf numFmtId="0" fontId="163" fillId="85" borderId="80" applyNumberFormat="0" applyAlignment="0" applyProtection="0"/>
    <xf numFmtId="0" fontId="210" fillId="0" borderId="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74" borderId="0" applyNumberFormat="0" applyBorder="0" applyAlignment="0" applyProtection="0"/>
    <xf numFmtId="0" fontId="5" fillId="0" borderId="0"/>
    <xf numFmtId="0" fontId="5" fillId="87" borderId="86" applyNumberFormat="0" applyFont="0" applyAlignment="0" applyProtection="0"/>
    <xf numFmtId="0" fontId="5" fillId="0" borderId="0"/>
    <xf numFmtId="0" fontId="5" fillId="87" borderId="86" applyNumberFormat="0" applyFont="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74" borderId="0" applyNumberFormat="0" applyBorder="0" applyAlignment="0" applyProtection="0"/>
    <xf numFmtId="0" fontId="5" fillId="0" borderId="0"/>
    <xf numFmtId="0" fontId="5" fillId="0" borderId="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4" borderId="0" applyNumberFormat="0" applyBorder="0" applyAlignment="0" applyProtection="0"/>
    <xf numFmtId="0" fontId="5" fillId="74"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87" borderId="86" applyNumberFormat="0" applyFont="0" applyAlignment="0" applyProtection="0"/>
    <xf numFmtId="0" fontId="5" fillId="87" borderId="86" applyNumberFormat="0" applyFont="0" applyAlignment="0" applyProtection="0"/>
    <xf numFmtId="0" fontId="163" fillId="85" borderId="80" applyNumberFormat="0" applyAlignment="0" applyProtection="0"/>
    <xf numFmtId="0" fontId="210" fillId="0" borderId="0"/>
    <xf numFmtId="0" fontId="195" fillId="0" borderId="0"/>
    <xf numFmtId="0" fontId="43" fillId="0" borderId="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163" fillId="85" borderId="80" applyNumberFormat="0" applyAlignment="0" applyProtection="0"/>
    <xf numFmtId="0" fontId="4" fillId="0" borderId="0"/>
    <xf numFmtId="0" fontId="4" fillId="87" borderId="86" applyNumberFormat="0" applyFont="0" applyAlignment="0" applyProtection="0"/>
    <xf numFmtId="0" fontId="3" fillId="0" borderId="0"/>
    <xf numFmtId="0" fontId="163" fillId="85" borderId="80" applyNumberFormat="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163" fillId="85" borderId="80" applyNumberFormat="0" applyAlignment="0" applyProtection="0"/>
    <xf numFmtId="0" fontId="201" fillId="8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3" fillId="87" borderId="86" applyNumberFormat="0" applyFont="0" applyAlignment="0" applyProtection="0"/>
    <xf numFmtId="0" fontId="3" fillId="87" borderId="86" applyNumberFormat="0" applyFont="0" applyAlignment="0" applyProtection="0"/>
    <xf numFmtId="0" fontId="3" fillId="87" borderId="86" applyNumberFormat="0" applyFont="0" applyAlignment="0" applyProtection="0"/>
    <xf numFmtId="0" fontId="3" fillId="87" borderId="86" applyNumberFormat="0" applyFont="0" applyAlignment="0" applyProtection="0"/>
    <xf numFmtId="0" fontId="200" fillId="0" borderId="0" applyNumberFormat="0" applyFill="0" applyBorder="0" applyAlignment="0" applyProtection="0"/>
    <xf numFmtId="0" fontId="3" fillId="0" borderId="0"/>
    <xf numFmtId="0" fontId="163" fillId="85" borderId="80" applyNumberFormat="0" applyAlignment="0" applyProtection="0"/>
    <xf numFmtId="0" fontId="163" fillId="85" borderId="80" applyNumberFormat="0" applyAlignment="0" applyProtection="0"/>
    <xf numFmtId="0" fontId="163" fillId="85" borderId="80" applyNumberFormat="0" applyAlignment="0" applyProtection="0"/>
    <xf numFmtId="0" fontId="3" fillId="0" borderId="0"/>
    <xf numFmtId="0" fontId="3" fillId="0" borderId="0"/>
    <xf numFmtId="0" fontId="211" fillId="0" borderId="0"/>
    <xf numFmtId="0" fontId="2" fillId="0" borderId="0"/>
    <xf numFmtId="0" fontId="163" fillId="85" borderId="80" applyNumberFormat="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74" borderId="0" applyNumberFormat="0" applyBorder="0" applyAlignment="0" applyProtection="0"/>
    <xf numFmtId="0" fontId="2" fillId="0" borderId="0"/>
    <xf numFmtId="0" fontId="2" fillId="87" borderId="86" applyNumberFormat="0" applyFont="0" applyAlignment="0" applyProtection="0"/>
    <xf numFmtId="0" fontId="2" fillId="0" borderId="0"/>
    <xf numFmtId="0" fontId="2" fillId="87" borderId="86" applyNumberFormat="0" applyFont="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74" borderId="0" applyNumberFormat="0" applyBorder="0" applyAlignment="0" applyProtection="0"/>
    <xf numFmtId="0" fontId="2" fillId="0" borderId="0"/>
    <xf numFmtId="0" fontId="2" fillId="0" borderId="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87" borderId="86" applyNumberFormat="0" applyFont="0" applyAlignment="0" applyProtection="0"/>
    <xf numFmtId="0" fontId="2" fillId="87" borderId="86" applyNumberFormat="0" applyFont="0" applyAlignment="0" applyProtection="0"/>
    <xf numFmtId="0" fontId="212" fillId="0" borderId="0"/>
    <xf numFmtId="0" fontId="1" fillId="0" borderId="0"/>
    <xf numFmtId="0" fontId="163" fillId="85" borderId="80" applyNumberFormat="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74" borderId="0" applyNumberFormat="0" applyBorder="0" applyAlignment="0" applyProtection="0"/>
    <xf numFmtId="0" fontId="1" fillId="0" borderId="0"/>
    <xf numFmtId="0" fontId="1" fillId="87" borderId="86" applyNumberFormat="0" applyFont="0" applyAlignment="0" applyProtection="0"/>
    <xf numFmtId="0" fontId="1" fillId="0" borderId="0"/>
    <xf numFmtId="0" fontId="1" fillId="87" borderId="86" applyNumberFormat="0" applyFont="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74" borderId="0" applyNumberFormat="0" applyBorder="0" applyAlignment="0" applyProtection="0"/>
    <xf numFmtId="0" fontId="1" fillId="0" borderId="0"/>
    <xf numFmtId="0" fontId="1" fillId="0" borderId="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7" borderId="86" applyNumberFormat="0" applyFont="0" applyAlignment="0" applyProtection="0"/>
    <xf numFmtId="0" fontId="1" fillId="87" borderId="86" applyNumberFormat="0" applyFont="0" applyAlignment="0" applyProtection="0"/>
  </cellStyleXfs>
  <cellXfs count="439">
    <xf numFmtId="0" fontId="0" fillId="0" borderId="0" xfId="0"/>
    <xf numFmtId="0" fontId="0" fillId="55" borderId="0" xfId="0" applyFont="1" applyFill="1"/>
    <xf numFmtId="0" fontId="0" fillId="55" borderId="63" xfId="0" applyFont="1" applyFill="1" applyBorder="1"/>
    <xf numFmtId="0" fontId="0" fillId="55" borderId="64" xfId="0" applyFont="1" applyFill="1" applyBorder="1"/>
    <xf numFmtId="0" fontId="0" fillId="53" borderId="0" xfId="0" applyFont="1" applyFill="1" applyAlignment="1">
      <alignment horizontal="center"/>
    </xf>
    <xf numFmtId="0" fontId="0" fillId="55" borderId="66"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67" xfId="0" applyFont="1" applyFill="1" applyBorder="1"/>
    <xf numFmtId="0" fontId="0" fillId="55" borderId="0" xfId="0" applyFont="1" applyFill="1" applyBorder="1"/>
    <xf numFmtId="0" fontId="0" fillId="53" borderId="66" xfId="0" applyFont="1" applyFill="1" applyBorder="1" applyAlignment="1">
      <alignment horizontal="center" vertical="center" wrapText="1"/>
    </xf>
    <xf numFmtId="0" fontId="0" fillId="55" borderId="69" xfId="0" applyFont="1" applyFill="1" applyBorder="1"/>
    <xf numFmtId="0" fontId="0" fillId="55" borderId="70" xfId="0" applyFont="1" applyFill="1" applyBorder="1"/>
    <xf numFmtId="0" fontId="0" fillId="55" borderId="71" xfId="0" applyFont="1" applyFill="1" applyBorder="1"/>
    <xf numFmtId="164" fontId="0" fillId="55" borderId="0" xfId="0" applyNumberFormat="1" applyFont="1" applyFill="1" applyAlignment="1">
      <alignment horizontal="center" vertical="center"/>
    </xf>
    <xf numFmtId="0" fontId="144" fillId="55" borderId="70" xfId="0" applyFont="1" applyFill="1" applyBorder="1" applyAlignment="1">
      <alignment horizontal="center"/>
    </xf>
    <xf numFmtId="0" fontId="146" fillId="55" borderId="89" xfId="0" applyFont="1" applyFill="1" applyBorder="1"/>
    <xf numFmtId="0" fontId="0" fillId="55" borderId="61" xfId="0" applyFont="1" applyFill="1" applyBorder="1"/>
    <xf numFmtId="0" fontId="0" fillId="55" borderId="90" xfId="0" applyFont="1" applyFill="1" applyBorder="1"/>
    <xf numFmtId="0" fontId="184" fillId="55" borderId="0" xfId="0" applyFont="1" applyFill="1"/>
    <xf numFmtId="0" fontId="143"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6" xfId="0" applyNumberFormat="1" applyFont="1" applyFill="1" applyBorder="1" applyAlignment="1">
      <alignment horizontal="center" vertical="center"/>
    </xf>
    <xf numFmtId="164" fontId="144" fillId="54" borderId="0" xfId="0" applyNumberFormat="1" applyFont="1" applyFill="1" applyBorder="1" applyAlignment="1">
      <alignment horizontal="center" vertical="center"/>
    </xf>
    <xf numFmtId="164" fontId="144" fillId="54" borderId="66" xfId="0" applyNumberFormat="1" applyFont="1" applyFill="1" applyBorder="1" applyAlignment="1">
      <alignment horizontal="center" vertical="center"/>
    </xf>
    <xf numFmtId="164" fontId="198" fillId="54" borderId="0" xfId="0" applyNumberFormat="1" applyFont="1" applyFill="1" applyBorder="1" applyAlignment="1">
      <alignment horizontal="center" vertical="center"/>
    </xf>
    <xf numFmtId="0" fontId="198" fillId="55" borderId="0" xfId="0" applyFont="1" applyFill="1" applyBorder="1" applyAlignment="1">
      <alignment horizontal="center"/>
    </xf>
    <xf numFmtId="0" fontId="207" fillId="55" borderId="0" xfId="0" applyFont="1" applyFill="1" applyAlignment="1">
      <alignment vertical="center"/>
    </xf>
    <xf numFmtId="164" fontId="8" fillId="54" borderId="119" xfId="0" applyNumberFormat="1" applyFont="1" applyFill="1" applyBorder="1" applyAlignment="1">
      <alignment horizontal="center" vertical="center"/>
    </xf>
    <xf numFmtId="164" fontId="8" fillId="54" borderId="118" xfId="0" applyNumberFormat="1" applyFont="1" applyFill="1" applyBorder="1" applyAlignment="1">
      <alignment horizontal="center" vertical="center"/>
    </xf>
    <xf numFmtId="0" fontId="8" fillId="55" borderId="117" xfId="0" applyFont="1" applyFill="1" applyBorder="1" applyAlignment="1">
      <alignment horizontal="center"/>
    </xf>
    <xf numFmtId="164" fontId="8" fillId="54" borderId="0" xfId="0" applyNumberFormat="1" applyFont="1" applyFill="1" applyBorder="1" applyAlignment="1">
      <alignment horizontal="center" vertical="center"/>
    </xf>
    <xf numFmtId="164" fontId="8" fillId="54" borderId="66" xfId="0" applyNumberFormat="1" applyFont="1" applyFill="1" applyBorder="1" applyAlignment="1">
      <alignment horizontal="center" vertical="center"/>
    </xf>
    <xf numFmtId="0" fontId="8" fillId="55" borderId="70" xfId="0" applyFont="1" applyFill="1" applyBorder="1" applyAlignment="1">
      <alignment horizontal="center"/>
    </xf>
    <xf numFmtId="164" fontId="213" fillId="51" borderId="48" xfId="2" applyNumberFormat="1" applyFont="1" applyFill="1" applyBorder="1" applyAlignment="1">
      <alignment horizontal="centerContinuous" vertical="top" wrapText="1"/>
    </xf>
    <xf numFmtId="0" fontId="184" fillId="28" borderId="35" xfId="340" applyFont="1" applyFill="1" applyBorder="1"/>
    <xf numFmtId="164" fontId="213" fillId="51" borderId="49" xfId="2" applyNumberFormat="1" applyFont="1" applyFill="1" applyBorder="1" applyAlignment="1">
      <alignment horizontal="center" vertical="top" wrapText="1"/>
    </xf>
    <xf numFmtId="164" fontId="213" fillId="51" borderId="50" xfId="2" applyNumberFormat="1" applyFont="1" applyFill="1" applyBorder="1" applyAlignment="1">
      <alignment horizontal="center" vertical="top" wrapText="1"/>
    </xf>
    <xf numFmtId="0" fontId="184" fillId="28" borderId="0" xfId="340" applyFont="1" applyFill="1"/>
    <xf numFmtId="164" fontId="213" fillId="28" borderId="0" xfId="2" applyNumberFormat="1" applyFont="1" applyFill="1" applyBorder="1" applyAlignment="1">
      <alignment horizontal="centerContinuous" vertical="top" wrapText="1"/>
    </xf>
    <xf numFmtId="0" fontId="184" fillId="28" borderId="0" xfId="340" applyFont="1" applyFill="1" applyBorder="1"/>
    <xf numFmtId="164" fontId="214" fillId="51" borderId="36" xfId="2" applyNumberFormat="1" applyFont="1" applyFill="1" applyBorder="1" applyAlignment="1">
      <alignment vertical="center" wrapText="1"/>
    </xf>
    <xf numFmtId="0" fontId="184" fillId="51" borderId="0" xfId="0" applyFont="1" applyFill="1" applyBorder="1" applyAlignment="1">
      <alignment horizontal="centerContinuous" vertical="center" wrapText="1"/>
    </xf>
    <xf numFmtId="0" fontId="184" fillId="51" borderId="0" xfId="340" applyFont="1" applyFill="1" applyBorder="1" applyAlignment="1">
      <alignment vertical="center" wrapText="1"/>
    </xf>
    <xf numFmtId="0" fontId="184" fillId="51" borderId="0" xfId="0" applyFont="1" applyFill="1" applyBorder="1" applyAlignment="1">
      <alignment horizontal="center" vertical="center" wrapText="1"/>
    </xf>
    <xf numFmtId="164" fontId="214" fillId="51" borderId="0" xfId="2" applyNumberFormat="1" applyFont="1" applyFill="1" applyBorder="1" applyAlignment="1">
      <alignment horizontal="center" vertical="center" wrapText="1"/>
    </xf>
    <xf numFmtId="0" fontId="184" fillId="51" borderId="37" xfId="0" applyFont="1" applyFill="1" applyBorder="1" applyAlignment="1">
      <alignment horizontal="centerContinuous" vertical="center" wrapText="1"/>
    </xf>
    <xf numFmtId="0" fontId="184" fillId="51" borderId="58" xfId="0" applyFont="1" applyFill="1" applyBorder="1" applyAlignment="1">
      <alignment horizontal="centerContinuous" vertical="center" wrapText="1"/>
    </xf>
    <xf numFmtId="0" fontId="184" fillId="51" borderId="38" xfId="0" applyFont="1" applyFill="1" applyBorder="1" applyAlignment="1">
      <alignment horizontal="centerContinuous" vertical="center" wrapText="1"/>
    </xf>
    <xf numFmtId="0" fontId="184" fillId="28" borderId="0" xfId="340" applyFont="1" applyFill="1" applyAlignment="1">
      <alignment vertical="center"/>
    </xf>
    <xf numFmtId="0" fontId="184" fillId="28" borderId="0" xfId="340" applyFont="1" applyFill="1" applyBorder="1" applyAlignment="1">
      <alignment horizontal="centerContinuous" vertical="center" wrapText="1"/>
    </xf>
    <xf numFmtId="0" fontId="184" fillId="28" borderId="0" xfId="340" applyFont="1" applyFill="1" applyBorder="1" applyAlignment="1">
      <alignment vertical="center"/>
    </xf>
    <xf numFmtId="0" fontId="184" fillId="28" borderId="0" xfId="340" applyFont="1" applyFill="1" applyBorder="1" applyAlignment="1">
      <alignment vertical="center" wrapText="1"/>
    </xf>
    <xf numFmtId="0" fontId="184" fillId="28" borderId="0" xfId="340" applyFont="1" applyFill="1" applyBorder="1" applyAlignment="1">
      <alignment horizontal="left" vertical="center"/>
    </xf>
    <xf numFmtId="164" fontId="172" fillId="51" borderId="36" xfId="2" applyNumberFormat="1" applyFont="1" applyFill="1" applyBorder="1" applyAlignment="1">
      <alignment horizontal="center" wrapText="1"/>
    </xf>
    <xf numFmtId="2" fontId="172" fillId="51" borderId="0" xfId="340" applyNumberFormat="1" applyFont="1" applyFill="1" applyBorder="1" applyAlignment="1">
      <alignment horizontal="center" wrapText="1"/>
    </xf>
    <xf numFmtId="2" fontId="172" fillId="53" borderId="0" xfId="340" applyNumberFormat="1" applyFont="1" applyFill="1" applyBorder="1" applyAlignment="1">
      <alignment horizontal="center" wrapText="1"/>
    </xf>
    <xf numFmtId="2" fontId="115" fillId="51" borderId="0" xfId="340" applyNumberFormat="1" applyFont="1" applyFill="1" applyBorder="1" applyAlignment="1">
      <alignment horizontal="center" wrapText="1"/>
    </xf>
    <xf numFmtId="2" fontId="115" fillId="53" borderId="0" xfId="340" applyNumberFormat="1" applyFont="1" applyFill="1" applyBorder="1" applyAlignment="1">
      <alignment horizontal="center" wrapText="1"/>
    </xf>
    <xf numFmtId="0" fontId="115" fillId="53" borderId="0" xfId="340" applyFont="1" applyFill="1" applyBorder="1" applyAlignment="1">
      <alignment horizontal="center" wrapText="1"/>
    </xf>
    <xf numFmtId="2" fontId="115" fillId="51" borderId="44" xfId="340" applyNumberFormat="1" applyFont="1" applyFill="1" applyBorder="1" applyAlignment="1">
      <alignment horizontal="center" wrapText="1"/>
    </xf>
    <xf numFmtId="0" fontId="184" fillId="28" borderId="0" xfId="340" applyFont="1" applyFill="1" applyAlignment="1">
      <alignment horizontal="center"/>
    </xf>
    <xf numFmtId="0" fontId="115" fillId="28" borderId="0" xfId="340" applyFont="1" applyFill="1" applyBorder="1" applyAlignment="1">
      <alignment horizontal="center" wrapText="1"/>
    </xf>
    <xf numFmtId="0" fontId="184" fillId="28" borderId="0" xfId="340" applyFont="1" applyFill="1" applyBorder="1" applyAlignment="1">
      <alignment horizontal="center"/>
    </xf>
    <xf numFmtId="0" fontId="115" fillId="28" borderId="0" xfId="340" applyFont="1" applyFill="1" applyBorder="1" applyAlignment="1">
      <alignment horizontal="center"/>
    </xf>
    <xf numFmtId="2" fontId="172" fillId="28" borderId="0" xfId="340" applyNumberFormat="1" applyFont="1" applyFill="1" applyBorder="1" applyAlignment="1">
      <alignment horizontal="center" wrapText="1"/>
    </xf>
    <xf numFmtId="164" fontId="172" fillId="51" borderId="36" xfId="2" applyNumberFormat="1" applyFont="1" applyFill="1" applyBorder="1" applyAlignment="1">
      <alignment horizontal="left" wrapText="1"/>
    </xf>
    <xf numFmtId="2" fontId="172" fillId="51" borderId="0" xfId="340" quotePrefix="1" applyNumberFormat="1" applyFont="1" applyFill="1" applyBorder="1" applyAlignment="1">
      <alignment horizontal="center" wrapText="1"/>
    </xf>
    <xf numFmtId="0" fontId="115" fillId="51" borderId="0" xfId="340" applyFont="1" applyFill="1" applyBorder="1" applyAlignment="1">
      <alignment horizontal="center" wrapText="1"/>
    </xf>
    <xf numFmtId="2" fontId="115" fillId="51" borderId="0" xfId="340" quotePrefix="1" applyNumberFormat="1" applyFont="1" applyFill="1" applyBorder="1" applyAlignment="1">
      <alignment horizontal="center" wrapText="1"/>
    </xf>
    <xf numFmtId="2" fontId="115" fillId="51" borderId="38" xfId="340" applyNumberFormat="1" applyFont="1" applyFill="1" applyBorder="1" applyAlignment="1">
      <alignment horizontal="center" wrapText="1"/>
    </xf>
    <xf numFmtId="0" fontId="115" fillId="51" borderId="0" xfId="0" applyFont="1" applyFill="1" applyBorder="1" applyAlignment="1">
      <alignment horizontal="center" vertical="center" wrapText="1"/>
    </xf>
    <xf numFmtId="0" fontId="115" fillId="51" borderId="0" xfId="0" applyFont="1" applyFill="1" applyBorder="1" applyAlignment="1">
      <alignment horizontal="centerContinuous" vertical="center" wrapText="1"/>
    </xf>
    <xf numFmtId="2" fontId="172" fillId="51" borderId="0" xfId="340" applyNumberFormat="1" applyFont="1" applyFill="1" applyBorder="1" applyAlignment="1">
      <alignment horizontal="right" wrapText="1"/>
    </xf>
    <xf numFmtId="0" fontId="115" fillId="51" borderId="0" xfId="340" applyFont="1" applyFill="1" applyBorder="1" applyAlignment="1">
      <alignment horizontal="right" wrapText="1"/>
    </xf>
    <xf numFmtId="2" fontId="172" fillId="51" borderId="38" xfId="340" applyNumberFormat="1" applyFont="1" applyFill="1" applyBorder="1" applyAlignment="1">
      <alignment horizontal="right" wrapText="1"/>
    </xf>
    <xf numFmtId="0" fontId="184" fillId="28" borderId="0" xfId="340" applyFont="1" applyFill="1" applyAlignment="1">
      <alignment horizontal="right"/>
    </xf>
    <xf numFmtId="0" fontId="115" fillId="28" borderId="0" xfId="340" applyFont="1" applyFill="1" applyBorder="1" applyAlignment="1">
      <alignment horizontal="right" wrapText="1"/>
    </xf>
    <xf numFmtId="0" fontId="184" fillId="28" borderId="0" xfId="340" applyFont="1" applyFill="1" applyBorder="1" applyAlignment="1">
      <alignment horizontal="right"/>
    </xf>
    <xf numFmtId="0" fontId="42" fillId="28" borderId="0" xfId="340" applyFont="1" applyFill="1" applyBorder="1" applyAlignment="1">
      <alignment horizontal="right" wrapText="1"/>
    </xf>
    <xf numFmtId="0" fontId="115" fillId="51" borderId="37" xfId="0" applyFont="1" applyFill="1" applyBorder="1" applyAlignment="1">
      <alignment horizontal="center" vertical="center" wrapText="1"/>
    </xf>
    <xf numFmtId="0" fontId="115" fillId="51" borderId="37" xfId="0" applyFont="1" applyFill="1" applyBorder="1" applyAlignment="1">
      <alignment horizontal="centerContinuous" vertical="center" wrapText="1"/>
    </xf>
    <xf numFmtId="2" fontId="172" fillId="51" borderId="37" xfId="340" applyNumberFormat="1" applyFont="1" applyFill="1" applyBorder="1" applyAlignment="1">
      <alignment horizontal="right" wrapText="1"/>
    </xf>
    <xf numFmtId="0" fontId="115" fillId="51" borderId="37" xfId="340" applyFont="1" applyFill="1" applyBorder="1" applyAlignment="1">
      <alignment horizontal="right" wrapText="1"/>
    </xf>
    <xf numFmtId="2" fontId="172" fillId="51" borderId="41" xfId="340" applyNumberFormat="1" applyFont="1" applyFill="1" applyBorder="1" applyAlignment="1">
      <alignment horizontal="right" wrapText="1"/>
    </xf>
    <xf numFmtId="2" fontId="172" fillId="51" borderId="40" xfId="340" applyNumberFormat="1" applyFont="1" applyFill="1" applyBorder="1" applyAlignment="1">
      <alignment horizontal="right" wrapText="1"/>
    </xf>
    <xf numFmtId="0" fontId="172" fillId="28" borderId="42" xfId="0" applyFont="1" applyFill="1" applyBorder="1" applyAlignment="1">
      <alignment horizontal="right"/>
    </xf>
    <xf numFmtId="164" fontId="115" fillId="52" borderId="0" xfId="340" applyNumberFormat="1" applyFont="1" applyFill="1" applyBorder="1" applyAlignment="1">
      <alignment horizontal="center" vertical="center" wrapText="1"/>
    </xf>
    <xf numFmtId="164" fontId="172" fillId="52" borderId="0" xfId="340" applyNumberFormat="1" applyFont="1" applyFill="1" applyBorder="1" applyAlignment="1">
      <alignment horizontal="center" vertical="center" wrapText="1"/>
    </xf>
    <xf numFmtId="164" fontId="172" fillId="28" borderId="0" xfId="2" quotePrefix="1" applyNumberFormat="1" applyFont="1" applyFill="1" applyBorder="1" applyAlignment="1">
      <alignment horizontal="center" vertical="center"/>
    </xf>
    <xf numFmtId="164" fontId="172" fillId="28" borderId="0" xfId="2" applyNumberFormat="1" applyFont="1" applyFill="1" applyBorder="1" applyAlignment="1">
      <alignment horizontal="center" vertical="center"/>
    </xf>
    <xf numFmtId="2" fontId="172" fillId="28" borderId="0" xfId="340" applyNumberFormat="1" applyFont="1" applyFill="1" applyBorder="1" applyAlignment="1">
      <alignment horizontal="center" vertical="center" wrapText="1"/>
    </xf>
    <xf numFmtId="2" fontId="172" fillId="28" borderId="0" xfId="340" applyNumberFormat="1" applyFont="1" applyFill="1" applyBorder="1" applyAlignment="1">
      <alignment horizontal="right" vertical="center" wrapText="1"/>
    </xf>
    <xf numFmtId="0" fontId="115" fillId="28" borderId="0" xfId="340" applyFont="1" applyFill="1" applyBorder="1" applyAlignment="1">
      <alignment horizontal="right" vertical="center" wrapText="1"/>
    </xf>
    <xf numFmtId="0" fontId="184" fillId="28" borderId="35" xfId="340" applyFont="1" applyFill="1" applyBorder="1" applyAlignment="1">
      <alignment vertical="center"/>
    </xf>
    <xf numFmtId="164" fontId="172" fillId="52" borderId="36" xfId="340" applyNumberFormat="1" applyFont="1" applyFill="1" applyBorder="1" applyAlignment="1">
      <alignment horizontal="center" vertical="center" wrapText="1"/>
    </xf>
    <xf numFmtId="2" fontId="172" fillId="28" borderId="38" xfId="340" applyNumberFormat="1" applyFont="1" applyFill="1" applyBorder="1" applyAlignment="1">
      <alignment horizontal="center" vertical="center" wrapText="1"/>
    </xf>
    <xf numFmtId="0" fontId="172" fillId="28" borderId="43" xfId="0" applyFont="1" applyFill="1" applyBorder="1" applyAlignment="1">
      <alignment horizontal="right"/>
    </xf>
    <xf numFmtId="164" fontId="193" fillId="54" borderId="56" xfId="2" applyNumberFormat="1" applyFont="1" applyFill="1" applyBorder="1" applyAlignment="1">
      <alignment horizontal="center" vertical="center"/>
    </xf>
    <xf numFmtId="0" fontId="184" fillId="52" borderId="0" xfId="340" applyFont="1" applyFill="1" applyAlignment="1">
      <alignment horizontal="right"/>
    </xf>
    <xf numFmtId="164" fontId="172" fillId="52" borderId="43" xfId="2" applyNumberFormat="1" applyFont="1" applyFill="1" applyBorder="1" applyAlignment="1">
      <alignment horizontal="right"/>
    </xf>
    <xf numFmtId="164" fontId="115" fillId="28" borderId="0" xfId="340" applyNumberFormat="1" applyFont="1" applyFill="1" applyBorder="1" applyAlignment="1">
      <alignment horizontal="right" wrapText="1"/>
    </xf>
    <xf numFmtId="164" fontId="115" fillId="28" borderId="0" xfId="340" applyNumberFormat="1" applyFont="1" applyFill="1" applyBorder="1" applyAlignment="1">
      <alignment horizontal="left" indent="1"/>
    </xf>
    <xf numFmtId="164" fontId="115" fillId="28" borderId="0" xfId="340" applyNumberFormat="1" applyFont="1" applyFill="1" applyBorder="1" applyAlignment="1">
      <alignment horizontal="left" wrapText="1" indent="1"/>
    </xf>
    <xf numFmtId="164" fontId="184" fillId="28" borderId="0" xfId="340" applyNumberFormat="1" applyFont="1" applyFill="1" applyBorder="1" applyAlignment="1">
      <alignment horizontal="right"/>
    </xf>
    <xf numFmtId="0" fontId="184" fillId="52" borderId="0" xfId="340" applyFont="1" applyFill="1" applyBorder="1" applyAlignment="1">
      <alignment horizontal="right"/>
    </xf>
    <xf numFmtId="164" fontId="172" fillId="28" borderId="0" xfId="0" applyNumberFormat="1" applyFont="1" applyFill="1" applyBorder="1" applyAlignment="1">
      <alignment horizontal="left" vertical="center" indent="1"/>
    </xf>
    <xf numFmtId="0" fontId="184" fillId="52" borderId="0" xfId="340" applyFont="1" applyFill="1"/>
    <xf numFmtId="2" fontId="172" fillId="28" borderId="43" xfId="340" applyNumberFormat="1" applyFont="1" applyFill="1" applyBorder="1" applyAlignment="1">
      <alignment horizontal="right" vertical="center"/>
    </xf>
    <xf numFmtId="164" fontId="172" fillId="28" borderId="0" xfId="340" applyNumberFormat="1" applyFont="1" applyFill="1" applyBorder="1" applyAlignment="1">
      <alignment horizontal="center" vertical="center"/>
    </xf>
    <xf numFmtId="164" fontId="172" fillId="28" borderId="0" xfId="358" applyNumberFormat="1" applyFont="1" applyFill="1" applyBorder="1" applyAlignment="1">
      <alignment horizontal="center" vertical="center"/>
    </xf>
    <xf numFmtId="164" fontId="115" fillId="28" borderId="0" xfId="340" applyNumberFormat="1" applyFont="1" applyFill="1" applyBorder="1" applyAlignment="1">
      <alignment horizontal="center" vertical="center"/>
    </xf>
    <xf numFmtId="164" fontId="184" fillId="28" borderId="0" xfId="340" applyNumberFormat="1" applyFont="1" applyFill="1"/>
    <xf numFmtId="164" fontId="215" fillId="28" borderId="0" xfId="2" applyNumberFormat="1" applyFont="1" applyFill="1" applyBorder="1" applyAlignment="1">
      <alignment horizontal="center" vertical="center"/>
    </xf>
    <xf numFmtId="2" fontId="172" fillId="54" borderId="43" xfId="340" applyNumberFormat="1" applyFont="1" applyFill="1" applyBorder="1" applyAlignment="1">
      <alignment horizontal="right" vertical="center"/>
    </xf>
    <xf numFmtId="164" fontId="172" fillId="54" borderId="0" xfId="340" applyNumberFormat="1" applyFont="1" applyFill="1" applyBorder="1" applyAlignment="1">
      <alignment horizontal="center" vertical="center"/>
    </xf>
    <xf numFmtId="164" fontId="172" fillId="54" borderId="0" xfId="2" applyNumberFormat="1" applyFont="1" applyFill="1" applyBorder="1" applyAlignment="1">
      <alignment horizontal="center" vertical="center"/>
    </xf>
    <xf numFmtId="164" fontId="115" fillId="54" borderId="0" xfId="340" applyNumberFormat="1" applyFont="1" applyFill="1" applyBorder="1" applyAlignment="1">
      <alignment horizontal="center" vertical="center"/>
    </xf>
    <xf numFmtId="0" fontId="184" fillId="54" borderId="35" xfId="340" applyFont="1" applyFill="1" applyBorder="1" applyAlignment="1">
      <alignment vertical="center"/>
    </xf>
    <xf numFmtId="164" fontId="184" fillId="54" borderId="0" xfId="340" applyNumberFormat="1" applyFont="1" applyFill="1"/>
    <xf numFmtId="164" fontId="115" fillId="54" borderId="0" xfId="340" applyNumberFormat="1" applyFont="1" applyFill="1" applyBorder="1" applyAlignment="1">
      <alignment horizontal="right" wrapText="1"/>
    </xf>
    <xf numFmtId="0" fontId="184" fillId="54" borderId="0" xfId="340" applyFont="1" applyFill="1" applyBorder="1"/>
    <xf numFmtId="164" fontId="115" fillId="54" borderId="0" xfId="340" applyNumberFormat="1" applyFont="1" applyFill="1" applyBorder="1" applyAlignment="1">
      <alignment horizontal="left" indent="1"/>
    </xf>
    <xf numFmtId="164" fontId="172" fillId="54" borderId="0" xfId="0" applyNumberFormat="1" applyFont="1" applyFill="1" applyBorder="1" applyAlignment="1">
      <alignment horizontal="left" vertical="center" indent="1"/>
    </xf>
    <xf numFmtId="164" fontId="184" fillId="54" borderId="0" xfId="340" applyNumberFormat="1" applyFont="1" applyFill="1" applyBorder="1" applyAlignment="1">
      <alignment horizontal="right"/>
    </xf>
    <xf numFmtId="0" fontId="184" fillId="54" borderId="0" xfId="340" applyFont="1" applyFill="1"/>
    <xf numFmtId="178" fontId="184" fillId="54" borderId="0" xfId="527" applyNumberFormat="1" applyFont="1" applyFill="1" applyBorder="1"/>
    <xf numFmtId="164" fontId="184" fillId="54" borderId="0" xfId="340" applyNumberFormat="1" applyFont="1" applyFill="1" applyBorder="1"/>
    <xf numFmtId="2" fontId="172" fillId="54" borderId="36" xfId="340" applyNumberFormat="1" applyFont="1" applyFill="1" applyBorder="1" applyAlignment="1">
      <alignment horizontal="right" vertical="center"/>
    </xf>
    <xf numFmtId="164" fontId="115" fillId="52" borderId="96" xfId="340" applyNumberFormat="1" applyFont="1" applyFill="1" applyBorder="1" applyAlignment="1">
      <alignment horizontal="center" vertical="center" wrapText="1"/>
    </xf>
    <xf numFmtId="164" fontId="172" fillId="54" borderId="0" xfId="340" applyNumberFormat="1" applyFont="1" applyFill="1" applyBorder="1" applyAlignment="1">
      <alignment horizontal="right" wrapText="1"/>
    </xf>
    <xf numFmtId="164" fontId="172" fillId="54" borderId="0" xfId="340" applyNumberFormat="1" applyFont="1" applyFill="1" applyBorder="1"/>
    <xf numFmtId="164" fontId="172" fillId="54" borderId="0" xfId="340" applyNumberFormat="1" applyFont="1" applyFill="1" applyBorder="1" applyAlignment="1">
      <alignment horizontal="left" indent="1"/>
    </xf>
    <xf numFmtId="164" fontId="172" fillId="54" borderId="0" xfId="340" applyNumberFormat="1" applyFont="1" applyFill="1" applyBorder="1" applyAlignment="1">
      <alignment horizontal="left" vertical="center" wrapText="1" indent="1"/>
    </xf>
    <xf numFmtId="0" fontId="214" fillId="54" borderId="0" xfId="340" applyFont="1" applyFill="1"/>
    <xf numFmtId="164" fontId="172" fillId="54" borderId="0" xfId="358" applyNumberFormat="1" applyFont="1" applyFill="1" applyBorder="1" applyAlignment="1">
      <alignment horizontal="center" vertical="center"/>
    </xf>
    <xf numFmtId="164" fontId="172" fillId="28" borderId="56" xfId="340" applyNumberFormat="1" applyFont="1" applyFill="1" applyBorder="1" applyAlignment="1">
      <alignment horizontal="center" vertical="center"/>
    </xf>
    <xf numFmtId="0" fontId="214" fillId="54" borderId="38" xfId="340" applyFont="1" applyFill="1" applyBorder="1" applyAlignment="1">
      <alignment vertical="center"/>
    </xf>
    <xf numFmtId="43" fontId="216" fillId="54" borderId="0" xfId="531" applyNumberFormat="1" applyFont="1" applyFill="1" applyBorder="1"/>
    <xf numFmtId="164" fontId="217" fillId="54" borderId="0" xfId="340" applyNumberFormat="1" applyFont="1" applyFill="1" applyBorder="1" applyAlignment="1">
      <alignment horizontal="left" indent="1"/>
    </xf>
    <xf numFmtId="164" fontId="218" fillId="54" borderId="0" xfId="340" applyNumberFormat="1" applyFont="1" applyFill="1" applyBorder="1" applyAlignment="1">
      <alignment horizontal="left" indent="1"/>
    </xf>
    <xf numFmtId="164" fontId="217" fillId="54" borderId="0" xfId="340" applyNumberFormat="1" applyFont="1" applyFill="1" applyBorder="1" applyAlignment="1">
      <alignment horizontal="left" vertical="center" wrapText="1" indent="1"/>
    </xf>
    <xf numFmtId="1" fontId="214" fillId="54" borderId="38" xfId="340" applyNumberFormat="1" applyFont="1" applyFill="1" applyBorder="1" applyAlignment="1">
      <alignment vertical="center"/>
    </xf>
    <xf numFmtId="164" fontId="172" fillId="28" borderId="96" xfId="2" applyNumberFormat="1" applyFont="1" applyFill="1" applyBorder="1" applyAlignment="1">
      <alignment horizontal="center" vertical="center"/>
    </xf>
    <xf numFmtId="164" fontId="115" fillId="52" borderId="56" xfId="340" applyNumberFormat="1" applyFont="1" applyFill="1" applyBorder="1" applyAlignment="1">
      <alignment horizontal="center" vertical="center" wrapText="1"/>
    </xf>
    <xf numFmtId="164" fontId="172" fillId="54" borderId="36" xfId="2" applyNumberFormat="1" applyFont="1" applyFill="1" applyBorder="1" applyAlignment="1">
      <alignment horizontal="center" vertical="center"/>
    </xf>
    <xf numFmtId="2" fontId="172" fillId="54" borderId="0" xfId="2" applyNumberFormat="1" applyFont="1" applyFill="1" applyBorder="1" applyAlignment="1">
      <alignment horizontal="center" vertical="center"/>
    </xf>
    <xf numFmtId="164" fontId="172" fillId="54" borderId="56" xfId="2" applyNumberFormat="1" applyFont="1" applyFill="1" applyBorder="1" applyAlignment="1">
      <alignment horizontal="center" vertical="center"/>
    </xf>
    <xf numFmtId="2" fontId="172" fillId="54" borderId="0" xfId="340" applyNumberFormat="1" applyFont="1" applyFill="1" applyBorder="1" applyAlignment="1">
      <alignment horizontal="center" vertical="center"/>
    </xf>
    <xf numFmtId="2" fontId="193" fillId="54" borderId="36" xfId="340" applyNumberFormat="1" applyFont="1" applyFill="1" applyBorder="1" applyAlignment="1">
      <alignment horizontal="right" vertical="center"/>
    </xf>
    <xf numFmtId="164" fontId="219" fillId="54" borderId="0" xfId="2" applyNumberFormat="1" applyFont="1" applyFill="1" applyBorder="1" applyAlignment="1">
      <alignment horizontal="center" vertical="center"/>
    </xf>
    <xf numFmtId="0" fontId="184" fillId="54" borderId="59" xfId="340" applyFont="1" applyFill="1" applyBorder="1"/>
    <xf numFmtId="0" fontId="184" fillId="54" borderId="56" xfId="340" applyFont="1" applyFill="1" applyBorder="1"/>
    <xf numFmtId="2" fontId="172" fillId="54" borderId="94" xfId="340" applyNumberFormat="1" applyFont="1" applyFill="1" applyBorder="1" applyAlignment="1">
      <alignment horizontal="right" vertical="center"/>
    </xf>
    <xf numFmtId="164" fontId="172" fillId="54" borderId="0" xfId="340" applyNumberFormat="1" applyFont="1" applyFill="1" applyBorder="1" applyAlignment="1">
      <alignment horizontal="center" vertical="center" wrapText="1"/>
    </xf>
    <xf numFmtId="164" fontId="172" fillId="54" borderId="56" xfId="340" applyNumberFormat="1" applyFont="1" applyFill="1" applyBorder="1" applyAlignment="1">
      <alignment horizontal="center" vertical="center"/>
    </xf>
    <xf numFmtId="1" fontId="214" fillId="54" borderId="56" xfId="340" applyNumberFormat="1" applyFont="1" applyFill="1" applyBorder="1" applyAlignment="1">
      <alignment vertical="center"/>
    </xf>
    <xf numFmtId="2" fontId="193" fillId="54" borderId="94" xfId="340" applyNumberFormat="1" applyFont="1" applyFill="1" applyBorder="1" applyAlignment="1">
      <alignment horizontal="right" vertical="center"/>
    </xf>
    <xf numFmtId="164" fontId="172" fillId="54" borderId="59" xfId="2" applyNumberFormat="1" applyFont="1" applyFill="1" applyBorder="1" applyAlignment="1">
      <alignment horizontal="center" vertical="center"/>
    </xf>
    <xf numFmtId="43" fontId="184" fillId="54" borderId="0" xfId="531" applyFont="1" applyFill="1"/>
    <xf numFmtId="2" fontId="193" fillId="54" borderId="0" xfId="340" applyNumberFormat="1" applyFont="1" applyFill="1" applyBorder="1" applyAlignment="1">
      <alignment horizontal="center" vertical="center"/>
    </xf>
    <xf numFmtId="178" fontId="216" fillId="54" borderId="0" xfId="340" applyNumberFormat="1" applyFont="1" applyFill="1" applyBorder="1"/>
    <xf numFmtId="2" fontId="193" fillId="54" borderId="91" xfId="340" applyNumberFormat="1" applyFont="1" applyFill="1" applyBorder="1" applyAlignment="1">
      <alignment horizontal="right" vertical="center"/>
    </xf>
    <xf numFmtId="178" fontId="184" fillId="54" borderId="0" xfId="527" applyNumberFormat="1" applyFont="1" applyFill="1"/>
    <xf numFmtId="2" fontId="172" fillId="54" borderId="107" xfId="340" applyNumberFormat="1" applyFont="1" applyFill="1" applyBorder="1" applyAlignment="1">
      <alignment horizontal="right" vertical="center"/>
    </xf>
    <xf numFmtId="164" fontId="172" fillId="54" borderId="120" xfId="2" applyNumberFormat="1" applyFont="1" applyFill="1" applyBorder="1" applyAlignment="1">
      <alignment horizontal="center" vertical="center"/>
    </xf>
    <xf numFmtId="164" fontId="220" fillId="54" borderId="125" xfId="2" applyNumberFormat="1" applyFont="1" applyFill="1" applyBorder="1" applyAlignment="1">
      <alignment horizontal="center" vertical="center"/>
    </xf>
    <xf numFmtId="2" fontId="193" fillId="54" borderId="122" xfId="340" applyNumberFormat="1" applyFont="1" applyFill="1" applyBorder="1" applyAlignment="1">
      <alignment horizontal="center" vertical="center"/>
    </xf>
    <xf numFmtId="164" fontId="193" fillId="54" borderId="123" xfId="2" applyNumberFormat="1" applyFont="1" applyFill="1" applyBorder="1" applyAlignment="1">
      <alignment horizontal="center" vertical="center"/>
    </xf>
    <xf numFmtId="2" fontId="219" fillId="54" borderId="91" xfId="340" applyNumberFormat="1" applyFont="1" applyFill="1" applyBorder="1" applyAlignment="1">
      <alignment horizontal="right" vertical="center"/>
    </xf>
    <xf numFmtId="164" fontId="219" fillId="28" borderId="114" xfId="2" applyNumberFormat="1" applyFont="1" applyFill="1" applyBorder="1" applyAlignment="1">
      <alignment horizontal="center" vertical="center"/>
    </xf>
    <xf numFmtId="164" fontId="219" fillId="28" borderId="115" xfId="2" applyNumberFormat="1" applyFont="1" applyFill="1" applyBorder="1" applyAlignment="1">
      <alignment horizontal="center" vertical="center"/>
    </xf>
    <xf numFmtId="164" fontId="219" fillId="54" borderId="115" xfId="2" applyNumberFormat="1" applyFont="1" applyFill="1" applyBorder="1" applyAlignment="1">
      <alignment horizontal="center" vertical="center"/>
    </xf>
    <xf numFmtId="164" fontId="219" fillId="54" borderId="115" xfId="340" applyNumberFormat="1" applyFont="1" applyFill="1" applyBorder="1" applyAlignment="1">
      <alignment horizontal="center" vertical="center" wrapText="1"/>
    </xf>
    <xf numFmtId="164" fontId="172" fillId="54" borderId="115" xfId="340" applyNumberFormat="1" applyFont="1" applyFill="1" applyBorder="1" applyAlignment="1">
      <alignment horizontal="center" vertical="center"/>
    </xf>
    <xf numFmtId="164" fontId="219" fillId="54" borderId="115" xfId="340" applyNumberFormat="1" applyFont="1" applyFill="1" applyBorder="1" applyAlignment="1">
      <alignment horizontal="center" vertical="center"/>
    </xf>
    <xf numFmtId="164" fontId="219" fillId="54" borderId="116" xfId="340" applyNumberFormat="1" applyFont="1" applyFill="1" applyBorder="1" applyAlignment="1">
      <alignment horizontal="center" vertical="center"/>
    </xf>
    <xf numFmtId="164" fontId="219" fillId="54" borderId="36" xfId="340" applyNumberFormat="1" applyFont="1" applyFill="1" applyBorder="1" applyAlignment="1">
      <alignment horizontal="center" vertical="center"/>
    </xf>
    <xf numFmtId="164" fontId="219" fillId="54" borderId="0" xfId="340" applyNumberFormat="1" applyFont="1" applyFill="1" applyBorder="1" applyAlignment="1">
      <alignment horizontal="center" vertical="center"/>
    </xf>
    <xf numFmtId="2" fontId="219" fillId="54" borderId="0" xfId="340" applyNumberFormat="1" applyFont="1" applyFill="1" applyBorder="1" applyAlignment="1">
      <alignment horizontal="center" vertical="center"/>
    </xf>
    <xf numFmtId="164" fontId="219" fillId="54" borderId="56" xfId="340" applyNumberFormat="1" applyFont="1" applyFill="1" applyBorder="1" applyAlignment="1">
      <alignment horizontal="center" vertical="center"/>
    </xf>
    <xf numFmtId="164" fontId="219" fillId="28" borderId="96" xfId="2" applyNumberFormat="1" applyFont="1" applyFill="1" applyBorder="1" applyAlignment="1">
      <alignment horizontal="center" vertical="center"/>
    </xf>
    <xf numFmtId="164" fontId="219" fillId="28" borderId="0" xfId="2" applyNumberFormat="1" applyFont="1" applyFill="1" applyBorder="1" applyAlignment="1">
      <alignment horizontal="center" vertical="center"/>
    </xf>
    <xf numFmtId="164" fontId="219" fillId="54" borderId="0" xfId="340" applyNumberFormat="1" applyFont="1" applyFill="1" applyBorder="1" applyAlignment="1">
      <alignment horizontal="center" vertical="center" wrapText="1"/>
    </xf>
    <xf numFmtId="1" fontId="214" fillId="54" borderId="0" xfId="340" applyNumberFormat="1" applyFont="1" applyFill="1" applyBorder="1" applyAlignment="1">
      <alignment vertical="center"/>
    </xf>
    <xf numFmtId="164" fontId="219" fillId="54" borderId="41" xfId="340" applyNumberFormat="1" applyFont="1" applyFill="1" applyBorder="1" applyAlignment="1">
      <alignment horizontal="center" vertical="center"/>
    </xf>
    <xf numFmtId="164" fontId="219" fillId="54" borderId="37" xfId="340" applyNumberFormat="1" applyFont="1" applyFill="1" applyBorder="1" applyAlignment="1">
      <alignment horizontal="center" vertical="center"/>
    </xf>
    <xf numFmtId="2" fontId="219" fillId="54" borderId="37" xfId="340" applyNumberFormat="1" applyFont="1" applyFill="1" applyBorder="1" applyAlignment="1">
      <alignment horizontal="center" vertical="center"/>
    </xf>
    <xf numFmtId="164" fontId="219" fillId="54" borderId="72" xfId="340" applyNumberFormat="1" applyFont="1" applyFill="1" applyBorder="1" applyAlignment="1">
      <alignment horizontal="center" vertical="center"/>
    </xf>
    <xf numFmtId="2" fontId="172" fillId="54" borderId="42" xfId="2" applyNumberFormat="1" applyFont="1" applyFill="1" applyBorder="1" applyAlignment="1">
      <alignment horizontal="left" vertical="top" wrapText="1"/>
    </xf>
    <xf numFmtId="0" fontId="184" fillId="54" borderId="57" xfId="340" applyFont="1" applyFill="1" applyBorder="1"/>
    <xf numFmtId="0" fontId="142" fillId="54" borderId="59" xfId="0" applyFont="1" applyFill="1" applyBorder="1" applyAlignment="1">
      <alignment wrapText="1"/>
    </xf>
    <xf numFmtId="0" fontId="142" fillId="54" borderId="0" xfId="0" applyFont="1" applyFill="1" applyBorder="1" applyAlignment="1">
      <alignment wrapText="1"/>
    </xf>
    <xf numFmtId="0" fontId="142" fillId="54" borderId="56" xfId="0" applyFont="1" applyFill="1" applyBorder="1" applyAlignment="1">
      <alignment wrapText="1"/>
    </xf>
    <xf numFmtId="164" fontId="115" fillId="54" borderId="0" xfId="340" applyNumberFormat="1" applyFont="1" applyFill="1" applyBorder="1"/>
    <xf numFmtId="0" fontId="184" fillId="28" borderId="43" xfId="340" applyFont="1" applyFill="1" applyBorder="1"/>
    <xf numFmtId="0" fontId="184" fillId="28" borderId="56" xfId="340" applyFont="1" applyFill="1" applyBorder="1"/>
    <xf numFmtId="16" fontId="184" fillId="28" borderId="43" xfId="340" applyNumberFormat="1" applyFont="1" applyFill="1" applyBorder="1"/>
    <xf numFmtId="0" fontId="172" fillId="28" borderId="0" xfId="0" applyFont="1" applyFill="1" applyBorder="1" applyAlignment="1">
      <alignment vertical="center"/>
    </xf>
    <xf numFmtId="0" fontId="184" fillId="28" borderId="38" xfId="340" applyFont="1" applyFill="1" applyBorder="1"/>
    <xf numFmtId="16" fontId="184" fillId="28" borderId="92" xfId="340" applyNumberFormat="1" applyFont="1" applyFill="1" applyBorder="1"/>
    <xf numFmtId="0" fontId="172" fillId="52" borderId="46" xfId="0" applyFont="1" applyFill="1" applyBorder="1" applyAlignment="1">
      <alignment vertical="center"/>
    </xf>
    <xf numFmtId="0" fontId="184" fillId="28" borderId="46" xfId="340" applyFont="1" applyFill="1" applyBorder="1"/>
    <xf numFmtId="0" fontId="184" fillId="28" borderId="47" xfId="340" applyFont="1" applyFill="1" applyBorder="1"/>
    <xf numFmtId="16" fontId="184" fillId="28" borderId="0" xfId="340" applyNumberFormat="1" applyFont="1" applyFill="1"/>
    <xf numFmtId="2" fontId="172" fillId="28" borderId="35" xfId="340" applyNumberFormat="1" applyFont="1" applyFill="1" applyBorder="1" applyAlignment="1">
      <alignment horizontal="right" wrapText="1"/>
    </xf>
    <xf numFmtId="164" fontId="213" fillId="51" borderId="45" xfId="2" applyNumberFormat="1" applyFont="1" applyFill="1" applyBorder="1" applyAlignment="1">
      <alignment vertical="top" wrapText="1"/>
    </xf>
    <xf numFmtId="164" fontId="213" fillId="51" borderId="46" xfId="2" applyNumberFormat="1" applyFont="1" applyFill="1" applyBorder="1" applyAlignment="1">
      <alignment vertical="top" wrapText="1"/>
    </xf>
    <xf numFmtId="164" fontId="213" fillId="51" borderId="102" xfId="2" applyNumberFormat="1" applyFont="1" applyFill="1" applyBorder="1" applyAlignment="1">
      <alignment vertical="top" wrapText="1"/>
    </xf>
    <xf numFmtId="0" fontId="184" fillId="52" borderId="0" xfId="340" applyFont="1" applyFill="1" applyAlignment="1">
      <alignment vertical="center"/>
    </xf>
    <xf numFmtId="0" fontId="184" fillId="51" borderId="55" xfId="0" applyFont="1" applyFill="1" applyBorder="1" applyAlignment="1">
      <alignment horizontal="centerContinuous" vertical="center" wrapText="1"/>
    </xf>
    <xf numFmtId="164" fontId="214" fillId="51" borderId="37" xfId="2" applyNumberFormat="1" applyFont="1" applyFill="1" applyBorder="1" applyAlignment="1">
      <alignment horizontal="centerContinuous" vertical="center" wrapText="1"/>
    </xf>
    <xf numFmtId="0" fontId="184" fillId="51" borderId="36" xfId="340" applyFont="1" applyFill="1" applyBorder="1" applyAlignment="1">
      <alignment vertical="center" wrapText="1"/>
    </xf>
    <xf numFmtId="0" fontId="184" fillId="51" borderId="56" xfId="340" applyFont="1" applyFill="1" applyBorder="1" applyAlignment="1">
      <alignment vertical="center" wrapText="1"/>
    </xf>
    <xf numFmtId="0" fontId="184" fillId="54" borderId="0" xfId="340" applyFont="1" applyFill="1" applyAlignment="1">
      <alignment vertical="center"/>
    </xf>
    <xf numFmtId="164" fontId="172" fillId="53" borderId="41" xfId="2" applyNumberFormat="1" applyFont="1" applyFill="1" applyBorder="1" applyAlignment="1">
      <alignment horizontal="center" wrapText="1"/>
    </xf>
    <xf numFmtId="2" fontId="172" fillId="53" borderId="37" xfId="340" applyNumberFormat="1" applyFont="1" applyFill="1" applyBorder="1" applyAlignment="1">
      <alignment horizontal="center" wrapText="1"/>
    </xf>
    <xf numFmtId="2" fontId="115" fillId="53" borderId="60" xfId="340" applyNumberFormat="1" applyFont="1" applyFill="1" applyBorder="1" applyAlignment="1">
      <alignment horizontal="center" wrapText="1"/>
    </xf>
    <xf numFmtId="0" fontId="115" fillId="53" borderId="37" xfId="340" applyFont="1" applyFill="1" applyBorder="1" applyAlignment="1">
      <alignment horizontal="center" wrapText="1"/>
    </xf>
    <xf numFmtId="2" fontId="172" fillId="54" borderId="35" xfId="340" applyNumberFormat="1" applyFont="1" applyFill="1" applyBorder="1" applyAlignment="1">
      <alignment horizontal="right" wrapText="1"/>
    </xf>
    <xf numFmtId="2" fontId="115" fillId="53" borderId="41" xfId="340" applyNumberFormat="1" applyFont="1" applyFill="1" applyBorder="1" applyAlignment="1">
      <alignment horizontal="center" wrapText="1"/>
    </xf>
    <xf numFmtId="2" fontId="115" fillId="53" borderId="72" xfId="340" applyNumberFormat="1" applyFont="1" applyFill="1" applyBorder="1" applyAlignment="1">
      <alignment horizontal="center" wrapText="1"/>
    </xf>
    <xf numFmtId="0" fontId="184" fillId="54" borderId="0" xfId="340" applyFont="1" applyFill="1" applyAlignment="1">
      <alignment horizontal="center"/>
    </xf>
    <xf numFmtId="0" fontId="172" fillId="28" borderId="43" xfId="0" quotePrefix="1" applyFont="1" applyFill="1" applyBorder="1" applyAlignment="1">
      <alignment horizontal="right"/>
    </xf>
    <xf numFmtId="164" fontId="115" fillId="52" borderId="38" xfId="340" applyNumberFormat="1" applyFont="1" applyFill="1" applyBorder="1" applyAlignment="1">
      <alignment horizontal="center" vertical="center" wrapText="1"/>
    </xf>
    <xf numFmtId="2" fontId="172" fillId="28" borderId="38" xfId="340" applyNumberFormat="1" applyFont="1" applyFill="1" applyBorder="1" applyAlignment="1">
      <alignment horizontal="right" vertical="center" wrapText="1"/>
    </xf>
    <xf numFmtId="164" fontId="172" fillId="52" borderId="61" xfId="340" applyNumberFormat="1" applyFont="1" applyFill="1" applyBorder="1" applyAlignment="1">
      <alignment horizontal="center" vertical="center" wrapText="1"/>
    </xf>
    <xf numFmtId="164" fontId="115" fillId="52" borderId="78" xfId="340" applyNumberFormat="1" applyFont="1" applyFill="1" applyBorder="1" applyAlignment="1">
      <alignment horizontal="center" vertical="center" wrapText="1"/>
    </xf>
    <xf numFmtId="0" fontId="184" fillId="54" borderId="0" xfId="340" applyFont="1" applyFill="1" applyAlignment="1">
      <alignment horizontal="right"/>
    </xf>
    <xf numFmtId="164" fontId="172" fillId="52" borderId="38" xfId="340" applyNumberFormat="1" applyFont="1" applyFill="1" applyBorder="1" applyAlignment="1">
      <alignment horizontal="center" vertical="center" wrapText="1"/>
    </xf>
    <xf numFmtId="164" fontId="172" fillId="28" borderId="38" xfId="340" applyNumberFormat="1" applyFont="1" applyFill="1" applyBorder="1" applyAlignment="1">
      <alignment horizontal="center" vertical="center"/>
    </xf>
    <xf numFmtId="164" fontId="172" fillId="28" borderId="36" xfId="2" applyNumberFormat="1" applyFont="1" applyFill="1" applyBorder="1" applyAlignment="1">
      <alignment horizontal="center" vertical="center"/>
    </xf>
    <xf numFmtId="164" fontId="172" fillId="28" borderId="56" xfId="2" applyNumberFormat="1" applyFont="1" applyFill="1" applyBorder="1" applyAlignment="1">
      <alignment horizontal="center" vertical="center"/>
    </xf>
    <xf numFmtId="164" fontId="172" fillId="52" borderId="56" xfId="340" applyNumberFormat="1" applyFont="1" applyFill="1" applyBorder="1" applyAlignment="1">
      <alignment horizontal="center" vertical="center" wrapText="1"/>
    </xf>
    <xf numFmtId="2" fontId="193" fillId="54" borderId="43" xfId="340" applyNumberFormat="1" applyFont="1" applyFill="1" applyBorder="1" applyAlignment="1">
      <alignment horizontal="right" vertical="center"/>
    </xf>
    <xf numFmtId="164" fontId="172" fillId="52" borderId="59" xfId="340" applyNumberFormat="1" applyFont="1" applyFill="1" applyBorder="1" applyAlignment="1">
      <alignment horizontal="center" vertical="center" wrapText="1"/>
    </xf>
    <xf numFmtId="164" fontId="193" fillId="52" borderId="0" xfId="340" applyNumberFormat="1" applyFont="1" applyFill="1" applyBorder="1" applyAlignment="1">
      <alignment horizontal="center" vertical="center" wrapText="1"/>
    </xf>
    <xf numFmtId="164" fontId="193" fillId="52" borderId="56" xfId="340" applyNumberFormat="1" applyFont="1" applyFill="1" applyBorder="1" applyAlignment="1">
      <alignment horizontal="center" vertical="center" wrapText="1"/>
    </xf>
    <xf numFmtId="164" fontId="172" fillId="54" borderId="77" xfId="340" applyNumberFormat="1" applyFont="1" applyFill="1" applyBorder="1" applyAlignment="1">
      <alignment horizontal="center" vertical="center"/>
    </xf>
    <xf numFmtId="164" fontId="172" fillId="54" borderId="38" xfId="340" applyNumberFormat="1" applyFont="1" applyFill="1" applyBorder="1" applyAlignment="1">
      <alignment horizontal="center" vertical="center"/>
    </xf>
    <xf numFmtId="2" fontId="172" fillId="54" borderId="100" xfId="340" applyNumberFormat="1" applyFont="1" applyFill="1" applyBorder="1" applyAlignment="1">
      <alignment horizontal="right" vertical="center"/>
    </xf>
    <xf numFmtId="164" fontId="172" fillId="54" borderId="109" xfId="340" applyNumberFormat="1" applyFont="1" applyFill="1" applyBorder="1" applyAlignment="1">
      <alignment horizontal="center" vertical="center"/>
    </xf>
    <xf numFmtId="164" fontId="172" fillId="54" borderId="110" xfId="340" applyNumberFormat="1" applyFont="1" applyFill="1" applyBorder="1" applyAlignment="1">
      <alignment horizontal="center" vertical="center"/>
    </xf>
    <xf numFmtId="164" fontId="172" fillId="54" borderId="127" xfId="340" applyNumberFormat="1" applyFont="1" applyFill="1" applyBorder="1" applyAlignment="1">
      <alignment horizontal="center" vertical="center"/>
    </xf>
    <xf numFmtId="164" fontId="172" fillId="54" borderId="126" xfId="340" applyNumberFormat="1" applyFont="1" applyFill="1" applyBorder="1" applyAlignment="1">
      <alignment horizontal="center" vertical="center"/>
    </xf>
    <xf numFmtId="164" fontId="172" fillId="52" borderId="120" xfId="340" applyNumberFormat="1" applyFont="1" applyFill="1" applyBorder="1" applyAlignment="1">
      <alignment horizontal="center" vertical="center" wrapText="1"/>
    </xf>
    <xf numFmtId="164" fontId="220" fillId="52" borderId="124" xfId="340" applyNumberFormat="1" applyFont="1" applyFill="1" applyBorder="1" applyAlignment="1">
      <alignment horizontal="center" vertical="center" wrapText="1"/>
    </xf>
    <xf numFmtId="164" fontId="172" fillId="52" borderId="129" xfId="340" applyNumberFormat="1" applyFont="1" applyFill="1" applyBorder="1" applyAlignment="1">
      <alignment horizontal="center" vertical="center" wrapText="1"/>
    </xf>
    <xf numFmtId="2" fontId="216" fillId="54" borderId="43" xfId="340" applyNumberFormat="1" applyFont="1" applyFill="1" applyBorder="1" applyAlignment="1">
      <alignment horizontal="right" vertical="center"/>
    </xf>
    <xf numFmtId="164" fontId="216" fillId="54" borderId="77" xfId="340" applyNumberFormat="1" applyFont="1" applyFill="1" applyBorder="1" applyAlignment="1">
      <alignment horizontal="center" vertical="center"/>
    </xf>
    <xf numFmtId="164" fontId="216" fillId="54" borderId="0" xfId="340" applyNumberFormat="1" applyFont="1" applyFill="1" applyBorder="1" applyAlignment="1">
      <alignment horizontal="center" vertical="center"/>
    </xf>
    <xf numFmtId="164" fontId="216" fillId="54" borderId="38" xfId="340" applyNumberFormat="1" applyFont="1" applyFill="1" applyBorder="1" applyAlignment="1">
      <alignment horizontal="center" vertical="center"/>
    </xf>
    <xf numFmtId="164" fontId="219" fillId="52" borderId="36" xfId="340" applyNumberFormat="1" applyFont="1" applyFill="1" applyBorder="1" applyAlignment="1">
      <alignment horizontal="center" vertical="center" wrapText="1"/>
    </xf>
    <xf numFmtId="164" fontId="219" fillId="52" borderId="0" xfId="340" applyNumberFormat="1" applyFont="1" applyFill="1" applyBorder="1" applyAlignment="1">
      <alignment horizontal="center" vertical="center" wrapText="1"/>
    </xf>
    <xf numFmtId="164" fontId="219" fillId="52" borderId="56" xfId="340" applyNumberFormat="1" applyFont="1" applyFill="1" applyBorder="1" applyAlignment="1">
      <alignment horizontal="center" vertical="center" wrapText="1"/>
    </xf>
    <xf numFmtId="165" fontId="172" fillId="54" borderId="38" xfId="340" applyNumberFormat="1" applyFont="1" applyFill="1" applyBorder="1" applyAlignment="1">
      <alignment horizontal="center" vertical="center"/>
    </xf>
    <xf numFmtId="2" fontId="216" fillId="54" borderId="104" xfId="340" applyNumberFormat="1" applyFont="1" applyFill="1" applyBorder="1" applyAlignment="1">
      <alignment horizontal="right" vertical="center"/>
    </xf>
    <xf numFmtId="164" fontId="216" fillId="54" borderId="97" xfId="340" applyNumberFormat="1" applyFont="1" applyFill="1" applyBorder="1" applyAlignment="1">
      <alignment horizontal="center" vertical="center"/>
    </xf>
    <xf numFmtId="164" fontId="216" fillId="54" borderId="37" xfId="340" applyNumberFormat="1" applyFont="1" applyFill="1" applyBorder="1" applyAlignment="1">
      <alignment horizontal="center" vertical="center"/>
    </xf>
    <xf numFmtId="164" fontId="216" fillId="54" borderId="40" xfId="340" applyNumberFormat="1" applyFont="1" applyFill="1" applyBorder="1" applyAlignment="1">
      <alignment horizontal="center" vertical="center"/>
    </xf>
    <xf numFmtId="164" fontId="219" fillId="52" borderId="41" xfId="340" applyNumberFormat="1" applyFont="1" applyFill="1" applyBorder="1" applyAlignment="1">
      <alignment horizontal="center" vertical="center" wrapText="1"/>
    </xf>
    <xf numFmtId="164" fontId="219" fillId="52" borderId="37" xfId="340" applyNumberFormat="1" applyFont="1" applyFill="1" applyBorder="1" applyAlignment="1">
      <alignment horizontal="center" vertical="center" wrapText="1"/>
    </xf>
    <xf numFmtId="164" fontId="219" fillId="52" borderId="72" xfId="340" applyNumberFormat="1" applyFont="1" applyFill="1" applyBorder="1" applyAlignment="1">
      <alignment horizontal="center" vertical="center" wrapText="1"/>
    </xf>
    <xf numFmtId="2" fontId="172" fillId="28" borderId="36" xfId="2" applyNumberFormat="1" applyFont="1" applyFill="1" applyBorder="1" applyAlignment="1">
      <alignment vertical="center" wrapText="1"/>
    </xf>
    <xf numFmtId="0" fontId="222" fillId="28" borderId="38" xfId="0" applyFont="1" applyFill="1" applyBorder="1" applyAlignment="1">
      <alignment horizontal="left" vertical="center"/>
    </xf>
    <xf numFmtId="0" fontId="142" fillId="28" borderId="0" xfId="0" applyFont="1" applyFill="1" applyBorder="1" applyAlignment="1">
      <alignment vertical="center" wrapText="1"/>
    </xf>
    <xf numFmtId="0" fontId="142" fillId="28" borderId="56" xfId="0" applyFont="1" applyFill="1" applyBorder="1" applyAlignment="1">
      <alignment vertical="center" wrapText="1"/>
    </xf>
    <xf numFmtId="0" fontId="222" fillId="28" borderId="0" xfId="0" applyFont="1" applyFill="1" applyBorder="1" applyAlignment="1">
      <alignment vertical="center"/>
    </xf>
    <xf numFmtId="0" fontId="142" fillId="28" borderId="38" xfId="0" applyFont="1" applyFill="1" applyBorder="1" applyAlignment="1">
      <alignment vertical="center" wrapText="1"/>
    </xf>
    <xf numFmtId="205" fontId="172" fillId="54" borderId="38" xfId="340" applyNumberFormat="1" applyFont="1" applyFill="1" applyBorder="1" applyAlignment="1">
      <alignment horizontal="center" vertical="center"/>
    </xf>
    <xf numFmtId="0" fontId="172" fillId="54" borderId="38" xfId="0" applyFont="1" applyFill="1" applyBorder="1" applyAlignment="1">
      <alignment vertical="center"/>
    </xf>
    <xf numFmtId="0" fontId="115" fillId="28" borderId="38" xfId="340" applyFont="1" applyFill="1" applyBorder="1" applyAlignment="1">
      <alignment horizontal="left" vertical="center"/>
    </xf>
    <xf numFmtId="0" fontId="115" fillId="28" borderId="45" xfId="340" applyFont="1" applyFill="1" applyBorder="1" applyAlignment="1">
      <alignment vertical="center"/>
    </xf>
    <xf numFmtId="0" fontId="142" fillId="52" borderId="46" xfId="0" applyFont="1" applyFill="1" applyBorder="1" applyAlignment="1">
      <alignment vertical="center" wrapText="1"/>
    </xf>
    <xf numFmtId="0" fontId="142" fillId="28" borderId="46" xfId="0" applyFont="1" applyFill="1" applyBorder="1" applyAlignment="1">
      <alignment vertical="center" wrapText="1"/>
    </xf>
    <xf numFmtId="0" fontId="142" fillId="52" borderId="47" xfId="0" applyFont="1" applyFill="1" applyBorder="1" applyAlignment="1">
      <alignment vertical="center" wrapText="1"/>
    </xf>
    <xf numFmtId="0" fontId="184" fillId="54" borderId="35" xfId="340" applyFont="1" applyFill="1" applyBorder="1"/>
    <xf numFmtId="164" fontId="213" fillId="54" borderId="0" xfId="2" applyNumberFormat="1" applyFont="1" applyFill="1" applyBorder="1" applyAlignment="1">
      <alignment horizontal="centerContinuous" vertical="top" wrapText="1"/>
    </xf>
    <xf numFmtId="0" fontId="184" fillId="54" borderId="0" xfId="340" applyFont="1" applyFill="1" applyBorder="1" applyAlignment="1">
      <alignment vertical="center" wrapText="1"/>
    </xf>
    <xf numFmtId="0" fontId="184" fillId="54" borderId="0" xfId="340" applyFont="1" applyFill="1" applyBorder="1" applyAlignment="1">
      <alignment horizontal="centerContinuous" vertical="center" wrapText="1"/>
    </xf>
    <xf numFmtId="0" fontId="184" fillId="54" borderId="0" xfId="340" applyFont="1" applyFill="1" applyBorder="1" applyAlignment="1">
      <alignment vertical="center"/>
    </xf>
    <xf numFmtId="0" fontId="184" fillId="54" borderId="38" xfId="340" applyFont="1" applyFill="1" applyBorder="1"/>
    <xf numFmtId="0" fontId="184" fillId="51" borderId="39" xfId="0" applyFont="1" applyFill="1" applyBorder="1" applyAlignment="1">
      <alignment horizontal="centerContinuous" vertical="center" wrapText="1"/>
    </xf>
    <xf numFmtId="0" fontId="184" fillId="54" borderId="0" xfId="340" applyFont="1" applyFill="1" applyBorder="1" applyAlignment="1">
      <alignment horizontal="left" vertical="center"/>
    </xf>
    <xf numFmtId="0" fontId="207" fillId="54" borderId="0" xfId="340" applyFont="1" applyFill="1" applyAlignment="1">
      <alignment horizontal="center"/>
    </xf>
    <xf numFmtId="2" fontId="115" fillId="53" borderId="61" xfId="340" applyNumberFormat="1" applyFont="1" applyFill="1" applyBorder="1" applyAlignment="1">
      <alignment horizontal="center" wrapText="1"/>
    </xf>
    <xf numFmtId="2" fontId="115" fillId="53" borderId="52" xfId="340" applyNumberFormat="1" applyFont="1" applyFill="1" applyBorder="1" applyAlignment="1">
      <alignment horizontal="center"/>
    </xf>
    <xf numFmtId="0" fontId="184" fillId="54" borderId="36" xfId="340" applyFont="1" applyFill="1" applyBorder="1" applyAlignment="1">
      <alignment horizontal="center"/>
    </xf>
    <xf numFmtId="2" fontId="172" fillId="54" borderId="0" xfId="340" applyNumberFormat="1" applyFont="1" applyFill="1" applyBorder="1" applyAlignment="1">
      <alignment horizontal="center" wrapText="1"/>
    </xf>
    <xf numFmtId="0" fontId="115" fillId="54" borderId="0" xfId="340" applyFont="1" applyFill="1" applyBorder="1" applyAlignment="1">
      <alignment horizontal="center" wrapText="1"/>
    </xf>
    <xf numFmtId="0" fontId="184" fillId="54" borderId="0" xfId="340" applyFont="1" applyFill="1" applyBorder="1" applyAlignment="1">
      <alignment horizontal="center"/>
    </xf>
    <xf numFmtId="0" fontId="115" fillId="54" borderId="0" xfId="340" applyFont="1" applyFill="1" applyBorder="1" applyAlignment="1">
      <alignment horizontal="center"/>
    </xf>
    <xf numFmtId="164" fontId="115" fillId="52" borderId="105" xfId="340" applyNumberFormat="1" applyFont="1" applyFill="1" applyBorder="1" applyAlignment="1">
      <alignment horizontal="center" vertical="center" wrapText="1"/>
    </xf>
    <xf numFmtId="164" fontId="115" fillId="52" borderId="106" xfId="340" applyNumberFormat="1" applyFont="1" applyFill="1" applyBorder="1" applyAlignment="1">
      <alignment horizontal="center" vertical="center" wrapText="1"/>
    </xf>
    <xf numFmtId="164" fontId="115" fillId="52" borderId="44" xfId="340" applyNumberFormat="1" applyFont="1" applyFill="1" applyBorder="1" applyAlignment="1">
      <alignment horizontal="center" vertical="center" wrapText="1"/>
    </xf>
    <xf numFmtId="0" fontId="184" fillId="54" borderId="38" xfId="340" applyFont="1" applyFill="1" applyBorder="1" applyAlignment="1">
      <alignment vertical="center"/>
    </xf>
    <xf numFmtId="164" fontId="172" fillId="28" borderId="38" xfId="340" applyNumberFormat="1" applyFont="1" applyFill="1" applyBorder="1" applyAlignment="1">
      <alignment horizontal="center" vertical="center" wrapText="1"/>
    </xf>
    <xf numFmtId="0" fontId="115" fillId="54" borderId="0" xfId="340" applyFont="1" applyFill="1" applyBorder="1" applyAlignment="1">
      <alignment horizontal="right" wrapText="1"/>
    </xf>
    <xf numFmtId="0" fontId="184" fillId="54" borderId="0" xfId="340" applyFont="1" applyFill="1" applyBorder="1" applyAlignment="1">
      <alignment horizontal="right"/>
    </xf>
    <xf numFmtId="0" fontId="42" fillId="54" borderId="0" xfId="340" applyFont="1" applyFill="1" applyBorder="1" applyAlignment="1">
      <alignment horizontal="right" wrapText="1"/>
    </xf>
    <xf numFmtId="164" fontId="115" fillId="54" borderId="0" xfId="340" applyNumberFormat="1" applyFont="1" applyFill="1" applyBorder="1" applyAlignment="1">
      <alignment horizontal="left" wrapText="1" indent="1"/>
    </xf>
    <xf numFmtId="164" fontId="216" fillId="54" borderId="0" xfId="340" applyNumberFormat="1" applyFont="1" applyFill="1" applyBorder="1"/>
    <xf numFmtId="0" fontId="172" fillId="54" borderId="38" xfId="340" applyFont="1" applyFill="1" applyBorder="1" applyAlignment="1">
      <alignment vertical="center"/>
    </xf>
    <xf numFmtId="164" fontId="172" fillId="28" borderId="35" xfId="2" applyNumberFormat="1" applyFont="1" applyFill="1" applyBorder="1" applyAlignment="1">
      <alignment horizontal="center" vertical="center"/>
    </xf>
    <xf numFmtId="164" fontId="172" fillId="28" borderId="35" xfId="340" applyNumberFormat="1" applyFont="1" applyFill="1" applyBorder="1" applyAlignment="1">
      <alignment horizontal="center" vertical="center" wrapText="1"/>
    </xf>
    <xf numFmtId="0" fontId="194" fillId="54" borderId="0" xfId="340" applyFont="1" applyFill="1" applyBorder="1" applyAlignment="1">
      <alignment vertical="center"/>
    </xf>
    <xf numFmtId="164" fontId="193" fillId="28" borderId="59" xfId="340" applyNumberFormat="1" applyFont="1" applyFill="1" applyBorder="1" applyAlignment="1">
      <alignment horizontal="center" vertical="center" wrapText="1"/>
    </xf>
    <xf numFmtId="2" fontId="193" fillId="28" borderId="36" xfId="340" applyNumberFormat="1" applyFont="1" applyFill="1" applyBorder="1" applyAlignment="1">
      <alignment horizontal="right" vertical="center"/>
    </xf>
    <xf numFmtId="164" fontId="193" fillId="28" borderId="77" xfId="340" applyNumberFormat="1" applyFont="1" applyFill="1" applyBorder="1" applyAlignment="1">
      <alignment horizontal="center" vertical="center"/>
    </xf>
    <xf numFmtId="164" fontId="193" fillId="28" borderId="0" xfId="340" applyNumberFormat="1" applyFont="1" applyFill="1" applyBorder="1" applyAlignment="1">
      <alignment horizontal="center" vertical="center"/>
    </xf>
    <xf numFmtId="164" fontId="193" fillId="28" borderId="38" xfId="340" applyNumberFormat="1" applyFont="1" applyFill="1" applyBorder="1" applyAlignment="1">
      <alignment horizontal="center" vertical="center"/>
    </xf>
    <xf numFmtId="0" fontId="194" fillId="54" borderId="35" xfId="340" applyFont="1" applyFill="1" applyBorder="1" applyAlignment="1">
      <alignment vertical="center"/>
    </xf>
    <xf numFmtId="164" fontId="193" fillId="28" borderId="35" xfId="340" applyNumberFormat="1" applyFont="1" applyFill="1" applyBorder="1" applyAlignment="1">
      <alignment horizontal="center" vertical="center" wrapText="1"/>
    </xf>
    <xf numFmtId="2" fontId="172" fillId="28" borderId="113" xfId="340" applyNumberFormat="1" applyFont="1" applyFill="1" applyBorder="1" applyAlignment="1">
      <alignment horizontal="right" vertical="center"/>
    </xf>
    <xf numFmtId="164" fontId="172" fillId="28" borderId="109" xfId="340" applyNumberFormat="1" applyFont="1" applyFill="1" applyBorder="1" applyAlignment="1">
      <alignment horizontal="center" vertical="center"/>
    </xf>
    <xf numFmtId="164" fontId="172" fillId="28" borderId="110" xfId="340" applyNumberFormat="1" applyFont="1" applyFill="1" applyBorder="1" applyAlignment="1">
      <alignment horizontal="center" vertical="center"/>
    </xf>
    <xf numFmtId="164" fontId="115" fillId="52" borderId="128" xfId="340" applyNumberFormat="1" applyFont="1" applyFill="1" applyBorder="1" applyAlignment="1">
      <alignment horizontal="center" vertical="center" wrapText="1"/>
    </xf>
    <xf numFmtId="164" fontId="172" fillId="28" borderId="99" xfId="340" applyNumberFormat="1" applyFont="1" applyFill="1" applyBorder="1" applyAlignment="1">
      <alignment horizontal="center" vertical="center"/>
    </xf>
    <xf numFmtId="164" fontId="172" fillId="28" borderId="121" xfId="340" applyNumberFormat="1" applyFont="1" applyFill="1" applyBorder="1" applyAlignment="1">
      <alignment horizontal="center" vertical="center" wrapText="1"/>
    </xf>
    <xf numFmtId="2" fontId="216" fillId="28" borderId="36" xfId="340" applyNumberFormat="1" applyFont="1" applyFill="1" applyBorder="1" applyAlignment="1">
      <alignment horizontal="right" vertical="center"/>
    </xf>
    <xf numFmtId="164" fontId="216" fillId="28" borderId="77" xfId="340" applyNumberFormat="1" applyFont="1" applyFill="1" applyBorder="1" applyAlignment="1">
      <alignment horizontal="center" vertical="center"/>
    </xf>
    <xf numFmtId="164" fontId="216" fillId="28" borderId="0" xfId="340" applyNumberFormat="1" applyFont="1" applyFill="1" applyBorder="1" applyAlignment="1">
      <alignment horizontal="center" vertical="center"/>
    </xf>
    <xf numFmtId="164" fontId="216" fillId="28" borderId="38" xfId="340" applyNumberFormat="1" applyFont="1" applyFill="1" applyBorder="1" applyAlignment="1">
      <alignment horizontal="center" vertical="center"/>
    </xf>
    <xf numFmtId="164" fontId="219" fillId="28" borderId="38" xfId="340" applyNumberFormat="1" applyFont="1" applyFill="1" applyBorder="1" applyAlignment="1">
      <alignment horizontal="center" vertical="center" wrapText="1"/>
    </xf>
    <xf numFmtId="164" fontId="219" fillId="28" borderId="35" xfId="340" applyNumberFormat="1" applyFont="1" applyFill="1" applyBorder="1" applyAlignment="1">
      <alignment horizontal="center" vertical="center" wrapText="1"/>
    </xf>
    <xf numFmtId="2" fontId="216" fillId="28" borderId="43" xfId="340" applyNumberFormat="1" applyFont="1" applyFill="1" applyBorder="1" applyAlignment="1">
      <alignment horizontal="right" vertical="center"/>
    </xf>
    <xf numFmtId="2" fontId="216" fillId="28" borderId="104" xfId="340" applyNumberFormat="1" applyFont="1" applyFill="1" applyBorder="1" applyAlignment="1">
      <alignment horizontal="right" vertical="center"/>
    </xf>
    <xf numFmtId="164" fontId="216" fillId="28" borderId="97" xfId="340" applyNumberFormat="1" applyFont="1" applyFill="1" applyBorder="1" applyAlignment="1">
      <alignment horizontal="center" vertical="center"/>
    </xf>
    <xf numFmtId="164" fontId="216" fillId="28" borderId="37" xfId="340" applyNumberFormat="1" applyFont="1" applyFill="1" applyBorder="1" applyAlignment="1">
      <alignment horizontal="center" vertical="center"/>
    </xf>
    <xf numFmtId="164" fontId="216" fillId="28" borderId="55" xfId="340" applyNumberFormat="1" applyFont="1" applyFill="1" applyBorder="1" applyAlignment="1">
      <alignment horizontal="center" vertical="center"/>
    </xf>
    <xf numFmtId="164" fontId="216" fillId="28" borderId="40" xfId="340" applyNumberFormat="1" applyFont="1" applyFill="1" applyBorder="1" applyAlignment="1">
      <alignment horizontal="center" vertical="center"/>
    </xf>
    <xf numFmtId="164" fontId="219" fillId="28" borderId="98" xfId="340" applyNumberFormat="1" applyFont="1" applyFill="1" applyBorder="1" applyAlignment="1">
      <alignment horizontal="center" vertical="center" wrapText="1"/>
    </xf>
    <xf numFmtId="2" fontId="172" fillId="28" borderId="36" xfId="2" applyNumberFormat="1" applyFont="1" applyFill="1" applyBorder="1" applyAlignment="1">
      <alignment horizontal="left" vertical="top" wrapText="1"/>
    </xf>
    <xf numFmtId="0" fontId="142" fillId="52" borderId="38" xfId="0" applyFont="1" applyFill="1" applyBorder="1" applyAlignment="1">
      <alignment wrapText="1"/>
    </xf>
    <xf numFmtId="0" fontId="184" fillId="28" borderId="36" xfId="340" applyFont="1" applyFill="1" applyBorder="1"/>
    <xf numFmtId="16" fontId="184" fillId="28" borderId="36" xfId="340" applyNumberFormat="1" applyFont="1" applyFill="1" applyBorder="1"/>
    <xf numFmtId="16" fontId="184" fillId="28" borderId="45" xfId="340" applyNumberFormat="1" applyFont="1" applyFill="1" applyBorder="1"/>
    <xf numFmtId="0" fontId="223" fillId="28" borderId="0" xfId="0" applyFont="1" applyFill="1"/>
    <xf numFmtId="0" fontId="139" fillId="28" borderId="0" xfId="0" applyFont="1" applyFill="1"/>
    <xf numFmtId="0" fontId="0" fillId="28" borderId="0" xfId="0" applyFont="1" applyFill="1"/>
    <xf numFmtId="0" fontId="224" fillId="28" borderId="17" xfId="0" applyFont="1" applyFill="1" applyBorder="1"/>
    <xf numFmtId="0" fontId="139"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164" fontId="213" fillId="51" borderId="74" xfId="2" applyNumberFormat="1" applyFont="1" applyFill="1" applyBorder="1" applyAlignment="1">
      <alignment horizontal="centerContinuous" vertical="top" wrapText="1"/>
    </xf>
    <xf numFmtId="164" fontId="214" fillId="51" borderId="59" xfId="2" applyNumberFormat="1" applyFont="1" applyFill="1" applyBorder="1" applyAlignment="1">
      <alignment vertical="center" wrapText="1"/>
    </xf>
    <xf numFmtId="0" fontId="184" fillId="51" borderId="56" xfId="0" applyFont="1" applyFill="1" applyBorder="1" applyAlignment="1">
      <alignment horizontal="centerContinuous" vertical="center" wrapText="1"/>
    </xf>
    <xf numFmtId="164" fontId="172" fillId="51" borderId="59" xfId="2" applyNumberFormat="1" applyFont="1" applyFill="1" applyBorder="1" applyAlignment="1">
      <alignment horizontal="center" wrapText="1"/>
    </xf>
    <xf numFmtId="2" fontId="172" fillId="53" borderId="56" xfId="340" applyNumberFormat="1" applyFont="1" applyFill="1" applyBorder="1" applyAlignment="1">
      <alignment horizontal="center" wrapText="1"/>
    </xf>
    <xf numFmtId="164" fontId="172" fillId="51" borderId="59" xfId="2" applyNumberFormat="1" applyFont="1" applyFill="1" applyBorder="1" applyAlignment="1">
      <alignment horizontal="left" wrapText="1"/>
    </xf>
    <xf numFmtId="2" fontId="172" fillId="51" borderId="56" xfId="340" applyNumberFormat="1" applyFont="1" applyFill="1" applyBorder="1" applyAlignment="1">
      <alignment horizontal="center" wrapText="1"/>
    </xf>
    <xf numFmtId="164" fontId="172" fillId="51" borderId="59" xfId="2" applyNumberFormat="1" applyFont="1" applyFill="1" applyBorder="1" applyAlignment="1">
      <alignment vertical="center" wrapText="1"/>
    </xf>
    <xf numFmtId="0" fontId="185" fillId="51" borderId="0" xfId="0" applyFont="1" applyFill="1" applyBorder="1" applyAlignment="1">
      <alignment horizontal="center" vertical="center" wrapText="1"/>
    </xf>
    <xf numFmtId="0" fontId="115" fillId="51" borderId="56" xfId="0" applyFont="1" applyFill="1" applyBorder="1" applyAlignment="1">
      <alignment horizontal="center" vertical="center" wrapText="1"/>
    </xf>
    <xf numFmtId="0" fontId="115" fillId="51" borderId="72" xfId="0" applyFont="1" applyFill="1" applyBorder="1" applyAlignment="1">
      <alignment horizontal="center" vertical="center" wrapText="1"/>
    </xf>
    <xf numFmtId="2" fontId="172" fillId="54" borderId="73" xfId="340" applyNumberFormat="1" applyFont="1" applyFill="1" applyBorder="1" applyAlignment="1">
      <alignment horizontal="right" vertical="center"/>
    </xf>
    <xf numFmtId="164" fontId="115" fillId="56" borderId="0" xfId="340" applyNumberFormat="1" applyFont="1" applyFill="1" applyBorder="1" applyAlignment="1">
      <alignment horizontal="center" vertical="center" wrapText="1"/>
    </xf>
    <xf numFmtId="164" fontId="172" fillId="56" borderId="0" xfId="2" applyNumberFormat="1" applyFont="1" applyFill="1" applyBorder="1" applyAlignment="1">
      <alignment horizontal="center" vertical="center"/>
    </xf>
    <xf numFmtId="164" fontId="172" fillId="54" borderId="56" xfId="358" applyNumberFormat="1" applyFont="1" applyFill="1" applyBorder="1" applyAlignment="1">
      <alignment horizontal="center" vertical="center"/>
    </xf>
    <xf numFmtId="0" fontId="214" fillId="54" borderId="0" xfId="340" applyFont="1" applyFill="1" applyBorder="1"/>
    <xf numFmtId="2" fontId="172" fillId="54" borderId="103" xfId="340" applyNumberFormat="1" applyFont="1" applyFill="1" applyBorder="1" applyAlignment="1">
      <alignment horizontal="right" vertical="center"/>
    </xf>
    <xf numFmtId="2" fontId="219" fillId="54" borderId="94" xfId="340" applyNumberFormat="1" applyFont="1" applyFill="1" applyBorder="1" applyAlignment="1">
      <alignment horizontal="right" vertical="center"/>
    </xf>
    <xf numFmtId="164" fontId="219" fillId="56" borderId="115" xfId="2" applyNumberFormat="1" applyFont="1" applyFill="1" applyBorder="1" applyAlignment="1">
      <alignment horizontal="center" vertical="center"/>
    </xf>
    <xf numFmtId="164" fontId="219" fillId="28" borderId="116" xfId="2" applyNumberFormat="1" applyFont="1" applyFill="1" applyBorder="1" applyAlignment="1">
      <alignment horizontal="center" vertical="center"/>
    </xf>
    <xf numFmtId="164" fontId="219" fillId="56" borderId="0" xfId="2" applyNumberFormat="1" applyFont="1" applyFill="1" applyBorder="1" applyAlignment="1">
      <alignment horizontal="center" vertical="center"/>
    </xf>
    <xf numFmtId="164" fontId="219" fillId="28" borderId="56" xfId="2" applyNumberFormat="1" applyFont="1" applyFill="1" applyBorder="1" applyAlignment="1">
      <alignment horizontal="center" vertical="center"/>
    </xf>
    <xf numFmtId="2" fontId="219" fillId="54" borderId="93" xfId="340" applyNumberFormat="1" applyFont="1" applyFill="1" applyBorder="1" applyAlignment="1">
      <alignment horizontal="right" vertical="center"/>
    </xf>
    <xf numFmtId="164" fontId="219" fillId="28" borderId="111" xfId="2" applyNumberFormat="1" applyFont="1" applyFill="1" applyBorder="1" applyAlignment="1">
      <alignment horizontal="center" vertical="center"/>
    </xf>
    <xf numFmtId="164" fontId="219" fillId="28" borderId="55" xfId="2" applyNumberFormat="1" applyFont="1" applyFill="1" applyBorder="1" applyAlignment="1">
      <alignment horizontal="center" vertical="center"/>
    </xf>
    <xf numFmtId="164" fontId="219" fillId="56" borderId="55" xfId="2" applyNumberFormat="1" applyFont="1" applyFill="1" applyBorder="1" applyAlignment="1">
      <alignment horizontal="center" vertical="center"/>
    </xf>
    <xf numFmtId="164" fontId="219" fillId="28" borderId="112" xfId="2" applyNumberFormat="1" applyFont="1" applyFill="1" applyBorder="1" applyAlignment="1">
      <alignment horizontal="center" vertical="center"/>
    </xf>
    <xf numFmtId="2" fontId="172" fillId="54" borderId="94" xfId="2" applyNumberFormat="1" applyFont="1" applyFill="1" applyBorder="1" applyAlignment="1">
      <alignment horizontal="left" vertical="top" wrapText="1"/>
    </xf>
    <xf numFmtId="0" fontId="184" fillId="28" borderId="94" xfId="340" applyFont="1" applyFill="1" applyBorder="1"/>
    <xf numFmtId="0" fontId="42" fillId="0" borderId="0" xfId="0" applyFont="1" applyFill="1" applyBorder="1" applyAlignment="1">
      <alignment vertical="center"/>
    </xf>
    <xf numFmtId="0" fontId="42" fillId="0" borderId="0" xfId="0" applyFont="1" applyBorder="1" applyAlignment="1">
      <alignment vertical="center"/>
    </xf>
    <xf numFmtId="0" fontId="172" fillId="54" borderId="0" xfId="0" applyFont="1" applyFill="1" applyBorder="1" applyAlignment="1">
      <alignment vertical="center"/>
    </xf>
    <xf numFmtId="0" fontId="42" fillId="54" borderId="0" xfId="0" applyFont="1" applyFill="1" applyBorder="1" applyAlignment="1">
      <alignment vertical="center"/>
    </xf>
    <xf numFmtId="16" fontId="184" fillId="28" borderId="95" xfId="340" applyNumberFormat="1" applyFont="1" applyFill="1" applyBorder="1"/>
    <xf numFmtId="0" fontId="172" fillId="28" borderId="63" xfId="0" applyFont="1" applyFill="1" applyBorder="1" applyAlignment="1">
      <alignment vertical="center"/>
    </xf>
    <xf numFmtId="0" fontId="184" fillId="28" borderId="63" xfId="340" applyFont="1" applyFill="1" applyBorder="1"/>
    <xf numFmtId="0" fontId="184" fillId="28" borderId="79" xfId="340" applyFont="1" applyFill="1" applyBorder="1"/>
    <xf numFmtId="0" fontId="145" fillId="55" borderId="0" xfId="528" applyFont="1" applyFill="1" applyAlignment="1">
      <alignment vertical="top"/>
    </xf>
    <xf numFmtId="164" fontId="8" fillId="55" borderId="0" xfId="0" applyNumberFormat="1" applyFont="1" applyFill="1" applyBorder="1" applyAlignment="1">
      <alignment horizontal="center" vertical="center"/>
    </xf>
    <xf numFmtId="0" fontId="8" fillId="55" borderId="0" xfId="0" applyFont="1" applyFill="1" applyBorder="1" applyAlignment="1">
      <alignment horizontal="center"/>
    </xf>
    <xf numFmtId="0" fontId="8" fillId="55" borderId="108" xfId="0" applyFont="1" applyFill="1" applyBorder="1" applyAlignment="1">
      <alignment horizontal="center"/>
    </xf>
    <xf numFmtId="164" fontId="172" fillId="51" borderId="36" xfId="2" applyNumberFormat="1" applyFont="1" applyFill="1" applyBorder="1" applyAlignment="1">
      <alignment horizontal="left" vertical="center" wrapText="1"/>
    </xf>
    <xf numFmtId="0" fontId="184" fillId="28" borderId="41" xfId="340" applyFont="1" applyFill="1" applyBorder="1" applyAlignment="1">
      <alignment horizontal="left" vertical="center" wrapText="1"/>
    </xf>
    <xf numFmtId="0" fontId="184" fillId="51" borderId="54" xfId="340" applyFont="1" applyFill="1" applyBorder="1" applyAlignment="1">
      <alignment horizontal="center" vertical="center" wrapText="1"/>
    </xf>
    <xf numFmtId="0" fontId="184" fillId="51" borderId="53" xfId="340" applyFont="1" applyFill="1" applyBorder="1" applyAlignment="1">
      <alignment horizontal="center" vertical="center" wrapText="1"/>
    </xf>
    <xf numFmtId="0" fontId="184" fillId="51" borderId="39" xfId="340" applyFont="1" applyFill="1" applyBorder="1" applyAlignment="1">
      <alignment horizontal="center" vertical="center" wrapText="1"/>
    </xf>
    <xf numFmtId="0" fontId="115" fillId="28" borderId="0" xfId="340" applyFont="1" applyFill="1" applyBorder="1" applyAlignment="1">
      <alignment horizontal="left" vertical="center"/>
    </xf>
    <xf numFmtId="164" fontId="213" fillId="51" borderId="49" xfId="2" applyNumberFormat="1" applyFont="1" applyFill="1" applyBorder="1" applyAlignment="1">
      <alignment horizontal="center" vertical="center" wrapText="1"/>
    </xf>
    <xf numFmtId="164" fontId="213" fillId="51" borderId="50" xfId="2" applyNumberFormat="1" applyFont="1" applyFill="1" applyBorder="1" applyAlignment="1">
      <alignment horizontal="center" vertical="center" wrapText="1"/>
    </xf>
    <xf numFmtId="0" fontId="172" fillId="54" borderId="106" xfId="0" applyFont="1" applyFill="1" applyBorder="1" applyAlignment="1">
      <alignment vertical="center"/>
    </xf>
    <xf numFmtId="0" fontId="172" fillId="54" borderId="44" xfId="0" applyFont="1" applyFill="1" applyBorder="1" applyAlignment="1">
      <alignment vertical="center"/>
    </xf>
    <xf numFmtId="0" fontId="184" fillId="54" borderId="0" xfId="340" applyFont="1" applyFill="1" applyBorder="1" applyAlignment="1">
      <alignment horizontal="left" vertical="center"/>
    </xf>
    <xf numFmtId="0" fontId="184" fillId="51" borderId="55" xfId="0" applyFont="1" applyFill="1" applyBorder="1" applyAlignment="1">
      <alignment horizontal="center" vertical="center" wrapText="1"/>
    </xf>
    <xf numFmtId="0" fontId="184" fillId="51" borderId="62" xfId="0" applyFont="1" applyFill="1" applyBorder="1" applyAlignment="1">
      <alignment horizontal="center" vertical="center" wrapText="1"/>
    </xf>
    <xf numFmtId="0" fontId="184" fillId="51" borderId="53" xfId="0" applyFont="1" applyFill="1" applyBorder="1" applyAlignment="1">
      <alignment horizontal="center" vertical="center" wrapText="1"/>
    </xf>
    <xf numFmtId="0" fontId="184" fillId="51" borderId="39" xfId="0" applyFont="1" applyFill="1" applyBorder="1" applyAlignment="1">
      <alignment horizontal="center" vertical="center" wrapText="1"/>
    </xf>
    <xf numFmtId="164" fontId="213" fillId="51" borderId="46" xfId="2" applyNumberFormat="1" applyFont="1" applyFill="1" applyBorder="1" applyAlignment="1">
      <alignment horizontal="center" vertical="top" wrapText="1"/>
    </xf>
    <xf numFmtId="164" fontId="213" fillId="51" borderId="47" xfId="2" applyNumberFormat="1" applyFont="1" applyFill="1" applyBorder="1" applyAlignment="1">
      <alignment horizontal="center" vertical="top" wrapText="1"/>
    </xf>
    <xf numFmtId="0" fontId="184" fillId="51" borderId="101" xfId="340" applyFont="1" applyFill="1" applyBorder="1" applyAlignment="1">
      <alignment horizontal="center" vertical="center" wrapText="1"/>
    </xf>
    <xf numFmtId="0" fontId="172" fillId="54" borderId="0" xfId="0" applyFont="1" applyFill="1" applyBorder="1" applyAlignment="1">
      <alignment vertical="center"/>
    </xf>
    <xf numFmtId="0" fontId="222" fillId="28" borderId="0" xfId="0" applyFont="1" applyFill="1" applyBorder="1" applyAlignment="1">
      <alignment horizontal="left" vertical="center"/>
    </xf>
    <xf numFmtId="164" fontId="213" fillId="51" borderId="46" xfId="2" applyNumberFormat="1" applyFont="1" applyFill="1" applyBorder="1" applyAlignment="1">
      <alignment horizontal="center" vertical="center" wrapText="1"/>
    </xf>
    <xf numFmtId="164" fontId="213" fillId="51" borderId="47" xfId="2" applyNumberFormat="1" applyFont="1" applyFill="1" applyBorder="1" applyAlignment="1">
      <alignment horizontal="center" vertical="center" wrapText="1"/>
    </xf>
    <xf numFmtId="0" fontId="184" fillId="51" borderId="0" xfId="0" applyFont="1" applyFill="1" applyBorder="1" applyAlignment="1">
      <alignment horizontal="center" vertical="center" wrapText="1"/>
    </xf>
    <xf numFmtId="0" fontId="184" fillId="51" borderId="62" xfId="0" applyFont="1" applyFill="1" applyBorder="1" applyAlignment="1">
      <alignment horizontal="center" vertical="center"/>
    </xf>
    <xf numFmtId="164" fontId="213" fillId="51" borderId="75" xfId="2" applyNumberFormat="1" applyFont="1" applyFill="1" applyBorder="1" applyAlignment="1">
      <alignment horizontal="center" vertical="center" wrapText="1"/>
    </xf>
    <xf numFmtId="164" fontId="213" fillId="51" borderId="76" xfId="2" applyNumberFormat="1" applyFont="1" applyFill="1" applyBorder="1" applyAlignment="1">
      <alignment horizontal="center" vertical="center" wrapText="1"/>
    </xf>
    <xf numFmtId="0" fontId="42" fillId="0" borderId="0" xfId="0" applyFont="1" applyBorder="1" applyAlignment="1">
      <alignment vertical="center"/>
    </xf>
    <xf numFmtId="0" fontId="146" fillId="55" borderId="70" xfId="0" applyFont="1" applyFill="1" applyBorder="1" applyAlignment="1">
      <alignment horizontal="left" wrapText="1"/>
    </xf>
    <xf numFmtId="0" fontId="146" fillId="55" borderId="0" xfId="0" applyFont="1" applyFill="1" applyBorder="1" applyAlignment="1">
      <alignment horizontal="left" wrapText="1"/>
    </xf>
    <xf numFmtId="0" fontId="146" fillId="55" borderId="66" xfId="0" applyFont="1" applyFill="1" applyBorder="1" applyAlignment="1">
      <alignment horizontal="left" wrapText="1"/>
    </xf>
    <xf numFmtId="0" fontId="188" fillId="0" borderId="0" xfId="0" applyFont="1" applyFill="1"/>
    <xf numFmtId="0" fontId="194" fillId="54" borderId="0" xfId="525" applyFont="1" applyFill="1" applyAlignment="1">
      <alignment horizontal="left" vertical="center" wrapText="1"/>
    </xf>
    <xf numFmtId="0" fontId="115" fillId="55" borderId="0" xfId="0" applyFont="1" applyFill="1" applyAlignment="1">
      <alignment horizontal="left" vertical="center" wrapText="1"/>
    </xf>
    <xf numFmtId="0" fontId="0" fillId="53" borderId="65" xfId="0" applyFont="1" applyFill="1" applyBorder="1" applyAlignment="1">
      <alignment horizontal="center"/>
    </xf>
    <xf numFmtId="0" fontId="0" fillId="53" borderId="68" xfId="0" applyFont="1" applyFill="1" applyBorder="1" applyAlignment="1">
      <alignment horizontal="center"/>
    </xf>
    <xf numFmtId="0" fontId="142" fillId="55" borderId="63" xfId="0" applyFont="1" applyFill="1" applyBorder="1" applyAlignment="1">
      <alignment horizontal="left" vertical="center" wrapText="1" indent="1"/>
    </xf>
    <xf numFmtId="0" fontId="142" fillId="55" borderId="69" xfId="0" applyFont="1" applyFill="1" applyBorder="1" applyAlignment="1">
      <alignment horizontal="left" vertical="center" wrapText="1" indent="1"/>
    </xf>
    <xf numFmtId="0" fontId="186" fillId="55" borderId="70" xfId="0" applyFont="1" applyFill="1" applyBorder="1" applyAlignment="1">
      <alignment horizontal="left" wrapText="1" indent="1"/>
    </xf>
    <xf numFmtId="0" fontId="186" fillId="55" borderId="0" xfId="0" applyFont="1" applyFill="1" applyBorder="1" applyAlignment="1">
      <alignment horizontal="left" wrapText="1" indent="1"/>
    </xf>
    <xf numFmtId="0" fontId="186" fillId="55" borderId="66" xfId="0" applyFont="1" applyFill="1" applyBorder="1" applyAlignment="1">
      <alignment horizontal="left" wrapText="1" indent="1"/>
    </xf>
    <xf numFmtId="0" fontId="142" fillId="55" borderId="70" xfId="0" applyFont="1" applyFill="1" applyBorder="1" applyAlignment="1">
      <alignment horizontal="left" vertical="center" wrapText="1" indent="1"/>
    </xf>
    <xf numFmtId="0" fontId="142" fillId="55" borderId="0" xfId="0" applyFont="1" applyFill="1" applyBorder="1" applyAlignment="1">
      <alignment horizontal="left" vertical="center" wrapText="1" indent="1"/>
    </xf>
    <xf numFmtId="0" fontId="142" fillId="55" borderId="66" xfId="0" applyFont="1" applyFill="1" applyBorder="1" applyAlignment="1">
      <alignment horizontal="left" vertical="center" wrapText="1" indent="1"/>
    </xf>
    <xf numFmtId="0" fontId="197" fillId="55" borderId="70" xfId="0" applyFont="1" applyFill="1" applyBorder="1" applyAlignment="1">
      <alignment horizontal="left" wrapText="1" indent="1"/>
    </xf>
    <xf numFmtId="0" fontId="197" fillId="55" borderId="0" xfId="0" applyFont="1" applyFill="1" applyBorder="1" applyAlignment="1">
      <alignment horizontal="left" wrapText="1" indent="1"/>
    </xf>
    <xf numFmtId="0" fontId="197" fillId="55" borderId="66" xfId="0" applyFont="1" applyFill="1" applyBorder="1" applyAlignment="1">
      <alignment horizontal="left" wrapText="1" indent="1"/>
    </xf>
    <xf numFmtId="0" fontId="225"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2092">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2" xfId="990" xr:uid="{9F2D39F2-7C61-4347-8E3A-B7827B1BC9AE}"/>
    <cellStyle name="20% - Accent1 2 2 10" xfId="1962" xr:uid="{9A139A93-148E-4C8F-937D-DF7F924862B9}"/>
    <cellStyle name="20% - Accent1 2 2 11" xfId="2050" xr:uid="{28E486D1-AA25-472A-B222-FD18F4C76BCD}"/>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3" xfId="717" xr:uid="{00000000-0005-0000-0000-000040000000}"/>
    <cellStyle name="20% - Accent1 3 10" xfId="1961" xr:uid="{7889DC83-10CC-49D5-BE20-FFB5E138E18E}"/>
    <cellStyle name="20% - Accent1 3 11" xfId="2049" xr:uid="{14E48EBF-E581-4F1F-99CF-DB44903B2813}"/>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2" xfId="992" xr:uid="{8712E92F-F0A0-44DC-B46F-8E38E1E4A46B}"/>
    <cellStyle name="20% - Accent2 2 2 10" xfId="1964" xr:uid="{200D0F6D-88EA-493A-A0D0-AF8C7D1F0114}"/>
    <cellStyle name="20% - Accent2 2 2 11" xfId="2052" xr:uid="{C12DF936-3CF1-4A39-8909-0B097B667E4E}"/>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3" xfId="718" xr:uid="{00000000-0005-0000-0000-000048000000}"/>
    <cellStyle name="20% - Accent2 3 10" xfId="1963" xr:uid="{4277C36A-F6C1-464A-AC98-1089F7C8F297}"/>
    <cellStyle name="20% - Accent2 3 11" xfId="2051" xr:uid="{DE604E3F-0153-4420-BB8A-E59EFB01EEC5}"/>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2" xfId="994" xr:uid="{0A994866-E1D4-493A-B97A-8DBE2A2820EA}"/>
    <cellStyle name="20% - Accent3 2 2 10" xfId="1966" xr:uid="{8B8A2F36-3D7D-43BF-B27E-6EC336E5D57A}"/>
    <cellStyle name="20% - Accent3 2 2 11" xfId="2054" xr:uid="{BE41E3EF-9490-44A2-88C8-6F4068D5FD70}"/>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3" xfId="719" xr:uid="{00000000-0005-0000-0000-000050000000}"/>
    <cellStyle name="20% - Accent3 3 10" xfId="1965" xr:uid="{8339902B-294E-43F2-93C0-D635E876E12B}"/>
    <cellStyle name="20% - Accent3 3 11" xfId="2053" xr:uid="{635002E8-6C99-4896-BB21-123A03931019}"/>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2" xfId="996" xr:uid="{BE7A9687-F70B-426C-809E-44EAA9ECE410}"/>
    <cellStyle name="20% - Accent4 2 2 10" xfId="1968" xr:uid="{A92D7837-9113-48B7-B4CE-39E709D6C94A}"/>
    <cellStyle name="20% - Accent4 2 2 11" xfId="2056" xr:uid="{588FA506-B41E-4C5E-A1F0-348FCE2C2E5E}"/>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3" xfId="720" xr:uid="{00000000-0005-0000-0000-000058000000}"/>
    <cellStyle name="20% - Accent4 3 10" xfId="1967" xr:uid="{9B513C20-0A96-4170-84BF-63D6056CC28B}"/>
    <cellStyle name="20% - Accent4 3 11" xfId="2055" xr:uid="{E1A05C7E-E282-4E92-BE18-42B685F2D56A}"/>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2" xfId="998" xr:uid="{E535CEA2-5DB0-424A-A75A-6CC418DF7ACC}"/>
    <cellStyle name="20% - Accent5 2 2 10" xfId="1970" xr:uid="{C16900D2-D938-49F1-B1A6-23385A937B12}"/>
    <cellStyle name="20% - Accent5 2 2 11" xfId="2058" xr:uid="{58905D2C-30AD-4179-9FCE-DA852E0E31CD}"/>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3" xfId="721" xr:uid="{00000000-0005-0000-0000-000060000000}"/>
    <cellStyle name="20% - Accent5 3 10" xfId="1969" xr:uid="{371C12B9-6399-4DAF-A99D-DD2DC1194B4D}"/>
    <cellStyle name="20% - Accent5 3 11" xfId="2057" xr:uid="{3E7F149E-5C02-49B8-BADD-19B4DA584C54}"/>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2" xfId="1000" xr:uid="{4B8946F0-10C1-4715-BC01-71667FBCDA44}"/>
    <cellStyle name="20% - Accent6 2 2 10" xfId="1972" xr:uid="{5D7D9A47-19E2-46C7-814D-9BA1EFC3F315}"/>
    <cellStyle name="20% - Accent6 2 2 11" xfId="2060" xr:uid="{530FDA66-3378-410D-B403-9AA7FD45D696}"/>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3" xfId="722" xr:uid="{00000000-0005-0000-0000-000068000000}"/>
    <cellStyle name="20% - Accent6 3 10" xfId="1971" xr:uid="{B9453003-B9C1-488D-8611-5B355DF5D43C}"/>
    <cellStyle name="20% - Accent6 3 11" xfId="2059" xr:uid="{1A50101E-F497-4557-9B77-B822AEB0412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2" xfId="1002" xr:uid="{DEF2CA37-DE95-4685-B6C8-AF1AE346D48A}"/>
    <cellStyle name="40% - Accent1 2 2 10" xfId="1974" xr:uid="{FFEA8B54-65B5-43BB-8292-73CE441580D0}"/>
    <cellStyle name="40% - Accent1 2 2 11" xfId="2062" xr:uid="{C173D924-EEBD-4197-AF15-549E1E2C40CB}"/>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3" xfId="723" xr:uid="{00000000-0005-0000-0000-000074000000}"/>
    <cellStyle name="40% - Accent1 3 10" xfId="1973" xr:uid="{0ECB086A-912F-4214-9434-DE2901FCDD4A}"/>
    <cellStyle name="40% - Accent1 3 11" xfId="2061" xr:uid="{50046162-6703-4417-BC0B-1C6B2D0A9F15}"/>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2" xfId="1004" xr:uid="{6875B2D1-3962-4591-9578-65878FD71B63}"/>
    <cellStyle name="40% - Accent2 2 2 10" xfId="1976" xr:uid="{EE55A0DF-E02D-4935-B650-BD70F7B31E81}"/>
    <cellStyle name="40% - Accent2 2 2 11" xfId="2064" xr:uid="{1DDF04F7-38C9-4F77-9614-87B1EDF4EE68}"/>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3" xfId="724" xr:uid="{00000000-0005-0000-0000-00007C000000}"/>
    <cellStyle name="40% - Accent2 3 10" xfId="1975" xr:uid="{CC88953D-EAD7-457C-8FBC-A4F91F4FD282}"/>
    <cellStyle name="40% - Accent2 3 11" xfId="2063" xr:uid="{13A221F6-8989-465A-A680-EEB5985EA2C1}"/>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2" xfId="1006" xr:uid="{9B490E2D-3CC0-4110-A373-C3CDA4D0ECC5}"/>
    <cellStyle name="40% - Accent3 2 2 10" xfId="1978" xr:uid="{9D05191A-00AF-4FD2-ACCD-B00639118435}"/>
    <cellStyle name="40% - Accent3 2 2 11" xfId="2066" xr:uid="{7E1AD40D-E80D-46D5-8313-E748A1C1F2D7}"/>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3" xfId="725" xr:uid="{00000000-0005-0000-0000-000084000000}"/>
    <cellStyle name="40% - Accent3 3 10" xfId="1977" xr:uid="{A0BE0AEE-CF26-44E6-B2D7-FD8E84BA191F}"/>
    <cellStyle name="40% - Accent3 3 11" xfId="2065" xr:uid="{37F8F24D-77AD-4657-9B93-1F3EAF5666C3}"/>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2" xfId="1008" xr:uid="{7AA25175-F4B9-41C2-809A-6E7E0B531B9C}"/>
    <cellStyle name="40% - Accent4 2 2 10" xfId="1980" xr:uid="{8A072D38-5F1A-4E94-9E78-87CE3F9D3C36}"/>
    <cellStyle name="40% - Accent4 2 2 11" xfId="2068" xr:uid="{6105ED9F-AE56-4E26-865D-DD0422CB2B41}"/>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3" xfId="726" xr:uid="{00000000-0005-0000-0000-00008C000000}"/>
    <cellStyle name="40% - Accent4 3 10" xfId="1979" xr:uid="{3A4E6714-9FCA-4303-8522-C1B74D97787E}"/>
    <cellStyle name="40% - Accent4 3 11" xfId="2067" xr:uid="{76804A9D-E859-4DCD-AF11-34D51F733A52}"/>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2" xfId="1010" xr:uid="{1E624747-1A50-413D-82F2-FFB35D2C13B0}"/>
    <cellStyle name="40% - Accent5 2 2 10" xfId="1982" xr:uid="{3303F5EF-8E44-4342-8082-9E59C74BBEFE}"/>
    <cellStyle name="40% - Accent5 2 2 11" xfId="2070" xr:uid="{A39040BC-DDAB-44F2-82F5-DF2AAC2EA84F}"/>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3" xfId="727" xr:uid="{00000000-0005-0000-0000-000094000000}"/>
    <cellStyle name="40% - Accent5 3 10" xfId="1981" xr:uid="{063A10C4-C3BD-442C-8A45-F3616C873824}"/>
    <cellStyle name="40% - Accent5 3 11" xfId="2069" xr:uid="{3CCF2CED-4465-459B-949E-2CAEC54A79E2}"/>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2" xfId="1012" xr:uid="{201D2325-5A32-4711-92A8-24B8AB32BCBE}"/>
    <cellStyle name="40% - Accent6 2 2 10" xfId="1984" xr:uid="{1F664AB6-A1E1-498C-A56F-6432C1D786EE}"/>
    <cellStyle name="40% - Accent6 2 2 11" xfId="2072" xr:uid="{B4CDBFAE-BBC4-450F-8F08-B16494740F23}"/>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3" xfId="728" xr:uid="{00000000-0005-0000-0000-00009C000000}"/>
    <cellStyle name="40% - Accent6 3 10" xfId="1983" xr:uid="{F822CF8B-775F-478F-9F77-40F9835C5B68}"/>
    <cellStyle name="40% - Accent6 3 11" xfId="2071" xr:uid="{F0EFDF5B-7C9A-4346-B6FB-B8116DF06BAB}"/>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2" xfId="1014" xr:uid="{3376BDEC-5994-4DA9-AFE9-C56CFC078243}"/>
    <cellStyle name="60% - Accent1 2 2 10" xfId="1986" xr:uid="{4A0036E1-B890-4F54-A77F-DCA2649E57B2}"/>
    <cellStyle name="60% - Accent1 2 2 11" xfId="2074" xr:uid="{591B1618-4A45-4FD0-84A7-11A594F73670}"/>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2" xfId="1016" xr:uid="{23D623F9-83DD-4C69-B8A7-F21BFF86C9DE}"/>
    <cellStyle name="60% - Accent2 2 2 10" xfId="1988" xr:uid="{3A34AFE0-2B1C-4CC9-B4CA-256F2EA5EDA5}"/>
    <cellStyle name="60% - Accent2 2 2 11" xfId="2076" xr:uid="{907CD119-008D-47D6-849B-62ADF23E3F58}"/>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2" xfId="1018" xr:uid="{2E423C15-CA62-400E-BE03-20C155F898B4}"/>
    <cellStyle name="60% - Accent3 2 2 10" xfId="1990" xr:uid="{5C6EB901-8E95-4C15-8912-6FA8C6D35C15}"/>
    <cellStyle name="60% - Accent3 2 2 11" xfId="2078" xr:uid="{F2041C53-95F2-4435-BF63-8FD45D2AF779}"/>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2" xfId="1020" xr:uid="{9494CDF5-F128-43DE-A789-94150060136F}"/>
    <cellStyle name="60% - Accent4 2 2 10" xfId="1992" xr:uid="{4FF0B6EC-2C86-41F9-9094-051FB56F48F4}"/>
    <cellStyle name="60% - Accent4 2 2 11" xfId="2080" xr:uid="{CE1D64EC-A18A-4610-8869-0C40F2C69F26}"/>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2" xfId="1022" xr:uid="{8B026352-7AC9-490C-9B97-5D2F5C63CD23}"/>
    <cellStyle name="60% - Accent5 2 2 10" xfId="1994" xr:uid="{597392C0-5706-43E8-8FDA-0C2E9A13781D}"/>
    <cellStyle name="60% - Accent5 2 2 11" xfId="2082" xr:uid="{3E0483BA-0EB6-4984-9530-6E1B67241D59}"/>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2" xfId="1024" xr:uid="{62328171-5980-42E9-A9AA-93F4DF8BA4A4}"/>
    <cellStyle name="60% - Accent6 2 2 10" xfId="1996" xr:uid="{1B4D34F9-DD41-44FC-A9F7-A635EBA22DF5}"/>
    <cellStyle name="60% - Accent6 2 2 11" xfId="2084" xr:uid="{31A38F5D-86E2-42A3-8A8A-03FCB712B6FB}"/>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3" xfId="735" xr:uid="{00000000-0005-0000-0000-0000BA000000}"/>
    <cellStyle name="Accent2" xfId="84" builtinId="33" customBuiltin="1"/>
    <cellStyle name="Accent2 2" xfId="85" xr:uid="{00000000-0005-0000-0000-0000BC000000}"/>
    <cellStyle name="Accent2 3" xfId="736" xr:uid="{00000000-0005-0000-0000-0000BD000000}"/>
    <cellStyle name="Accent3" xfId="86" builtinId="37" customBuiltin="1"/>
    <cellStyle name="Accent3 2" xfId="87" xr:uid="{00000000-0005-0000-0000-0000BF000000}"/>
    <cellStyle name="Accent3 3" xfId="737" xr:uid="{00000000-0005-0000-0000-0000C0000000}"/>
    <cellStyle name="Accent4" xfId="88" builtinId="41" customBuiltin="1"/>
    <cellStyle name="Accent4 2" xfId="89" xr:uid="{00000000-0005-0000-0000-0000C2000000}"/>
    <cellStyle name="Accent4 3" xfId="738" xr:uid="{00000000-0005-0000-0000-0000C3000000}"/>
    <cellStyle name="Accent5" xfId="90" builtinId="45" customBuiltin="1"/>
    <cellStyle name="Accent5 2" xfId="91" xr:uid="{00000000-0005-0000-0000-0000C5000000}"/>
    <cellStyle name="Accent5 3" xfId="739" xr:uid="{00000000-0005-0000-0000-0000C6000000}"/>
    <cellStyle name="Accent6" xfId="92" builtinId="49" customBuiltin="1"/>
    <cellStyle name="Accent6 2" xfId="93" xr:uid="{00000000-0005-0000-0000-0000C8000000}"/>
    <cellStyle name="Accent6 3" xfId="740" xr:uid="{00000000-0005-0000-0000-0000C9000000}"/>
    <cellStyle name="Adjustable" xfId="94" xr:uid="{00000000-0005-0000-0000-0000CA000000}"/>
    <cellStyle name="Bad" xfId="95" builtinId="27" customBuiltin="1"/>
    <cellStyle name="Bad 2" xfId="96" xr:uid="{00000000-0005-0000-0000-0000CC000000}"/>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2" xfId="629" xr:uid="{00000000-0005-0000-0000-00007E020000}"/>
    <cellStyle name="Normal 4 2 2 10" xfId="1998" xr:uid="{AA8A6773-CF4B-4ABD-9C3A-1F8E07C6DD3B}"/>
    <cellStyle name="Normal 4 2 2 11" xfId="2086" xr:uid="{A1438C8E-BDDF-489A-8F78-DB1CF74D0AFD}"/>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2" xfId="529" xr:uid="{00000000-0005-0000-0000-000093020000}"/>
    <cellStyle name="Normal 5 2 10" xfId="1999" xr:uid="{D3A9A99C-C23F-44E8-985D-BAC104B5949D}"/>
    <cellStyle name="Normal 5 2 11" xfId="2087" xr:uid="{254C6A29-0ECA-4B1B-90B6-2967B5F462FF}"/>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2" xfId="631" xr:uid="{00000000-0005-0000-0000-00009F020000}"/>
    <cellStyle name="Normal 6 2 10" xfId="2000" xr:uid="{E8C81AEF-0D00-4D73-8F17-533CE3F23D66}"/>
    <cellStyle name="Normal 6 2 11" xfId="2088" xr:uid="{F7A4BDB9-F600-4BA6-8D23-F2B779637CCF}"/>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2" xfId="632" xr:uid="{00000000-0005-0000-0000-0000AB020000}"/>
    <cellStyle name="Normal 7 2 10" xfId="2001" xr:uid="{06AB66A6-CC51-4B19-9FB4-4E7D85ADAE54}"/>
    <cellStyle name="Normal 7 2 11" xfId="2089" xr:uid="{6E445075-1AAC-4D76-ABC6-1ED3FC0C406F}"/>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2" xfId="1085" xr:uid="{0B4A6660-EC35-4B3F-A796-1229916C2EF4}"/>
    <cellStyle name="Note 3 2 10" xfId="2003" xr:uid="{6BD666CC-BE4D-4123-818B-0E9F6CD5618A}"/>
    <cellStyle name="Note 3 2 11" xfId="2091" xr:uid="{B09C448C-1568-4C41-B4A7-884D8817CD5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FFFF99"/>
      <color rgb="FFD7E3EC"/>
      <color rgb="FFD7E3EA"/>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2.xml"/><Relationship Id="rId7" Type="http://schemas.openxmlformats.org/officeDocument/2006/relationships/worksheet" Target="worksheets/sheet6.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calcChain" Target="calcChain.xml"/><Relationship Id="rId5" Type="http://schemas.openxmlformats.org/officeDocument/2006/relationships/worksheet" Target="worksheets/sheet4.xml"/><Relationship Id="rId10"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35.966077449678139</c:v>
                </c:pt>
                <c:pt idx="8">
                  <c:v>35.573197240336455</c:v>
                </c:pt>
                <c:pt idx="9">
                  <c:v>35.168154960238127</c:v>
                </c:pt>
                <c:pt idx="10">
                  <c:v>35.65031069209342</c:v>
                </c:pt>
                <c:pt idx="11">
                  <c:v>33.658987657299079</c:v>
                </c:pt>
                <c:pt idx="12">
                  <c:v>33.458463155523859</c:v>
                </c:pt>
                <c:pt idx="13">
                  <c:v>35.464269215735051</c:v>
                </c:pt>
                <c:pt idx="14">
                  <c:v>35.480475382003398</c:v>
                </c:pt>
                <c:pt idx="15">
                  <c:v>34.635506406440896</c:v>
                </c:pt>
                <c:pt idx="16">
                  <c:v>35.165686415148471</c:v>
                </c:pt>
                <c:pt idx="17">
                  <c:v>36.961106217132489</c:v>
                </c:pt>
                <c:pt idx="18">
                  <c:v>37.640491626824208</c:v>
                </c:pt>
                <c:pt idx="19">
                  <c:v>39.090438546960286</c:v>
                </c:pt>
                <c:pt idx="20">
                  <c:v>40.807903684536917</c:v>
                </c:pt>
                <c:pt idx="21">
                  <c:v>41.85236905768739</c:v>
                </c:pt>
                <c:pt idx="22">
                  <c:v>40.048161044990735</c:v>
                </c:pt>
                <c:pt idx="23">
                  <c:v>38.373983739837399</c:v>
                </c:pt>
                <c:pt idx="24">
                  <c:v>35.879607710517419</c:v>
                </c:pt>
                <c:pt idx="25">
                  <c:v>36.176452839297568</c:v>
                </c:pt>
                <c:pt idx="26">
                  <c:v>39.012242569921163</c:v>
                </c:pt>
                <c:pt idx="27">
                  <c:v>40.119492899937107</c:v>
                </c:pt>
                <c:pt idx="28">
                  <c:v>40.209182344784871</c:v>
                </c:pt>
                <c:pt idx="29">
                  <c:v>38.385912101143894</c:v>
                </c:pt>
                <c:pt idx="30">
                  <c:v>36.902026429885936</c:v>
                </c:pt>
                <c:pt idx="31">
                  <c:v>37.265684116392656</c:v>
                </c:pt>
                <c:pt idx="32">
                  <c:v>38.496101196928805</c:v>
                </c:pt>
                <c:pt idx="33">
                  <c:v>40.877620607454539</c:v>
                </c:pt>
                <c:pt idx="34">
                  <c:v>40.580059795571216</c:v>
                </c:pt>
                <c:pt idx="35">
                  <c:v>39.479475621540402</c:v>
                </c:pt>
                <c:pt idx="36">
                  <c:v>39.215864075506701</c:v>
                </c:pt>
                <c:pt idx="37">
                  <c:v>38.290254977296541</c:v>
                </c:pt>
                <c:pt idx="38">
                  <c:v>37.404077041541534</c:v>
                </c:pt>
                <c:pt idx="39">
                  <c:v>36.18057836375295</c:v>
                </c:pt>
                <c:pt idx="40">
                  <c:v>35.538197184086407</c:v>
                </c:pt>
                <c:pt idx="41">
                  <c:v>34.727483841863908</c:v>
                </c:pt>
                <c:pt idx="42">
                  <c:v>33.915379745903692</c:v>
                </c:pt>
                <c:pt idx="43">
                  <c:v>33.544990432035256</c:v>
                </c:pt>
                <c:pt idx="44">
                  <c:v>32.065884595029551</c:v>
                </c:pt>
                <c:pt idx="45">
                  <c:v>31.347099815535973</c:v>
                </c:pt>
                <c:pt idx="46">
                  <c:v>32.227896335892368</c:v>
                </c:pt>
                <c:pt idx="47">
                  <c:v>33.288454363649429</c:v>
                </c:pt>
                <c:pt idx="48">
                  <c:v>32.44983461484707</c:v>
                </c:pt>
                <c:pt idx="49">
                  <c:v>34.624183802621985</c:v>
                </c:pt>
                <c:pt idx="50">
                  <c:v>35.147548319772845</c:v>
                </c:pt>
                <c:pt idx="51">
                  <c:v>35.812881768580311</c:v>
                </c:pt>
                <c:pt idx="52">
                  <c:v>36.513436188757083</c:v>
                </c:pt>
                <c:pt idx="53">
                  <c:v>35.829074692609872</c:v>
                </c:pt>
                <c:pt idx="54">
                  <c:v>34.611337586362076</c:v>
                </c:pt>
                <c:pt idx="55">
                  <c:v>35.455339104715456</c:v>
                </c:pt>
                <c:pt idx="56">
                  <c:v>36.029051829411401</c:v>
                </c:pt>
                <c:pt idx="57">
                  <c:v>36.667637232210275</c:v>
                </c:pt>
                <c:pt idx="58">
                  <c:v>37.102852471480332</c:v>
                </c:pt>
                <c:pt idx="59">
                  <c:v>37.317971008198889</c:v>
                </c:pt>
                <c:pt idx="60">
                  <c:v>36.016649620746705</c:v>
                </c:pt>
                <c:pt idx="61">
                  <c:v>36.120416588526346</c:v>
                </c:pt>
                <c:pt idx="62">
                  <c:v>37.010473497425707</c:v>
                </c:pt>
                <c:pt idx="63">
                  <c:v>37.325339281061218</c:v>
                </c:pt>
                <c:pt idx="64">
                  <c:v>36.856235209428405</c:v>
                </c:pt>
                <c:pt idx="65">
                  <c:v>36.74711852905974</c:v>
                </c:pt>
                <c:pt idx="66">
                  <c:v>36.771277015512396</c:v>
                </c:pt>
                <c:pt idx="67">
                  <c:v>36.972154650380418</c:v>
                </c:pt>
                <c:pt idx="68">
                  <c:v>37.525929862112974</c:v>
                </c:pt>
                <c:pt idx="69">
                  <c:v>37.192682703706105</c:v>
                </c:pt>
                <c:pt idx="70">
                  <c:v>37.411492139816545</c:v>
                </c:pt>
                <c:pt idx="71">
                  <c:v>36.883523300641698</c:v>
                </c:pt>
                <c:pt idx="72">
                  <c:v>38.006382476677203</c:v>
                </c:pt>
                <c:pt idx="73">
                  <c:v>38.990778688524593</c:v>
                </c:pt>
                <c:pt idx="74">
                  <c:v>40.29624169637713</c:v>
                </c:pt>
                <c:pt idx="75">
                  <c:v>40.306667862625503</c:v>
                </c:pt>
                <c:pt idx="76">
                  <c:v>40.893017256342048</c:v>
                </c:pt>
                <c:pt idx="77">
                  <c:v>40.839990083024489</c:v>
                </c:pt>
                <c:pt idx="78">
                  <c:v>40.926670665910116</c:v>
                </c:pt>
                <c:pt idx="79">
                  <c:v>41.121457115861084</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35.771942372534994</c:v>
                </c:pt>
                <c:pt idx="8">
                  <c:v>35.960684245345433</c:v>
                </c:pt>
                <c:pt idx="9">
                  <c:v>35.194810964503084</c:v>
                </c:pt>
                <c:pt idx="10">
                  <c:v>35.95457467323763</c:v>
                </c:pt>
                <c:pt idx="11">
                  <c:v>35.94660877256463</c:v>
                </c:pt>
                <c:pt idx="12">
                  <c:v>35.943541424227632</c:v>
                </c:pt>
                <c:pt idx="13">
                  <c:v>37.631924949362144</c:v>
                </c:pt>
                <c:pt idx="14">
                  <c:v>37.307300509337857</c:v>
                </c:pt>
                <c:pt idx="15">
                  <c:v>37.339055793991413</c:v>
                </c:pt>
                <c:pt idx="16">
                  <c:v>37.03342418591307</c:v>
                </c:pt>
                <c:pt idx="17">
                  <c:v>38.485358105763332</c:v>
                </c:pt>
                <c:pt idx="18">
                  <c:v>40.036045958597214</c:v>
                </c:pt>
                <c:pt idx="19">
                  <c:v>42.941840767927722</c:v>
                </c:pt>
                <c:pt idx="20">
                  <c:v>41.385283236747007</c:v>
                </c:pt>
                <c:pt idx="21">
                  <c:v>40.137285368683983</c:v>
                </c:pt>
                <c:pt idx="22">
                  <c:v>39.488592069019283</c:v>
                </c:pt>
                <c:pt idx="23">
                  <c:v>39.355787843592722</c:v>
                </c:pt>
                <c:pt idx="24">
                  <c:v>38.4673655732161</c:v>
                </c:pt>
                <c:pt idx="25">
                  <c:v>40.259489469555241</c:v>
                </c:pt>
                <c:pt idx="26">
                  <c:v>44.707787578171157</c:v>
                </c:pt>
                <c:pt idx="27">
                  <c:v>46.450796067657478</c:v>
                </c:pt>
                <c:pt idx="28">
                  <c:v>45.138903552299112</c:v>
                </c:pt>
                <c:pt idx="29">
                  <c:v>42.25346177001807</c:v>
                </c:pt>
                <c:pt idx="30">
                  <c:v>41.417045300949269</c:v>
                </c:pt>
                <c:pt idx="31">
                  <c:v>40.939929146316295</c:v>
                </c:pt>
                <c:pt idx="32">
                  <c:v>42.808708199074459</c:v>
                </c:pt>
                <c:pt idx="33">
                  <c:v>42.888946258478313</c:v>
                </c:pt>
                <c:pt idx="34">
                  <c:v>43.188710302978471</c:v>
                </c:pt>
                <c:pt idx="35">
                  <c:v>42.775552837218136</c:v>
                </c:pt>
                <c:pt idx="36">
                  <c:v>42.463450084071937</c:v>
                </c:pt>
                <c:pt idx="37">
                  <c:v>40.422303197364322</c:v>
                </c:pt>
                <c:pt idx="38">
                  <c:v>39.324183899662337</c:v>
                </c:pt>
                <c:pt idx="39">
                  <c:v>37.172539451664868</c:v>
                </c:pt>
                <c:pt idx="40">
                  <c:v>34.56858310101169</c:v>
                </c:pt>
                <c:pt idx="41">
                  <c:v>34.747180168975426</c:v>
                </c:pt>
                <c:pt idx="42">
                  <c:v>34.992271114578891</c:v>
                </c:pt>
                <c:pt idx="43">
                  <c:v>36.871590493908556</c:v>
                </c:pt>
                <c:pt idx="44">
                  <c:v>38.339106153569205</c:v>
                </c:pt>
                <c:pt idx="45">
                  <c:v>37.924011067841775</c:v>
                </c:pt>
                <c:pt idx="46">
                  <c:v>37.57872629683682</c:v>
                </c:pt>
                <c:pt idx="47">
                  <c:v>37.405771543643446</c:v>
                </c:pt>
                <c:pt idx="48">
                  <c:v>35.583539274775546</c:v>
                </c:pt>
                <c:pt idx="49">
                  <c:v>35.713034383172989</c:v>
                </c:pt>
                <c:pt idx="50">
                  <c:v>35.174378887214594</c:v>
                </c:pt>
                <c:pt idx="51">
                  <c:v>34.769377044408259</c:v>
                </c:pt>
                <c:pt idx="52">
                  <c:v>35.07350810441767</c:v>
                </c:pt>
                <c:pt idx="53">
                  <c:v>36.346099276009383</c:v>
                </c:pt>
                <c:pt idx="54">
                  <c:v>37.554927601450615</c:v>
                </c:pt>
                <c:pt idx="55">
                  <c:v>38.931841166241419</c:v>
                </c:pt>
                <c:pt idx="56">
                  <c:v>39.93836768237302</c:v>
                </c:pt>
                <c:pt idx="57">
                  <c:v>39.941075156318625</c:v>
                </c:pt>
                <c:pt idx="58">
                  <c:v>39.926661306437992</c:v>
                </c:pt>
                <c:pt idx="59">
                  <c:v>40.256172157499385</c:v>
                </c:pt>
                <c:pt idx="60">
                  <c:v>43.456862030387015</c:v>
                </c:pt>
                <c:pt idx="61">
                  <c:v>46.454463246646817</c:v>
                </c:pt>
                <c:pt idx="62">
                  <c:v>45.738203723623513</c:v>
                </c:pt>
                <c:pt idx="63">
                  <c:v>44.573236180736345</c:v>
                </c:pt>
                <c:pt idx="64">
                  <c:v>44.071628821930069</c:v>
                </c:pt>
                <c:pt idx="65">
                  <c:v>42.522921768015465</c:v>
                </c:pt>
                <c:pt idx="66">
                  <c:v>42.055791712079106</c:v>
                </c:pt>
                <c:pt idx="67">
                  <c:v>41.229077169918746</c:v>
                </c:pt>
                <c:pt idx="68">
                  <c:v>40.416665632038061</c:v>
                </c:pt>
                <c:pt idx="69">
                  <c:v>40.093662688535595</c:v>
                </c:pt>
                <c:pt idx="70">
                  <c:v>39.481394889857135</c:v>
                </c:pt>
                <c:pt idx="71">
                  <c:v>39.582420921457654</c:v>
                </c:pt>
                <c:pt idx="72">
                  <c:v>53.103232291840527</c:v>
                </c:pt>
                <c:pt idx="73">
                  <c:v>44.338377252404825</c:v>
                </c:pt>
                <c:pt idx="74">
                  <c:v>45.327783811475008</c:v>
                </c:pt>
                <c:pt idx="75">
                  <c:v>44.729828487739461</c:v>
                </c:pt>
                <c:pt idx="76">
                  <c:v>44.024340577227356</c:v>
                </c:pt>
                <c:pt idx="77">
                  <c:v>43.534969420920099</c:v>
                </c:pt>
                <c:pt idx="78">
                  <c:v>43.226989038419582</c:v>
                </c:pt>
                <c:pt idx="79">
                  <c:v>42.755398251061678</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Y167"/>
  <sheetViews>
    <sheetView zoomScaleNormal="100" workbookViewId="0"/>
  </sheetViews>
  <sheetFormatPr defaultColWidth="9.140625" defaultRowHeight="15.75"/>
  <cols>
    <col min="1" max="1" width="9.140625" style="40"/>
    <col min="2" max="2" width="10.42578125" style="40" bestFit="1" customWidth="1"/>
    <col min="3" max="3" width="12.85546875" style="40" customWidth="1"/>
    <col min="4" max="4" width="13.42578125" style="40" customWidth="1"/>
    <col min="5" max="5" width="13.5703125" style="40" customWidth="1"/>
    <col min="6" max="6" width="12.85546875" style="40" customWidth="1"/>
    <col min="7" max="7" width="13.5703125" style="40" bestFit="1" customWidth="1"/>
    <col min="8" max="9" width="12.85546875" style="40" customWidth="1"/>
    <col min="10" max="10" width="2.42578125" style="40" customWidth="1"/>
    <col min="11" max="15" width="12.85546875" style="40" customWidth="1"/>
    <col min="16" max="16" width="2.140625" style="40" customWidth="1"/>
    <col min="17" max="18" width="13" style="40" customWidth="1"/>
    <col min="19" max="19" width="2.140625" style="40" customWidth="1"/>
    <col min="20" max="20" width="15.85546875" style="40" customWidth="1"/>
    <col min="21" max="21" width="15.85546875" style="40" bestFit="1" customWidth="1"/>
    <col min="22" max="22" width="15.85546875" style="40" customWidth="1"/>
    <col min="23" max="23" width="2.5703125" style="40" customWidth="1"/>
    <col min="24" max="26" width="15.85546875" style="40" customWidth="1"/>
    <col min="27" max="28" width="15.85546875" style="40" bestFit="1" customWidth="1"/>
    <col min="29" max="29" width="15.85546875" style="40" customWidth="1"/>
    <col min="30" max="30" width="2.42578125" style="40" customWidth="1"/>
    <col min="31" max="32" width="13.140625" style="40" customWidth="1"/>
    <col min="33" max="33" width="11.85546875" style="40" bestFit="1" customWidth="1"/>
    <col min="34" max="34" width="13.140625" style="40" customWidth="1"/>
    <col min="35" max="36" width="9" style="40" customWidth="1"/>
    <col min="37" max="37" width="10.85546875" style="40" customWidth="1"/>
    <col min="38" max="49" width="9" style="40" customWidth="1"/>
    <col min="50" max="16384" width="9.140625" style="40"/>
  </cols>
  <sheetData>
    <row r="1" spans="2:51" ht="29.25" customHeight="1" thickBot="1">
      <c r="B1" s="36"/>
      <c r="C1" s="393" t="s">
        <v>88</v>
      </c>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4"/>
      <c r="AD1" s="37"/>
      <c r="AE1" s="38"/>
      <c r="AF1" s="38"/>
      <c r="AG1" s="38"/>
      <c r="AH1" s="39"/>
      <c r="AJ1" s="41"/>
      <c r="AK1" s="42"/>
      <c r="AL1" s="42"/>
      <c r="AM1" s="42"/>
      <c r="AN1" s="42"/>
      <c r="AO1" s="42"/>
      <c r="AP1" s="42"/>
      <c r="AQ1" s="42"/>
      <c r="AR1" s="42"/>
      <c r="AS1" s="42"/>
      <c r="AT1" s="42"/>
      <c r="AU1" s="42"/>
      <c r="AV1" s="42"/>
      <c r="AW1" s="42"/>
      <c r="AX1" s="42"/>
      <c r="AY1" s="42"/>
    </row>
    <row r="2" spans="2:51" s="51" customFormat="1" ht="15.75" customHeight="1">
      <c r="B2" s="43"/>
      <c r="C2" s="44"/>
      <c r="D2" s="44"/>
      <c r="E2" s="44"/>
      <c r="F2" s="44"/>
      <c r="G2" s="44"/>
      <c r="H2" s="44"/>
      <c r="I2" s="44"/>
      <c r="J2" s="45"/>
      <c r="K2" s="46"/>
      <c r="L2" s="47"/>
      <c r="M2" s="46"/>
      <c r="N2" s="46"/>
      <c r="O2" s="46"/>
      <c r="P2" s="45"/>
      <c r="Q2" s="45"/>
      <c r="R2" s="45"/>
      <c r="S2" s="45"/>
      <c r="T2" s="48"/>
      <c r="U2" s="48"/>
      <c r="V2" s="49"/>
      <c r="W2" s="45"/>
      <c r="X2" s="45"/>
      <c r="Y2" s="45"/>
      <c r="Z2" s="45"/>
      <c r="AA2" s="44"/>
      <c r="AB2" s="44"/>
      <c r="AC2" s="44"/>
      <c r="AD2" s="37"/>
      <c r="AE2" s="45"/>
      <c r="AF2" s="45"/>
      <c r="AG2" s="44"/>
      <c r="AH2" s="50"/>
      <c r="AJ2" s="52"/>
      <c r="AK2" s="53"/>
      <c r="AL2" s="53"/>
      <c r="AM2" s="53"/>
      <c r="AN2" s="53"/>
      <c r="AO2" s="53"/>
      <c r="AP2" s="397"/>
      <c r="AQ2" s="397"/>
      <c r="AR2" s="397"/>
      <c r="AS2" s="397"/>
      <c r="AT2" s="53"/>
      <c r="AU2" s="53"/>
      <c r="AV2" s="53"/>
      <c r="AW2" s="53"/>
      <c r="AX2" s="53"/>
      <c r="AY2" s="53"/>
    </row>
    <row r="3" spans="2:51" s="51" customFormat="1" ht="15.75" customHeight="1">
      <c r="B3" s="43"/>
      <c r="C3" s="399" t="s">
        <v>71</v>
      </c>
      <c r="D3" s="399"/>
      <c r="E3" s="399"/>
      <c r="F3" s="399"/>
      <c r="G3" s="399"/>
      <c r="H3" s="399"/>
      <c r="I3" s="399"/>
      <c r="J3" s="45"/>
      <c r="K3" s="399" t="s">
        <v>68</v>
      </c>
      <c r="L3" s="399"/>
      <c r="M3" s="399"/>
      <c r="N3" s="399"/>
      <c r="O3" s="399"/>
      <c r="P3" s="45"/>
      <c r="Q3" s="399" t="s">
        <v>112</v>
      </c>
      <c r="R3" s="399"/>
      <c r="S3" s="45"/>
      <c r="T3" s="398" t="s">
        <v>74</v>
      </c>
      <c r="U3" s="398"/>
      <c r="V3" s="398"/>
      <c r="W3" s="45"/>
      <c r="X3" s="400" t="s">
        <v>305</v>
      </c>
      <c r="Y3" s="400"/>
      <c r="Z3" s="400"/>
      <c r="AA3" s="400"/>
      <c r="AB3" s="400"/>
      <c r="AC3" s="401"/>
      <c r="AD3" s="37"/>
      <c r="AE3" s="389" t="s">
        <v>85</v>
      </c>
      <c r="AF3" s="390"/>
      <c r="AG3" s="390"/>
      <c r="AH3" s="391"/>
      <c r="AJ3" s="54"/>
      <c r="AK3" s="53"/>
      <c r="AL3" s="53"/>
      <c r="AM3" s="53"/>
      <c r="AN3" s="53"/>
      <c r="AO3" s="53"/>
      <c r="AP3" s="55"/>
      <c r="AQ3" s="55"/>
      <c r="AR3" s="55"/>
      <c r="AS3" s="55"/>
      <c r="AT3" s="53"/>
      <c r="AU3" s="53"/>
      <c r="AV3" s="53"/>
      <c r="AW3" s="53"/>
      <c r="AX3" s="53"/>
      <c r="AY3" s="53"/>
    </row>
    <row r="4" spans="2:51" s="63" customFormat="1" ht="80.25" customHeight="1">
      <c r="B4" s="56"/>
      <c r="C4" s="57" t="s">
        <v>3</v>
      </c>
      <c r="D4" s="57" t="s">
        <v>8</v>
      </c>
      <c r="E4" s="57" t="s">
        <v>5</v>
      </c>
      <c r="F4" s="57" t="s">
        <v>6</v>
      </c>
      <c r="G4" s="57" t="s">
        <v>62</v>
      </c>
      <c r="H4" s="57" t="s">
        <v>7</v>
      </c>
      <c r="I4" s="58" t="s">
        <v>180</v>
      </c>
      <c r="J4" s="58"/>
      <c r="K4" s="58" t="s">
        <v>169</v>
      </c>
      <c r="L4" s="58" t="s">
        <v>168</v>
      </c>
      <c r="M4" s="58" t="s">
        <v>70</v>
      </c>
      <c r="N4" s="58" t="s">
        <v>76</v>
      </c>
      <c r="O4" s="58" t="s">
        <v>1</v>
      </c>
      <c r="P4" s="58"/>
      <c r="Q4" s="58" t="s">
        <v>0</v>
      </c>
      <c r="R4" s="59" t="s">
        <v>306</v>
      </c>
      <c r="S4" s="58"/>
      <c r="T4" s="60" t="s">
        <v>72</v>
      </c>
      <c r="U4" s="60" t="s">
        <v>2</v>
      </c>
      <c r="V4" s="60" t="s">
        <v>178</v>
      </c>
      <c r="W4" s="61"/>
      <c r="X4" s="58" t="s">
        <v>4</v>
      </c>
      <c r="Y4" s="58" t="s">
        <v>327</v>
      </c>
      <c r="Z4" s="58" t="s">
        <v>328</v>
      </c>
      <c r="AA4" s="60" t="s">
        <v>311</v>
      </c>
      <c r="AB4" s="59" t="s">
        <v>312</v>
      </c>
      <c r="AC4" s="59" t="s">
        <v>313</v>
      </c>
      <c r="AD4" s="37"/>
      <c r="AE4" s="59" t="s">
        <v>115</v>
      </c>
      <c r="AF4" s="59" t="s">
        <v>217</v>
      </c>
      <c r="AG4" s="59" t="s">
        <v>163</v>
      </c>
      <c r="AH4" s="62" t="s">
        <v>324</v>
      </c>
      <c r="AJ4" s="64"/>
      <c r="AK4" s="65"/>
      <c r="AL4" s="66"/>
      <c r="AM4" s="66"/>
      <c r="AN4" s="66"/>
      <c r="AO4" s="66"/>
      <c r="AP4" s="67"/>
      <c r="AQ4" s="64"/>
      <c r="AR4" s="67"/>
      <c r="AS4" s="64"/>
      <c r="AT4" s="65"/>
      <c r="AU4" s="65"/>
      <c r="AV4" s="65"/>
      <c r="AW4" s="65"/>
      <c r="AX4" s="65"/>
      <c r="AY4" s="65"/>
    </row>
    <row r="5" spans="2:51" s="63" customFormat="1" ht="40.5" customHeight="1">
      <c r="B5" s="68" t="s">
        <v>81</v>
      </c>
      <c r="C5" s="57" t="s">
        <v>78</v>
      </c>
      <c r="D5" s="57" t="s">
        <v>164</v>
      </c>
      <c r="E5" s="57" t="s">
        <v>79</v>
      </c>
      <c r="F5" s="69" t="s">
        <v>161</v>
      </c>
      <c r="G5" s="69" t="s">
        <v>162</v>
      </c>
      <c r="H5" s="57"/>
      <c r="I5" s="57"/>
      <c r="J5" s="57"/>
      <c r="K5" s="57"/>
      <c r="L5" s="69" t="s">
        <v>174</v>
      </c>
      <c r="M5" s="57" t="s">
        <v>304</v>
      </c>
      <c r="N5" s="57"/>
      <c r="O5" s="57"/>
      <c r="P5" s="57"/>
      <c r="Q5" s="69" t="s">
        <v>175</v>
      </c>
      <c r="R5" s="59" t="s">
        <v>276</v>
      </c>
      <c r="S5" s="57"/>
      <c r="T5" s="59" t="s">
        <v>152</v>
      </c>
      <c r="U5" s="59" t="s">
        <v>75</v>
      </c>
      <c r="V5" s="59" t="s">
        <v>179</v>
      </c>
      <c r="W5" s="70"/>
      <c r="X5" s="57" t="s">
        <v>90</v>
      </c>
      <c r="Y5" s="57"/>
      <c r="Z5" s="57"/>
      <c r="AA5" s="71" t="s">
        <v>176</v>
      </c>
      <c r="AB5" s="59"/>
      <c r="AC5" s="59" t="s">
        <v>182</v>
      </c>
      <c r="AD5" s="37"/>
      <c r="AE5" s="59" t="s">
        <v>111</v>
      </c>
      <c r="AF5" s="59" t="s">
        <v>111</v>
      </c>
      <c r="AG5" s="59"/>
      <c r="AH5" s="72" t="s">
        <v>145</v>
      </c>
      <c r="AJ5" s="64"/>
      <c r="AK5" s="65"/>
      <c r="AL5" s="66"/>
      <c r="AM5" s="66"/>
      <c r="AN5" s="66"/>
      <c r="AO5" s="66"/>
      <c r="AP5" s="67"/>
      <c r="AQ5" s="64"/>
      <c r="AR5" s="67"/>
      <c r="AS5" s="64"/>
      <c r="AT5" s="65"/>
      <c r="AU5" s="65"/>
      <c r="AV5" s="65"/>
      <c r="AW5" s="65"/>
      <c r="AX5" s="65"/>
      <c r="AY5" s="65"/>
    </row>
    <row r="6" spans="2:51" s="78" customFormat="1">
      <c r="B6" s="387" t="s">
        <v>82</v>
      </c>
      <c r="C6" s="73" t="s">
        <v>63</v>
      </c>
      <c r="D6" s="73" t="s">
        <v>64</v>
      </c>
      <c r="E6" s="73" t="s">
        <v>65</v>
      </c>
      <c r="F6" s="73" t="s">
        <v>66</v>
      </c>
      <c r="G6" s="73" t="s">
        <v>67</v>
      </c>
      <c r="H6" s="73"/>
      <c r="I6" s="73"/>
      <c r="J6" s="74"/>
      <c r="K6" s="75"/>
      <c r="L6" s="73"/>
      <c r="M6" s="75"/>
      <c r="N6" s="75"/>
      <c r="O6" s="75"/>
      <c r="P6" s="75"/>
      <c r="Q6" s="73"/>
      <c r="R6" s="73"/>
      <c r="S6" s="75"/>
      <c r="T6" s="75"/>
      <c r="U6" s="75"/>
      <c r="V6" s="75"/>
      <c r="W6" s="76"/>
      <c r="X6" s="76"/>
      <c r="Y6" s="76"/>
      <c r="Z6" s="76"/>
      <c r="AA6" s="75"/>
      <c r="AB6" s="75"/>
      <c r="AC6" s="75"/>
      <c r="AD6" s="37"/>
      <c r="AE6" s="75"/>
      <c r="AF6" s="75"/>
      <c r="AG6" s="75"/>
      <c r="AH6" s="77"/>
      <c r="AJ6" s="79"/>
      <c r="AK6" s="80"/>
      <c r="AL6" s="80"/>
      <c r="AM6" s="80"/>
      <c r="AN6" s="80"/>
      <c r="AO6" s="80"/>
      <c r="AP6" s="81"/>
      <c r="AQ6" s="81"/>
      <c r="AR6" s="81"/>
      <c r="AS6" s="81"/>
      <c r="AT6" s="80"/>
      <c r="AU6" s="80"/>
      <c r="AV6" s="80"/>
      <c r="AW6" s="80"/>
      <c r="AX6" s="80"/>
      <c r="AY6" s="80"/>
    </row>
    <row r="7" spans="2:51" s="78" customFormat="1">
      <c r="B7" s="388"/>
      <c r="C7" s="82"/>
      <c r="D7" s="82" t="s">
        <v>80</v>
      </c>
      <c r="E7" s="82"/>
      <c r="F7" s="82"/>
      <c r="G7" s="82"/>
      <c r="H7" s="82" t="s">
        <v>73</v>
      </c>
      <c r="I7" s="82"/>
      <c r="J7" s="83"/>
      <c r="K7" s="84"/>
      <c r="L7" s="82" t="s">
        <v>170</v>
      </c>
      <c r="M7" s="84"/>
      <c r="N7" s="84"/>
      <c r="O7" s="84"/>
      <c r="P7" s="84"/>
      <c r="Q7" s="82" t="s">
        <v>69</v>
      </c>
      <c r="R7" s="82"/>
      <c r="S7" s="84"/>
      <c r="T7" s="84"/>
      <c r="U7" s="84"/>
      <c r="V7" s="84"/>
      <c r="W7" s="85"/>
      <c r="X7" s="85"/>
      <c r="Y7" s="85"/>
      <c r="Z7" s="85"/>
      <c r="AA7" s="84"/>
      <c r="AB7" s="84"/>
      <c r="AC7" s="84"/>
      <c r="AD7" s="37"/>
      <c r="AE7" s="86"/>
      <c r="AF7" s="84"/>
      <c r="AG7" s="84"/>
      <c r="AH7" s="87"/>
      <c r="AJ7" s="79"/>
      <c r="AK7" s="80"/>
      <c r="AL7" s="80"/>
      <c r="AM7" s="80"/>
      <c r="AN7" s="80"/>
      <c r="AO7" s="80"/>
      <c r="AP7" s="81"/>
      <c r="AQ7" s="81"/>
      <c r="AR7" s="81"/>
      <c r="AS7" s="81"/>
      <c r="AT7" s="80"/>
      <c r="AU7" s="80"/>
      <c r="AV7" s="80"/>
      <c r="AW7" s="80"/>
      <c r="AX7" s="80"/>
      <c r="AY7" s="80"/>
    </row>
    <row r="8" spans="2:51" s="78" customFormat="1">
      <c r="B8" s="88" t="s">
        <v>92</v>
      </c>
      <c r="C8" s="89">
        <v>3.6480000000000001</v>
      </c>
      <c r="D8" s="89">
        <v>4.2770000000000001</v>
      </c>
      <c r="E8" s="89">
        <v>3.734</v>
      </c>
      <c r="F8" s="89">
        <v>0.41199999999999998</v>
      </c>
      <c r="G8" s="89">
        <v>0.13100000000000001</v>
      </c>
      <c r="H8" s="89">
        <v>0.54300000000000004</v>
      </c>
      <c r="I8" s="89">
        <v>3.5470000000000002</v>
      </c>
      <c r="J8" s="90"/>
      <c r="K8" s="91" t="s">
        <v>116</v>
      </c>
      <c r="L8" s="92">
        <v>0.217</v>
      </c>
      <c r="M8" s="92">
        <v>-6.6000000000000003E-2</v>
      </c>
      <c r="N8" s="91" t="s">
        <v>116</v>
      </c>
      <c r="O8" s="91" t="s">
        <v>116</v>
      </c>
      <c r="P8" s="92"/>
      <c r="Q8" s="92">
        <v>0.629</v>
      </c>
      <c r="R8" s="93" t="s">
        <v>116</v>
      </c>
      <c r="S8" s="94"/>
      <c r="T8" s="90">
        <v>0.439</v>
      </c>
      <c r="U8" s="90">
        <v>0.629</v>
      </c>
      <c r="V8" s="90">
        <v>0.504</v>
      </c>
      <c r="W8" s="95"/>
      <c r="X8" s="95"/>
      <c r="Y8" s="95"/>
      <c r="Z8" s="95"/>
      <c r="AA8" s="90">
        <v>0.63200000000000001</v>
      </c>
      <c r="AB8" s="93" t="s">
        <v>116</v>
      </c>
      <c r="AC8" s="93" t="s">
        <v>116</v>
      </c>
      <c r="AD8" s="96"/>
      <c r="AE8" s="97" t="s">
        <v>116</v>
      </c>
      <c r="AF8" s="93" t="s">
        <v>116</v>
      </c>
      <c r="AG8" s="93" t="s">
        <v>116</v>
      </c>
      <c r="AH8" s="98" t="s">
        <v>116</v>
      </c>
      <c r="AJ8" s="79"/>
      <c r="AK8" s="80"/>
      <c r="AL8" s="80"/>
      <c r="AM8" s="80"/>
      <c r="AN8" s="80"/>
      <c r="AO8" s="80"/>
      <c r="AP8" s="81"/>
      <c r="AQ8" s="81"/>
      <c r="AR8" s="81"/>
      <c r="AS8" s="81"/>
      <c r="AT8" s="80"/>
      <c r="AU8" s="80"/>
      <c r="AV8" s="80"/>
      <c r="AW8" s="80"/>
      <c r="AX8" s="80"/>
      <c r="AY8" s="80"/>
    </row>
    <row r="9" spans="2:51" s="78" customFormat="1">
      <c r="B9" s="99" t="s">
        <v>93</v>
      </c>
      <c r="C9" s="89">
        <v>3.9489999999999998</v>
      </c>
      <c r="D9" s="89">
        <v>4.0279999999999996</v>
      </c>
      <c r="E9" s="89">
        <v>3.4489999999999998</v>
      </c>
      <c r="F9" s="89">
        <v>0.371</v>
      </c>
      <c r="G9" s="89">
        <v>0.20799999999999999</v>
      </c>
      <c r="H9" s="89">
        <v>0.57899999999999996</v>
      </c>
      <c r="I9" s="89">
        <v>3.7170000000000001</v>
      </c>
      <c r="J9" s="90"/>
      <c r="K9" s="91" t="s">
        <v>116</v>
      </c>
      <c r="L9" s="92">
        <v>-0.29199999999999998</v>
      </c>
      <c r="M9" s="92">
        <v>0.42799999999999999</v>
      </c>
      <c r="N9" s="91" t="s">
        <v>116</v>
      </c>
      <c r="O9" s="91" t="s">
        <v>116</v>
      </c>
      <c r="P9" s="92"/>
      <c r="Q9" s="92">
        <v>7.9000000000000001E-2</v>
      </c>
      <c r="R9" s="93" t="s">
        <v>116</v>
      </c>
      <c r="S9" s="94"/>
      <c r="T9" s="90">
        <v>-0.19700000000000001</v>
      </c>
      <c r="U9" s="90">
        <v>7.9000000000000001E-2</v>
      </c>
      <c r="V9" s="90">
        <v>0.52700000000000002</v>
      </c>
      <c r="W9" s="95"/>
      <c r="X9" s="95"/>
      <c r="Y9" s="95"/>
      <c r="Z9" s="95"/>
      <c r="AA9" s="90">
        <v>0.11899999999999999</v>
      </c>
      <c r="AB9" s="93" t="s">
        <v>116</v>
      </c>
      <c r="AC9" s="93" t="s">
        <v>116</v>
      </c>
      <c r="AD9" s="96"/>
      <c r="AE9" s="97" t="s">
        <v>116</v>
      </c>
      <c r="AF9" s="93" t="s">
        <v>116</v>
      </c>
      <c r="AG9" s="93" t="s">
        <v>116</v>
      </c>
      <c r="AH9" s="98" t="s">
        <v>116</v>
      </c>
      <c r="AJ9" s="79"/>
      <c r="AK9" s="80"/>
      <c r="AL9" s="80"/>
      <c r="AM9" s="80"/>
      <c r="AN9" s="80"/>
      <c r="AO9" s="80"/>
      <c r="AP9" s="81"/>
      <c r="AQ9" s="81"/>
      <c r="AR9" s="81"/>
      <c r="AS9" s="81"/>
      <c r="AT9" s="80"/>
      <c r="AU9" s="80"/>
      <c r="AV9" s="80"/>
      <c r="AW9" s="80"/>
      <c r="AX9" s="80"/>
      <c r="AY9" s="80"/>
    </row>
    <row r="10" spans="2:51" s="78" customFormat="1">
      <c r="B10" s="99" t="s">
        <v>94</v>
      </c>
      <c r="C10" s="89">
        <v>4.9059999999999997</v>
      </c>
      <c r="D10" s="89">
        <v>4.41</v>
      </c>
      <c r="E10" s="89">
        <v>3.7970000000000002</v>
      </c>
      <c r="F10" s="89">
        <v>0.30099999999999999</v>
      </c>
      <c r="G10" s="89">
        <v>0.312</v>
      </c>
      <c r="H10" s="89">
        <v>0.61299999999999999</v>
      </c>
      <c r="I10" s="89">
        <v>4.2510000000000003</v>
      </c>
      <c r="J10" s="90"/>
      <c r="K10" s="91" t="s">
        <v>116</v>
      </c>
      <c r="L10" s="92">
        <v>-0.79700000000000004</v>
      </c>
      <c r="M10" s="92">
        <v>0.879</v>
      </c>
      <c r="N10" s="91" t="s">
        <v>116</v>
      </c>
      <c r="O10" s="91" t="s">
        <v>116</v>
      </c>
      <c r="P10" s="92"/>
      <c r="Q10" s="92">
        <v>-0.496</v>
      </c>
      <c r="R10" s="93" t="s">
        <v>116</v>
      </c>
      <c r="S10" s="94"/>
      <c r="T10" s="90">
        <v>-0.67700000000000005</v>
      </c>
      <c r="U10" s="90">
        <v>-0.496</v>
      </c>
      <c r="V10" s="90">
        <v>0.52</v>
      </c>
      <c r="W10" s="95"/>
      <c r="X10" s="95"/>
      <c r="Y10" s="95"/>
      <c r="Z10" s="95"/>
      <c r="AA10" s="90">
        <v>-0.434</v>
      </c>
      <c r="AB10" s="93" t="s">
        <v>116</v>
      </c>
      <c r="AC10" s="93" t="s">
        <v>116</v>
      </c>
      <c r="AD10" s="96"/>
      <c r="AE10" s="90">
        <v>11.425000000000001</v>
      </c>
      <c r="AF10" s="93" t="s">
        <v>116</v>
      </c>
      <c r="AG10" s="93" t="s">
        <v>116</v>
      </c>
      <c r="AH10" s="98" t="s">
        <v>116</v>
      </c>
      <c r="AJ10" s="79"/>
      <c r="AK10" s="80"/>
      <c r="AL10" s="80"/>
      <c r="AM10" s="80"/>
      <c r="AN10" s="80"/>
      <c r="AO10" s="80"/>
      <c r="AP10" s="81"/>
      <c r="AQ10" s="81"/>
      <c r="AR10" s="81"/>
      <c r="AS10" s="81"/>
      <c r="AT10" s="80"/>
      <c r="AU10" s="80"/>
      <c r="AV10" s="80"/>
      <c r="AW10" s="80"/>
      <c r="AX10" s="80"/>
      <c r="AY10" s="80"/>
    </row>
    <row r="11" spans="2:51" s="78" customFormat="1">
      <c r="B11" s="99" t="s">
        <v>95</v>
      </c>
      <c r="C11" s="89">
        <v>5.2690000000000001</v>
      </c>
      <c r="D11" s="89">
        <v>4.6820000000000004</v>
      </c>
      <c r="E11" s="89">
        <v>3.9889999999999999</v>
      </c>
      <c r="F11" s="89">
        <v>0.36399999999999999</v>
      </c>
      <c r="G11" s="89">
        <v>0.32900000000000001</v>
      </c>
      <c r="H11" s="89">
        <v>0.69299999999999995</v>
      </c>
      <c r="I11" s="89">
        <v>4.4939999999999998</v>
      </c>
      <c r="J11" s="90"/>
      <c r="K11" s="91" t="s">
        <v>116</v>
      </c>
      <c r="L11" s="92">
        <v>-0.95099999999999996</v>
      </c>
      <c r="M11" s="92">
        <v>0.95799999999999996</v>
      </c>
      <c r="N11" s="91" t="s">
        <v>116</v>
      </c>
      <c r="O11" s="91" t="s">
        <v>116</v>
      </c>
      <c r="P11" s="92"/>
      <c r="Q11" s="92">
        <v>-0.58699999999999997</v>
      </c>
      <c r="R11" s="93" t="s">
        <v>116</v>
      </c>
      <c r="S11" s="94"/>
      <c r="T11" s="90">
        <v>-0.79400000000000004</v>
      </c>
      <c r="U11" s="90">
        <v>-0.58699999999999997</v>
      </c>
      <c r="V11" s="90">
        <v>0.51900000000000002</v>
      </c>
      <c r="W11" s="95"/>
      <c r="X11" s="95"/>
      <c r="Y11" s="95"/>
      <c r="Z11" s="95"/>
      <c r="AA11" s="90">
        <v>-0.51500000000000001</v>
      </c>
      <c r="AB11" s="93" t="s">
        <v>116</v>
      </c>
      <c r="AC11" s="93" t="s">
        <v>116</v>
      </c>
      <c r="AD11" s="96"/>
      <c r="AE11" s="90">
        <v>12.169</v>
      </c>
      <c r="AF11" s="93" t="s">
        <v>116</v>
      </c>
      <c r="AG11" s="93" t="s">
        <v>116</v>
      </c>
      <c r="AH11" s="98" t="s">
        <v>116</v>
      </c>
      <c r="AJ11" s="79"/>
      <c r="AK11" s="80"/>
      <c r="AL11" s="80"/>
      <c r="AM11" s="80"/>
      <c r="AN11" s="80"/>
      <c r="AO11" s="80"/>
      <c r="AP11" s="81"/>
      <c r="AQ11" s="81"/>
      <c r="AR11" s="81"/>
      <c r="AS11" s="81"/>
      <c r="AT11" s="80"/>
      <c r="AU11" s="80"/>
      <c r="AV11" s="80"/>
      <c r="AW11" s="80"/>
      <c r="AX11" s="80"/>
      <c r="AY11" s="80"/>
    </row>
    <row r="12" spans="2:51" s="78" customFormat="1">
      <c r="B12" s="99" t="s">
        <v>96</v>
      </c>
      <c r="C12" s="89">
        <v>5.4580000000000002</v>
      </c>
      <c r="D12" s="89">
        <v>4.992</v>
      </c>
      <c r="E12" s="89">
        <v>4.157</v>
      </c>
      <c r="F12" s="89">
        <v>0.47899999999999998</v>
      </c>
      <c r="G12" s="89">
        <v>0.35599999999999998</v>
      </c>
      <c r="H12" s="89">
        <v>0.83499999999999996</v>
      </c>
      <c r="I12" s="89">
        <v>4.5960000000000001</v>
      </c>
      <c r="J12" s="90"/>
      <c r="K12" s="91" t="s">
        <v>116</v>
      </c>
      <c r="L12" s="92">
        <v>-0.94499999999999995</v>
      </c>
      <c r="M12" s="92">
        <v>0.82399999999999995</v>
      </c>
      <c r="N12" s="91" t="s">
        <v>116</v>
      </c>
      <c r="O12" s="91" t="s">
        <v>116</v>
      </c>
      <c r="P12" s="92"/>
      <c r="Q12" s="92">
        <v>-0.46600000000000003</v>
      </c>
      <c r="R12" s="93" t="s">
        <v>116</v>
      </c>
      <c r="S12" s="94"/>
      <c r="T12" s="90">
        <v>-0.745</v>
      </c>
      <c r="U12" s="90">
        <v>-0.46600000000000003</v>
      </c>
      <c r="V12" s="90">
        <v>0.53100000000000003</v>
      </c>
      <c r="W12" s="95"/>
      <c r="X12" s="95"/>
      <c r="Y12" s="95"/>
      <c r="Z12" s="95"/>
      <c r="AA12" s="90">
        <v>-0.41699999999999998</v>
      </c>
      <c r="AB12" s="93" t="s">
        <v>116</v>
      </c>
      <c r="AC12" s="93" t="s">
        <v>116</v>
      </c>
      <c r="AD12" s="96"/>
      <c r="AE12" s="90">
        <v>12.74</v>
      </c>
      <c r="AF12" s="93" t="s">
        <v>116</v>
      </c>
      <c r="AG12" s="93" t="s">
        <v>116</v>
      </c>
      <c r="AH12" s="98" t="s">
        <v>116</v>
      </c>
      <c r="AJ12" s="79"/>
      <c r="AK12" s="80"/>
      <c r="AL12" s="80"/>
      <c r="AM12" s="80"/>
      <c r="AN12" s="80"/>
      <c r="AO12" s="80"/>
      <c r="AP12" s="81"/>
      <c r="AQ12" s="81"/>
      <c r="AR12" s="81"/>
      <c r="AS12" s="81"/>
      <c r="AT12" s="80"/>
      <c r="AU12" s="80"/>
      <c r="AV12" s="80"/>
      <c r="AW12" s="80"/>
      <c r="AX12" s="80"/>
      <c r="AY12" s="80"/>
    </row>
    <row r="13" spans="2:51" s="78" customFormat="1">
      <c r="B13" s="99" t="s">
        <v>97</v>
      </c>
      <c r="C13" s="89">
        <v>5.883</v>
      </c>
      <c r="D13" s="89">
        <v>5.8140000000000001</v>
      </c>
      <c r="E13" s="89">
        <v>4.62</v>
      </c>
      <c r="F13" s="89">
        <v>0.77800000000000002</v>
      </c>
      <c r="G13" s="89">
        <v>0.41599999999999998</v>
      </c>
      <c r="H13" s="89">
        <v>1.194</v>
      </c>
      <c r="I13" s="89">
        <v>4.9749999999999996</v>
      </c>
      <c r="J13" s="90"/>
      <c r="K13" s="91" t="s">
        <v>116</v>
      </c>
      <c r="L13" s="92">
        <v>-0.84699999999999998</v>
      </c>
      <c r="M13" s="92">
        <v>0.48799999999999999</v>
      </c>
      <c r="N13" s="91" t="s">
        <v>116</v>
      </c>
      <c r="O13" s="91" t="s">
        <v>116</v>
      </c>
      <c r="P13" s="92"/>
      <c r="Q13" s="92">
        <v>-6.9000000000000006E-2</v>
      </c>
      <c r="R13" s="93" t="s">
        <v>116</v>
      </c>
      <c r="S13" s="94"/>
      <c r="T13" s="90">
        <v>-0.38400000000000001</v>
      </c>
      <c r="U13" s="90">
        <v>-6.9000000000000006E-2</v>
      </c>
      <c r="V13" s="90">
        <v>0.57899999999999996</v>
      </c>
      <c r="W13" s="95"/>
      <c r="X13" s="95"/>
      <c r="Y13" s="95"/>
      <c r="Z13" s="95"/>
      <c r="AA13" s="90">
        <v>-1E-3</v>
      </c>
      <c r="AB13" s="93" t="s">
        <v>116</v>
      </c>
      <c r="AC13" s="93" t="s">
        <v>116</v>
      </c>
      <c r="AD13" s="96"/>
      <c r="AE13" s="90">
        <v>14.303000000000001</v>
      </c>
      <c r="AF13" s="93" t="s">
        <v>116</v>
      </c>
      <c r="AG13" s="93" t="s">
        <v>116</v>
      </c>
      <c r="AH13" s="98" t="s">
        <v>116</v>
      </c>
      <c r="AJ13" s="79"/>
      <c r="AK13" s="80"/>
      <c r="AL13" s="80"/>
      <c r="AM13" s="80"/>
      <c r="AN13" s="80"/>
      <c r="AO13" s="80"/>
      <c r="AP13" s="81"/>
      <c r="AQ13" s="81"/>
      <c r="AR13" s="81"/>
      <c r="AS13" s="81"/>
      <c r="AT13" s="80"/>
      <c r="AU13" s="80"/>
      <c r="AV13" s="80"/>
      <c r="AW13" s="80"/>
      <c r="AX13" s="80"/>
      <c r="AY13" s="80"/>
    </row>
    <row r="14" spans="2:51" s="78" customFormat="1">
      <c r="B14" s="99" t="s">
        <v>98</v>
      </c>
      <c r="C14" s="89">
        <v>6.2030000000000003</v>
      </c>
      <c r="D14" s="89">
        <v>6.4119999999999999</v>
      </c>
      <c r="E14" s="89">
        <v>5.0549999999999997</v>
      </c>
      <c r="F14" s="89">
        <v>0.89700000000000002</v>
      </c>
      <c r="G14" s="89">
        <v>0.46</v>
      </c>
      <c r="H14" s="89">
        <v>1.357</v>
      </c>
      <c r="I14" s="89">
        <v>5.2750000000000004</v>
      </c>
      <c r="J14" s="90"/>
      <c r="K14" s="91" t="s">
        <v>116</v>
      </c>
      <c r="L14" s="92">
        <v>-0.68799999999999994</v>
      </c>
      <c r="M14" s="92">
        <v>0.29699999999999999</v>
      </c>
      <c r="N14" s="91" t="s">
        <v>116</v>
      </c>
      <c r="O14" s="91" t="s">
        <v>116</v>
      </c>
      <c r="P14" s="92"/>
      <c r="Q14" s="92">
        <v>0.20899999999999999</v>
      </c>
      <c r="R14" s="93" t="s">
        <v>116</v>
      </c>
      <c r="S14" s="94"/>
      <c r="T14" s="90">
        <v>-0.3</v>
      </c>
      <c r="U14" s="90">
        <v>0.20899999999999999</v>
      </c>
      <c r="V14" s="90">
        <v>0.63400000000000001</v>
      </c>
      <c r="W14" s="95"/>
      <c r="X14" s="95"/>
      <c r="Y14" s="95"/>
      <c r="Z14" s="95"/>
      <c r="AA14" s="90">
        <v>0.154</v>
      </c>
      <c r="AB14" s="93" t="s">
        <v>116</v>
      </c>
      <c r="AC14" s="93" t="s">
        <v>116</v>
      </c>
      <c r="AD14" s="96"/>
      <c r="AE14" s="90">
        <v>15.536</v>
      </c>
      <c r="AF14" s="93" t="s">
        <v>116</v>
      </c>
      <c r="AG14" s="93" t="s">
        <v>116</v>
      </c>
      <c r="AH14" s="98" t="s">
        <v>116</v>
      </c>
      <c r="AJ14" s="79"/>
      <c r="AK14" s="80"/>
      <c r="AL14" s="80"/>
      <c r="AM14" s="80"/>
      <c r="AN14" s="80"/>
      <c r="AO14" s="80"/>
      <c r="AP14" s="81"/>
      <c r="AQ14" s="81"/>
      <c r="AR14" s="81"/>
      <c r="AS14" s="81"/>
      <c r="AT14" s="80"/>
      <c r="AU14" s="80"/>
      <c r="AV14" s="80"/>
      <c r="AW14" s="80"/>
      <c r="AX14" s="80"/>
      <c r="AY14" s="80"/>
    </row>
    <row r="15" spans="2:51" s="78" customFormat="1">
      <c r="B15" s="99" t="s">
        <v>99</v>
      </c>
      <c r="C15" s="89">
        <v>6.34</v>
      </c>
      <c r="D15" s="89">
        <v>6.758</v>
      </c>
      <c r="E15" s="89">
        <v>5.2729999999999997</v>
      </c>
      <c r="F15" s="89">
        <v>1.0109999999999999</v>
      </c>
      <c r="G15" s="89">
        <v>0.47399999999999998</v>
      </c>
      <c r="H15" s="89">
        <v>1.4850000000000001</v>
      </c>
      <c r="I15" s="89">
        <v>5.29</v>
      </c>
      <c r="J15" s="90"/>
      <c r="K15" s="91" t="s">
        <v>116</v>
      </c>
      <c r="L15" s="92">
        <v>-0.59299999999999997</v>
      </c>
      <c r="M15" s="92">
        <v>7.5999999999999998E-2</v>
      </c>
      <c r="N15" s="91" t="s">
        <v>116</v>
      </c>
      <c r="O15" s="91" t="s">
        <v>116</v>
      </c>
      <c r="P15" s="92"/>
      <c r="Q15" s="92">
        <v>0.41799999999999998</v>
      </c>
      <c r="R15" s="93" t="s">
        <v>116</v>
      </c>
      <c r="S15" s="94"/>
      <c r="T15" s="90">
        <v>-0.158</v>
      </c>
      <c r="U15" s="90">
        <v>0.41799999999999998</v>
      </c>
      <c r="V15" s="90">
        <v>0.65700000000000003</v>
      </c>
      <c r="W15" s="95"/>
      <c r="X15" s="95"/>
      <c r="Y15" s="95"/>
      <c r="Z15" s="95"/>
      <c r="AA15" s="90">
        <v>0.29399999999999998</v>
      </c>
      <c r="AB15" s="93" t="s">
        <v>116</v>
      </c>
      <c r="AC15" s="93" t="s">
        <v>116</v>
      </c>
      <c r="AD15" s="96"/>
      <c r="AE15" s="90">
        <v>16.684999999999999</v>
      </c>
      <c r="AF15" s="93" t="s">
        <v>116</v>
      </c>
      <c r="AG15" s="93" t="s">
        <v>116</v>
      </c>
      <c r="AH15" s="98" t="s">
        <v>116</v>
      </c>
      <c r="AJ15" s="79"/>
      <c r="AK15" s="80"/>
      <c r="AL15" s="80"/>
      <c r="AM15" s="80"/>
      <c r="AN15" s="80"/>
      <c r="AO15" s="80"/>
      <c r="AP15" s="81"/>
      <c r="AQ15" s="81"/>
      <c r="AR15" s="81"/>
      <c r="AS15" s="81"/>
      <c r="AT15" s="80"/>
      <c r="AU15" s="80"/>
      <c r="AV15" s="80"/>
      <c r="AW15" s="80"/>
      <c r="AX15" s="80"/>
      <c r="AY15" s="80"/>
    </row>
    <row r="16" spans="2:51" s="78" customFormat="1">
      <c r="B16" s="99" t="s">
        <v>100</v>
      </c>
      <c r="C16" s="89">
        <v>6.5940000000000003</v>
      </c>
      <c r="D16" s="89">
        <v>6.851</v>
      </c>
      <c r="E16" s="89">
        <v>5.4779999999999998</v>
      </c>
      <c r="F16" s="89">
        <v>0.874</v>
      </c>
      <c r="G16" s="89">
        <v>0.499</v>
      </c>
      <c r="H16" s="89">
        <v>1.373</v>
      </c>
      <c r="I16" s="89">
        <v>5.4409999999999998</v>
      </c>
      <c r="J16" s="90"/>
      <c r="K16" s="91" t="s">
        <v>116</v>
      </c>
      <c r="L16" s="92">
        <v>-0.61699999999999999</v>
      </c>
      <c r="M16" s="92">
        <v>0.19</v>
      </c>
      <c r="N16" s="91" t="s">
        <v>116</v>
      </c>
      <c r="O16" s="91" t="s">
        <v>116</v>
      </c>
      <c r="P16" s="92"/>
      <c r="Q16" s="92">
        <v>0.25700000000000001</v>
      </c>
      <c r="R16" s="93" t="s">
        <v>116</v>
      </c>
      <c r="S16" s="94"/>
      <c r="T16" s="90">
        <v>-0.307</v>
      </c>
      <c r="U16" s="90">
        <v>0.25700000000000001</v>
      </c>
      <c r="V16" s="90">
        <v>0.65600000000000003</v>
      </c>
      <c r="W16" s="95"/>
      <c r="X16" s="95"/>
      <c r="Y16" s="95"/>
      <c r="Z16" s="95"/>
      <c r="AA16" s="90">
        <v>0.113</v>
      </c>
      <c r="AB16" s="93" t="s">
        <v>116</v>
      </c>
      <c r="AC16" s="93" t="s">
        <v>116</v>
      </c>
      <c r="AD16" s="96"/>
      <c r="AE16" s="90">
        <v>17.600999999999999</v>
      </c>
      <c r="AF16" s="93" t="s">
        <v>116</v>
      </c>
      <c r="AG16" s="93" t="s">
        <v>116</v>
      </c>
      <c r="AH16" s="98" t="s">
        <v>116</v>
      </c>
      <c r="AJ16" s="79"/>
      <c r="AK16" s="80"/>
      <c r="AL16" s="80"/>
      <c r="AM16" s="80"/>
      <c r="AN16" s="80"/>
      <c r="AO16" s="80"/>
      <c r="AP16" s="81"/>
      <c r="AQ16" s="81"/>
      <c r="AR16" s="81"/>
      <c r="AS16" s="81"/>
      <c r="AT16" s="80"/>
      <c r="AU16" s="80"/>
      <c r="AV16" s="80"/>
      <c r="AW16" s="80"/>
      <c r="AX16" s="80"/>
      <c r="AY16" s="80"/>
    </row>
    <row r="17" spans="1:51" s="78" customFormat="1">
      <c r="B17" s="99" t="s">
        <v>101</v>
      </c>
      <c r="C17" s="89">
        <v>7.04</v>
      </c>
      <c r="D17" s="89">
        <v>7.0019999999999998</v>
      </c>
      <c r="E17" s="89">
        <v>5.6109999999999998</v>
      </c>
      <c r="F17" s="89">
        <v>0.84399999999999997</v>
      </c>
      <c r="G17" s="89">
        <v>0.54700000000000004</v>
      </c>
      <c r="H17" s="89">
        <v>1.391</v>
      </c>
      <c r="I17" s="89">
        <v>5.8029999999999999</v>
      </c>
      <c r="J17" s="90"/>
      <c r="K17" s="91" t="s">
        <v>116</v>
      </c>
      <c r="L17" s="92">
        <v>-0.88200000000000001</v>
      </c>
      <c r="M17" s="92">
        <v>0.53900000000000003</v>
      </c>
      <c r="N17" s="91" t="s">
        <v>116</v>
      </c>
      <c r="O17" s="91" t="s">
        <v>116</v>
      </c>
      <c r="P17" s="92"/>
      <c r="Q17" s="92">
        <v>-3.7999999999999999E-2</v>
      </c>
      <c r="R17" s="93" t="s">
        <v>116</v>
      </c>
      <c r="S17" s="94"/>
      <c r="T17" s="90">
        <v>-0.55600000000000005</v>
      </c>
      <c r="U17" s="90">
        <v>-3.7999999999999999E-2</v>
      </c>
      <c r="V17" s="90">
        <v>0.74199999999999999</v>
      </c>
      <c r="W17" s="95"/>
      <c r="X17" s="95"/>
      <c r="Y17" s="95"/>
      <c r="Z17" s="95"/>
      <c r="AA17" s="90">
        <v>-0.108</v>
      </c>
      <c r="AB17" s="93" t="s">
        <v>116</v>
      </c>
      <c r="AC17" s="93" t="s">
        <v>116</v>
      </c>
      <c r="AD17" s="96"/>
      <c r="AE17" s="90">
        <v>19.574000000000002</v>
      </c>
      <c r="AF17" s="93" t="s">
        <v>116</v>
      </c>
      <c r="AG17" s="93" t="s">
        <v>116</v>
      </c>
      <c r="AH17" s="100">
        <v>3.3277521975722064</v>
      </c>
      <c r="AJ17" s="79"/>
      <c r="AK17" s="80"/>
      <c r="AL17" s="80"/>
      <c r="AM17" s="80"/>
      <c r="AN17" s="80"/>
      <c r="AO17" s="80"/>
      <c r="AP17" s="81"/>
      <c r="AQ17" s="81"/>
      <c r="AR17" s="81"/>
      <c r="AS17" s="81"/>
      <c r="AT17" s="80"/>
      <c r="AU17" s="80"/>
      <c r="AV17" s="80"/>
      <c r="AW17" s="80"/>
      <c r="AX17" s="80"/>
      <c r="AY17" s="80"/>
    </row>
    <row r="18" spans="1:51" s="78" customFormat="1">
      <c r="B18" s="99" t="s">
        <v>102</v>
      </c>
      <c r="C18" s="89">
        <v>7.5279999999999996</v>
      </c>
      <c r="D18" s="89">
        <v>7.61</v>
      </c>
      <c r="E18" s="89">
        <v>6.1130000000000004</v>
      </c>
      <c r="F18" s="89">
        <v>0.89900000000000002</v>
      </c>
      <c r="G18" s="89">
        <v>0.59799999999999998</v>
      </c>
      <c r="H18" s="89">
        <v>1.4970000000000001</v>
      </c>
      <c r="I18" s="89">
        <v>6.19</v>
      </c>
      <c r="J18" s="90"/>
      <c r="K18" s="91" t="s">
        <v>116</v>
      </c>
      <c r="L18" s="92">
        <v>-0.81699999999999995</v>
      </c>
      <c r="M18" s="92">
        <v>0.39100000000000001</v>
      </c>
      <c r="N18" s="91" t="s">
        <v>116</v>
      </c>
      <c r="O18" s="91" t="s">
        <v>116</v>
      </c>
      <c r="P18" s="92"/>
      <c r="Q18" s="92">
        <v>8.2000000000000003E-2</v>
      </c>
      <c r="R18" s="93" t="s">
        <v>116</v>
      </c>
      <c r="S18" s="94"/>
      <c r="T18" s="90">
        <v>-0.38</v>
      </c>
      <c r="U18" s="90">
        <v>8.2000000000000003E-2</v>
      </c>
      <c r="V18" s="90">
        <v>0.73099999999999998</v>
      </c>
      <c r="W18" s="95"/>
      <c r="X18" s="95"/>
      <c r="Y18" s="95"/>
      <c r="Z18" s="95"/>
      <c r="AA18" s="90">
        <v>3.2000000000000001E-2</v>
      </c>
      <c r="AB18" s="93" t="s">
        <v>116</v>
      </c>
      <c r="AC18" s="93" t="s">
        <v>116</v>
      </c>
      <c r="AD18" s="96"/>
      <c r="AE18" s="90">
        <v>21.161999999999999</v>
      </c>
      <c r="AF18" s="90">
        <v>21.81</v>
      </c>
      <c r="AG18" s="93" t="s">
        <v>116</v>
      </c>
      <c r="AH18" s="100">
        <v>3.5161155295102562</v>
      </c>
      <c r="AJ18" s="79"/>
      <c r="AK18" s="80"/>
      <c r="AL18" s="80"/>
      <c r="AM18" s="80"/>
      <c r="AN18" s="80"/>
      <c r="AO18" s="80"/>
      <c r="AP18" s="81"/>
      <c r="AQ18" s="81"/>
      <c r="AR18" s="81"/>
      <c r="AS18" s="81"/>
      <c r="AT18" s="80"/>
      <c r="AU18" s="80"/>
      <c r="AV18" s="80"/>
      <c r="AW18" s="80"/>
      <c r="AX18" s="80"/>
      <c r="AY18" s="80"/>
    </row>
    <row r="19" spans="1:51" s="78" customFormat="1">
      <c r="B19" s="99" t="s">
        <v>103</v>
      </c>
      <c r="C19" s="89">
        <v>7.9160000000000004</v>
      </c>
      <c r="D19" s="89">
        <v>7.9219999999999997</v>
      </c>
      <c r="E19" s="89">
        <v>6.3879999999999999</v>
      </c>
      <c r="F19" s="89">
        <v>0.89200000000000002</v>
      </c>
      <c r="G19" s="89">
        <v>0.64200000000000002</v>
      </c>
      <c r="H19" s="89">
        <v>1.534</v>
      </c>
      <c r="I19" s="89">
        <v>6.5090000000000003</v>
      </c>
      <c r="J19" s="90"/>
      <c r="K19" s="91" t="s">
        <v>116</v>
      </c>
      <c r="L19" s="92">
        <v>-0.88600000000000001</v>
      </c>
      <c r="M19" s="92">
        <v>0.501</v>
      </c>
      <c r="N19" s="91" t="s">
        <v>116</v>
      </c>
      <c r="O19" s="91" t="s">
        <v>116</v>
      </c>
      <c r="P19" s="92"/>
      <c r="Q19" s="92">
        <v>6.0000000000000001E-3</v>
      </c>
      <c r="R19" s="93" t="s">
        <v>116</v>
      </c>
      <c r="S19" s="94"/>
      <c r="T19" s="90">
        <v>-0.46800000000000003</v>
      </c>
      <c r="U19" s="90">
        <v>6.0000000000000001E-3</v>
      </c>
      <c r="V19" s="90">
        <v>0.76900000000000002</v>
      </c>
      <c r="W19" s="95"/>
      <c r="X19" s="95"/>
      <c r="Y19" s="95"/>
      <c r="Z19" s="95"/>
      <c r="AA19" s="90">
        <v>-9.8000000000000004E-2</v>
      </c>
      <c r="AB19" s="93" t="s">
        <v>116</v>
      </c>
      <c r="AC19" s="93" t="s">
        <v>116</v>
      </c>
      <c r="AD19" s="96"/>
      <c r="AE19" s="90">
        <v>22.509</v>
      </c>
      <c r="AF19" s="90">
        <v>23.004000000000001</v>
      </c>
      <c r="AG19" s="93" t="s">
        <v>116</v>
      </c>
      <c r="AH19" s="100">
        <v>3.7044788614483051</v>
      </c>
      <c r="AJ19" s="79"/>
      <c r="AK19" s="80"/>
      <c r="AL19" s="80"/>
      <c r="AM19" s="80"/>
      <c r="AN19" s="80"/>
      <c r="AO19" s="80"/>
      <c r="AP19" s="81"/>
      <c r="AQ19" s="81"/>
      <c r="AR19" s="81"/>
      <c r="AS19" s="81"/>
      <c r="AT19" s="80"/>
      <c r="AU19" s="80"/>
      <c r="AV19" s="80"/>
      <c r="AW19" s="80"/>
      <c r="AX19" s="80"/>
      <c r="AY19" s="80"/>
    </row>
    <row r="20" spans="1:51" s="78" customFormat="1">
      <c r="B20" s="99" t="s">
        <v>104</v>
      </c>
      <c r="C20" s="89">
        <v>8.3190000000000008</v>
      </c>
      <c r="D20" s="89">
        <v>8.39</v>
      </c>
      <c r="E20" s="89">
        <v>6.766</v>
      </c>
      <c r="F20" s="89">
        <v>0.95099999999999996</v>
      </c>
      <c r="G20" s="89">
        <v>0.67300000000000004</v>
      </c>
      <c r="H20" s="89">
        <v>1.6240000000000001</v>
      </c>
      <c r="I20" s="89">
        <v>6.8920000000000003</v>
      </c>
      <c r="J20" s="90"/>
      <c r="K20" s="91" t="s">
        <v>116</v>
      </c>
      <c r="L20" s="92">
        <v>-0.88</v>
      </c>
      <c r="M20" s="92">
        <v>0.54600000000000004</v>
      </c>
      <c r="N20" s="91" t="s">
        <v>116</v>
      </c>
      <c r="O20" s="91" t="s">
        <v>116</v>
      </c>
      <c r="P20" s="92"/>
      <c r="Q20" s="92">
        <v>7.0999999999999994E-2</v>
      </c>
      <c r="R20" s="93" t="s">
        <v>116</v>
      </c>
      <c r="S20" s="94"/>
      <c r="T20" s="90">
        <v>-0.52</v>
      </c>
      <c r="U20" s="90">
        <v>7.0999999999999994E-2</v>
      </c>
      <c r="V20" s="90">
        <v>0.79300000000000004</v>
      </c>
      <c r="W20" s="95"/>
      <c r="X20" s="95"/>
      <c r="Y20" s="95"/>
      <c r="Z20" s="95"/>
      <c r="AA20" s="90">
        <v>-0.17</v>
      </c>
      <c r="AB20" s="93" t="s">
        <v>116</v>
      </c>
      <c r="AC20" s="93" t="s">
        <v>116</v>
      </c>
      <c r="AD20" s="96"/>
      <c r="AE20" s="90">
        <v>23.335000000000001</v>
      </c>
      <c r="AF20" s="90">
        <v>23.957000000000001</v>
      </c>
      <c r="AG20" s="93" t="s">
        <v>116</v>
      </c>
      <c r="AH20" s="100">
        <v>3.7672666387609883</v>
      </c>
      <c r="AJ20" s="79"/>
      <c r="AK20" s="80"/>
      <c r="AL20" s="80"/>
      <c r="AM20" s="80"/>
      <c r="AN20" s="80"/>
      <c r="AO20" s="80"/>
      <c r="AP20" s="81"/>
      <c r="AQ20" s="81"/>
      <c r="AR20" s="81"/>
      <c r="AS20" s="81"/>
      <c r="AT20" s="80"/>
      <c r="AU20" s="80"/>
      <c r="AV20" s="80"/>
      <c r="AW20" s="80"/>
      <c r="AX20" s="80"/>
      <c r="AY20" s="80"/>
    </row>
    <row r="21" spans="1:51" s="78" customFormat="1">
      <c r="B21" s="99" t="s">
        <v>105</v>
      </c>
      <c r="C21" s="89">
        <v>8.3719999999999999</v>
      </c>
      <c r="D21" s="89">
        <v>8.9410000000000007</v>
      </c>
      <c r="E21" s="89">
        <v>7.2320000000000002</v>
      </c>
      <c r="F21" s="89">
        <v>1.024</v>
      </c>
      <c r="G21" s="89">
        <v>0.68500000000000005</v>
      </c>
      <c r="H21" s="89">
        <v>1.7090000000000001</v>
      </c>
      <c r="I21" s="89">
        <v>7.0720000000000001</v>
      </c>
      <c r="J21" s="90"/>
      <c r="K21" s="91" t="s">
        <v>116</v>
      </c>
      <c r="L21" s="92">
        <v>-0.45500000000000002</v>
      </c>
      <c r="M21" s="92">
        <v>0.36299999999999999</v>
      </c>
      <c r="N21" s="91" t="s">
        <v>116</v>
      </c>
      <c r="O21" s="91" t="s">
        <v>116</v>
      </c>
      <c r="P21" s="92"/>
      <c r="Q21" s="92">
        <v>0.56899999999999995</v>
      </c>
      <c r="R21" s="93" t="s">
        <v>116</v>
      </c>
      <c r="S21" s="94"/>
      <c r="T21" s="90">
        <v>-0.28199999999999997</v>
      </c>
      <c r="U21" s="90">
        <v>0.56899999999999995</v>
      </c>
      <c r="V21" s="90">
        <v>0.81899999999999995</v>
      </c>
      <c r="W21" s="95"/>
      <c r="X21" s="95"/>
      <c r="Y21" s="95"/>
      <c r="Z21" s="95"/>
      <c r="AA21" s="90">
        <v>5.7000000000000002E-2</v>
      </c>
      <c r="AB21" s="93" t="s">
        <v>116</v>
      </c>
      <c r="AC21" s="93" t="s">
        <v>116</v>
      </c>
      <c r="AD21" s="96"/>
      <c r="AE21" s="90">
        <v>24.873000000000001</v>
      </c>
      <c r="AF21" s="90">
        <v>25.789000000000001</v>
      </c>
      <c r="AG21" s="93" t="s">
        <v>116</v>
      </c>
      <c r="AH21" s="100">
        <v>3.7881958978652159</v>
      </c>
      <c r="AJ21" s="79"/>
      <c r="AK21" s="80"/>
      <c r="AL21" s="80"/>
      <c r="AM21" s="80"/>
      <c r="AN21" s="80"/>
      <c r="AO21" s="80"/>
      <c r="AP21" s="81"/>
      <c r="AQ21" s="81"/>
      <c r="AR21" s="81"/>
      <c r="AS21" s="81"/>
      <c r="AT21" s="80"/>
      <c r="AU21" s="80"/>
      <c r="AV21" s="80"/>
      <c r="AW21" s="80"/>
      <c r="AX21" s="80"/>
      <c r="AY21" s="80"/>
    </row>
    <row r="22" spans="1:51" s="78" customFormat="1">
      <c r="B22" s="99" t="s">
        <v>106</v>
      </c>
      <c r="C22" s="89">
        <v>8.9130000000000003</v>
      </c>
      <c r="D22" s="89">
        <v>9.5749999999999993</v>
      </c>
      <c r="E22" s="89">
        <v>7.7670000000000003</v>
      </c>
      <c r="F22" s="89">
        <v>1.0660000000000001</v>
      </c>
      <c r="G22" s="89">
        <v>0.74199999999999999</v>
      </c>
      <c r="H22" s="89">
        <v>1.8080000000000001</v>
      </c>
      <c r="I22" s="89">
        <v>7.4290000000000003</v>
      </c>
      <c r="J22" s="90"/>
      <c r="K22" s="91" t="s">
        <v>116</v>
      </c>
      <c r="L22" s="92">
        <v>-0.40400000000000003</v>
      </c>
      <c r="M22" s="92">
        <v>0.36699999999999999</v>
      </c>
      <c r="N22" s="91" t="s">
        <v>116</v>
      </c>
      <c r="O22" s="91" t="s">
        <v>116</v>
      </c>
      <c r="P22" s="92"/>
      <c r="Q22" s="92">
        <v>0.66200000000000003</v>
      </c>
      <c r="R22" s="93" t="s">
        <v>116</v>
      </c>
      <c r="S22" s="94"/>
      <c r="T22" s="90">
        <v>-0.21099999999999999</v>
      </c>
      <c r="U22" s="90">
        <v>0.66200000000000003</v>
      </c>
      <c r="V22" s="90">
        <v>0.88700000000000001</v>
      </c>
      <c r="W22" s="95"/>
      <c r="X22" s="95"/>
      <c r="Y22" s="95"/>
      <c r="Z22" s="95"/>
      <c r="AA22" s="90">
        <v>0.16800000000000001</v>
      </c>
      <c r="AB22" s="93" t="s">
        <v>116</v>
      </c>
      <c r="AC22" s="93" t="s">
        <v>116</v>
      </c>
      <c r="AD22" s="96"/>
      <c r="AE22" s="90">
        <v>26.638999999999999</v>
      </c>
      <c r="AF22" s="90">
        <v>27.582999999999998</v>
      </c>
      <c r="AG22" s="93" t="s">
        <v>116</v>
      </c>
      <c r="AH22" s="100">
        <v>3.8719129342821268</v>
      </c>
      <c r="AJ22" s="79"/>
      <c r="AK22" s="80"/>
      <c r="AL22" s="80"/>
      <c r="AM22" s="80"/>
      <c r="AN22" s="80"/>
      <c r="AO22" s="80"/>
      <c r="AP22" s="81"/>
      <c r="AQ22" s="81"/>
      <c r="AR22" s="81"/>
      <c r="AS22" s="81"/>
      <c r="AT22" s="80"/>
      <c r="AU22" s="80"/>
      <c r="AV22" s="80"/>
      <c r="AW22" s="80"/>
      <c r="AX22" s="80"/>
      <c r="AY22" s="80"/>
    </row>
    <row r="23" spans="1:51" s="78" customFormat="1">
      <c r="B23" s="99" t="s">
        <v>107</v>
      </c>
      <c r="C23" s="89">
        <v>9.98</v>
      </c>
      <c r="D23" s="89">
        <v>10.59</v>
      </c>
      <c r="E23" s="89">
        <v>8.4860000000000007</v>
      </c>
      <c r="F23" s="89">
        <v>1.2390000000000001</v>
      </c>
      <c r="G23" s="89">
        <v>0.86499999999999999</v>
      </c>
      <c r="H23" s="89">
        <v>2.1040000000000001</v>
      </c>
      <c r="I23" s="89">
        <v>8.4</v>
      </c>
      <c r="J23" s="90"/>
      <c r="K23" s="91" t="s">
        <v>116</v>
      </c>
      <c r="L23" s="92">
        <v>-0.629</v>
      </c>
      <c r="M23" s="92">
        <v>0.50800000000000001</v>
      </c>
      <c r="N23" s="91" t="s">
        <v>116</v>
      </c>
      <c r="O23" s="91" t="s">
        <v>116</v>
      </c>
      <c r="P23" s="92"/>
      <c r="Q23" s="92">
        <v>0.61</v>
      </c>
      <c r="R23" s="93" t="s">
        <v>116</v>
      </c>
      <c r="S23" s="94"/>
      <c r="T23" s="90">
        <v>-0.47</v>
      </c>
      <c r="U23" s="90">
        <v>0.61</v>
      </c>
      <c r="V23" s="90">
        <v>0.94899999999999995</v>
      </c>
      <c r="W23" s="95"/>
      <c r="X23" s="95"/>
      <c r="Y23" s="95"/>
      <c r="Z23" s="95"/>
      <c r="AA23" s="90">
        <v>4.7E-2</v>
      </c>
      <c r="AB23" s="93" t="s">
        <v>116</v>
      </c>
      <c r="AC23" s="93" t="s">
        <v>116</v>
      </c>
      <c r="AD23" s="96"/>
      <c r="AE23" s="90">
        <v>28.140999999999998</v>
      </c>
      <c r="AF23" s="90">
        <v>28.843</v>
      </c>
      <c r="AG23" s="93" t="s">
        <v>116</v>
      </c>
      <c r="AH23" s="100">
        <v>4.0184177480117214</v>
      </c>
      <c r="AJ23" s="79"/>
      <c r="AK23" s="80"/>
      <c r="AL23" s="80"/>
      <c r="AM23" s="80"/>
      <c r="AN23" s="80"/>
      <c r="AO23" s="80"/>
      <c r="AP23" s="81"/>
      <c r="AQ23" s="81"/>
      <c r="AR23" s="81"/>
      <c r="AS23" s="81"/>
      <c r="AT23" s="80"/>
      <c r="AU23" s="80"/>
      <c r="AV23" s="80"/>
      <c r="AW23" s="80"/>
      <c r="AX23" s="80"/>
      <c r="AY23" s="80"/>
    </row>
    <row r="24" spans="1:51" s="78" customFormat="1">
      <c r="B24" s="99" t="s">
        <v>108</v>
      </c>
      <c r="C24" s="89">
        <v>10.449</v>
      </c>
      <c r="D24" s="89">
        <v>10.987</v>
      </c>
      <c r="E24" s="89">
        <v>8.8079999999999998</v>
      </c>
      <c r="F24" s="89">
        <v>1.258</v>
      </c>
      <c r="G24" s="89">
        <v>0.92100000000000004</v>
      </c>
      <c r="H24" s="89">
        <v>2.1789999999999998</v>
      </c>
      <c r="I24" s="89">
        <v>8.7309999999999999</v>
      </c>
      <c r="J24" s="90"/>
      <c r="K24" s="91" t="s">
        <v>116</v>
      </c>
      <c r="L24" s="92">
        <v>-0.72</v>
      </c>
      <c r="M24" s="92">
        <v>0.55000000000000004</v>
      </c>
      <c r="N24" s="91" t="s">
        <v>116</v>
      </c>
      <c r="O24" s="91" t="s">
        <v>116</v>
      </c>
      <c r="P24" s="92"/>
      <c r="Q24" s="92">
        <v>0.53800000000000003</v>
      </c>
      <c r="R24" s="93" t="s">
        <v>116</v>
      </c>
      <c r="S24" s="94"/>
      <c r="T24" s="90">
        <v>-0.38400000000000001</v>
      </c>
      <c r="U24" s="90">
        <v>0.64600000000000002</v>
      </c>
      <c r="V24" s="90">
        <v>0.93500000000000005</v>
      </c>
      <c r="W24" s="95"/>
      <c r="X24" s="95"/>
      <c r="Y24" s="95"/>
      <c r="Z24" s="95"/>
      <c r="AA24" s="90">
        <v>6.7000000000000004E-2</v>
      </c>
      <c r="AB24" s="93" t="s">
        <v>116</v>
      </c>
      <c r="AC24" s="93" t="s">
        <v>116</v>
      </c>
      <c r="AD24" s="96"/>
      <c r="AE24" s="90">
        <v>29.45</v>
      </c>
      <c r="AF24" s="90">
        <v>30.382999999999999</v>
      </c>
      <c r="AG24" s="93" t="s">
        <v>116</v>
      </c>
      <c r="AH24" s="100">
        <v>4.1230640435328603</v>
      </c>
      <c r="AJ24" s="79"/>
      <c r="AK24" s="80"/>
      <c r="AL24" s="80"/>
      <c r="AM24" s="80"/>
      <c r="AN24" s="80"/>
      <c r="AO24" s="80"/>
      <c r="AP24" s="81"/>
      <c r="AQ24" s="81"/>
      <c r="AR24" s="81"/>
      <c r="AS24" s="81"/>
      <c r="AT24" s="80"/>
      <c r="AU24" s="80"/>
      <c r="AV24" s="80"/>
      <c r="AW24" s="80"/>
      <c r="AX24" s="80"/>
      <c r="AY24" s="80"/>
    </row>
    <row r="25" spans="1:51" s="78" customFormat="1">
      <c r="B25" s="99" t="s">
        <v>109</v>
      </c>
      <c r="C25" s="89">
        <v>11.055999999999999</v>
      </c>
      <c r="D25" s="89">
        <v>11.919</v>
      </c>
      <c r="E25" s="89">
        <v>9.15</v>
      </c>
      <c r="F25" s="89">
        <v>1.7669999999999999</v>
      </c>
      <c r="G25" s="89">
        <v>1.002</v>
      </c>
      <c r="H25" s="89">
        <v>2.7690000000000001</v>
      </c>
      <c r="I25" s="89">
        <v>9.16</v>
      </c>
      <c r="J25" s="90"/>
      <c r="K25" s="91" t="s">
        <v>116</v>
      </c>
      <c r="L25" s="92">
        <v>-0.90400000000000003</v>
      </c>
      <c r="M25" s="92">
        <v>0.28899999999999998</v>
      </c>
      <c r="N25" s="91" t="s">
        <v>116</v>
      </c>
      <c r="O25" s="91" t="s">
        <v>116</v>
      </c>
      <c r="P25" s="92"/>
      <c r="Q25" s="92">
        <v>0.86299999999999999</v>
      </c>
      <c r="R25" s="93" t="s">
        <v>116</v>
      </c>
      <c r="S25" s="94"/>
      <c r="T25" s="90">
        <v>0.30299999999999999</v>
      </c>
      <c r="U25" s="90">
        <v>0.98899999999999999</v>
      </c>
      <c r="V25" s="90">
        <v>0.98399999999999999</v>
      </c>
      <c r="W25" s="95"/>
      <c r="X25" s="95"/>
      <c r="Y25" s="95"/>
      <c r="Z25" s="95"/>
      <c r="AA25" s="90">
        <v>0.77300000000000002</v>
      </c>
      <c r="AB25" s="93" t="s">
        <v>116</v>
      </c>
      <c r="AC25" s="93" t="s">
        <v>116</v>
      </c>
      <c r="AD25" s="96"/>
      <c r="AE25" s="90">
        <v>31.920999999999999</v>
      </c>
      <c r="AF25" s="90">
        <v>33.341000000000001</v>
      </c>
      <c r="AG25" s="93" t="s">
        <v>116</v>
      </c>
      <c r="AH25" s="100">
        <v>4.2067810799497698</v>
      </c>
      <c r="AJ25" s="79"/>
      <c r="AK25" s="80"/>
      <c r="AL25" s="80"/>
      <c r="AM25" s="80"/>
      <c r="AN25" s="80"/>
      <c r="AO25" s="80"/>
      <c r="AP25" s="81"/>
      <c r="AQ25" s="81"/>
      <c r="AR25" s="81"/>
      <c r="AS25" s="81"/>
      <c r="AT25" s="80"/>
      <c r="AU25" s="80"/>
      <c r="AV25" s="80"/>
      <c r="AW25" s="80"/>
      <c r="AX25" s="80"/>
      <c r="AY25" s="80"/>
    </row>
    <row r="26" spans="1:51" s="78" customFormat="1">
      <c r="B26" s="99" t="s">
        <v>110</v>
      </c>
      <c r="C26" s="89">
        <v>12.257</v>
      </c>
      <c r="D26" s="89">
        <v>12.907999999999999</v>
      </c>
      <c r="E26" s="89">
        <v>9.7240000000000002</v>
      </c>
      <c r="F26" s="89">
        <v>2.0960000000000001</v>
      </c>
      <c r="G26" s="89">
        <v>1.0880000000000001</v>
      </c>
      <c r="H26" s="89">
        <v>3.1840000000000002</v>
      </c>
      <c r="I26" s="89">
        <v>10.137</v>
      </c>
      <c r="J26" s="90"/>
      <c r="K26" s="91" t="s">
        <v>116</v>
      </c>
      <c r="L26" s="92">
        <v>-1.4450000000000001</v>
      </c>
      <c r="M26" s="92">
        <v>0.53900000000000003</v>
      </c>
      <c r="N26" s="91" t="s">
        <v>116</v>
      </c>
      <c r="O26" s="91" t="s">
        <v>116</v>
      </c>
      <c r="P26" s="92"/>
      <c r="Q26" s="92">
        <v>0.65100000000000002</v>
      </c>
      <c r="R26" s="93" t="s">
        <v>116</v>
      </c>
      <c r="S26" s="94"/>
      <c r="T26" s="90">
        <v>0.32600000000000001</v>
      </c>
      <c r="U26" s="90">
        <v>0.91400000000000003</v>
      </c>
      <c r="V26" s="90">
        <v>0.98599999999999999</v>
      </c>
      <c r="W26" s="95"/>
      <c r="X26" s="95"/>
      <c r="Y26" s="95"/>
      <c r="Z26" s="95"/>
      <c r="AA26" s="90">
        <v>3.1E-2</v>
      </c>
      <c r="AB26" s="93" t="s">
        <v>116</v>
      </c>
      <c r="AC26" s="93" t="s">
        <v>116</v>
      </c>
      <c r="AD26" s="96"/>
      <c r="AE26" s="90">
        <v>34.854999999999997</v>
      </c>
      <c r="AF26" s="90">
        <v>36.161999999999999</v>
      </c>
      <c r="AG26" s="93" t="s">
        <v>116</v>
      </c>
      <c r="AH26" s="100">
        <v>4.39514441188782</v>
      </c>
      <c r="AJ26" s="79"/>
      <c r="AK26" s="80"/>
      <c r="AL26" s="80"/>
      <c r="AM26" s="80"/>
      <c r="AN26" s="80"/>
      <c r="AO26" s="80"/>
      <c r="AP26" s="81"/>
      <c r="AQ26" s="81"/>
      <c r="AR26" s="81"/>
      <c r="AS26" s="81"/>
      <c r="AT26" s="80"/>
      <c r="AU26" s="80"/>
      <c r="AV26" s="80"/>
      <c r="AW26" s="80"/>
      <c r="AX26" s="80"/>
      <c r="AY26" s="80"/>
    </row>
    <row r="27" spans="1:51" s="101" customFormat="1" ht="15.75" customHeight="1">
      <c r="B27" s="102" t="s">
        <v>9</v>
      </c>
      <c r="C27" s="89">
        <v>13.846</v>
      </c>
      <c r="D27" s="89">
        <v>14.417</v>
      </c>
      <c r="E27" s="89">
        <v>10.965999999999999</v>
      </c>
      <c r="F27" s="89">
        <v>2.2509999999999999</v>
      </c>
      <c r="G27" s="89">
        <v>1.2</v>
      </c>
      <c r="H27" s="89">
        <v>3.4510000000000001</v>
      </c>
      <c r="I27" s="89">
        <v>11.497999999999999</v>
      </c>
      <c r="J27" s="90"/>
      <c r="K27" s="91" t="s">
        <v>116</v>
      </c>
      <c r="L27" s="92">
        <v>-1.68</v>
      </c>
      <c r="M27" s="92">
        <v>0.66200000000000003</v>
      </c>
      <c r="N27" s="91" t="s">
        <v>116</v>
      </c>
      <c r="O27" s="91" t="s">
        <v>116</v>
      </c>
      <c r="P27" s="92"/>
      <c r="Q27" s="92">
        <v>0.57099999999999995</v>
      </c>
      <c r="R27" s="93" t="s">
        <v>116</v>
      </c>
      <c r="S27" s="90"/>
      <c r="T27" s="90">
        <v>0.46899999999999997</v>
      </c>
      <c r="U27" s="90">
        <v>0.92200000000000004</v>
      </c>
      <c r="V27" s="90">
        <v>1.014</v>
      </c>
      <c r="W27" s="89"/>
      <c r="X27" s="89"/>
      <c r="Y27" s="89"/>
      <c r="Z27" s="89"/>
      <c r="AA27" s="90">
        <v>0.45700000000000002</v>
      </c>
      <c r="AB27" s="93" t="s">
        <v>116</v>
      </c>
      <c r="AC27" s="93" t="s">
        <v>116</v>
      </c>
      <c r="AD27" s="96"/>
      <c r="AE27" s="90">
        <v>37.460999999999999</v>
      </c>
      <c r="AF27" s="90">
        <v>38.753999999999998</v>
      </c>
      <c r="AG27" s="93" t="s">
        <v>116</v>
      </c>
      <c r="AH27" s="100">
        <v>4.6462955211385522</v>
      </c>
      <c r="AI27" s="78"/>
      <c r="AJ27" s="103"/>
      <c r="AK27" s="80"/>
      <c r="AL27" s="80"/>
      <c r="AM27" s="104"/>
      <c r="AN27" s="104"/>
      <c r="AO27" s="104"/>
      <c r="AP27" s="105"/>
      <c r="AQ27" s="105"/>
      <c r="AR27" s="105"/>
      <c r="AS27" s="105"/>
      <c r="AT27" s="106"/>
      <c r="AU27" s="80"/>
      <c r="AV27" s="80"/>
      <c r="AW27" s="80"/>
      <c r="AX27" s="107"/>
      <c r="AY27" s="107"/>
    </row>
    <row r="28" spans="1:51" s="101" customFormat="1" ht="15.75" customHeight="1">
      <c r="B28" s="102" t="s">
        <v>10</v>
      </c>
      <c r="C28" s="89">
        <v>15.037000000000001</v>
      </c>
      <c r="D28" s="89">
        <v>15.994</v>
      </c>
      <c r="E28" s="89">
        <v>11.958</v>
      </c>
      <c r="F28" s="89">
        <v>2.6970000000000001</v>
      </c>
      <c r="G28" s="89">
        <v>1.339</v>
      </c>
      <c r="H28" s="89">
        <v>4.0359999999999996</v>
      </c>
      <c r="I28" s="89">
        <v>12.541</v>
      </c>
      <c r="J28" s="90"/>
      <c r="K28" s="91" t="s">
        <v>116</v>
      </c>
      <c r="L28" s="92">
        <v>-1.74</v>
      </c>
      <c r="M28" s="92">
        <v>0.38</v>
      </c>
      <c r="N28" s="91" t="s">
        <v>116</v>
      </c>
      <c r="O28" s="91" t="s">
        <v>116</v>
      </c>
      <c r="P28" s="92"/>
      <c r="Q28" s="92">
        <v>0.95699999999999996</v>
      </c>
      <c r="R28" s="93" t="s">
        <v>116</v>
      </c>
      <c r="S28" s="90"/>
      <c r="T28" s="90">
        <v>0.74299999999999999</v>
      </c>
      <c r="U28" s="90">
        <v>1.1659999999999999</v>
      </c>
      <c r="V28" s="90">
        <v>1.115</v>
      </c>
      <c r="W28" s="89"/>
      <c r="X28" s="89"/>
      <c r="Y28" s="89"/>
      <c r="Z28" s="89"/>
      <c r="AA28" s="90">
        <v>3.2000000000000001E-2</v>
      </c>
      <c r="AB28" s="93" t="s">
        <v>116</v>
      </c>
      <c r="AC28" s="93" t="s">
        <v>116</v>
      </c>
      <c r="AD28" s="96"/>
      <c r="AE28" s="90">
        <v>39.948999999999998</v>
      </c>
      <c r="AF28" s="90">
        <v>41.146000000000001</v>
      </c>
      <c r="AG28" s="93" t="s">
        <v>116</v>
      </c>
      <c r="AH28" s="100">
        <v>4.8765173712850567</v>
      </c>
      <c r="AI28" s="78"/>
      <c r="AJ28" s="103"/>
      <c r="AK28" s="80"/>
      <c r="AL28" s="80"/>
      <c r="AM28" s="104"/>
      <c r="AN28" s="104"/>
      <c r="AO28" s="104"/>
      <c r="AP28" s="108"/>
      <c r="AQ28" s="108"/>
      <c r="AR28" s="108"/>
      <c r="AS28" s="108"/>
      <c r="AT28" s="106"/>
      <c r="AU28" s="80"/>
      <c r="AV28" s="80"/>
      <c r="AW28" s="80"/>
      <c r="AX28" s="107"/>
      <c r="AY28" s="107"/>
    </row>
    <row r="29" spans="1:51" s="101" customFormat="1" ht="15.75" customHeight="1">
      <c r="B29" s="102" t="s">
        <v>11</v>
      </c>
      <c r="C29" s="89">
        <v>16.614999999999998</v>
      </c>
      <c r="D29" s="89">
        <v>18.251999999999999</v>
      </c>
      <c r="E29" s="89">
        <v>13.419</v>
      </c>
      <c r="F29" s="89">
        <v>3.3860000000000001</v>
      </c>
      <c r="G29" s="89">
        <v>1.4470000000000001</v>
      </c>
      <c r="H29" s="89">
        <v>4.8330000000000002</v>
      </c>
      <c r="I29" s="89">
        <v>13.861000000000001</v>
      </c>
      <c r="J29" s="90"/>
      <c r="K29" s="91" t="s">
        <v>116</v>
      </c>
      <c r="L29" s="92">
        <v>-1.7490000000000001</v>
      </c>
      <c r="M29" s="92">
        <v>-7.8E-2</v>
      </c>
      <c r="N29" s="91" t="s">
        <v>116</v>
      </c>
      <c r="O29" s="91" t="s">
        <v>116</v>
      </c>
      <c r="P29" s="92"/>
      <c r="Q29" s="92">
        <v>1.637</v>
      </c>
      <c r="R29" s="93" t="s">
        <v>116</v>
      </c>
      <c r="S29" s="90"/>
      <c r="T29" s="90">
        <v>1.3740000000000001</v>
      </c>
      <c r="U29" s="90">
        <v>2.0209999999999999</v>
      </c>
      <c r="V29" s="90">
        <v>1.224</v>
      </c>
      <c r="W29" s="89"/>
      <c r="X29" s="89"/>
      <c r="Y29" s="89"/>
      <c r="Z29" s="89"/>
      <c r="AA29" s="90">
        <v>0.63100000000000001</v>
      </c>
      <c r="AB29" s="93" t="s">
        <v>116</v>
      </c>
      <c r="AC29" s="93" t="s">
        <v>116</v>
      </c>
      <c r="AD29" s="96"/>
      <c r="AE29" s="90">
        <v>42.503999999999998</v>
      </c>
      <c r="AF29" s="90">
        <v>44.387</v>
      </c>
      <c r="AG29" s="93" t="s">
        <v>116</v>
      </c>
      <c r="AH29" s="100">
        <v>5.0020929259104232</v>
      </c>
      <c r="AI29" s="78"/>
      <c r="AJ29" s="103"/>
      <c r="AK29" s="80"/>
      <c r="AL29" s="80"/>
      <c r="AM29" s="104"/>
      <c r="AN29" s="104"/>
      <c r="AO29" s="104"/>
      <c r="AP29" s="108"/>
      <c r="AQ29" s="108"/>
      <c r="AR29" s="108"/>
      <c r="AS29" s="108"/>
      <c r="AT29" s="106"/>
      <c r="AU29" s="80"/>
      <c r="AV29" s="80"/>
      <c r="AW29" s="80"/>
      <c r="AX29" s="107"/>
      <c r="AY29" s="107"/>
    </row>
    <row r="30" spans="1:51" s="101" customFormat="1" ht="15.75" customHeight="1">
      <c r="B30" s="102" t="s">
        <v>12</v>
      </c>
      <c r="C30" s="89">
        <v>19.082999999999998</v>
      </c>
      <c r="D30" s="89">
        <v>19.353000000000002</v>
      </c>
      <c r="E30" s="89">
        <v>14.465</v>
      </c>
      <c r="F30" s="89">
        <v>3.2320000000000002</v>
      </c>
      <c r="G30" s="89">
        <v>1.6559999999999999</v>
      </c>
      <c r="H30" s="89">
        <v>4.8879999999999999</v>
      </c>
      <c r="I30" s="89">
        <v>15.814</v>
      </c>
      <c r="J30" s="90"/>
      <c r="K30" s="91" t="s">
        <v>116</v>
      </c>
      <c r="L30" s="92">
        <v>-2.9620000000000002</v>
      </c>
      <c r="M30" s="92">
        <v>1.3879999999999999</v>
      </c>
      <c r="N30" s="91" t="s">
        <v>116</v>
      </c>
      <c r="O30" s="91" t="s">
        <v>116</v>
      </c>
      <c r="P30" s="92"/>
      <c r="Q30" s="92">
        <v>0.27</v>
      </c>
      <c r="R30" s="93" t="s">
        <v>116</v>
      </c>
      <c r="S30" s="90"/>
      <c r="T30" s="90">
        <v>-0.29199999999999998</v>
      </c>
      <c r="U30" s="90">
        <v>0.376</v>
      </c>
      <c r="V30" s="90">
        <v>1.302</v>
      </c>
      <c r="W30" s="89"/>
      <c r="X30" s="89"/>
      <c r="Y30" s="89"/>
      <c r="Z30" s="89"/>
      <c r="AA30" s="90">
        <v>-0.313</v>
      </c>
      <c r="AB30" s="93" t="s">
        <v>116</v>
      </c>
      <c r="AC30" s="93" t="s">
        <v>116</v>
      </c>
      <c r="AD30" s="96"/>
      <c r="AE30" s="90">
        <v>46.762999999999998</v>
      </c>
      <c r="AF30" s="90">
        <v>48.695</v>
      </c>
      <c r="AG30" s="93" t="s">
        <v>116</v>
      </c>
      <c r="AH30" s="100">
        <v>5.2741732942653847</v>
      </c>
      <c r="AI30" s="78"/>
      <c r="AJ30" s="103"/>
      <c r="AK30" s="80"/>
      <c r="AL30" s="80"/>
      <c r="AM30" s="104"/>
      <c r="AN30" s="104"/>
      <c r="AO30" s="104"/>
      <c r="AP30" s="108"/>
      <c r="AQ30" s="108"/>
      <c r="AR30" s="108"/>
      <c r="AS30" s="108"/>
      <c r="AT30" s="106"/>
      <c r="AU30" s="80"/>
      <c r="AV30" s="80"/>
      <c r="AW30" s="80"/>
      <c r="AX30" s="107"/>
      <c r="AY30" s="107"/>
    </row>
    <row r="31" spans="1:51" s="101" customFormat="1" ht="15.75" customHeight="1">
      <c r="B31" s="102" t="s">
        <v>13</v>
      </c>
      <c r="C31" s="89">
        <v>21.279</v>
      </c>
      <c r="D31" s="89">
        <v>20.407</v>
      </c>
      <c r="E31" s="89">
        <v>15.404999999999999</v>
      </c>
      <c r="F31" s="89">
        <v>3.137</v>
      </c>
      <c r="G31" s="89">
        <v>1.865</v>
      </c>
      <c r="H31" s="89">
        <v>5.0019999999999998</v>
      </c>
      <c r="I31" s="89">
        <v>17.863</v>
      </c>
      <c r="J31" s="90"/>
      <c r="K31" s="91" t="s">
        <v>116</v>
      </c>
      <c r="L31" s="92">
        <v>-4.0090000000000003</v>
      </c>
      <c r="M31" s="92">
        <v>2.6139999999999999</v>
      </c>
      <c r="N31" s="91" t="s">
        <v>116</v>
      </c>
      <c r="O31" s="91" t="s">
        <v>116</v>
      </c>
      <c r="P31" s="92"/>
      <c r="Q31" s="92">
        <v>-0.872</v>
      </c>
      <c r="R31" s="93" t="s">
        <v>116</v>
      </c>
      <c r="S31" s="90"/>
      <c r="T31" s="90">
        <v>-1.081</v>
      </c>
      <c r="U31" s="90">
        <v>-0.76800000000000002</v>
      </c>
      <c r="V31" s="90">
        <v>1.3140000000000001</v>
      </c>
      <c r="W31" s="89"/>
      <c r="X31" s="89"/>
      <c r="Y31" s="89"/>
      <c r="Z31" s="89"/>
      <c r="AA31" s="90">
        <v>-0.189</v>
      </c>
      <c r="AB31" s="93" t="s">
        <v>116</v>
      </c>
      <c r="AC31" s="93" t="s">
        <v>116</v>
      </c>
      <c r="AD31" s="96"/>
      <c r="AE31" s="90">
        <v>50.843000000000004</v>
      </c>
      <c r="AF31" s="90">
        <v>54.093000000000004</v>
      </c>
      <c r="AG31" s="93" t="s">
        <v>116</v>
      </c>
      <c r="AH31" s="100">
        <v>5.6299706990372549</v>
      </c>
      <c r="AI31" s="78"/>
      <c r="AJ31" s="103"/>
      <c r="AK31" s="80"/>
      <c r="AL31" s="80"/>
      <c r="AM31" s="104"/>
      <c r="AN31" s="104"/>
      <c r="AO31" s="104"/>
      <c r="AP31" s="108"/>
      <c r="AQ31" s="108"/>
      <c r="AR31" s="108"/>
      <c r="AS31" s="108"/>
      <c r="AT31" s="106"/>
      <c r="AU31" s="80"/>
      <c r="AV31" s="80"/>
      <c r="AW31" s="80"/>
      <c r="AX31" s="107"/>
      <c r="AY31" s="107"/>
    </row>
    <row r="32" spans="1:51">
      <c r="A32" s="109"/>
      <c r="B32" s="110" t="s">
        <v>14</v>
      </c>
      <c r="C32" s="89">
        <v>23.117000000000001</v>
      </c>
      <c r="D32" s="89">
        <v>22.794</v>
      </c>
      <c r="E32" s="89">
        <v>17.05</v>
      </c>
      <c r="F32" s="89">
        <v>3.6240000000000001</v>
      </c>
      <c r="G32" s="89">
        <v>2.12</v>
      </c>
      <c r="H32" s="89">
        <v>5.7439999999999998</v>
      </c>
      <c r="I32" s="89">
        <v>19.457000000000001</v>
      </c>
      <c r="J32" s="111"/>
      <c r="K32" s="91" t="s">
        <v>116</v>
      </c>
      <c r="L32" s="92">
        <v>-3.9470000000000001</v>
      </c>
      <c r="M32" s="92">
        <v>2.1080000000000001</v>
      </c>
      <c r="N32" s="91" t="s">
        <v>116</v>
      </c>
      <c r="O32" s="91" t="s">
        <v>116</v>
      </c>
      <c r="P32" s="92"/>
      <c r="Q32" s="92">
        <v>-0.32300000000000001</v>
      </c>
      <c r="R32" s="93" t="s">
        <v>116</v>
      </c>
      <c r="S32" s="112"/>
      <c r="T32" s="90">
        <v>-0.13300000000000001</v>
      </c>
      <c r="U32" s="90">
        <v>0.65500000000000003</v>
      </c>
      <c r="V32" s="90">
        <v>1.3440000000000001</v>
      </c>
      <c r="W32" s="113"/>
      <c r="X32" s="113"/>
      <c r="Y32" s="113"/>
      <c r="Z32" s="113"/>
      <c r="AA32" s="90">
        <v>-1.1080000000000001</v>
      </c>
      <c r="AB32" s="93" t="s">
        <v>116</v>
      </c>
      <c r="AC32" s="93" t="s">
        <v>116</v>
      </c>
      <c r="AD32" s="96"/>
      <c r="AE32" s="90">
        <v>57.722999999999999</v>
      </c>
      <c r="AF32" s="90">
        <v>61.161000000000001</v>
      </c>
      <c r="AG32" s="93" t="s">
        <v>116</v>
      </c>
      <c r="AH32" s="100">
        <v>6.1741314357471753</v>
      </c>
      <c r="AJ32" s="103"/>
      <c r="AK32" s="42"/>
      <c r="AL32" s="42"/>
      <c r="AM32" s="104"/>
      <c r="AN32" s="104"/>
      <c r="AO32" s="104"/>
      <c r="AP32" s="108"/>
      <c r="AQ32" s="108"/>
      <c r="AR32" s="108"/>
      <c r="AS32" s="108"/>
      <c r="AT32" s="106"/>
      <c r="AU32" s="42"/>
      <c r="AV32" s="42"/>
      <c r="AW32" s="42"/>
      <c r="AX32" s="42"/>
      <c r="AY32" s="42"/>
    </row>
    <row r="33" spans="1:51">
      <c r="A33" s="109"/>
      <c r="B33" s="110" t="s">
        <v>15</v>
      </c>
      <c r="C33" s="89">
        <v>24.78</v>
      </c>
      <c r="D33" s="89">
        <v>25.414000000000001</v>
      </c>
      <c r="E33" s="89">
        <v>19.495000000000001</v>
      </c>
      <c r="F33" s="89">
        <v>3.47</v>
      </c>
      <c r="G33" s="89">
        <v>2.4489999999999998</v>
      </c>
      <c r="H33" s="89">
        <v>5.9189999999999996</v>
      </c>
      <c r="I33" s="89">
        <v>20.707999999999998</v>
      </c>
      <c r="J33" s="111"/>
      <c r="K33" s="91" t="s">
        <v>116</v>
      </c>
      <c r="L33" s="92">
        <v>-2.8359999999999999</v>
      </c>
      <c r="M33" s="92">
        <v>1.276</v>
      </c>
      <c r="N33" s="91" t="s">
        <v>116</v>
      </c>
      <c r="O33" s="91" t="s">
        <v>116</v>
      </c>
      <c r="P33" s="92"/>
      <c r="Q33" s="92">
        <v>0.63400000000000001</v>
      </c>
      <c r="R33" s="93" t="s">
        <v>116</v>
      </c>
      <c r="S33" s="92"/>
      <c r="T33" s="90">
        <v>0.48799999999999999</v>
      </c>
      <c r="U33" s="90">
        <v>0.85</v>
      </c>
      <c r="V33" s="90">
        <v>1.544</v>
      </c>
      <c r="W33" s="113"/>
      <c r="X33" s="113"/>
      <c r="Y33" s="113"/>
      <c r="Z33" s="113"/>
      <c r="AA33" s="90">
        <v>-0.40699999999999997</v>
      </c>
      <c r="AB33" s="93" t="s">
        <v>116</v>
      </c>
      <c r="AC33" s="93" t="s">
        <v>116</v>
      </c>
      <c r="AD33" s="96"/>
      <c r="AE33" s="90">
        <v>64.575000000000003</v>
      </c>
      <c r="AF33" s="90">
        <v>68.129000000000005</v>
      </c>
      <c r="AG33" s="93" t="s">
        <v>116</v>
      </c>
      <c r="AH33" s="100">
        <v>6.6555043951444128</v>
      </c>
      <c r="AJ33" s="103"/>
      <c r="AK33" s="42"/>
      <c r="AL33" s="42"/>
      <c r="AM33" s="104"/>
      <c r="AN33" s="104"/>
      <c r="AO33" s="104"/>
      <c r="AP33" s="108"/>
      <c r="AQ33" s="108"/>
      <c r="AR33" s="108"/>
      <c r="AS33" s="108"/>
      <c r="AT33" s="106"/>
      <c r="AU33" s="42"/>
      <c r="AV33" s="42"/>
      <c r="AW33" s="42"/>
      <c r="AX33" s="42"/>
      <c r="AY33" s="42"/>
    </row>
    <row r="34" spans="1:51">
      <c r="A34" s="109"/>
      <c r="B34" s="110" t="s">
        <v>16</v>
      </c>
      <c r="C34" s="89">
        <v>26.524000000000001</v>
      </c>
      <c r="D34" s="89">
        <v>28.437000000000001</v>
      </c>
      <c r="E34" s="89">
        <v>22.036000000000001</v>
      </c>
      <c r="F34" s="89">
        <v>3.6339999999999999</v>
      </c>
      <c r="G34" s="89">
        <v>2.7669999999999999</v>
      </c>
      <c r="H34" s="89">
        <v>6.4009999999999998</v>
      </c>
      <c r="I34" s="89">
        <v>22.053000000000001</v>
      </c>
      <c r="J34" s="111"/>
      <c r="K34" s="91" t="s">
        <v>116</v>
      </c>
      <c r="L34" s="92">
        <v>-1.7210000000000001</v>
      </c>
      <c r="M34" s="92">
        <v>0.11</v>
      </c>
      <c r="N34" s="91" t="s">
        <v>116</v>
      </c>
      <c r="O34" s="91" t="s">
        <v>116</v>
      </c>
      <c r="P34" s="92"/>
      <c r="Q34" s="92">
        <v>1.913</v>
      </c>
      <c r="R34" s="93" t="s">
        <v>116</v>
      </c>
      <c r="S34" s="92"/>
      <c r="T34" s="90">
        <v>1.9079999999999999</v>
      </c>
      <c r="U34" s="90">
        <v>2.4489999999999998</v>
      </c>
      <c r="V34" s="90">
        <v>1.726</v>
      </c>
      <c r="W34" s="113"/>
      <c r="X34" s="113"/>
      <c r="Y34" s="113"/>
      <c r="Z34" s="113"/>
      <c r="AA34" s="90">
        <v>1.4530000000000001</v>
      </c>
      <c r="AB34" s="93" t="s">
        <v>116</v>
      </c>
      <c r="AC34" s="93" t="s">
        <v>116</v>
      </c>
      <c r="AD34" s="96"/>
      <c r="AE34" s="90">
        <v>73.924999999999997</v>
      </c>
      <c r="AF34" s="90">
        <v>79.218000000000004</v>
      </c>
      <c r="AG34" s="111">
        <v>2.5587480165039125</v>
      </c>
      <c r="AH34" s="100">
        <v>7.2415236500627893</v>
      </c>
      <c r="AI34" s="114"/>
      <c r="AJ34" s="103"/>
      <c r="AK34" s="42"/>
      <c r="AL34" s="42"/>
      <c r="AM34" s="104"/>
      <c r="AN34" s="104"/>
      <c r="AO34" s="104"/>
      <c r="AP34" s="108"/>
      <c r="AQ34" s="108"/>
      <c r="AR34" s="108"/>
      <c r="AS34" s="108"/>
      <c r="AT34" s="106"/>
      <c r="AU34" s="42"/>
      <c r="AV34" s="42"/>
      <c r="AW34" s="42"/>
      <c r="AX34" s="42"/>
      <c r="AY34" s="42"/>
    </row>
    <row r="35" spans="1:51">
      <c r="A35" s="109"/>
      <c r="B35" s="110" t="s">
        <v>17</v>
      </c>
      <c r="C35" s="89">
        <v>29.974</v>
      </c>
      <c r="D35" s="89">
        <v>33.356999999999999</v>
      </c>
      <c r="E35" s="89">
        <v>25.684000000000001</v>
      </c>
      <c r="F35" s="89">
        <v>4.3449999999999998</v>
      </c>
      <c r="G35" s="89">
        <v>3.3279999999999998</v>
      </c>
      <c r="H35" s="89">
        <v>7.673</v>
      </c>
      <c r="I35" s="89">
        <v>24.687999999999999</v>
      </c>
      <c r="J35" s="111"/>
      <c r="K35" s="91" t="s">
        <v>116</v>
      </c>
      <c r="L35" s="92">
        <v>-0.96199999999999997</v>
      </c>
      <c r="M35" s="92">
        <v>-0.871</v>
      </c>
      <c r="N35" s="91" t="s">
        <v>116</v>
      </c>
      <c r="O35" s="91" t="s">
        <v>116</v>
      </c>
      <c r="P35" s="92"/>
      <c r="Q35" s="92">
        <v>3.383</v>
      </c>
      <c r="R35" s="93" t="s">
        <v>116</v>
      </c>
      <c r="S35" s="92"/>
      <c r="T35" s="90">
        <v>2.1349999999999998</v>
      </c>
      <c r="U35" s="90">
        <v>4.3710000000000004</v>
      </c>
      <c r="V35" s="90">
        <v>2.0169999999999999</v>
      </c>
      <c r="W35" s="113"/>
      <c r="X35" s="113"/>
      <c r="Y35" s="113"/>
      <c r="Z35" s="113"/>
      <c r="AA35" s="90">
        <v>3.0339999999999998</v>
      </c>
      <c r="AB35" s="93" t="s">
        <v>116</v>
      </c>
      <c r="AC35" s="93" t="s">
        <v>116</v>
      </c>
      <c r="AD35" s="96"/>
      <c r="AE35" s="90">
        <v>82.855000000000004</v>
      </c>
      <c r="AF35" s="90">
        <v>88.826999999999998</v>
      </c>
      <c r="AG35" s="111">
        <v>6.5398237226014544</v>
      </c>
      <c r="AH35" s="100">
        <v>7.8694014231896219</v>
      </c>
      <c r="AI35" s="114"/>
      <c r="AJ35" s="103"/>
      <c r="AK35" s="42"/>
      <c r="AL35" s="42"/>
      <c r="AM35" s="104"/>
      <c r="AN35" s="104"/>
      <c r="AO35" s="104"/>
      <c r="AP35" s="108"/>
      <c r="AQ35" s="108"/>
      <c r="AR35" s="108"/>
      <c r="AS35" s="108"/>
      <c r="AT35" s="106"/>
      <c r="AU35" s="42"/>
      <c r="AV35" s="42"/>
      <c r="AW35" s="42"/>
      <c r="AX35" s="42"/>
      <c r="AY35" s="42"/>
    </row>
    <row r="36" spans="1:51">
      <c r="B36" s="110" t="s">
        <v>18</v>
      </c>
      <c r="C36" s="89">
        <v>38.302999999999997</v>
      </c>
      <c r="D36" s="89">
        <v>43.895000000000003</v>
      </c>
      <c r="E36" s="89">
        <v>34.139000000000003</v>
      </c>
      <c r="F36" s="89">
        <v>5.4260000000000002</v>
      </c>
      <c r="G36" s="89">
        <v>4.33</v>
      </c>
      <c r="H36" s="89">
        <v>9.7560000000000002</v>
      </c>
      <c r="I36" s="89">
        <v>31.902000000000001</v>
      </c>
      <c r="J36" s="111"/>
      <c r="K36" s="91" t="s">
        <v>116</v>
      </c>
      <c r="L36" s="92">
        <v>0.16600000000000001</v>
      </c>
      <c r="M36" s="92">
        <v>-2.2549999999999999</v>
      </c>
      <c r="N36" s="91" t="s">
        <v>116</v>
      </c>
      <c r="O36" s="91" t="s">
        <v>116</v>
      </c>
      <c r="P36" s="115"/>
      <c r="Q36" s="92">
        <v>5.5919999999999996</v>
      </c>
      <c r="R36" s="93" t="s">
        <v>116</v>
      </c>
      <c r="S36" s="115"/>
      <c r="T36" s="90">
        <v>5.0940000000000003</v>
      </c>
      <c r="U36" s="90">
        <v>7.9870000000000001</v>
      </c>
      <c r="V36" s="90">
        <v>2.3719999999999999</v>
      </c>
      <c r="W36" s="113"/>
      <c r="X36" s="113">
        <v>52.1</v>
      </c>
      <c r="Y36" s="113"/>
      <c r="Z36" s="113"/>
      <c r="AA36" s="90">
        <v>3.371</v>
      </c>
      <c r="AB36" s="93" t="s">
        <v>116</v>
      </c>
      <c r="AC36" s="111">
        <v>53.67</v>
      </c>
      <c r="AD36" s="96"/>
      <c r="AE36" s="90">
        <v>98.182000000000002</v>
      </c>
      <c r="AF36" s="90">
        <v>109.11199999999999</v>
      </c>
      <c r="AG36" s="111">
        <v>3.0701742048565848</v>
      </c>
      <c r="AH36" s="100">
        <v>9.4809543742151536</v>
      </c>
      <c r="AI36" s="114"/>
      <c r="AJ36" s="103"/>
      <c r="AK36" s="42"/>
      <c r="AL36" s="42"/>
      <c r="AM36" s="104"/>
      <c r="AN36" s="104"/>
      <c r="AO36" s="104"/>
      <c r="AP36" s="108"/>
      <c r="AQ36" s="108"/>
      <c r="AR36" s="108"/>
      <c r="AS36" s="108"/>
      <c r="AT36" s="106"/>
      <c r="AU36" s="42"/>
      <c r="AV36" s="42"/>
      <c r="AW36" s="42"/>
      <c r="AX36" s="42"/>
      <c r="AY36" s="42"/>
    </row>
    <row r="37" spans="1:51">
      <c r="B37" s="110" t="s">
        <v>19</v>
      </c>
      <c r="C37" s="89">
        <v>48.481999999999999</v>
      </c>
      <c r="D37" s="89">
        <v>56.133000000000003</v>
      </c>
      <c r="E37" s="89">
        <v>43.92</v>
      </c>
      <c r="F37" s="89">
        <v>6.72</v>
      </c>
      <c r="G37" s="89">
        <v>5.4930000000000003</v>
      </c>
      <c r="H37" s="89">
        <v>12.212999999999999</v>
      </c>
      <c r="I37" s="89">
        <v>40.305999999999997</v>
      </c>
      <c r="J37" s="111"/>
      <c r="K37" s="92">
        <v>0.62022492632816251</v>
      </c>
      <c r="L37" s="92">
        <v>0.93100000000000005</v>
      </c>
      <c r="M37" s="92">
        <v>-3.6219999999999999</v>
      </c>
      <c r="N37" s="92">
        <v>-3.3112249263281623</v>
      </c>
      <c r="O37" s="92">
        <v>7.3402249263281627</v>
      </c>
      <c r="P37" s="115"/>
      <c r="Q37" s="92">
        <v>7.6509999999999998</v>
      </c>
      <c r="R37" s="93" t="s">
        <v>116</v>
      </c>
      <c r="S37" s="115"/>
      <c r="T37" s="90">
        <v>8.7530000000000001</v>
      </c>
      <c r="U37" s="90">
        <v>10.281000000000001</v>
      </c>
      <c r="V37" s="90">
        <v>3.109</v>
      </c>
      <c r="X37" s="113">
        <v>64.7</v>
      </c>
      <c r="Y37" s="113"/>
      <c r="Z37" s="113"/>
      <c r="AA37" s="90">
        <v>5.09</v>
      </c>
      <c r="AB37" s="111">
        <v>4.7792249263281628</v>
      </c>
      <c r="AC37" s="111">
        <v>65.638000000000005</v>
      </c>
      <c r="AD37" s="96"/>
      <c r="AE37" s="90">
        <v>120.84399999999999</v>
      </c>
      <c r="AF37" s="90">
        <v>131.16</v>
      </c>
      <c r="AG37" s="111">
        <v>-1.7424106068902319</v>
      </c>
      <c r="AH37" s="100">
        <v>11.783172875680203</v>
      </c>
      <c r="AI37" s="114"/>
      <c r="AJ37" s="103"/>
      <c r="AK37" s="42"/>
      <c r="AL37" s="42"/>
      <c r="AM37" s="104"/>
      <c r="AN37" s="104"/>
      <c r="AO37" s="104"/>
      <c r="AP37" s="108"/>
      <c r="AQ37" s="108"/>
      <c r="AR37" s="108"/>
      <c r="AS37" s="108"/>
      <c r="AT37" s="106"/>
      <c r="AU37" s="42"/>
      <c r="AV37" s="42"/>
      <c r="AW37" s="42"/>
      <c r="AX37" s="42"/>
      <c r="AY37" s="42"/>
    </row>
    <row r="38" spans="1:51">
      <c r="B38" s="110" t="s">
        <v>20</v>
      </c>
      <c r="C38" s="89">
        <v>57.128</v>
      </c>
      <c r="D38" s="89">
        <v>64.132000000000005</v>
      </c>
      <c r="E38" s="89">
        <v>51.265999999999998</v>
      </c>
      <c r="F38" s="89">
        <v>6.399</v>
      </c>
      <c r="G38" s="89">
        <v>6.4669999999999996</v>
      </c>
      <c r="H38" s="89">
        <v>12.866</v>
      </c>
      <c r="I38" s="89">
        <v>46.542999999999999</v>
      </c>
      <c r="J38" s="111"/>
      <c r="K38" s="92">
        <v>-0.33328983569241483</v>
      </c>
      <c r="L38" s="92">
        <v>0.60499999999999998</v>
      </c>
      <c r="M38" s="92">
        <v>-1.857</v>
      </c>
      <c r="N38" s="92">
        <v>-0.91871016430758523</v>
      </c>
      <c r="O38" s="92">
        <v>6.0657101643075846</v>
      </c>
      <c r="P38" s="92"/>
      <c r="Q38" s="92">
        <v>7.0039999999999996</v>
      </c>
      <c r="R38" s="93" t="s">
        <v>116</v>
      </c>
      <c r="S38" s="92"/>
      <c r="T38" s="90">
        <v>5.8390000000000004</v>
      </c>
      <c r="U38" s="90">
        <v>8.2460000000000004</v>
      </c>
      <c r="V38" s="90">
        <v>4.0789999999999997</v>
      </c>
      <c r="W38" s="113"/>
      <c r="X38" s="113">
        <v>73.599999999999994</v>
      </c>
      <c r="Y38" s="113"/>
      <c r="Z38" s="113"/>
      <c r="AA38" s="90">
        <v>5.14</v>
      </c>
      <c r="AB38" s="111">
        <v>4.2017101643075847</v>
      </c>
      <c r="AC38" s="111">
        <v>75.991</v>
      </c>
      <c r="AD38" s="96"/>
      <c r="AE38" s="90">
        <v>142.077</v>
      </c>
      <c r="AF38" s="90">
        <v>154.006</v>
      </c>
      <c r="AG38" s="111">
        <v>-0.62385451846833462</v>
      </c>
      <c r="AH38" s="100">
        <v>13.43658434491419</v>
      </c>
      <c r="AI38" s="114"/>
      <c r="AJ38" s="103"/>
      <c r="AK38" s="42"/>
      <c r="AL38" s="42"/>
      <c r="AM38" s="104"/>
      <c r="AN38" s="104"/>
      <c r="AO38" s="104"/>
      <c r="AP38" s="108"/>
      <c r="AQ38" s="108"/>
      <c r="AR38" s="108"/>
      <c r="AS38" s="108"/>
      <c r="AT38" s="106"/>
      <c r="AU38" s="42"/>
      <c r="AV38" s="42"/>
      <c r="AW38" s="42"/>
      <c r="AX38" s="42"/>
      <c r="AY38" s="42"/>
    </row>
    <row r="39" spans="1:51">
      <c r="B39" s="110" t="s">
        <v>21</v>
      </c>
      <c r="C39" s="89">
        <v>63.759</v>
      </c>
      <c r="D39" s="89">
        <v>70.183000000000007</v>
      </c>
      <c r="E39" s="89">
        <v>57.555</v>
      </c>
      <c r="F39" s="89">
        <v>5.2329999999999997</v>
      </c>
      <c r="G39" s="89">
        <v>7.3949999999999996</v>
      </c>
      <c r="H39" s="89">
        <v>12.628</v>
      </c>
      <c r="I39" s="89">
        <v>52.515999999999998</v>
      </c>
      <c r="J39" s="111"/>
      <c r="K39" s="92">
        <v>0.59471918278793268</v>
      </c>
      <c r="L39" s="92">
        <v>1.1910000000000001</v>
      </c>
      <c r="M39" s="92">
        <v>-0.53600000000000003</v>
      </c>
      <c r="N39" s="92">
        <v>6.0280817212067322E-2</v>
      </c>
      <c r="O39" s="92">
        <v>5.8277191827879324</v>
      </c>
      <c r="P39" s="92"/>
      <c r="Q39" s="92">
        <v>6.4240000000000004</v>
      </c>
      <c r="R39" s="93" t="s">
        <v>116</v>
      </c>
      <c r="S39" s="92"/>
      <c r="T39" s="90">
        <v>4.6779999999999999</v>
      </c>
      <c r="U39" s="90">
        <v>5.5679999999999996</v>
      </c>
      <c r="V39" s="90">
        <v>4.907</v>
      </c>
      <c r="W39" s="113"/>
      <c r="X39" s="113">
        <v>79.5</v>
      </c>
      <c r="Y39" s="113"/>
      <c r="Z39" s="113"/>
      <c r="AA39" s="90">
        <v>5.3490000000000002</v>
      </c>
      <c r="AB39" s="111">
        <v>4.7527191827879323</v>
      </c>
      <c r="AC39" s="111">
        <v>86.356999999999999</v>
      </c>
      <c r="AD39" s="96"/>
      <c r="AE39" s="90">
        <v>166.1</v>
      </c>
      <c r="AF39" s="90">
        <v>179.374</v>
      </c>
      <c r="AG39" s="111">
        <v>-0.46843629882827997</v>
      </c>
      <c r="AH39" s="100">
        <v>15.257429886982004</v>
      </c>
      <c r="AI39" s="114"/>
      <c r="AJ39" s="103"/>
      <c r="AK39" s="42"/>
      <c r="AL39" s="42"/>
      <c r="AM39" s="104"/>
      <c r="AN39" s="104"/>
      <c r="AO39" s="104"/>
      <c r="AP39" s="108"/>
      <c r="AQ39" s="108"/>
      <c r="AR39" s="108"/>
      <c r="AS39" s="108"/>
      <c r="AT39" s="106"/>
      <c r="AU39" s="42"/>
      <c r="AV39" s="42"/>
      <c r="AW39" s="42"/>
      <c r="AX39" s="42"/>
      <c r="AY39" s="42"/>
    </row>
    <row r="40" spans="1:51">
      <c r="B40" s="110" t="s">
        <v>22</v>
      </c>
      <c r="C40" s="89">
        <v>70.983999999999995</v>
      </c>
      <c r="D40" s="89">
        <v>79.668999999999997</v>
      </c>
      <c r="E40" s="89">
        <v>66.070999999999998</v>
      </c>
      <c r="F40" s="89">
        <v>5.2430000000000003</v>
      </c>
      <c r="G40" s="89">
        <v>8.3550000000000004</v>
      </c>
      <c r="H40" s="89">
        <v>13.598000000000001</v>
      </c>
      <c r="I40" s="89">
        <v>58.432000000000002</v>
      </c>
      <c r="J40" s="111"/>
      <c r="K40" s="92">
        <v>4.763279978015726</v>
      </c>
      <c r="L40" s="92">
        <v>3.4420000000000002</v>
      </c>
      <c r="M40" s="92">
        <v>-2.0270000000000001</v>
      </c>
      <c r="N40" s="92">
        <v>-3.3482799780157255</v>
      </c>
      <c r="O40" s="92">
        <v>10.006279978015725</v>
      </c>
      <c r="P40" s="92"/>
      <c r="Q40" s="92">
        <v>8.6850000000000005</v>
      </c>
      <c r="R40" s="93" t="s">
        <v>116</v>
      </c>
      <c r="S40" s="92"/>
      <c r="T40" s="90">
        <v>7.7549999999999999</v>
      </c>
      <c r="U40" s="90">
        <v>9.0289999999999999</v>
      </c>
      <c r="V40" s="90">
        <v>5.8559999999999999</v>
      </c>
      <c r="W40" s="113"/>
      <c r="X40" s="113">
        <v>88.6</v>
      </c>
      <c r="Y40" s="113"/>
      <c r="Z40" s="113"/>
      <c r="AA40" s="90">
        <v>7.24</v>
      </c>
      <c r="AB40" s="111">
        <v>8.561279978015726</v>
      </c>
      <c r="AC40" s="111">
        <v>96.730999999999995</v>
      </c>
      <c r="AD40" s="96"/>
      <c r="AE40" s="90">
        <v>192.358</v>
      </c>
      <c r="AF40" s="90">
        <v>210.054</v>
      </c>
      <c r="AG40" s="111">
        <v>1.5611463179651963</v>
      </c>
      <c r="AH40" s="100">
        <v>16.973629133528672</v>
      </c>
      <c r="AI40" s="114"/>
      <c r="AJ40" s="103"/>
      <c r="AK40" s="42"/>
      <c r="AL40" s="42"/>
      <c r="AM40" s="104"/>
      <c r="AN40" s="104"/>
      <c r="AO40" s="104"/>
      <c r="AP40" s="108"/>
      <c r="AQ40" s="108"/>
      <c r="AR40" s="108"/>
      <c r="AS40" s="108"/>
      <c r="AT40" s="106"/>
      <c r="AU40" s="42"/>
      <c r="AV40" s="42"/>
      <c r="AW40" s="42"/>
      <c r="AX40" s="42"/>
      <c r="AY40" s="42"/>
    </row>
    <row r="41" spans="1:51">
      <c r="B41" s="110" t="s">
        <v>23</v>
      </c>
      <c r="C41" s="89">
        <v>86.677000000000007</v>
      </c>
      <c r="D41" s="89">
        <v>95.222999999999999</v>
      </c>
      <c r="E41" s="89">
        <v>79.491</v>
      </c>
      <c r="F41" s="89">
        <v>5.8760000000000003</v>
      </c>
      <c r="G41" s="89">
        <v>9.8559999999999999</v>
      </c>
      <c r="H41" s="89">
        <v>15.731999999999999</v>
      </c>
      <c r="I41" s="89">
        <v>72.543000000000006</v>
      </c>
      <c r="J41" s="111"/>
      <c r="K41" s="92">
        <v>3.2759922448506029</v>
      </c>
      <c r="L41" s="92">
        <v>2.67</v>
      </c>
      <c r="M41" s="92">
        <v>-0.16200000000000001</v>
      </c>
      <c r="N41" s="92">
        <v>-0.76799224485060313</v>
      </c>
      <c r="O41" s="92">
        <v>9.1519922448506037</v>
      </c>
      <c r="P41" s="92"/>
      <c r="Q41" s="92">
        <v>8.5459999999999994</v>
      </c>
      <c r="R41" s="93" t="s">
        <v>116</v>
      </c>
      <c r="S41" s="92"/>
      <c r="T41" s="90">
        <v>8.0640000000000001</v>
      </c>
      <c r="U41" s="90">
        <v>9.7230000000000008</v>
      </c>
      <c r="V41" s="90">
        <v>7.5869999999999997</v>
      </c>
      <c r="W41" s="113"/>
      <c r="X41" s="113">
        <v>98.2</v>
      </c>
      <c r="Y41" s="113"/>
      <c r="Z41" s="113"/>
      <c r="AA41" s="90">
        <v>6.0720000000000001</v>
      </c>
      <c r="AB41" s="111">
        <v>6.6779922448506035</v>
      </c>
      <c r="AC41" s="111">
        <v>107.499</v>
      </c>
      <c r="AD41" s="96"/>
      <c r="AE41" s="90">
        <v>232.59200000000001</v>
      </c>
      <c r="AF41" s="90">
        <v>251.309</v>
      </c>
      <c r="AG41" s="111">
        <v>-0.10338106549298232</v>
      </c>
      <c r="AH41" s="100">
        <v>19.840937630807868</v>
      </c>
      <c r="AI41" s="114"/>
      <c r="AJ41" s="103"/>
      <c r="AK41" s="42"/>
      <c r="AL41" s="42"/>
      <c r="AM41" s="104"/>
      <c r="AN41" s="104"/>
      <c r="AO41" s="104"/>
      <c r="AP41" s="108"/>
      <c r="AQ41" s="108"/>
      <c r="AR41" s="108"/>
      <c r="AS41" s="108"/>
      <c r="AT41" s="106"/>
      <c r="AU41" s="42"/>
      <c r="AV41" s="42"/>
      <c r="AW41" s="42"/>
      <c r="AX41" s="42"/>
      <c r="AY41" s="42"/>
    </row>
    <row r="42" spans="1:51">
      <c r="B42" s="110" t="s">
        <v>24</v>
      </c>
      <c r="C42" s="89">
        <v>102.98399999999999</v>
      </c>
      <c r="D42" s="89">
        <v>114.521</v>
      </c>
      <c r="E42" s="89">
        <v>96.635999999999996</v>
      </c>
      <c r="F42" s="89">
        <v>6.0179999999999998</v>
      </c>
      <c r="G42" s="89">
        <v>11.867000000000001</v>
      </c>
      <c r="H42" s="89">
        <v>17.885000000000002</v>
      </c>
      <c r="I42" s="89">
        <v>85.908000000000001</v>
      </c>
      <c r="J42" s="111"/>
      <c r="K42" s="92">
        <v>1.6990675847942172</v>
      </c>
      <c r="L42" s="92">
        <v>5.5190000000000001</v>
      </c>
      <c r="M42" s="92">
        <v>-1.4890000000000001</v>
      </c>
      <c r="N42" s="92">
        <v>2.3309324152057833</v>
      </c>
      <c r="O42" s="92">
        <v>7.7170675847942158</v>
      </c>
      <c r="P42" s="92"/>
      <c r="Q42" s="92">
        <v>11.537000000000001</v>
      </c>
      <c r="R42" s="93" t="s">
        <v>116</v>
      </c>
      <c r="S42" s="92"/>
      <c r="T42" s="90">
        <v>12.497</v>
      </c>
      <c r="U42" s="90">
        <v>12.266999999999999</v>
      </c>
      <c r="V42" s="90">
        <v>9.1630000000000003</v>
      </c>
      <c r="W42" s="113"/>
      <c r="X42" s="113">
        <v>113.8</v>
      </c>
      <c r="Y42" s="113"/>
      <c r="Z42" s="113"/>
      <c r="AA42" s="90">
        <v>8.9529999999999994</v>
      </c>
      <c r="AB42" s="111">
        <v>5.1330675847942162</v>
      </c>
      <c r="AC42" s="111">
        <v>126.22199999999999</v>
      </c>
      <c r="AD42" s="96"/>
      <c r="AE42" s="90">
        <v>267.51799999999997</v>
      </c>
      <c r="AF42" s="90">
        <v>282.161</v>
      </c>
      <c r="AG42" s="111">
        <v>-2.8144796413315589</v>
      </c>
      <c r="AH42" s="100">
        <v>23.650062787777316</v>
      </c>
      <c r="AI42" s="114"/>
      <c r="AJ42" s="103"/>
      <c r="AK42" s="42"/>
      <c r="AL42" s="42"/>
      <c r="AM42" s="104"/>
      <c r="AN42" s="104"/>
      <c r="AO42" s="104"/>
      <c r="AP42" s="108"/>
      <c r="AQ42" s="108"/>
      <c r="AR42" s="108"/>
      <c r="AS42" s="108"/>
      <c r="AT42" s="106"/>
      <c r="AU42" s="42"/>
      <c r="AV42" s="42"/>
      <c r="AW42" s="42"/>
      <c r="AX42" s="42"/>
      <c r="AY42" s="42"/>
    </row>
    <row r="43" spans="1:51">
      <c r="B43" s="110" t="s">
        <v>25</v>
      </c>
      <c r="C43" s="89">
        <v>121.922</v>
      </c>
      <c r="D43" s="89">
        <v>127.92100000000001</v>
      </c>
      <c r="E43" s="89">
        <v>110.587</v>
      </c>
      <c r="F43" s="89">
        <v>4.3680000000000003</v>
      </c>
      <c r="G43" s="89">
        <v>12.965999999999999</v>
      </c>
      <c r="H43" s="89">
        <v>17.334</v>
      </c>
      <c r="I43" s="89">
        <v>101.48</v>
      </c>
      <c r="J43" s="111"/>
      <c r="K43" s="92">
        <v>-4.7650478566578363</v>
      </c>
      <c r="L43" s="92">
        <v>1.631</v>
      </c>
      <c r="M43" s="92">
        <v>5.7460000000000004</v>
      </c>
      <c r="N43" s="92">
        <v>12.142047856657834</v>
      </c>
      <c r="O43" s="92">
        <v>-0.39704785665783643</v>
      </c>
      <c r="P43" s="92"/>
      <c r="Q43" s="92">
        <v>5.9989999999999997</v>
      </c>
      <c r="R43" s="93" t="s">
        <v>116</v>
      </c>
      <c r="S43" s="92"/>
      <c r="T43" s="90">
        <v>7.6349999999999998</v>
      </c>
      <c r="U43" s="90">
        <v>8.6720000000000006</v>
      </c>
      <c r="V43" s="90">
        <v>11.231999999999999</v>
      </c>
      <c r="W43" s="113"/>
      <c r="X43" s="113">
        <v>125.2</v>
      </c>
      <c r="Y43" s="113"/>
      <c r="Z43" s="113"/>
      <c r="AA43" s="90">
        <v>8.3179999999999996</v>
      </c>
      <c r="AB43" s="111">
        <v>1.9219521433421636</v>
      </c>
      <c r="AC43" s="111">
        <v>133.648</v>
      </c>
      <c r="AD43" s="96"/>
      <c r="AE43" s="90">
        <v>298.26100000000002</v>
      </c>
      <c r="AF43" s="90">
        <v>312.83999999999997</v>
      </c>
      <c r="AG43" s="111">
        <v>-3.1631013320893118</v>
      </c>
      <c r="AH43" s="100">
        <v>26.119715362076185</v>
      </c>
      <c r="AI43" s="114"/>
      <c r="AJ43" s="103"/>
      <c r="AK43" s="42"/>
      <c r="AL43" s="42"/>
      <c r="AM43" s="104"/>
      <c r="AN43" s="104"/>
      <c r="AO43" s="104"/>
      <c r="AP43" s="108"/>
      <c r="AQ43" s="108"/>
      <c r="AR43" s="108"/>
      <c r="AS43" s="108"/>
      <c r="AT43" s="106"/>
      <c r="AU43" s="42"/>
      <c r="AV43" s="42"/>
      <c r="AW43" s="42"/>
      <c r="AX43" s="42"/>
      <c r="AY43" s="42"/>
    </row>
    <row r="44" spans="1:51">
      <c r="B44" s="110" t="s">
        <v>26</v>
      </c>
      <c r="C44" s="89">
        <v>132.87899999999999</v>
      </c>
      <c r="D44" s="89">
        <v>141.42099999999999</v>
      </c>
      <c r="E44" s="89">
        <v>121.43600000000001</v>
      </c>
      <c r="F44" s="89">
        <v>6.3369999999999997</v>
      </c>
      <c r="G44" s="89">
        <v>13.648</v>
      </c>
      <c r="H44" s="89">
        <v>19.984999999999999</v>
      </c>
      <c r="I44" s="89">
        <v>110.42100000000001</v>
      </c>
      <c r="J44" s="111"/>
      <c r="K44" s="92">
        <v>-4.3043787767088597</v>
      </c>
      <c r="L44" s="92">
        <v>2.2050000000000001</v>
      </c>
      <c r="M44" s="92">
        <v>3.3660000000000001</v>
      </c>
      <c r="N44" s="92">
        <v>9.8753787767088603</v>
      </c>
      <c r="O44" s="92">
        <v>2.0326212232911405</v>
      </c>
      <c r="P44" s="92"/>
      <c r="Q44" s="92">
        <v>8.5419999999999998</v>
      </c>
      <c r="R44" s="93" t="s">
        <v>116</v>
      </c>
      <c r="S44" s="92"/>
      <c r="T44" s="90">
        <v>12.819000000000001</v>
      </c>
      <c r="U44" s="90">
        <v>8.9979999999999993</v>
      </c>
      <c r="V44" s="90">
        <v>12.087</v>
      </c>
      <c r="W44" s="113"/>
      <c r="X44" s="113">
        <v>132.5</v>
      </c>
      <c r="Y44" s="113"/>
      <c r="Z44" s="113"/>
      <c r="AA44" s="90">
        <v>8.7050000000000001</v>
      </c>
      <c r="AB44" s="111">
        <v>2.1956212232911407</v>
      </c>
      <c r="AC44" s="111">
        <v>142.88900000000001</v>
      </c>
      <c r="AD44" s="96"/>
      <c r="AE44" s="90">
        <v>327.44900000000001</v>
      </c>
      <c r="AF44" s="90">
        <v>342.72199999999998</v>
      </c>
      <c r="AG44" s="111">
        <v>-2.7105717473721</v>
      </c>
      <c r="AH44" s="100">
        <v>28.024277940560911</v>
      </c>
      <c r="AI44" s="114"/>
      <c r="AJ44" s="103"/>
      <c r="AK44" s="42"/>
      <c r="AL44" s="42"/>
      <c r="AM44" s="104"/>
      <c r="AN44" s="104"/>
      <c r="AO44" s="104"/>
      <c r="AP44" s="108"/>
      <c r="AQ44" s="108"/>
      <c r="AR44" s="108"/>
      <c r="AS44" s="108"/>
      <c r="AT44" s="106"/>
      <c r="AU44" s="42"/>
      <c r="AV44" s="42"/>
      <c r="AW44" s="42"/>
      <c r="AX44" s="42"/>
      <c r="AY44" s="42"/>
    </row>
    <row r="45" spans="1:51">
      <c r="B45" s="110" t="s">
        <v>27</v>
      </c>
      <c r="C45" s="89">
        <v>141.36099999999999</v>
      </c>
      <c r="D45" s="89">
        <v>153.16300000000001</v>
      </c>
      <c r="E45" s="89">
        <v>131.02699999999999</v>
      </c>
      <c r="F45" s="89">
        <v>7.83</v>
      </c>
      <c r="G45" s="89">
        <v>14.305999999999999</v>
      </c>
      <c r="H45" s="89">
        <v>22.135999999999999</v>
      </c>
      <c r="I45" s="89">
        <v>118.31</v>
      </c>
      <c r="J45" s="111"/>
      <c r="K45" s="92">
        <v>-0.62997786067671713</v>
      </c>
      <c r="L45" s="92">
        <v>3.972</v>
      </c>
      <c r="M45" s="92">
        <v>0.58099999999999996</v>
      </c>
      <c r="N45" s="92">
        <v>5.1829778606767176</v>
      </c>
      <c r="O45" s="92">
        <v>7.2000221393232842</v>
      </c>
      <c r="P45" s="92"/>
      <c r="Q45" s="92">
        <v>11.802</v>
      </c>
      <c r="R45" s="93" t="s">
        <v>116</v>
      </c>
      <c r="S45" s="92"/>
      <c r="T45" s="90">
        <v>12.288</v>
      </c>
      <c r="U45" s="90">
        <v>9.7949999999999999</v>
      </c>
      <c r="V45" s="90">
        <v>13.225</v>
      </c>
      <c r="W45" s="113"/>
      <c r="X45" s="113">
        <v>143.6</v>
      </c>
      <c r="Y45" s="113"/>
      <c r="Z45" s="113"/>
      <c r="AA45" s="90">
        <v>11.76</v>
      </c>
      <c r="AB45" s="111">
        <v>7.1580221393232808</v>
      </c>
      <c r="AC45" s="111">
        <v>155.148</v>
      </c>
      <c r="AD45" s="96"/>
      <c r="AE45" s="90">
        <v>358.06200000000001</v>
      </c>
      <c r="AF45" s="90">
        <v>369.88799999999998</v>
      </c>
      <c r="AG45" s="111">
        <v>-1.4862634843471909</v>
      </c>
      <c r="AH45" s="100">
        <v>29.384679782335709</v>
      </c>
      <c r="AI45" s="114"/>
      <c r="AJ45" s="103"/>
      <c r="AK45" s="42"/>
      <c r="AL45" s="42"/>
      <c r="AM45" s="104"/>
      <c r="AN45" s="104"/>
      <c r="AO45" s="104"/>
      <c r="AP45" s="108"/>
      <c r="AQ45" s="108"/>
      <c r="AR45" s="108"/>
      <c r="AS45" s="108"/>
      <c r="AT45" s="106"/>
      <c r="AU45" s="42"/>
      <c r="AV45" s="42"/>
      <c r="AW45" s="42"/>
      <c r="AX45" s="42"/>
      <c r="AY45" s="42"/>
    </row>
    <row r="46" spans="1:51">
      <c r="B46" s="110" t="s">
        <v>28</v>
      </c>
      <c r="C46" s="89">
        <v>151.36500000000001</v>
      </c>
      <c r="D46" s="89">
        <v>163.9</v>
      </c>
      <c r="E46" s="89">
        <v>141.81899999999999</v>
      </c>
      <c r="F46" s="89">
        <v>7.468</v>
      </c>
      <c r="G46" s="89">
        <v>14.613</v>
      </c>
      <c r="H46" s="89">
        <v>22.081</v>
      </c>
      <c r="I46" s="89">
        <v>129.74700000000001</v>
      </c>
      <c r="J46" s="111"/>
      <c r="K46" s="92">
        <v>3.2053331820204578</v>
      </c>
      <c r="L46" s="92">
        <v>5.0670000000000002</v>
      </c>
      <c r="M46" s="92">
        <v>1.42</v>
      </c>
      <c r="N46" s="92">
        <v>3.2816668179795423</v>
      </c>
      <c r="O46" s="92">
        <v>10.673333182020457</v>
      </c>
      <c r="P46" s="92"/>
      <c r="Q46" s="92">
        <v>12.535</v>
      </c>
      <c r="R46" s="93" t="s">
        <v>116</v>
      </c>
      <c r="S46" s="92"/>
      <c r="T46" s="90">
        <v>10.273999999999999</v>
      </c>
      <c r="U46" s="90">
        <v>10.259</v>
      </c>
      <c r="V46" s="90">
        <v>14.72</v>
      </c>
      <c r="W46" s="113"/>
      <c r="X46" s="113">
        <v>157</v>
      </c>
      <c r="Y46" s="113"/>
      <c r="Z46" s="113"/>
      <c r="AA46" s="90">
        <v>11.057</v>
      </c>
      <c r="AB46" s="111">
        <v>9.1953331820204589</v>
      </c>
      <c r="AC46" s="111">
        <v>166.482</v>
      </c>
      <c r="AD46" s="96"/>
      <c r="AE46" s="90">
        <v>385.97899999999998</v>
      </c>
      <c r="AF46" s="90">
        <v>405.78800000000001</v>
      </c>
      <c r="AG46" s="111">
        <v>-0.37014129324644784</v>
      </c>
      <c r="AH46" s="100">
        <v>31.079949769778153</v>
      </c>
      <c r="AI46" s="114"/>
      <c r="AJ46" s="103"/>
      <c r="AK46" s="42"/>
      <c r="AL46" s="42"/>
      <c r="AM46" s="104"/>
      <c r="AN46" s="104"/>
      <c r="AO46" s="104"/>
      <c r="AP46" s="108"/>
      <c r="AQ46" s="108"/>
      <c r="AR46" s="108"/>
      <c r="AS46" s="108"/>
      <c r="AT46" s="106"/>
      <c r="AU46" s="42"/>
      <c r="AV46" s="42"/>
      <c r="AW46" s="42"/>
      <c r="AX46" s="42"/>
      <c r="AY46" s="42"/>
    </row>
    <row r="47" spans="1:51">
      <c r="B47" s="110" t="s">
        <v>29</v>
      </c>
      <c r="C47" s="89">
        <v>162.245</v>
      </c>
      <c r="D47" s="89">
        <v>171.279</v>
      </c>
      <c r="E47" s="89">
        <v>150.56100000000001</v>
      </c>
      <c r="F47" s="89">
        <v>6.3310000000000004</v>
      </c>
      <c r="G47" s="89">
        <v>14.387</v>
      </c>
      <c r="H47" s="89">
        <v>20.718</v>
      </c>
      <c r="I47" s="89">
        <v>138.577</v>
      </c>
      <c r="J47" s="111"/>
      <c r="K47" s="92">
        <v>2.6327491975738679</v>
      </c>
      <c r="L47" s="92">
        <v>2.7029999999999998</v>
      </c>
      <c r="M47" s="92">
        <v>5.5510000000000002</v>
      </c>
      <c r="N47" s="92">
        <v>5.6212508024261307</v>
      </c>
      <c r="O47" s="92">
        <v>8.9637491975738648</v>
      </c>
      <c r="P47" s="92"/>
      <c r="Q47" s="92">
        <v>9.0340000000000007</v>
      </c>
      <c r="R47" s="93" t="s">
        <v>116</v>
      </c>
      <c r="S47" s="92"/>
      <c r="T47" s="90">
        <v>11.114000000000001</v>
      </c>
      <c r="U47" s="90">
        <v>5.7389999999999999</v>
      </c>
      <c r="V47" s="90">
        <v>16.600999999999999</v>
      </c>
      <c r="W47" s="113"/>
      <c r="X47" s="113">
        <v>162.5</v>
      </c>
      <c r="Y47" s="113"/>
      <c r="Z47" s="113"/>
      <c r="AA47" s="90">
        <v>9.6489999999999991</v>
      </c>
      <c r="AB47" s="111">
        <v>9.5787491975738668</v>
      </c>
      <c r="AC47" s="111">
        <v>179.28299999999999</v>
      </c>
      <c r="AD47" s="96"/>
      <c r="AE47" s="90">
        <v>423.72399999999999</v>
      </c>
      <c r="AF47" s="90">
        <v>438.21699999999998</v>
      </c>
      <c r="AG47" s="111">
        <v>0.11489776186998313</v>
      </c>
      <c r="AH47" s="100">
        <v>32.817078275429054</v>
      </c>
      <c r="AI47" s="114"/>
      <c r="AJ47" s="103"/>
      <c r="AK47" s="42"/>
      <c r="AL47" s="42"/>
      <c r="AM47" s="104"/>
      <c r="AN47" s="104"/>
      <c r="AO47" s="104"/>
      <c r="AP47" s="108"/>
      <c r="AQ47" s="108"/>
      <c r="AR47" s="108"/>
      <c r="AS47" s="108"/>
      <c r="AT47" s="106"/>
      <c r="AU47" s="42"/>
      <c r="AV47" s="42"/>
      <c r="AW47" s="42"/>
      <c r="AX47" s="42"/>
      <c r="AY47" s="42"/>
    </row>
    <row r="48" spans="1:51">
      <c r="B48" s="110" t="s">
        <v>30</v>
      </c>
      <c r="C48" s="89">
        <v>170.25700000000001</v>
      </c>
      <c r="D48" s="89">
        <v>178.99700000000001</v>
      </c>
      <c r="E48" s="89">
        <v>158.88999999999999</v>
      </c>
      <c r="F48" s="89">
        <v>4.2469999999999999</v>
      </c>
      <c r="G48" s="89">
        <v>15.86</v>
      </c>
      <c r="H48" s="89">
        <v>20.106999999999999</v>
      </c>
      <c r="I48" s="89">
        <v>147.97900000000001</v>
      </c>
      <c r="J48" s="111"/>
      <c r="K48" s="92">
        <v>5.1916855564226481</v>
      </c>
      <c r="L48" s="92">
        <v>4.4930000000000003</v>
      </c>
      <c r="M48" s="92">
        <v>6.1790000000000003</v>
      </c>
      <c r="N48" s="92">
        <v>5.4803144435773516</v>
      </c>
      <c r="O48" s="92">
        <v>9.4386855564226497</v>
      </c>
      <c r="P48" s="92"/>
      <c r="Q48" s="92">
        <v>8.74</v>
      </c>
      <c r="R48" s="93" t="s">
        <v>116</v>
      </c>
      <c r="S48" s="92"/>
      <c r="T48" s="90">
        <v>10.433</v>
      </c>
      <c r="U48" s="90">
        <v>3.6869999999999998</v>
      </c>
      <c r="V48" s="90">
        <v>17.36</v>
      </c>
      <c r="W48" s="113"/>
      <c r="X48" s="113">
        <v>167.8</v>
      </c>
      <c r="Y48" s="113"/>
      <c r="Z48" s="113"/>
      <c r="AA48" s="90">
        <v>9.7140000000000004</v>
      </c>
      <c r="AB48" s="111">
        <v>10.412685556422648</v>
      </c>
      <c r="AC48" s="111">
        <v>190.684</v>
      </c>
      <c r="AD48" s="96"/>
      <c r="AE48" s="90">
        <v>455.18299999999999</v>
      </c>
      <c r="AF48" s="90">
        <v>481.30200000000002</v>
      </c>
      <c r="AG48" s="111">
        <v>0.26103195441838523</v>
      </c>
      <c r="AH48" s="100">
        <v>34.114692339891171</v>
      </c>
      <c r="AI48" s="114"/>
      <c r="AJ48" s="103"/>
      <c r="AK48" s="42"/>
      <c r="AL48" s="42"/>
      <c r="AM48" s="104"/>
      <c r="AN48" s="104"/>
      <c r="AO48" s="104"/>
      <c r="AP48" s="108"/>
      <c r="AQ48" s="108"/>
      <c r="AR48" s="108"/>
      <c r="AS48" s="108"/>
      <c r="AT48" s="106"/>
      <c r="AU48" s="42"/>
      <c r="AV48" s="42"/>
      <c r="AW48" s="42"/>
      <c r="AX48" s="42"/>
      <c r="AY48" s="42"/>
    </row>
    <row r="49" spans="2:51">
      <c r="B49" s="110" t="s">
        <v>31</v>
      </c>
      <c r="C49" s="89">
        <v>185.06800000000001</v>
      </c>
      <c r="D49" s="89">
        <v>190.142</v>
      </c>
      <c r="E49" s="89">
        <v>170.15899999999999</v>
      </c>
      <c r="F49" s="89">
        <v>1.4970000000000001</v>
      </c>
      <c r="G49" s="89">
        <v>18.486000000000001</v>
      </c>
      <c r="H49" s="89">
        <v>19.983000000000001</v>
      </c>
      <c r="I49" s="89">
        <v>161.99700000000001</v>
      </c>
      <c r="J49" s="111"/>
      <c r="K49" s="92">
        <v>9.5218121449293456</v>
      </c>
      <c r="L49" s="92">
        <v>3.577</v>
      </c>
      <c r="M49" s="92">
        <v>10.189</v>
      </c>
      <c r="N49" s="92">
        <v>4.2441878550706571</v>
      </c>
      <c r="O49" s="92">
        <v>11.018812144929345</v>
      </c>
      <c r="P49" s="92"/>
      <c r="Q49" s="92">
        <v>5.0739999999999998</v>
      </c>
      <c r="R49" s="93" t="s">
        <v>116</v>
      </c>
      <c r="S49" s="92"/>
      <c r="T49" s="90">
        <v>1.1990000000000001</v>
      </c>
      <c r="U49" s="90">
        <v>-3.2309999999999999</v>
      </c>
      <c r="V49" s="90">
        <v>18.605</v>
      </c>
      <c r="W49" s="113"/>
      <c r="X49" s="113">
        <v>167.4</v>
      </c>
      <c r="Y49" s="113"/>
      <c r="Z49" s="113"/>
      <c r="AA49" s="90">
        <v>6.2880000000000003</v>
      </c>
      <c r="AB49" s="111">
        <v>12.232812144929342</v>
      </c>
      <c r="AC49" s="111">
        <v>200.91499999999999</v>
      </c>
      <c r="AD49" s="96"/>
      <c r="AE49" s="90">
        <v>511.512</v>
      </c>
      <c r="AF49" s="90">
        <v>540.447</v>
      </c>
      <c r="AG49" s="111">
        <v>2.2199949134301562</v>
      </c>
      <c r="AH49" s="100">
        <v>36.102971954792807</v>
      </c>
      <c r="AI49" s="114"/>
      <c r="AJ49" s="103"/>
      <c r="AK49" s="42"/>
      <c r="AL49" s="42"/>
      <c r="AM49" s="104"/>
      <c r="AN49" s="104"/>
      <c r="AO49" s="104"/>
      <c r="AP49" s="108"/>
      <c r="AQ49" s="108"/>
      <c r="AR49" s="108"/>
      <c r="AS49" s="108"/>
      <c r="AT49" s="106"/>
      <c r="AU49" s="42"/>
      <c r="AV49" s="42"/>
      <c r="AW49" s="42"/>
      <c r="AX49" s="42"/>
      <c r="AY49" s="42"/>
    </row>
    <row r="50" spans="2:51">
      <c r="B50" s="110" t="s">
        <v>32</v>
      </c>
      <c r="C50" s="89">
        <v>202.685</v>
      </c>
      <c r="D50" s="89">
        <v>197.155</v>
      </c>
      <c r="E50" s="89">
        <v>177.05099999999999</v>
      </c>
      <c r="F50" s="89">
        <v>0.315</v>
      </c>
      <c r="G50" s="89">
        <v>19.789000000000001</v>
      </c>
      <c r="H50" s="89">
        <v>20.103999999999999</v>
      </c>
      <c r="I50" s="89">
        <v>177.70099999999999</v>
      </c>
      <c r="J50" s="111"/>
      <c r="K50" s="92">
        <v>6.0099515303088493</v>
      </c>
      <c r="L50" s="92">
        <v>-5.8449999999999998</v>
      </c>
      <c r="M50" s="92">
        <v>20.646999999999998</v>
      </c>
      <c r="N50" s="92">
        <v>8.7920484696911494</v>
      </c>
      <c r="O50" s="92">
        <v>6.3249515303088497</v>
      </c>
      <c r="P50" s="92"/>
      <c r="Q50" s="92">
        <v>-5.53</v>
      </c>
      <c r="R50" s="93" t="s">
        <v>116</v>
      </c>
      <c r="S50" s="92"/>
      <c r="T50" s="90">
        <v>-6.9589999999999996</v>
      </c>
      <c r="U50" s="90">
        <v>-14.504</v>
      </c>
      <c r="V50" s="90">
        <v>19.170000000000002</v>
      </c>
      <c r="W50" s="113"/>
      <c r="X50" s="113">
        <v>153.69999999999999</v>
      </c>
      <c r="Y50" s="113"/>
      <c r="Z50" s="113"/>
      <c r="AA50" s="90">
        <v>-3.3730000000000002</v>
      </c>
      <c r="AB50" s="111">
        <v>8.481951530308848</v>
      </c>
      <c r="AC50" s="111">
        <v>195.244</v>
      </c>
      <c r="AD50" s="96"/>
      <c r="AE50" s="90">
        <v>570.33000000000004</v>
      </c>
      <c r="AF50" s="90">
        <v>599.09400000000005</v>
      </c>
      <c r="AG50" s="111">
        <v>3.2692273358776873</v>
      </c>
      <c r="AH50" s="100">
        <v>38.593553788195898</v>
      </c>
      <c r="AI50" s="114"/>
      <c r="AJ50" s="103"/>
      <c r="AK50" s="42"/>
      <c r="AL50" s="42"/>
      <c r="AM50" s="104"/>
      <c r="AN50" s="104"/>
      <c r="AO50" s="104"/>
      <c r="AP50" s="108"/>
      <c r="AQ50" s="108"/>
      <c r="AR50" s="108"/>
      <c r="AS50" s="108"/>
      <c r="AT50" s="106"/>
      <c r="AU50" s="42"/>
      <c r="AV50" s="42"/>
      <c r="AW50" s="42"/>
      <c r="AX50" s="42"/>
      <c r="AY50" s="42"/>
    </row>
    <row r="51" spans="2:51" ht="15" customHeight="1">
      <c r="B51" s="110" t="s">
        <v>33</v>
      </c>
      <c r="C51" s="89">
        <v>218.63</v>
      </c>
      <c r="D51" s="89">
        <v>218.75399999999999</v>
      </c>
      <c r="E51" s="89">
        <v>192.22300000000001</v>
      </c>
      <c r="F51" s="89">
        <v>4.9089999999999998</v>
      </c>
      <c r="G51" s="89">
        <v>21.622</v>
      </c>
      <c r="H51" s="89">
        <v>26.530999999999999</v>
      </c>
      <c r="I51" s="89">
        <v>193.24299999999999</v>
      </c>
      <c r="J51" s="111"/>
      <c r="K51" s="92">
        <v>3.7901382576771208</v>
      </c>
      <c r="L51" s="92">
        <v>-4.7850000000000001</v>
      </c>
      <c r="M51" s="92">
        <v>14.349</v>
      </c>
      <c r="N51" s="92">
        <v>5.773861742322878</v>
      </c>
      <c r="O51" s="92">
        <v>8.6991382576771219</v>
      </c>
      <c r="P51" s="92"/>
      <c r="Q51" s="92">
        <v>0.124</v>
      </c>
      <c r="R51" s="93" t="s">
        <v>116</v>
      </c>
      <c r="S51" s="92"/>
      <c r="T51" s="90">
        <v>-4.5750000000000002</v>
      </c>
      <c r="U51" s="90">
        <v>-6.99</v>
      </c>
      <c r="V51" s="90">
        <v>20.021000000000001</v>
      </c>
      <c r="W51" s="113"/>
      <c r="X51" s="113">
        <v>151.9</v>
      </c>
      <c r="Y51" s="113"/>
      <c r="Z51" s="113"/>
      <c r="AA51" s="90">
        <v>2.9569999999999999</v>
      </c>
      <c r="AB51" s="111">
        <v>11.532138257677119</v>
      </c>
      <c r="AC51" s="111">
        <v>186.65799999999999</v>
      </c>
      <c r="AD51" s="96"/>
      <c r="AE51" s="90">
        <v>629.55899999999997</v>
      </c>
      <c r="AF51" s="90">
        <v>658.27300000000002</v>
      </c>
      <c r="AG51" s="111">
        <v>1.4164821003214882</v>
      </c>
      <c r="AH51" s="100">
        <v>41.670154876517373</v>
      </c>
      <c r="AI51" s="114"/>
      <c r="AJ51" s="103"/>
      <c r="AK51" s="42"/>
      <c r="AL51" s="42"/>
      <c r="AM51" s="104"/>
      <c r="AN51" s="104"/>
      <c r="AO51" s="104"/>
      <c r="AP51" s="108"/>
      <c r="AQ51" s="108"/>
      <c r="AR51" s="108"/>
      <c r="AS51" s="108"/>
      <c r="AT51" s="106"/>
      <c r="AU51" s="42"/>
      <c r="AV51" s="42"/>
      <c r="AW51" s="42"/>
      <c r="AX51" s="42"/>
      <c r="AY51" s="42"/>
    </row>
    <row r="52" spans="2:51">
      <c r="B52" s="110" t="s">
        <v>34</v>
      </c>
      <c r="C52" s="89">
        <v>230.37700000000001</v>
      </c>
      <c r="D52" s="89">
        <v>237.69200000000001</v>
      </c>
      <c r="E52" s="89">
        <v>209.589</v>
      </c>
      <c r="F52" s="89">
        <v>6.6740000000000004</v>
      </c>
      <c r="G52" s="89">
        <v>21.428999999999998</v>
      </c>
      <c r="H52" s="89">
        <v>28.103000000000002</v>
      </c>
      <c r="I52" s="89">
        <v>206.55799999999999</v>
      </c>
      <c r="J52" s="111"/>
      <c r="K52" s="92">
        <v>-0.90492252597127454</v>
      </c>
      <c r="L52" s="92">
        <v>0.64100000000000001</v>
      </c>
      <c r="M52" s="92">
        <v>6.8419999999999996</v>
      </c>
      <c r="N52" s="92">
        <v>8.3879225259712769</v>
      </c>
      <c r="O52" s="92">
        <v>5.769077474028725</v>
      </c>
      <c r="P52" s="92"/>
      <c r="Q52" s="92">
        <v>7.3150000000000004</v>
      </c>
      <c r="R52" s="93" t="s">
        <v>116</v>
      </c>
      <c r="S52" s="92"/>
      <c r="T52" s="90">
        <v>-2.6349999999999998</v>
      </c>
      <c r="U52" s="90">
        <v>-0.85099999999999998</v>
      </c>
      <c r="V52" s="90">
        <v>19.79</v>
      </c>
      <c r="W52" s="113"/>
      <c r="X52" s="113">
        <v>151.1</v>
      </c>
      <c r="Y52" s="113"/>
      <c r="Z52" s="113"/>
      <c r="AA52" s="90">
        <v>9.4380000000000006</v>
      </c>
      <c r="AB52" s="111">
        <v>7.8920774740287243</v>
      </c>
      <c r="AC52" s="111">
        <v>188.31899999999999</v>
      </c>
      <c r="AD52" s="96"/>
      <c r="AE52" s="90">
        <v>679.27</v>
      </c>
      <c r="AF52" s="90">
        <v>697.95399999999995</v>
      </c>
      <c r="AG52" s="111">
        <v>-1.0217645762486285</v>
      </c>
      <c r="AH52" s="100">
        <v>45.186270406027631</v>
      </c>
      <c r="AI52" s="114"/>
      <c r="AJ52" s="103"/>
      <c r="AK52" s="42"/>
      <c r="AL52" s="42"/>
      <c r="AM52" s="104"/>
      <c r="AN52" s="104"/>
      <c r="AO52" s="104"/>
      <c r="AP52" s="108"/>
      <c r="AQ52" s="108"/>
      <c r="AR52" s="108"/>
      <c r="AS52" s="108"/>
      <c r="AT52" s="106"/>
      <c r="AU52" s="42"/>
      <c r="AV52" s="42"/>
      <c r="AW52" s="42"/>
      <c r="AX52" s="42"/>
      <c r="AY52" s="42"/>
    </row>
    <row r="53" spans="2:51">
      <c r="B53" s="110" t="s">
        <v>35</v>
      </c>
      <c r="C53" s="89">
        <v>239.63300000000001</v>
      </c>
      <c r="D53" s="89">
        <v>263.39699999999999</v>
      </c>
      <c r="E53" s="89">
        <v>233.67500000000001</v>
      </c>
      <c r="F53" s="89">
        <v>9.0660000000000007</v>
      </c>
      <c r="G53" s="89">
        <v>20.655999999999999</v>
      </c>
      <c r="H53" s="89">
        <v>29.722000000000001</v>
      </c>
      <c r="I53" s="89">
        <v>216.75</v>
      </c>
      <c r="J53" s="111"/>
      <c r="K53" s="92">
        <v>4.8020386379888178</v>
      </c>
      <c r="L53" s="92">
        <v>14.698</v>
      </c>
      <c r="M53" s="92">
        <v>-10.999000000000001</v>
      </c>
      <c r="N53" s="92">
        <v>-1.1030386379888173</v>
      </c>
      <c r="O53" s="92">
        <v>13.868038637988818</v>
      </c>
      <c r="P53" s="92"/>
      <c r="Q53" s="92">
        <v>23.763999999999999</v>
      </c>
      <c r="R53" s="93" t="s">
        <v>116</v>
      </c>
      <c r="S53" s="92"/>
      <c r="T53" s="90">
        <v>13.02</v>
      </c>
      <c r="U53" s="90">
        <v>13.753</v>
      </c>
      <c r="V53" s="90">
        <v>17.954000000000001</v>
      </c>
      <c r="W53" s="113"/>
      <c r="X53" s="113">
        <v>165.8</v>
      </c>
      <c r="Y53" s="113"/>
      <c r="Z53" s="113"/>
      <c r="AA53" s="90">
        <v>23.641999999999999</v>
      </c>
      <c r="AB53" s="111">
        <v>13.746038637988816</v>
      </c>
      <c r="AC53" s="111">
        <v>204.68299999999999</v>
      </c>
      <c r="AD53" s="96"/>
      <c r="AE53" s="90">
        <v>714.36300000000006</v>
      </c>
      <c r="AF53" s="90">
        <v>725.30499999999995</v>
      </c>
      <c r="AG53" s="111">
        <v>-2.3618635752539774</v>
      </c>
      <c r="AH53" s="100">
        <v>47.928003348681465</v>
      </c>
      <c r="AI53" s="114"/>
      <c r="AJ53" s="103"/>
      <c r="AK53" s="42"/>
      <c r="AL53" s="42"/>
      <c r="AM53" s="104"/>
      <c r="AN53" s="104"/>
      <c r="AO53" s="104"/>
      <c r="AP53" s="108"/>
      <c r="AQ53" s="108"/>
      <c r="AR53" s="108"/>
      <c r="AS53" s="108"/>
      <c r="AT53" s="106"/>
      <c r="AU53" s="42"/>
      <c r="AV53" s="42"/>
      <c r="AW53" s="42"/>
      <c r="AX53" s="42"/>
      <c r="AY53" s="42"/>
    </row>
    <row r="54" spans="2:51">
      <c r="B54" s="110" t="s">
        <v>36</v>
      </c>
      <c r="C54" s="89">
        <v>236.905</v>
      </c>
      <c r="D54" s="89">
        <v>283.25200000000001</v>
      </c>
      <c r="E54" s="89">
        <v>254.584</v>
      </c>
      <c r="F54" s="89">
        <v>7.819</v>
      </c>
      <c r="G54" s="89">
        <v>20.849</v>
      </c>
      <c r="H54" s="89">
        <v>28.667999999999999</v>
      </c>
      <c r="I54" s="89">
        <v>214.79599999999999</v>
      </c>
      <c r="J54" s="111"/>
      <c r="K54" s="92">
        <v>26.377776762547672</v>
      </c>
      <c r="L54" s="92">
        <v>38.527999999999999</v>
      </c>
      <c r="M54" s="92">
        <v>-31.83</v>
      </c>
      <c r="N54" s="92">
        <v>-19.679776762547675</v>
      </c>
      <c r="O54" s="92">
        <v>34.196776762547678</v>
      </c>
      <c r="P54" s="92"/>
      <c r="Q54" s="92">
        <v>46.347000000000001</v>
      </c>
      <c r="R54" s="93" t="s">
        <v>116</v>
      </c>
      <c r="S54" s="92"/>
      <c r="T54" s="90">
        <v>36.201000000000001</v>
      </c>
      <c r="U54" s="90">
        <v>36.152999999999999</v>
      </c>
      <c r="V54" s="90">
        <v>18.879000000000001</v>
      </c>
      <c r="W54" s="113"/>
      <c r="X54" s="113">
        <v>201.9</v>
      </c>
      <c r="Y54" s="113"/>
      <c r="Z54" s="113"/>
      <c r="AA54" s="90">
        <v>45.783000000000001</v>
      </c>
      <c r="AB54" s="111">
        <v>33.632776762547671</v>
      </c>
      <c r="AC54" s="111">
        <v>248.64599999999999</v>
      </c>
      <c r="AD54" s="96"/>
      <c r="AE54" s="90">
        <v>738.80700000000002</v>
      </c>
      <c r="AF54" s="90">
        <v>756.94200000000001</v>
      </c>
      <c r="AG54" s="111">
        <v>-2.3444013260748733</v>
      </c>
      <c r="AH54" s="100">
        <v>49.225617413143581</v>
      </c>
      <c r="AI54" s="114"/>
      <c r="AJ54" s="103"/>
      <c r="AK54" s="42"/>
      <c r="AL54" s="42"/>
      <c r="AM54" s="104"/>
      <c r="AN54" s="104"/>
      <c r="AO54" s="104"/>
      <c r="AP54" s="108"/>
      <c r="AQ54" s="108"/>
      <c r="AR54" s="108"/>
      <c r="AS54" s="108"/>
      <c r="AT54" s="106"/>
      <c r="AU54" s="42"/>
      <c r="AV54" s="42"/>
      <c r="AW54" s="42"/>
      <c r="AX54" s="42"/>
      <c r="AY54" s="42"/>
    </row>
    <row r="55" spans="2:51">
      <c r="B55" s="110" t="s">
        <v>37</v>
      </c>
      <c r="C55" s="89">
        <v>244.708</v>
      </c>
      <c r="D55" s="89">
        <v>296.05</v>
      </c>
      <c r="E55" s="89">
        <v>268.66000000000003</v>
      </c>
      <c r="F55" s="89">
        <v>6.1529999999999996</v>
      </c>
      <c r="G55" s="89">
        <v>21.236999999999998</v>
      </c>
      <c r="H55" s="89">
        <v>27.39</v>
      </c>
      <c r="I55" s="89">
        <v>221.792</v>
      </c>
      <c r="J55" s="111"/>
      <c r="K55" s="92">
        <v>35.36192869223219</v>
      </c>
      <c r="L55" s="92">
        <v>45.189</v>
      </c>
      <c r="M55" s="92">
        <v>-34.418999999999997</v>
      </c>
      <c r="N55" s="92">
        <v>-24.591928692232198</v>
      </c>
      <c r="O55" s="92">
        <v>41.514928692232189</v>
      </c>
      <c r="P55" s="92"/>
      <c r="Q55" s="92">
        <v>51.341999999999999</v>
      </c>
      <c r="R55" s="93" t="s">
        <v>116</v>
      </c>
      <c r="S55" s="92"/>
      <c r="T55" s="90">
        <v>49.62</v>
      </c>
      <c r="U55" s="90">
        <v>46.107999999999997</v>
      </c>
      <c r="V55" s="90">
        <v>20.562000000000001</v>
      </c>
      <c r="W55" s="113"/>
      <c r="X55" s="113">
        <v>249.8</v>
      </c>
      <c r="Y55" s="113"/>
      <c r="Z55" s="113"/>
      <c r="AA55" s="90">
        <v>51.267000000000003</v>
      </c>
      <c r="AB55" s="111">
        <v>41.439928692232208</v>
      </c>
      <c r="AC55" s="111">
        <v>298.71499999999997</v>
      </c>
      <c r="AD55" s="96"/>
      <c r="AE55" s="90">
        <v>780.64</v>
      </c>
      <c r="AF55" s="90">
        <v>801.96</v>
      </c>
      <c r="AG55" s="111">
        <v>-1.5799355414515333</v>
      </c>
      <c r="AH55" s="100">
        <v>50.648807032231069</v>
      </c>
      <c r="AI55" s="114"/>
      <c r="AJ55" s="103"/>
      <c r="AK55" s="42"/>
      <c r="AL55" s="42"/>
      <c r="AM55" s="104"/>
      <c r="AN55" s="104"/>
      <c r="AO55" s="104"/>
      <c r="AP55" s="108"/>
      <c r="AQ55" s="108"/>
      <c r="AR55" s="108"/>
      <c r="AS55" s="108"/>
      <c r="AT55" s="106"/>
      <c r="AU55" s="42"/>
      <c r="AV55" s="42"/>
      <c r="AW55" s="42"/>
      <c r="AX55" s="42"/>
      <c r="AY55" s="42"/>
    </row>
    <row r="56" spans="2:51" s="127" customFormat="1">
      <c r="B56" s="116" t="s">
        <v>38</v>
      </c>
      <c r="C56" s="89">
        <v>264.553</v>
      </c>
      <c r="D56" s="89">
        <v>308.47699999999998</v>
      </c>
      <c r="E56" s="89">
        <v>280.35599999999999</v>
      </c>
      <c r="F56" s="89">
        <v>6.72</v>
      </c>
      <c r="G56" s="89">
        <v>21.401</v>
      </c>
      <c r="H56" s="89">
        <v>28.120999999999999</v>
      </c>
      <c r="I56" s="89">
        <v>240.98</v>
      </c>
      <c r="J56" s="117"/>
      <c r="K56" s="92">
        <v>30.415562649576891</v>
      </c>
      <c r="L56" s="92">
        <v>37.204000000000001</v>
      </c>
      <c r="M56" s="92">
        <v>-24.140999999999998</v>
      </c>
      <c r="N56" s="92">
        <v>-17.352562649576885</v>
      </c>
      <c r="O56" s="92">
        <v>37.135562649576897</v>
      </c>
      <c r="P56" s="118"/>
      <c r="Q56" s="92">
        <v>43.923999999999999</v>
      </c>
      <c r="R56" s="93" t="s">
        <v>116</v>
      </c>
      <c r="S56" s="118"/>
      <c r="T56" s="90">
        <v>39.026000000000003</v>
      </c>
      <c r="U56" s="90">
        <v>36.743000000000002</v>
      </c>
      <c r="V56" s="90">
        <v>23.177</v>
      </c>
      <c r="W56" s="119"/>
      <c r="X56" s="113">
        <v>290</v>
      </c>
      <c r="Y56" s="113"/>
      <c r="Z56" s="113"/>
      <c r="AA56" s="90">
        <v>45.823999999999998</v>
      </c>
      <c r="AB56" s="111">
        <v>39.035562649576889</v>
      </c>
      <c r="AC56" s="111">
        <v>339.93099999999998</v>
      </c>
      <c r="AD56" s="120"/>
      <c r="AE56" s="90">
        <v>820.88199999999995</v>
      </c>
      <c r="AF56" s="90">
        <v>839.38699999999994</v>
      </c>
      <c r="AG56" s="111">
        <v>-1.0219632191100487</v>
      </c>
      <c r="AH56" s="100">
        <v>51.485977396400173</v>
      </c>
      <c r="AI56" s="121"/>
      <c r="AJ56" s="122"/>
      <c r="AK56" s="123"/>
      <c r="AL56" s="123"/>
      <c r="AM56" s="124"/>
      <c r="AN56" s="124"/>
      <c r="AO56" s="124"/>
      <c r="AP56" s="125"/>
      <c r="AQ56" s="125"/>
      <c r="AR56" s="125"/>
      <c r="AS56" s="125"/>
      <c r="AT56" s="126"/>
      <c r="AU56" s="123"/>
      <c r="AV56" s="123"/>
      <c r="AW56" s="123"/>
      <c r="AX56" s="123"/>
      <c r="AY56" s="123"/>
    </row>
    <row r="57" spans="2:51" s="127" customFormat="1">
      <c r="B57" s="116" t="s">
        <v>39</v>
      </c>
      <c r="C57" s="89">
        <v>287.3</v>
      </c>
      <c r="D57" s="89">
        <v>322.83499999999998</v>
      </c>
      <c r="E57" s="89">
        <v>294.28899999999999</v>
      </c>
      <c r="F57" s="89">
        <v>6.61</v>
      </c>
      <c r="G57" s="89">
        <v>21.936</v>
      </c>
      <c r="H57" s="89">
        <v>28.545999999999999</v>
      </c>
      <c r="I57" s="89">
        <v>260.55799999999999</v>
      </c>
      <c r="J57" s="117"/>
      <c r="K57" s="92">
        <v>17.2517956886077</v>
      </c>
      <c r="L57" s="92">
        <v>28.925000000000001</v>
      </c>
      <c r="M57" s="92">
        <v>-12.762</v>
      </c>
      <c r="N57" s="92">
        <v>-1.0887956886076977</v>
      </c>
      <c r="O57" s="92">
        <v>23.861795688607696</v>
      </c>
      <c r="P57" s="118"/>
      <c r="Q57" s="92">
        <v>35.534999999999997</v>
      </c>
      <c r="R57" s="93" t="s">
        <v>116</v>
      </c>
      <c r="S57" s="118"/>
      <c r="T57" s="90">
        <v>35.338000000000001</v>
      </c>
      <c r="U57" s="90">
        <v>31.538</v>
      </c>
      <c r="V57" s="90">
        <v>26.530999999999999</v>
      </c>
      <c r="W57" s="119"/>
      <c r="X57" s="113">
        <v>322.10000000000002</v>
      </c>
      <c r="Y57" s="113"/>
      <c r="Z57" s="113"/>
      <c r="AA57" s="90">
        <v>37.363</v>
      </c>
      <c r="AB57" s="111">
        <v>25.689795688607703</v>
      </c>
      <c r="AC57" s="111">
        <v>377.35500000000002</v>
      </c>
      <c r="AD57" s="120"/>
      <c r="AE57" s="90">
        <v>863.06200000000001</v>
      </c>
      <c r="AF57" s="90">
        <v>893.44299999999998</v>
      </c>
      <c r="AG57" s="111">
        <v>-2.2962820913837447</v>
      </c>
      <c r="AH57" s="100">
        <v>53.118459606529932</v>
      </c>
      <c r="AI57" s="121"/>
      <c r="AJ57" s="122"/>
      <c r="AK57" s="123"/>
      <c r="AL57" s="123"/>
      <c r="AM57" s="124"/>
      <c r="AN57" s="124"/>
      <c r="AO57" s="124"/>
      <c r="AP57" s="125"/>
      <c r="AQ57" s="125"/>
      <c r="AR57" s="125"/>
      <c r="AS57" s="125"/>
      <c r="AT57" s="126"/>
      <c r="AU57" s="123"/>
      <c r="AV57" s="123"/>
      <c r="AW57" s="123"/>
      <c r="AX57" s="123"/>
      <c r="AY57" s="123"/>
    </row>
    <row r="58" spans="2:51" s="127" customFormat="1">
      <c r="B58" s="116" t="s">
        <v>40</v>
      </c>
      <c r="C58" s="89">
        <v>299.51100000000002</v>
      </c>
      <c r="D58" s="89">
        <v>328.435</v>
      </c>
      <c r="E58" s="89">
        <v>303.46699999999998</v>
      </c>
      <c r="F58" s="89">
        <v>3.2989999999999999</v>
      </c>
      <c r="G58" s="89">
        <v>21.669</v>
      </c>
      <c r="H58" s="89">
        <v>24.968</v>
      </c>
      <c r="I58" s="89">
        <v>273.89299999999997</v>
      </c>
      <c r="J58" s="117"/>
      <c r="K58" s="92">
        <v>21.395680212669244</v>
      </c>
      <c r="L58" s="92">
        <v>25.625</v>
      </c>
      <c r="M58" s="92">
        <v>-4.718</v>
      </c>
      <c r="N58" s="92">
        <v>-0.48868021266925099</v>
      </c>
      <c r="O58" s="92">
        <v>24.694680212669251</v>
      </c>
      <c r="P58" s="118"/>
      <c r="Q58" s="92">
        <v>28.923999999999999</v>
      </c>
      <c r="R58" s="93" t="s">
        <v>116</v>
      </c>
      <c r="S58" s="118"/>
      <c r="T58" s="90">
        <v>25.105</v>
      </c>
      <c r="U58" s="90">
        <v>22.620999999999999</v>
      </c>
      <c r="V58" s="90">
        <v>27.991</v>
      </c>
      <c r="W58" s="119"/>
      <c r="X58" s="113">
        <v>347</v>
      </c>
      <c r="Y58" s="113"/>
      <c r="Z58" s="113"/>
      <c r="AA58" s="90">
        <v>30.835000000000001</v>
      </c>
      <c r="AB58" s="111">
        <v>26.605680212669252</v>
      </c>
      <c r="AC58" s="111">
        <v>408.60899999999998</v>
      </c>
      <c r="AD58" s="120"/>
      <c r="AE58" s="90">
        <v>922.99699999999996</v>
      </c>
      <c r="AF58" s="90">
        <v>948.86400000000003</v>
      </c>
      <c r="AG58" s="111">
        <v>2.0808682305784032E-3</v>
      </c>
      <c r="AH58" s="100">
        <v>54.918375889493511</v>
      </c>
      <c r="AI58" s="121"/>
      <c r="AJ58" s="122"/>
      <c r="AK58" s="123"/>
      <c r="AL58" s="123"/>
      <c r="AM58" s="124"/>
      <c r="AN58" s="124"/>
      <c r="AO58" s="124"/>
      <c r="AP58" s="125"/>
      <c r="AQ58" s="125"/>
      <c r="AR58" s="125"/>
      <c r="AS58" s="125"/>
      <c r="AT58" s="126"/>
      <c r="AU58" s="123"/>
      <c r="AV58" s="123"/>
      <c r="AW58" s="123"/>
      <c r="AX58" s="123"/>
      <c r="AY58" s="123"/>
    </row>
    <row r="59" spans="2:51" s="127" customFormat="1">
      <c r="B59" s="116" t="s">
        <v>41</v>
      </c>
      <c r="C59" s="89">
        <v>334.01499999999999</v>
      </c>
      <c r="D59" s="89">
        <v>344.51900000000001</v>
      </c>
      <c r="E59" s="89">
        <v>317.36700000000002</v>
      </c>
      <c r="F59" s="89">
        <v>4.8049999999999997</v>
      </c>
      <c r="G59" s="89">
        <v>22.347000000000001</v>
      </c>
      <c r="H59" s="89">
        <v>27.152000000000001</v>
      </c>
      <c r="I59" s="89">
        <v>301.03899999999999</v>
      </c>
      <c r="J59" s="117"/>
      <c r="K59" s="92">
        <v>16.210227701824024</v>
      </c>
      <c r="L59" s="92">
        <v>5.6989999999999998</v>
      </c>
      <c r="M59" s="92">
        <v>15.192</v>
      </c>
      <c r="N59" s="92">
        <v>4.6807722981759721</v>
      </c>
      <c r="O59" s="92">
        <v>21.015227701824028</v>
      </c>
      <c r="P59" s="118"/>
      <c r="Q59" s="92">
        <v>10.504</v>
      </c>
      <c r="R59" s="92">
        <v>361.2</v>
      </c>
      <c r="S59" s="118"/>
      <c r="T59" s="90">
        <v>3.5430000000000001</v>
      </c>
      <c r="U59" s="90">
        <v>0.90100000000000002</v>
      </c>
      <c r="V59" s="90">
        <v>29.931000000000001</v>
      </c>
      <c r="W59" s="119"/>
      <c r="X59" s="113">
        <v>360.4</v>
      </c>
      <c r="Y59" s="113"/>
      <c r="Z59" s="113"/>
      <c r="AA59" s="90">
        <v>11.8</v>
      </c>
      <c r="AB59" s="111">
        <v>22.311227701824027</v>
      </c>
      <c r="AC59" s="111">
        <v>412.27800000000002</v>
      </c>
      <c r="AD59" s="120"/>
      <c r="AE59" s="90">
        <v>964.68700000000001</v>
      </c>
      <c r="AF59" s="90">
        <v>983.43399999999997</v>
      </c>
      <c r="AG59" s="111">
        <v>2.1783672691271931</v>
      </c>
      <c r="AH59" s="100">
        <v>54.89744663038929</v>
      </c>
      <c r="AI59" s="121"/>
      <c r="AJ59" s="122"/>
      <c r="AK59" s="123"/>
      <c r="AL59" s="123"/>
      <c r="AM59" s="124"/>
      <c r="AN59" s="124"/>
      <c r="AO59" s="124"/>
      <c r="AP59" s="125"/>
      <c r="AQ59" s="125"/>
      <c r="AR59" s="125"/>
      <c r="AS59" s="125"/>
      <c r="AT59" s="126"/>
      <c r="AU59" s="123"/>
      <c r="AV59" s="123"/>
      <c r="AW59" s="123"/>
      <c r="AX59" s="123"/>
      <c r="AY59" s="123"/>
    </row>
    <row r="60" spans="2:51" s="127" customFormat="1">
      <c r="B60" s="116" t="s">
        <v>42</v>
      </c>
      <c r="C60" s="89">
        <v>355.005</v>
      </c>
      <c r="D60" s="89">
        <v>355.27600000000001</v>
      </c>
      <c r="E60" s="89">
        <v>327.09199999999998</v>
      </c>
      <c r="F60" s="89">
        <v>5.173</v>
      </c>
      <c r="G60" s="89">
        <v>23.010999999999999</v>
      </c>
      <c r="H60" s="89">
        <v>28.184000000000001</v>
      </c>
      <c r="I60" s="89">
        <v>321.166</v>
      </c>
      <c r="J60" s="117"/>
      <c r="K60" s="92">
        <v>7.1037660542750647</v>
      </c>
      <c r="L60" s="92">
        <v>-4.9020000000000001</v>
      </c>
      <c r="M60" s="92">
        <v>25.071999999999999</v>
      </c>
      <c r="N60" s="92">
        <v>13.066233945724935</v>
      </c>
      <c r="O60" s="92">
        <v>12.276766054275063</v>
      </c>
      <c r="P60" s="118"/>
      <c r="Q60" s="92">
        <v>0.27100000000000002</v>
      </c>
      <c r="R60" s="92">
        <v>364</v>
      </c>
      <c r="S60" s="118"/>
      <c r="T60" s="90">
        <v>-4.5449999999999999</v>
      </c>
      <c r="U60" s="90">
        <v>-7.6879999999999997</v>
      </c>
      <c r="V60" s="90">
        <v>29.613</v>
      </c>
      <c r="W60" s="119"/>
      <c r="X60" s="113">
        <v>363.1</v>
      </c>
      <c r="Y60" s="113"/>
      <c r="Z60" s="113"/>
      <c r="AA60" s="90">
        <v>0.76600000000000001</v>
      </c>
      <c r="AB60" s="111">
        <v>12.771766054275066</v>
      </c>
      <c r="AC60" s="111">
        <v>415.12099999999998</v>
      </c>
      <c r="AD60" s="120"/>
      <c r="AE60" s="90">
        <v>1010.042</v>
      </c>
      <c r="AF60" s="90">
        <v>1033.415</v>
      </c>
      <c r="AG60" s="111">
        <v>1.5059336518258704</v>
      </c>
      <c r="AH60" s="100">
        <v>55.650899958141494</v>
      </c>
      <c r="AI60" s="121"/>
      <c r="AJ60" s="122"/>
      <c r="AK60" s="123"/>
      <c r="AL60" s="123"/>
      <c r="AM60" s="124"/>
      <c r="AN60" s="124"/>
      <c r="AO60" s="124"/>
      <c r="AP60" s="125"/>
      <c r="AQ60" s="125"/>
      <c r="AR60" s="125"/>
      <c r="AS60" s="125"/>
      <c r="AT60" s="126"/>
      <c r="AU60" s="123"/>
      <c r="AV60" s="123"/>
      <c r="AW60" s="123"/>
      <c r="AX60" s="123"/>
      <c r="AY60" s="123"/>
    </row>
    <row r="61" spans="2:51" s="127" customFormat="1">
      <c r="B61" s="116" t="s">
        <v>43</v>
      </c>
      <c r="C61" s="89">
        <v>378.92500000000001</v>
      </c>
      <c r="D61" s="89">
        <v>367.88400000000001</v>
      </c>
      <c r="E61" s="89">
        <v>338.78100000000001</v>
      </c>
      <c r="F61" s="89">
        <v>4.9119999999999999</v>
      </c>
      <c r="G61" s="89">
        <v>24.190999999999999</v>
      </c>
      <c r="H61" s="89">
        <v>29.103000000000002</v>
      </c>
      <c r="I61" s="89">
        <v>344.32299999999998</v>
      </c>
      <c r="J61" s="117"/>
      <c r="K61" s="92">
        <v>-3.5717190930754339</v>
      </c>
      <c r="L61" s="92">
        <v>-15.952999999999999</v>
      </c>
      <c r="M61" s="92">
        <v>33.438000000000002</v>
      </c>
      <c r="N61" s="92">
        <v>21.056719093075436</v>
      </c>
      <c r="O61" s="92">
        <v>1.3402809069245676</v>
      </c>
      <c r="P61" s="118"/>
      <c r="Q61" s="92">
        <v>-11.041</v>
      </c>
      <c r="R61" s="92">
        <v>354.4</v>
      </c>
      <c r="S61" s="118"/>
      <c r="T61" s="90">
        <v>-9.1370000000000005</v>
      </c>
      <c r="U61" s="90">
        <v>-8.76</v>
      </c>
      <c r="V61" s="90">
        <v>26.068999999999999</v>
      </c>
      <c r="W61" s="119"/>
      <c r="X61" s="113">
        <v>353.3</v>
      </c>
      <c r="Y61" s="113">
        <v>299.65899999999999</v>
      </c>
      <c r="Z61" s="113">
        <v>351.68700000000001</v>
      </c>
      <c r="AA61" s="90">
        <v>-10.210000000000001</v>
      </c>
      <c r="AB61" s="111">
        <v>2.1712809069245669</v>
      </c>
      <c r="AC61" s="111">
        <v>408.327</v>
      </c>
      <c r="AD61" s="120"/>
      <c r="AE61" s="90">
        <v>1058.069</v>
      </c>
      <c r="AF61" s="90">
        <v>1087.5039999999999</v>
      </c>
      <c r="AG61" s="111">
        <v>1.7379806951752812</v>
      </c>
      <c r="AH61" s="100">
        <v>56.383424026789463</v>
      </c>
      <c r="AI61" s="121"/>
      <c r="AJ61" s="122"/>
      <c r="AK61" s="123"/>
      <c r="AL61" s="123"/>
      <c r="AM61" s="124"/>
      <c r="AN61" s="124"/>
      <c r="AO61" s="124"/>
      <c r="AP61" s="125"/>
      <c r="AQ61" s="125"/>
      <c r="AR61" s="125"/>
      <c r="AS61" s="125"/>
      <c r="AT61" s="126"/>
      <c r="AU61" s="123"/>
      <c r="AV61" s="123"/>
      <c r="AW61" s="123"/>
      <c r="AX61" s="123"/>
      <c r="AY61" s="123"/>
    </row>
    <row r="62" spans="2:51" s="127" customFormat="1">
      <c r="B62" s="116" t="s">
        <v>44</v>
      </c>
      <c r="C62" s="89">
        <v>406.99299999999999</v>
      </c>
      <c r="D62" s="89">
        <v>390.94299999999998</v>
      </c>
      <c r="E62" s="89">
        <v>361.24599999999998</v>
      </c>
      <c r="F62" s="89">
        <v>4.5110000000000001</v>
      </c>
      <c r="G62" s="89">
        <v>25.186</v>
      </c>
      <c r="H62" s="89">
        <v>29.696999999999999</v>
      </c>
      <c r="I62" s="89">
        <v>368.48399999999998</v>
      </c>
      <c r="J62" s="117"/>
      <c r="K62" s="92">
        <v>-10.348410913652135</v>
      </c>
      <c r="L62" s="92">
        <v>-20.561</v>
      </c>
      <c r="M62" s="92">
        <v>37.487000000000002</v>
      </c>
      <c r="N62" s="92">
        <v>27.27441091365214</v>
      </c>
      <c r="O62" s="92">
        <v>-5.8374109136521364</v>
      </c>
      <c r="P62" s="118"/>
      <c r="Q62" s="92">
        <v>-16.05</v>
      </c>
      <c r="R62" s="92">
        <v>323.2</v>
      </c>
      <c r="S62" s="118"/>
      <c r="T62" s="90">
        <v>-35.569000000000003</v>
      </c>
      <c r="U62" s="90">
        <v>-38.027999999999999</v>
      </c>
      <c r="V62" s="90">
        <v>27.077999999999999</v>
      </c>
      <c r="W62" s="119"/>
      <c r="X62" s="113">
        <v>322</v>
      </c>
      <c r="Y62" s="113">
        <v>306.70100000000002</v>
      </c>
      <c r="Z62" s="113">
        <v>369.06400000000002</v>
      </c>
      <c r="AA62" s="90">
        <v>-15.132</v>
      </c>
      <c r="AB62" s="111">
        <v>-4.9194109136521336</v>
      </c>
      <c r="AC62" s="111">
        <v>398.36500000000001</v>
      </c>
      <c r="AD62" s="120"/>
      <c r="AE62" s="90">
        <v>1114.6389999999999</v>
      </c>
      <c r="AF62" s="90">
        <v>1138.6500000000001</v>
      </c>
      <c r="AG62" s="111">
        <v>1.137255552366085</v>
      </c>
      <c r="AH62" s="100">
        <v>56.969443281707832</v>
      </c>
      <c r="AI62" s="121"/>
      <c r="AJ62" s="122"/>
      <c r="AK62" s="123"/>
      <c r="AL62" s="123"/>
      <c r="AM62" s="124"/>
      <c r="AN62" s="124"/>
      <c r="AO62" s="124"/>
      <c r="AP62" s="125"/>
      <c r="AQ62" s="125"/>
      <c r="AR62" s="125"/>
      <c r="AS62" s="125"/>
      <c r="AT62" s="126"/>
      <c r="AU62" s="123"/>
      <c r="AV62" s="123"/>
      <c r="AW62" s="123"/>
      <c r="AX62" s="123"/>
      <c r="AY62" s="123"/>
    </row>
    <row r="63" spans="2:51" s="127" customFormat="1">
      <c r="B63" s="116" t="s">
        <v>45</v>
      </c>
      <c r="C63" s="89">
        <v>412.88099999999997</v>
      </c>
      <c r="D63" s="89">
        <v>418.839</v>
      </c>
      <c r="E63" s="89">
        <v>379.86799999999999</v>
      </c>
      <c r="F63" s="89">
        <v>12.641</v>
      </c>
      <c r="G63" s="89">
        <v>26.33</v>
      </c>
      <c r="H63" s="89">
        <v>38.970999999999997</v>
      </c>
      <c r="I63" s="89">
        <v>374.52699999999999</v>
      </c>
      <c r="J63" s="117"/>
      <c r="K63" s="92">
        <v>-1.455127967295774</v>
      </c>
      <c r="L63" s="92">
        <v>-6.6829999999999998</v>
      </c>
      <c r="M63" s="92">
        <v>13.8</v>
      </c>
      <c r="N63" s="92">
        <v>8.5721279672957742</v>
      </c>
      <c r="O63" s="92">
        <v>11.185872032704228</v>
      </c>
      <c r="P63" s="118"/>
      <c r="Q63" s="92">
        <v>5.9580000000000002</v>
      </c>
      <c r="R63" s="92">
        <v>331.8</v>
      </c>
      <c r="S63" s="118"/>
      <c r="T63" s="90">
        <v>2.7709999999999999</v>
      </c>
      <c r="U63" s="90">
        <v>3.9950000000000001</v>
      </c>
      <c r="V63" s="90">
        <v>23.215</v>
      </c>
      <c r="W63" s="119"/>
      <c r="X63" s="113">
        <v>330.6</v>
      </c>
      <c r="Y63" s="113">
        <v>333.74</v>
      </c>
      <c r="Z63" s="113">
        <v>401.762</v>
      </c>
      <c r="AA63" s="90">
        <v>5.1820000000000004</v>
      </c>
      <c r="AB63" s="111">
        <v>10.409872032704227</v>
      </c>
      <c r="AC63" s="111">
        <v>397.654</v>
      </c>
      <c r="AD63" s="120"/>
      <c r="AE63" s="90">
        <v>1152.3630000000001</v>
      </c>
      <c r="AF63" s="90">
        <v>1176</v>
      </c>
      <c r="AG63" s="111">
        <v>0.45242854769230689</v>
      </c>
      <c r="AH63" s="100">
        <v>57.932189200502314</v>
      </c>
      <c r="AI63" s="121"/>
      <c r="AJ63" s="122"/>
      <c r="AK63" s="123"/>
      <c r="AL63" s="123"/>
      <c r="AM63" s="124"/>
      <c r="AN63" s="124"/>
      <c r="AO63" s="124"/>
      <c r="AP63" s="125"/>
      <c r="AQ63" s="125"/>
      <c r="AR63" s="125"/>
      <c r="AS63" s="125"/>
      <c r="AT63" s="126"/>
      <c r="AU63" s="123"/>
      <c r="AV63" s="123"/>
      <c r="AW63" s="123"/>
      <c r="AX63" s="123"/>
      <c r="AY63" s="123"/>
    </row>
    <row r="64" spans="2:51" s="127" customFormat="1">
      <c r="B64" s="116" t="s">
        <v>46</v>
      </c>
      <c r="C64" s="89">
        <v>418.404</v>
      </c>
      <c r="D64" s="89">
        <v>453.988</v>
      </c>
      <c r="E64" s="89">
        <v>408.33</v>
      </c>
      <c r="F64" s="89">
        <v>17.466000000000001</v>
      </c>
      <c r="G64" s="89">
        <v>28.192</v>
      </c>
      <c r="H64" s="89">
        <v>45.658000000000001</v>
      </c>
      <c r="I64" s="89">
        <v>380.16399999999999</v>
      </c>
      <c r="J64" s="117"/>
      <c r="K64" s="92">
        <v>16.634034590878354</v>
      </c>
      <c r="L64" s="92">
        <v>18.117999999999999</v>
      </c>
      <c r="M64" s="92">
        <v>-15.326000000000001</v>
      </c>
      <c r="N64" s="92">
        <v>-13.842034590878356</v>
      </c>
      <c r="O64" s="92">
        <v>34.100034590878359</v>
      </c>
      <c r="P64" s="118"/>
      <c r="Q64" s="92">
        <v>35.584000000000003</v>
      </c>
      <c r="R64" s="92">
        <v>370.3</v>
      </c>
      <c r="S64" s="118"/>
      <c r="T64" s="90">
        <v>21.751000000000001</v>
      </c>
      <c r="U64" s="90">
        <v>23.382000000000001</v>
      </c>
      <c r="V64" s="90">
        <v>21.974</v>
      </c>
      <c r="W64" s="119"/>
      <c r="X64" s="113">
        <v>369.2</v>
      </c>
      <c r="Y64" s="113">
        <v>388.404</v>
      </c>
      <c r="Z64" s="113">
        <v>454.101</v>
      </c>
      <c r="AA64" s="90">
        <v>30.795000000000002</v>
      </c>
      <c r="AB64" s="111">
        <v>29.311034590878357</v>
      </c>
      <c r="AC64" s="111">
        <v>422.005</v>
      </c>
      <c r="AD64" s="120"/>
      <c r="AE64" s="90">
        <v>1208.864</v>
      </c>
      <c r="AF64" s="90">
        <v>1239.0719999999999</v>
      </c>
      <c r="AG64" s="111">
        <v>-0.4264854569044445</v>
      </c>
      <c r="AH64" s="100">
        <v>59.271661783172881</v>
      </c>
      <c r="AI64" s="121"/>
      <c r="AJ64" s="122"/>
      <c r="AK64" s="123"/>
      <c r="AL64" s="123"/>
      <c r="AM64" s="124"/>
      <c r="AN64" s="124"/>
      <c r="AO64" s="124"/>
      <c r="AP64" s="125"/>
      <c r="AQ64" s="125"/>
      <c r="AR64" s="125"/>
      <c r="AS64" s="125"/>
      <c r="AT64" s="126"/>
      <c r="AU64" s="123"/>
      <c r="AV64" s="123"/>
      <c r="AW64" s="123"/>
      <c r="AX64" s="123"/>
      <c r="AY64" s="123"/>
    </row>
    <row r="65" spans="1:51" s="127" customFormat="1">
      <c r="B65" s="116" t="s">
        <v>47</v>
      </c>
      <c r="C65" s="89">
        <v>451.20499999999998</v>
      </c>
      <c r="D65" s="89">
        <v>495.447</v>
      </c>
      <c r="E65" s="89">
        <v>445.53699999999998</v>
      </c>
      <c r="F65" s="89">
        <v>21.535</v>
      </c>
      <c r="G65" s="89">
        <v>28.375</v>
      </c>
      <c r="H65" s="89">
        <v>49.91</v>
      </c>
      <c r="I65" s="89">
        <v>411.702</v>
      </c>
      <c r="J65" s="117"/>
      <c r="K65" s="92">
        <v>24.625614240896031</v>
      </c>
      <c r="L65" s="92">
        <v>22.707000000000001</v>
      </c>
      <c r="M65" s="92">
        <v>-21.545999999999999</v>
      </c>
      <c r="N65" s="92">
        <v>-23.464614240896029</v>
      </c>
      <c r="O65" s="92">
        <v>46.160614240896045</v>
      </c>
      <c r="P65" s="118"/>
      <c r="Q65" s="92">
        <v>44.241999999999997</v>
      </c>
      <c r="R65" s="92">
        <v>405.9</v>
      </c>
      <c r="S65" s="118"/>
      <c r="T65" s="90">
        <v>39.390999999999998</v>
      </c>
      <c r="U65" s="90">
        <v>39.985999999999997</v>
      </c>
      <c r="V65" s="90">
        <v>23.468</v>
      </c>
      <c r="W65" s="119"/>
      <c r="X65" s="113">
        <v>404.5</v>
      </c>
      <c r="Y65" s="113">
        <v>409.01499999999999</v>
      </c>
      <c r="Z65" s="113">
        <v>490.30500000000001</v>
      </c>
      <c r="AA65" s="90">
        <v>37.954999999999998</v>
      </c>
      <c r="AB65" s="111">
        <v>39.873614240896039</v>
      </c>
      <c r="AC65" s="111">
        <v>467.67500000000001</v>
      </c>
      <c r="AD65" s="120"/>
      <c r="AE65" s="90">
        <v>1272.6010000000001</v>
      </c>
      <c r="AF65" s="90">
        <v>1307.5989999999999</v>
      </c>
      <c r="AG65" s="111">
        <v>0.47212062206145333</v>
      </c>
      <c r="AH65" s="100">
        <v>60.590205106739226</v>
      </c>
      <c r="AI65" s="121"/>
      <c r="AJ65" s="122"/>
      <c r="AK65" s="123"/>
      <c r="AL65" s="123"/>
      <c r="AM65" s="124"/>
      <c r="AN65" s="124"/>
      <c r="AO65" s="124"/>
      <c r="AP65" s="125"/>
      <c r="AQ65" s="125"/>
      <c r="AR65" s="125"/>
      <c r="AS65" s="125"/>
      <c r="AT65" s="126"/>
      <c r="AU65" s="123"/>
      <c r="AV65" s="123"/>
      <c r="AW65" s="123"/>
      <c r="AX65" s="123"/>
      <c r="AY65" s="123"/>
    </row>
    <row r="66" spans="1:51" s="127" customFormat="1">
      <c r="B66" s="116" t="s">
        <v>48</v>
      </c>
      <c r="C66" s="89">
        <v>483.565</v>
      </c>
      <c r="D66" s="89">
        <v>536.03399999999999</v>
      </c>
      <c r="E66" s="89">
        <v>478.73</v>
      </c>
      <c r="F66" s="89">
        <v>27.46</v>
      </c>
      <c r="G66" s="89">
        <v>29.844000000000001</v>
      </c>
      <c r="H66" s="89">
        <v>57.304000000000002</v>
      </c>
      <c r="I66" s="89">
        <v>442.16500000000002</v>
      </c>
      <c r="J66" s="117"/>
      <c r="K66" s="92">
        <v>31.804690553900667</v>
      </c>
      <c r="L66" s="92">
        <v>25.009</v>
      </c>
      <c r="M66" s="92">
        <v>-27.975000000000001</v>
      </c>
      <c r="N66" s="92">
        <v>-34.770690553900664</v>
      </c>
      <c r="O66" s="92">
        <v>59.264690553900657</v>
      </c>
      <c r="P66" s="118"/>
      <c r="Q66" s="92">
        <v>52.469000000000001</v>
      </c>
      <c r="R66" s="92">
        <v>462.4</v>
      </c>
      <c r="S66" s="118"/>
      <c r="T66" s="90">
        <v>41.110999999999997</v>
      </c>
      <c r="U66" s="90">
        <v>42.365000000000002</v>
      </c>
      <c r="V66" s="90">
        <v>26.149000000000001</v>
      </c>
      <c r="W66" s="119"/>
      <c r="X66" s="113">
        <v>460.9</v>
      </c>
      <c r="Y66" s="113">
        <v>459.64100000000002</v>
      </c>
      <c r="Z66" s="113">
        <v>514.36900000000003</v>
      </c>
      <c r="AA66" s="90">
        <v>45.002000000000002</v>
      </c>
      <c r="AB66" s="111">
        <v>51.797690553900658</v>
      </c>
      <c r="AC66" s="111">
        <v>525.61800000000005</v>
      </c>
      <c r="AD66" s="120"/>
      <c r="AE66" s="90">
        <v>1342.153</v>
      </c>
      <c r="AF66" s="90">
        <v>1377.3340000000001</v>
      </c>
      <c r="AG66" s="111">
        <v>0.82380687378821449</v>
      </c>
      <c r="AH66" s="100">
        <v>62.411050648807034</v>
      </c>
      <c r="AI66" s="121"/>
      <c r="AJ66" s="122"/>
      <c r="AK66" s="123"/>
      <c r="AL66" s="123"/>
      <c r="AM66" s="124"/>
      <c r="AN66" s="124"/>
      <c r="AO66" s="124"/>
      <c r="AP66" s="125"/>
      <c r="AQ66" s="125"/>
      <c r="AR66" s="125"/>
      <c r="AS66" s="125"/>
      <c r="AT66" s="126"/>
      <c r="AU66" s="123"/>
      <c r="AV66" s="123"/>
      <c r="AW66" s="123"/>
      <c r="AX66" s="123"/>
      <c r="AY66" s="123"/>
    </row>
    <row r="67" spans="1:51" s="127" customFormat="1">
      <c r="B67" s="116" t="s">
        <v>49</v>
      </c>
      <c r="C67" s="89">
        <v>520.1</v>
      </c>
      <c r="D67" s="89">
        <v>566.53099999999995</v>
      </c>
      <c r="E67" s="89">
        <v>508.05700000000002</v>
      </c>
      <c r="F67" s="89">
        <v>26.271000000000001</v>
      </c>
      <c r="G67" s="89">
        <v>32.203000000000003</v>
      </c>
      <c r="H67" s="89">
        <v>58.473999999999997</v>
      </c>
      <c r="I67" s="89">
        <v>473.17</v>
      </c>
      <c r="J67" s="117"/>
      <c r="K67" s="92">
        <v>25.169993322417277</v>
      </c>
      <c r="L67" s="92">
        <v>20.16</v>
      </c>
      <c r="M67" s="92">
        <v>-20.559000000000001</v>
      </c>
      <c r="N67" s="92">
        <v>-25.568993322417278</v>
      </c>
      <c r="O67" s="92">
        <v>51.440993322417278</v>
      </c>
      <c r="P67" s="118"/>
      <c r="Q67" s="92">
        <v>46.430999999999997</v>
      </c>
      <c r="R67" s="92">
        <v>501.6</v>
      </c>
      <c r="S67" s="118"/>
      <c r="T67" s="90">
        <v>43.04</v>
      </c>
      <c r="U67" s="90">
        <v>43.04</v>
      </c>
      <c r="V67" s="90">
        <v>28.077999999999999</v>
      </c>
      <c r="W67" s="117"/>
      <c r="X67" s="113">
        <v>499.4</v>
      </c>
      <c r="Y67" s="113">
        <v>471.30500000000001</v>
      </c>
      <c r="Z67" s="113">
        <v>508.637</v>
      </c>
      <c r="AA67" s="90">
        <v>42.576000000000001</v>
      </c>
      <c r="AB67" s="111">
        <v>47.585993322417281</v>
      </c>
      <c r="AC67" s="111">
        <v>574.74400000000003</v>
      </c>
      <c r="AD67" s="120"/>
      <c r="AE67" s="90">
        <v>1418.4169999999999</v>
      </c>
      <c r="AF67" s="90">
        <v>1455.5</v>
      </c>
      <c r="AG67" s="111">
        <v>0.37689762226780488</v>
      </c>
      <c r="AH67" s="100">
        <v>64.127249895353714</v>
      </c>
      <c r="AI67" s="121"/>
      <c r="AJ67" s="122"/>
      <c r="AK67" s="123"/>
      <c r="AL67" s="123"/>
      <c r="AM67" s="124"/>
      <c r="AN67" s="124"/>
      <c r="AO67" s="124"/>
      <c r="AP67" s="125"/>
      <c r="AQ67" s="125"/>
      <c r="AR67" s="125"/>
      <c r="AS67" s="125"/>
      <c r="AT67" s="126"/>
      <c r="AU67" s="123"/>
      <c r="AV67" s="123"/>
      <c r="AW67" s="123"/>
      <c r="AX67" s="123"/>
      <c r="AY67" s="123"/>
    </row>
    <row r="68" spans="1:51" s="127" customFormat="1">
      <c r="B68" s="116" t="s">
        <v>50</v>
      </c>
      <c r="C68" s="89">
        <v>551.44299999999998</v>
      </c>
      <c r="D68" s="89">
        <v>593.41200000000003</v>
      </c>
      <c r="E68" s="89">
        <v>532.20699999999999</v>
      </c>
      <c r="F68" s="89">
        <v>26.995999999999999</v>
      </c>
      <c r="G68" s="89">
        <v>34.209000000000003</v>
      </c>
      <c r="H68" s="89">
        <v>61.204999999999998</v>
      </c>
      <c r="I68" s="89">
        <v>502.32499999999999</v>
      </c>
      <c r="J68" s="117"/>
      <c r="K68" s="92">
        <v>19.004255096515081</v>
      </c>
      <c r="L68" s="92">
        <v>14.973000000000001</v>
      </c>
      <c r="M68" s="92">
        <v>-13.651999999999999</v>
      </c>
      <c r="N68" s="92">
        <v>-17.683255096515079</v>
      </c>
      <c r="O68" s="92">
        <v>46.000255096515076</v>
      </c>
      <c r="P68" s="118"/>
      <c r="Q68" s="92">
        <v>41.969000000000001</v>
      </c>
      <c r="R68" s="92">
        <v>537.20000000000005</v>
      </c>
      <c r="S68" s="118"/>
      <c r="T68" s="90">
        <v>37.442</v>
      </c>
      <c r="U68" s="90">
        <v>35.755000000000003</v>
      </c>
      <c r="V68" s="90">
        <v>30.445</v>
      </c>
      <c r="W68" s="117"/>
      <c r="X68" s="113">
        <v>535.20000000000005</v>
      </c>
      <c r="Y68" s="113">
        <v>494.476</v>
      </c>
      <c r="Z68" s="113">
        <v>535.44899999999996</v>
      </c>
      <c r="AA68" s="90">
        <v>39.049999999999997</v>
      </c>
      <c r="AB68" s="111">
        <v>43.081255096515079</v>
      </c>
      <c r="AC68" s="111">
        <v>618.02099999999996</v>
      </c>
      <c r="AD68" s="120"/>
      <c r="AE68" s="90">
        <v>1486.2550000000001</v>
      </c>
      <c r="AF68" s="90">
        <v>1523.82</v>
      </c>
      <c r="AG68" s="111">
        <v>0.39171247805360565</v>
      </c>
      <c r="AH68" s="100">
        <v>65.864378401004615</v>
      </c>
      <c r="AI68" s="121"/>
      <c r="AJ68" s="122"/>
      <c r="AK68" s="123"/>
      <c r="AL68" s="123"/>
      <c r="AM68" s="124"/>
      <c r="AN68" s="124"/>
      <c r="AO68" s="124"/>
      <c r="AP68" s="125"/>
      <c r="AQ68" s="125"/>
      <c r="AR68" s="125"/>
      <c r="AS68" s="125"/>
      <c r="AT68" s="126"/>
      <c r="AU68" s="123"/>
      <c r="AV68" s="123"/>
      <c r="AW68" s="123"/>
      <c r="AX68" s="123"/>
      <c r="AY68" s="123"/>
    </row>
    <row r="69" spans="1:51" s="127" customFormat="1">
      <c r="B69" s="116" t="s">
        <v>51</v>
      </c>
      <c r="C69" s="89">
        <v>584.33299999999997</v>
      </c>
      <c r="D69" s="89">
        <v>630.34</v>
      </c>
      <c r="E69" s="89">
        <v>565.76400000000001</v>
      </c>
      <c r="F69" s="89">
        <v>28.067</v>
      </c>
      <c r="G69" s="89">
        <v>36.509</v>
      </c>
      <c r="H69" s="89">
        <v>64.575999999999993</v>
      </c>
      <c r="I69" s="89">
        <v>528.84400000000005</v>
      </c>
      <c r="J69" s="117"/>
      <c r="K69" s="92">
        <v>30.908108854289704</v>
      </c>
      <c r="L69" s="92">
        <v>17.940000000000001</v>
      </c>
      <c r="M69" s="92">
        <v>-17.824000000000002</v>
      </c>
      <c r="N69" s="92">
        <v>-30.792108854289705</v>
      </c>
      <c r="O69" s="92">
        <v>58.975108854289708</v>
      </c>
      <c r="P69" s="118"/>
      <c r="Q69" s="92">
        <v>46.006999999999998</v>
      </c>
      <c r="R69" s="92">
        <v>569.29999999999995</v>
      </c>
      <c r="S69" s="118"/>
      <c r="T69" s="90">
        <v>33.262999999999998</v>
      </c>
      <c r="U69" s="90">
        <v>29.123000000000001</v>
      </c>
      <c r="V69" s="90">
        <v>33.203000000000003</v>
      </c>
      <c r="W69" s="117"/>
      <c r="X69" s="113">
        <v>567.20000000000005</v>
      </c>
      <c r="Y69" s="113">
        <v>544.61300000000006</v>
      </c>
      <c r="Z69" s="113">
        <v>596.08100000000002</v>
      </c>
      <c r="AA69" s="90">
        <v>45.963999999999999</v>
      </c>
      <c r="AB69" s="111">
        <v>58.932108854289694</v>
      </c>
      <c r="AC69" s="111">
        <v>661.92600000000004</v>
      </c>
      <c r="AD69" s="120"/>
      <c r="AE69" s="90">
        <v>1565.8219999999999</v>
      </c>
      <c r="AF69" s="90">
        <v>1592.385</v>
      </c>
      <c r="AG69" s="111">
        <v>1.4997113110772489</v>
      </c>
      <c r="AH69" s="100">
        <v>67.434072833821688</v>
      </c>
      <c r="AI69" s="121"/>
      <c r="AJ69" s="122"/>
      <c r="AK69" s="123"/>
      <c r="AL69" s="123"/>
      <c r="AM69" s="124"/>
      <c r="AN69" s="124"/>
      <c r="AO69" s="124"/>
      <c r="AP69" s="125"/>
      <c r="AQ69" s="125"/>
      <c r="AR69" s="125"/>
      <c r="AS69" s="125"/>
      <c r="AT69" s="126"/>
      <c r="AU69" s="123"/>
      <c r="AV69" s="123"/>
      <c r="AW69" s="123"/>
      <c r="AX69" s="123"/>
      <c r="AY69" s="123"/>
    </row>
    <row r="70" spans="1:51" s="127" customFormat="1">
      <c r="B70" s="116" t="s">
        <v>52</v>
      </c>
      <c r="C70" s="89">
        <v>570.13599999999997</v>
      </c>
      <c r="D70" s="89">
        <v>687.91300000000001</v>
      </c>
      <c r="E70" s="89">
        <v>600.40800000000002</v>
      </c>
      <c r="F70" s="89">
        <v>47.573999999999998</v>
      </c>
      <c r="G70" s="89">
        <v>39.930999999999997</v>
      </c>
      <c r="H70" s="89">
        <v>87.504999999999995</v>
      </c>
      <c r="I70" s="89">
        <v>510.197</v>
      </c>
      <c r="J70" s="118"/>
      <c r="K70" s="92">
        <v>64.943427521881176</v>
      </c>
      <c r="L70" s="92">
        <v>70.203000000000003</v>
      </c>
      <c r="M70" s="92">
        <v>-86.355999999999995</v>
      </c>
      <c r="N70" s="92">
        <v>-81.096427521881168</v>
      </c>
      <c r="O70" s="92">
        <v>112.5174275218812</v>
      </c>
      <c r="P70" s="118"/>
      <c r="Q70" s="92">
        <v>117.777</v>
      </c>
      <c r="R70" s="92">
        <v>787.7</v>
      </c>
      <c r="S70" s="118"/>
      <c r="T70" s="90">
        <v>163.82900000000001</v>
      </c>
      <c r="U70" s="90">
        <v>173.91</v>
      </c>
      <c r="V70" s="90">
        <v>33.588000000000001</v>
      </c>
      <c r="W70" s="117"/>
      <c r="X70" s="113">
        <v>787.2</v>
      </c>
      <c r="Y70" s="113">
        <v>739.43100000000004</v>
      </c>
      <c r="Z70" s="113">
        <v>730.01099999999997</v>
      </c>
      <c r="AA70" s="90">
        <v>108.205</v>
      </c>
      <c r="AB70" s="111">
        <v>102.9454275218812</v>
      </c>
      <c r="AC70" s="111">
        <v>847.40700000000004</v>
      </c>
      <c r="AD70" s="120"/>
      <c r="AE70" s="90">
        <v>1582.979</v>
      </c>
      <c r="AF70" s="90">
        <v>1555.682</v>
      </c>
      <c r="AG70" s="111">
        <v>-1.2644002859310604</v>
      </c>
      <c r="AH70" s="100">
        <v>69.861866889912093</v>
      </c>
      <c r="AI70" s="121"/>
      <c r="AJ70" s="122"/>
      <c r="AK70" s="128"/>
      <c r="AL70" s="123"/>
      <c r="AM70" s="124"/>
      <c r="AN70" s="124"/>
      <c r="AO70" s="124"/>
      <c r="AP70" s="125"/>
      <c r="AQ70" s="125"/>
      <c r="AR70" s="125"/>
      <c r="AS70" s="125"/>
      <c r="AT70" s="126"/>
      <c r="AU70" s="123"/>
      <c r="AV70" s="123"/>
      <c r="AW70" s="123"/>
      <c r="AX70" s="123"/>
      <c r="AY70" s="123"/>
    </row>
    <row r="71" spans="1:51" s="127" customFormat="1">
      <c r="B71" s="116" t="s">
        <v>53</v>
      </c>
      <c r="C71" s="89">
        <v>562.40499999999997</v>
      </c>
      <c r="D71" s="89">
        <v>723.30899999999997</v>
      </c>
      <c r="E71" s="89">
        <v>634.79700000000003</v>
      </c>
      <c r="F71" s="89">
        <v>46.756</v>
      </c>
      <c r="G71" s="89">
        <v>41.756</v>
      </c>
      <c r="H71" s="89">
        <v>88.512</v>
      </c>
      <c r="I71" s="89">
        <v>503.858</v>
      </c>
      <c r="J71" s="118"/>
      <c r="K71" s="92">
        <v>81.611916366074524</v>
      </c>
      <c r="L71" s="92">
        <v>114.148</v>
      </c>
      <c r="M71" s="92">
        <v>-129.09100000000001</v>
      </c>
      <c r="N71" s="92">
        <v>-96.554916366074508</v>
      </c>
      <c r="O71" s="92">
        <v>128.36791636607452</v>
      </c>
      <c r="P71" s="118"/>
      <c r="Q71" s="92">
        <v>160.904</v>
      </c>
      <c r="R71" s="92">
        <v>1015.4</v>
      </c>
      <c r="S71" s="118"/>
      <c r="T71" s="90">
        <v>198.59200000000001</v>
      </c>
      <c r="U71" s="90">
        <v>200.77699999999999</v>
      </c>
      <c r="V71" s="90">
        <v>28.238</v>
      </c>
      <c r="W71" s="117"/>
      <c r="X71" s="113">
        <v>1027.9000000000001</v>
      </c>
      <c r="Y71" s="113">
        <v>867.17700000000002</v>
      </c>
      <c r="Z71" s="113">
        <v>858.82500000000005</v>
      </c>
      <c r="AA71" s="90">
        <v>157.006</v>
      </c>
      <c r="AB71" s="111">
        <v>124.46991636607451</v>
      </c>
      <c r="AC71" s="111">
        <v>1102.32</v>
      </c>
      <c r="AD71" s="120"/>
      <c r="AE71" s="90">
        <v>1557.028</v>
      </c>
      <c r="AF71" s="90">
        <v>1588.231</v>
      </c>
      <c r="AG71" s="111">
        <v>-3.6734946753841484</v>
      </c>
      <c r="AH71" s="100">
        <v>70.824612808706576</v>
      </c>
      <c r="AI71" s="129"/>
      <c r="AJ71" s="122"/>
      <c r="AK71" s="123"/>
      <c r="AL71" s="123"/>
      <c r="AM71" s="124"/>
      <c r="AN71" s="124"/>
      <c r="AO71" s="124"/>
      <c r="AP71" s="125"/>
      <c r="AQ71" s="125"/>
      <c r="AR71" s="125"/>
      <c r="AS71" s="125"/>
      <c r="AT71" s="126"/>
      <c r="AU71" s="123"/>
      <c r="AV71" s="123"/>
      <c r="AW71" s="123"/>
      <c r="AX71" s="123"/>
      <c r="AY71" s="123"/>
    </row>
    <row r="72" spans="1:51" s="127" customFormat="1">
      <c r="B72" s="130" t="s">
        <v>54</v>
      </c>
      <c r="C72" s="131">
        <v>602.46500000000003</v>
      </c>
      <c r="D72" s="89">
        <v>744.53700000000003</v>
      </c>
      <c r="E72" s="89">
        <v>662.577</v>
      </c>
      <c r="F72" s="89">
        <v>39.793999999999997</v>
      </c>
      <c r="G72" s="89">
        <v>42.165999999999997</v>
      </c>
      <c r="H72" s="89">
        <v>81.96</v>
      </c>
      <c r="I72" s="89">
        <v>540.76800000000003</v>
      </c>
      <c r="J72" s="118"/>
      <c r="K72" s="92">
        <v>70.899200818566158</v>
      </c>
      <c r="L72" s="92">
        <v>102.27800000000001</v>
      </c>
      <c r="M72" s="92">
        <v>-99.552000000000007</v>
      </c>
      <c r="N72" s="92">
        <v>-68.173200818566158</v>
      </c>
      <c r="O72" s="92">
        <v>110.69320081856615</v>
      </c>
      <c r="P72" s="118"/>
      <c r="Q72" s="92">
        <v>142.072</v>
      </c>
      <c r="R72" s="92">
        <v>1164.0999999999999</v>
      </c>
      <c r="S72" s="118"/>
      <c r="T72" s="90">
        <v>134.01300000000001</v>
      </c>
      <c r="U72" s="90">
        <v>126.04300000000001</v>
      </c>
      <c r="V72" s="90">
        <v>41.152000000000001</v>
      </c>
      <c r="W72" s="117"/>
      <c r="X72" s="113">
        <v>1168.7</v>
      </c>
      <c r="Y72" s="113">
        <v>971.43200000000002</v>
      </c>
      <c r="Z72" s="113">
        <v>816.68100000000004</v>
      </c>
      <c r="AA72" s="90">
        <v>142.89500000000001</v>
      </c>
      <c r="AB72" s="111">
        <v>111.51620081856615</v>
      </c>
      <c r="AC72" s="111">
        <v>1240.6379999999999</v>
      </c>
      <c r="AD72" s="120"/>
      <c r="AE72" s="90">
        <v>1627.8230000000001</v>
      </c>
      <c r="AF72" s="90">
        <v>1649.0170000000001</v>
      </c>
      <c r="AG72" s="111">
        <v>-2.3859106224077351</v>
      </c>
      <c r="AH72" s="100">
        <v>72.143156132272921</v>
      </c>
      <c r="AI72" s="121"/>
      <c r="AJ72" s="132"/>
      <c r="AK72" s="123"/>
      <c r="AL72" s="123"/>
      <c r="AM72" s="124"/>
      <c r="AN72" s="124"/>
      <c r="AO72" s="124"/>
      <c r="AP72" s="125"/>
      <c r="AQ72" s="125"/>
      <c r="AR72" s="125"/>
      <c r="AS72" s="125"/>
      <c r="AT72" s="126"/>
      <c r="AU72" s="123"/>
      <c r="AV72" s="123"/>
      <c r="AW72" s="123"/>
      <c r="AX72" s="123"/>
      <c r="AY72" s="123"/>
    </row>
    <row r="73" spans="1:51" s="127" customFormat="1">
      <c r="B73" s="130" t="s">
        <v>55</v>
      </c>
      <c r="C73" s="131">
        <v>624.54399999999998</v>
      </c>
      <c r="D73" s="89">
        <v>745.81899999999996</v>
      </c>
      <c r="E73" s="89">
        <v>671.49300000000005</v>
      </c>
      <c r="F73" s="89">
        <v>30.823</v>
      </c>
      <c r="G73" s="89">
        <v>43.503</v>
      </c>
      <c r="H73" s="89">
        <v>74.325999999999993</v>
      </c>
      <c r="I73" s="89">
        <v>559.85599999999999</v>
      </c>
      <c r="J73" s="118"/>
      <c r="K73" s="92">
        <v>61.554470678046549</v>
      </c>
      <c r="L73" s="92">
        <v>90.451999999999998</v>
      </c>
      <c r="M73" s="92">
        <v>-77.238</v>
      </c>
      <c r="N73" s="92">
        <v>-48.340470678046536</v>
      </c>
      <c r="O73" s="92">
        <v>92.377470678046535</v>
      </c>
      <c r="P73" s="118"/>
      <c r="Q73" s="92">
        <v>121.27500000000001</v>
      </c>
      <c r="R73" s="92">
        <v>1266.5999999999999</v>
      </c>
      <c r="S73" s="118"/>
      <c r="T73" s="90">
        <v>117.672</v>
      </c>
      <c r="U73" s="90">
        <v>107.806</v>
      </c>
      <c r="V73" s="90">
        <v>43.634</v>
      </c>
      <c r="W73" s="117"/>
      <c r="X73" s="113">
        <v>1261.2</v>
      </c>
      <c r="Y73" s="113">
        <v>1103.396</v>
      </c>
      <c r="Z73" s="113">
        <v>927.94</v>
      </c>
      <c r="AA73" s="90">
        <v>123.587</v>
      </c>
      <c r="AB73" s="111">
        <v>94.689470678046547</v>
      </c>
      <c r="AC73" s="111">
        <v>1374.1220000000001</v>
      </c>
      <c r="AD73" s="120"/>
      <c r="AE73" s="90">
        <v>1673.2439999999999</v>
      </c>
      <c r="AF73" s="90">
        <v>1698.23</v>
      </c>
      <c r="AG73" s="111">
        <v>-2.4997081184804415</v>
      </c>
      <c r="AH73" s="100">
        <v>73.398911678526602</v>
      </c>
      <c r="AI73" s="129"/>
      <c r="AJ73" s="133"/>
      <c r="AK73" s="123"/>
      <c r="AL73" s="123"/>
      <c r="AM73" s="134"/>
      <c r="AN73" s="134"/>
      <c r="AO73" s="134"/>
      <c r="AP73" s="135"/>
      <c r="AQ73" s="135"/>
      <c r="AR73" s="135"/>
      <c r="AS73" s="135"/>
      <c r="AT73" s="126"/>
      <c r="AU73" s="123"/>
      <c r="AV73" s="123"/>
      <c r="AW73" s="123"/>
      <c r="AX73" s="123"/>
      <c r="AY73" s="123"/>
    </row>
    <row r="74" spans="1:51" s="127" customFormat="1">
      <c r="A74" s="136"/>
      <c r="B74" s="130" t="s">
        <v>56</v>
      </c>
      <c r="C74" s="131">
        <v>635.89499999999998</v>
      </c>
      <c r="D74" s="89">
        <v>760.38499999999999</v>
      </c>
      <c r="E74" s="89">
        <v>683.24599999999998</v>
      </c>
      <c r="F74" s="89">
        <v>32.433999999999997</v>
      </c>
      <c r="G74" s="89">
        <v>44.704999999999998</v>
      </c>
      <c r="H74" s="89">
        <v>77.138999999999996</v>
      </c>
      <c r="I74" s="89">
        <v>566.04600000000005</v>
      </c>
      <c r="J74" s="118"/>
      <c r="K74" s="92">
        <v>64.82835471856778</v>
      </c>
      <c r="L74" s="92">
        <v>92.055999999999997</v>
      </c>
      <c r="M74" s="92">
        <v>-84.795000000000002</v>
      </c>
      <c r="N74" s="92">
        <v>-57.567354718567778</v>
      </c>
      <c r="O74" s="92">
        <v>97.262354718567792</v>
      </c>
      <c r="P74" s="137"/>
      <c r="Q74" s="92">
        <v>124.49</v>
      </c>
      <c r="R74" s="92">
        <v>1343.8</v>
      </c>
      <c r="S74" s="118"/>
      <c r="T74" s="90">
        <v>95.861999999999995</v>
      </c>
      <c r="U74" s="90">
        <v>86.884</v>
      </c>
      <c r="V74" s="90">
        <v>38.835999999999999</v>
      </c>
      <c r="W74" s="117"/>
      <c r="X74" s="113">
        <v>1366.2</v>
      </c>
      <c r="Y74" s="113">
        <v>1228.8989999999999</v>
      </c>
      <c r="Z74" s="113">
        <v>1035.4670000000001</v>
      </c>
      <c r="AA74" s="90">
        <v>124.806</v>
      </c>
      <c r="AB74" s="111">
        <v>97.578354718567795</v>
      </c>
      <c r="AC74" s="138">
        <v>1448.047</v>
      </c>
      <c r="AD74" s="139"/>
      <c r="AE74" s="90">
        <v>1725.3389999999999</v>
      </c>
      <c r="AF74" s="90">
        <v>1763.4860000000001</v>
      </c>
      <c r="AG74" s="111">
        <v>-2.1563249275151577</v>
      </c>
      <c r="AH74" s="100">
        <v>74.75931352030139</v>
      </c>
      <c r="AI74" s="129"/>
      <c r="AJ74" s="140"/>
      <c r="AK74" s="123"/>
      <c r="AL74" s="123"/>
      <c r="AM74" s="141"/>
      <c r="AN74" s="142"/>
      <c r="AO74" s="142"/>
      <c r="AP74" s="143"/>
      <c r="AQ74" s="143"/>
      <c r="AR74" s="143"/>
      <c r="AS74" s="143"/>
      <c r="AT74" s="129"/>
      <c r="AU74" s="123"/>
      <c r="AV74" s="123"/>
      <c r="AW74" s="123"/>
      <c r="AX74" s="123"/>
      <c r="AY74" s="123"/>
    </row>
    <row r="75" spans="1:51" s="127" customFormat="1">
      <c r="B75" s="130" t="s">
        <v>57</v>
      </c>
      <c r="C75" s="131">
        <v>662.86400000000003</v>
      </c>
      <c r="D75" s="89">
        <v>767.05100000000004</v>
      </c>
      <c r="E75" s="89">
        <v>694.91600000000005</v>
      </c>
      <c r="F75" s="89">
        <v>26.204000000000001</v>
      </c>
      <c r="G75" s="89">
        <v>45.930999999999997</v>
      </c>
      <c r="H75" s="89">
        <v>72.135000000000005</v>
      </c>
      <c r="I75" s="89">
        <v>589.94299999999998</v>
      </c>
      <c r="J75" s="118"/>
      <c r="K75" s="92">
        <v>56.064162638752691</v>
      </c>
      <c r="L75" s="92">
        <v>77.983000000000004</v>
      </c>
      <c r="M75" s="92">
        <v>-65.653999999999996</v>
      </c>
      <c r="N75" s="92">
        <v>-43.735162638752698</v>
      </c>
      <c r="O75" s="92">
        <v>82.268162638752713</v>
      </c>
      <c r="P75" s="118"/>
      <c r="Q75" s="92">
        <v>104.187</v>
      </c>
      <c r="R75" s="92">
        <v>1419.4</v>
      </c>
      <c r="S75" s="118"/>
      <c r="T75" s="90">
        <v>78.433000000000007</v>
      </c>
      <c r="U75" s="90">
        <v>64.603999999999999</v>
      </c>
      <c r="V75" s="90">
        <v>38.037999999999997</v>
      </c>
      <c r="W75" s="117"/>
      <c r="X75" s="113">
        <v>1461.1</v>
      </c>
      <c r="Y75" s="113">
        <v>1304.4000000000001</v>
      </c>
      <c r="Z75" s="113">
        <v>1038.904</v>
      </c>
      <c r="AA75" s="90">
        <v>101.312</v>
      </c>
      <c r="AB75" s="111">
        <v>79.393162638752699</v>
      </c>
      <c r="AC75" s="138">
        <v>1539.787</v>
      </c>
      <c r="AD75" s="144"/>
      <c r="AE75" s="90">
        <v>1803.8530000000001</v>
      </c>
      <c r="AF75" s="90">
        <v>1844.4090000000001</v>
      </c>
      <c r="AG75" s="111">
        <v>-1.5676943722466632</v>
      </c>
      <c r="AH75" s="100">
        <v>76.203432398493106</v>
      </c>
      <c r="AI75" s="121"/>
      <c r="AJ75" s="140"/>
      <c r="AK75" s="123"/>
      <c r="AL75" s="123"/>
      <c r="AM75" s="141"/>
      <c r="AN75" s="142"/>
      <c r="AO75" s="142"/>
      <c r="AP75" s="143"/>
      <c r="AQ75" s="143"/>
      <c r="AR75" s="143"/>
      <c r="AS75" s="143"/>
      <c r="AT75" s="129"/>
      <c r="AU75" s="123"/>
      <c r="AV75" s="123"/>
      <c r="AW75" s="123"/>
      <c r="AX75" s="123"/>
      <c r="AY75" s="123"/>
    </row>
    <row r="76" spans="1:51" s="127" customFormat="1">
      <c r="B76" s="130" t="s">
        <v>58</v>
      </c>
      <c r="C76" s="145">
        <v>689.61</v>
      </c>
      <c r="D76" s="92">
        <v>788.71600000000001</v>
      </c>
      <c r="E76" s="92">
        <v>705.47199999999998</v>
      </c>
      <c r="F76" s="89">
        <v>36.179000000000002</v>
      </c>
      <c r="G76" s="92">
        <v>47.064999999999998</v>
      </c>
      <c r="H76" s="92">
        <v>83.244</v>
      </c>
      <c r="I76" s="137">
        <v>612.01</v>
      </c>
      <c r="J76" s="137"/>
      <c r="K76" s="89">
        <v>51.000794846948736</v>
      </c>
      <c r="L76" s="89">
        <v>62.927</v>
      </c>
      <c r="M76" s="137">
        <v>-64.266999999999996</v>
      </c>
      <c r="N76" s="137">
        <v>-52.340794846948739</v>
      </c>
      <c r="O76" s="92">
        <v>87.179794846948752</v>
      </c>
      <c r="P76" s="137"/>
      <c r="Q76" s="92">
        <v>99.105999999999995</v>
      </c>
      <c r="R76" s="92">
        <v>1506.5</v>
      </c>
      <c r="S76" s="118"/>
      <c r="T76" s="89">
        <v>84.54</v>
      </c>
      <c r="U76" s="89">
        <v>78.542000000000002</v>
      </c>
      <c r="V76" s="137">
        <v>34.423999999999999</v>
      </c>
      <c r="W76" s="117"/>
      <c r="X76" s="113">
        <v>1552.9</v>
      </c>
      <c r="Y76" s="113">
        <v>1387.36</v>
      </c>
      <c r="Z76" s="113">
        <v>1017.107</v>
      </c>
      <c r="AA76" s="89">
        <v>94.760999999999996</v>
      </c>
      <c r="AB76" s="89">
        <v>82.834794846948739</v>
      </c>
      <c r="AC76" s="146">
        <v>1621.4090000000001</v>
      </c>
      <c r="AD76" s="144"/>
      <c r="AE76" s="147">
        <v>1875.404</v>
      </c>
      <c r="AF76" s="118">
        <v>1902.4970000000001</v>
      </c>
      <c r="AG76" s="148">
        <v>-0.64477675850893945</v>
      </c>
      <c r="AH76" s="100">
        <v>77.124319799079117</v>
      </c>
      <c r="AI76" s="129"/>
      <c r="AJ76" s="140"/>
      <c r="AK76" s="123"/>
      <c r="AL76" s="123"/>
      <c r="AM76" s="141"/>
      <c r="AN76" s="142"/>
      <c r="AO76" s="142"/>
      <c r="AP76" s="143"/>
      <c r="AQ76" s="143"/>
      <c r="AR76" s="143"/>
      <c r="AS76" s="143"/>
      <c r="AT76" s="129"/>
      <c r="AU76" s="123"/>
      <c r="AV76" s="123"/>
      <c r="AW76" s="123"/>
      <c r="AX76" s="123"/>
      <c r="AY76" s="123"/>
    </row>
    <row r="77" spans="1:51" s="127" customFormat="1">
      <c r="B77" s="130" t="s">
        <v>59</v>
      </c>
      <c r="C77" s="145">
        <v>714.33900000000006</v>
      </c>
      <c r="D77" s="92">
        <v>796.58699999999999</v>
      </c>
      <c r="E77" s="92">
        <v>716.26</v>
      </c>
      <c r="F77" s="118">
        <v>32.25</v>
      </c>
      <c r="G77" s="92">
        <v>48.076999999999998</v>
      </c>
      <c r="H77" s="92">
        <v>80.326999999999998</v>
      </c>
      <c r="I77" s="137">
        <v>634.072</v>
      </c>
      <c r="J77" s="118"/>
      <c r="K77" s="118">
        <v>46.5820238911164</v>
      </c>
      <c r="L77" s="118">
        <v>49.997999999999998</v>
      </c>
      <c r="M77" s="137">
        <v>-47.637999999999998</v>
      </c>
      <c r="N77" s="118">
        <v>-44.2220238911164</v>
      </c>
      <c r="O77" s="92">
        <v>78.832023891116407</v>
      </c>
      <c r="P77" s="118"/>
      <c r="Q77" s="92">
        <v>82.248000000000005</v>
      </c>
      <c r="R77" s="92">
        <v>1551.9</v>
      </c>
      <c r="S77" s="118"/>
      <c r="T77" s="118">
        <v>60.747999999999998</v>
      </c>
      <c r="U77" s="118">
        <v>50.325000000000003</v>
      </c>
      <c r="V77" s="137">
        <v>34.871000000000002</v>
      </c>
      <c r="W77" s="117"/>
      <c r="X77" s="113">
        <v>1599.7</v>
      </c>
      <c r="Y77" s="113">
        <v>1455.4770000000001</v>
      </c>
      <c r="Z77" s="113">
        <v>1021.978</v>
      </c>
      <c r="AA77" s="118">
        <v>84.478999999999999</v>
      </c>
      <c r="AB77" s="118">
        <v>81.063023891116401</v>
      </c>
      <c r="AC77" s="149">
        <v>1670.2360000000001</v>
      </c>
      <c r="AD77" s="144"/>
      <c r="AE77" s="147">
        <v>1932.1</v>
      </c>
      <c r="AF77" s="117">
        <v>1966.9770000000001</v>
      </c>
      <c r="AG77" s="150">
        <v>-9.5691709399446268E-2</v>
      </c>
      <c r="AH77" s="100">
        <v>77.689409794893265</v>
      </c>
      <c r="AI77" s="129"/>
      <c r="AJ77" s="140"/>
      <c r="AK77" s="123"/>
      <c r="AL77" s="123"/>
      <c r="AM77" s="141"/>
      <c r="AN77" s="142"/>
      <c r="AO77" s="142"/>
      <c r="AP77" s="143"/>
      <c r="AQ77" s="143"/>
      <c r="AR77" s="143"/>
      <c r="AS77" s="143"/>
      <c r="AT77" s="129"/>
      <c r="AU77" s="123"/>
      <c r="AV77" s="123"/>
      <c r="AW77" s="123"/>
      <c r="AX77" s="123"/>
      <c r="AY77" s="123"/>
    </row>
    <row r="78" spans="1:51" s="127" customFormat="1">
      <c r="B78" s="151" t="s">
        <v>60</v>
      </c>
      <c r="C78" s="145">
        <v>755.62400000000002</v>
      </c>
      <c r="D78" s="92">
        <v>813.83199999999999</v>
      </c>
      <c r="E78" s="92">
        <v>727.78200000000004</v>
      </c>
      <c r="F78" s="118">
        <v>36.450000000000003</v>
      </c>
      <c r="G78" s="92">
        <v>49.6</v>
      </c>
      <c r="H78" s="92">
        <v>86.05</v>
      </c>
      <c r="I78" s="137">
        <v>676.80499999999995</v>
      </c>
      <c r="J78" s="152"/>
      <c r="K78" s="118">
        <v>19.571633052852707</v>
      </c>
      <c r="L78" s="118">
        <v>21.757999999999999</v>
      </c>
      <c r="M78" s="137">
        <v>-18.548999999999999</v>
      </c>
      <c r="N78" s="118">
        <v>-16.362633052852708</v>
      </c>
      <c r="O78" s="92">
        <v>56.021633052852714</v>
      </c>
      <c r="P78" s="152"/>
      <c r="Q78" s="92">
        <v>58.207999999999998</v>
      </c>
      <c r="R78" s="92">
        <v>1592.9</v>
      </c>
      <c r="S78" s="118"/>
      <c r="T78" s="118">
        <v>66.960999999999999</v>
      </c>
      <c r="U78" s="118">
        <v>99.188999999999993</v>
      </c>
      <c r="V78" s="137">
        <v>37.087000000000003</v>
      </c>
      <c r="W78" s="117"/>
      <c r="X78" s="113">
        <v>1718</v>
      </c>
      <c r="Y78" s="113">
        <v>1526.8689999999999</v>
      </c>
      <c r="Z78" s="113">
        <v>1263.6669999999999</v>
      </c>
      <c r="AA78" s="118">
        <v>54.811999999999998</v>
      </c>
      <c r="AB78" s="118">
        <v>52.625633052852713</v>
      </c>
      <c r="AC78" s="149">
        <v>1737.66</v>
      </c>
      <c r="AD78" s="144"/>
      <c r="AE78" s="147">
        <v>2013.605</v>
      </c>
      <c r="AF78" s="117">
        <v>2057.364</v>
      </c>
      <c r="AG78" s="150">
        <v>-0.17888278367770738</v>
      </c>
      <c r="AH78" s="100">
        <v>79.447467559648402</v>
      </c>
      <c r="AI78" s="129"/>
      <c r="AJ78" s="140"/>
      <c r="AK78" s="123"/>
      <c r="AL78" s="123"/>
      <c r="AM78" s="141"/>
      <c r="AN78" s="142"/>
      <c r="AO78" s="142"/>
      <c r="AP78" s="143"/>
      <c r="AQ78" s="143"/>
      <c r="AR78" s="143"/>
      <c r="AS78" s="143"/>
      <c r="AT78" s="129"/>
      <c r="AU78" s="123"/>
      <c r="AV78" s="123"/>
      <c r="AW78" s="123"/>
      <c r="AX78" s="123"/>
      <c r="AY78" s="123"/>
    </row>
    <row r="79" spans="1:51" s="127" customFormat="1">
      <c r="B79" s="130" t="s">
        <v>61</v>
      </c>
      <c r="C79" s="145">
        <v>780.60299999999995</v>
      </c>
      <c r="D79" s="92">
        <v>841.48900000000003</v>
      </c>
      <c r="E79" s="92">
        <v>744.75300000000004</v>
      </c>
      <c r="F79" s="118">
        <v>46.360999999999997</v>
      </c>
      <c r="G79" s="92">
        <v>50.375</v>
      </c>
      <c r="H79" s="92">
        <v>96.736000000000004</v>
      </c>
      <c r="I79" s="137">
        <v>700.79899999999998</v>
      </c>
      <c r="J79" s="152"/>
      <c r="K79" s="118">
        <v>14.580035639271472</v>
      </c>
      <c r="L79" s="118">
        <v>14.525</v>
      </c>
      <c r="M79" s="137">
        <v>-18.687000000000001</v>
      </c>
      <c r="N79" s="118">
        <v>-18.742035639271467</v>
      </c>
      <c r="O79" s="92">
        <v>60.941035639271469</v>
      </c>
      <c r="P79" s="118"/>
      <c r="Q79" s="92">
        <v>60.886000000000003</v>
      </c>
      <c r="R79" s="92">
        <v>1574.9</v>
      </c>
      <c r="S79" s="118"/>
      <c r="T79" s="118">
        <v>38.615000000000002</v>
      </c>
      <c r="U79" s="118">
        <v>80.802999999999997</v>
      </c>
      <c r="V79" s="137">
        <v>43.83</v>
      </c>
      <c r="W79" s="117"/>
      <c r="X79" s="113">
        <v>1757.3</v>
      </c>
      <c r="Y79" s="113">
        <v>1498.463</v>
      </c>
      <c r="Z79" s="113">
        <v>1346.0250000000001</v>
      </c>
      <c r="AA79" s="118">
        <v>60.070999999999998</v>
      </c>
      <c r="AB79" s="118">
        <v>60.126035639271464</v>
      </c>
      <c r="AC79" s="149">
        <v>1784.105</v>
      </c>
      <c r="AD79" s="144"/>
      <c r="AE79" s="147">
        <v>2098.808</v>
      </c>
      <c r="AF79" s="117">
        <v>2135.875</v>
      </c>
      <c r="AG79" s="150">
        <v>7.6797579784496861E-2</v>
      </c>
      <c r="AH79" s="100">
        <v>80.682293846797819</v>
      </c>
      <c r="AI79" s="121"/>
      <c r="AJ79" s="140"/>
      <c r="AK79" s="123"/>
      <c r="AL79" s="123"/>
      <c r="AM79" s="141"/>
      <c r="AN79" s="142"/>
      <c r="AO79" s="142"/>
      <c r="AP79" s="143"/>
      <c r="AQ79" s="143"/>
      <c r="AR79" s="143"/>
      <c r="AS79" s="143"/>
      <c r="AT79" s="129"/>
      <c r="AU79" s="123"/>
      <c r="AV79" s="123"/>
      <c r="AW79" s="123"/>
      <c r="AX79" s="123"/>
      <c r="AY79" s="123"/>
    </row>
    <row r="80" spans="1:51" s="127" customFormat="1">
      <c r="B80" s="130" t="s">
        <v>166</v>
      </c>
      <c r="C80" s="145">
        <v>813.20500000000004</v>
      </c>
      <c r="D80" s="92">
        <v>858.19799999999998</v>
      </c>
      <c r="E80" s="92">
        <v>761.548</v>
      </c>
      <c r="F80" s="118">
        <v>45.65</v>
      </c>
      <c r="G80" s="92">
        <v>51</v>
      </c>
      <c r="H80" s="92">
        <v>96.65</v>
      </c>
      <c r="I80" s="137">
        <v>735.58299999999997</v>
      </c>
      <c r="J80" s="152"/>
      <c r="K80" s="118">
        <v>3.8010396935542747</v>
      </c>
      <c r="L80" s="118">
        <v>-0.65700000000000003</v>
      </c>
      <c r="M80" s="137">
        <v>-9.3770000000000007</v>
      </c>
      <c r="N80" s="118">
        <v>-13.835039693554274</v>
      </c>
      <c r="O80" s="92">
        <v>49.451039693554264</v>
      </c>
      <c r="P80" s="118"/>
      <c r="Q80" s="92">
        <v>44.993000000000002</v>
      </c>
      <c r="R80" s="92">
        <v>1600.5</v>
      </c>
      <c r="S80" s="118"/>
      <c r="T80" s="118">
        <v>34.814</v>
      </c>
      <c r="U80" s="118">
        <v>17.545000000000002</v>
      </c>
      <c r="V80" s="137">
        <v>39.405999999999999</v>
      </c>
      <c r="W80" s="117"/>
      <c r="X80" s="113">
        <v>1776.9</v>
      </c>
      <c r="Y80" s="113">
        <v>1481.3409999999999</v>
      </c>
      <c r="Z80" s="113">
        <v>1302.6120000000001</v>
      </c>
      <c r="AA80" s="118">
        <v>40.438000000000002</v>
      </c>
      <c r="AB80" s="118">
        <v>44.896039693554265</v>
      </c>
      <c r="AC80" s="149">
        <v>1842.221</v>
      </c>
      <c r="AD80" s="144"/>
      <c r="AE80" s="147">
        <v>2173.6770000000001</v>
      </c>
      <c r="AF80" s="117">
        <v>2213.0990000000002</v>
      </c>
      <c r="AG80" s="150">
        <v>0.37946515769249345</v>
      </c>
      <c r="AH80" s="100">
        <v>82.377563834240277</v>
      </c>
      <c r="AI80" s="153"/>
      <c r="AJ80" s="140"/>
      <c r="AK80" s="123"/>
      <c r="AL80" s="123"/>
      <c r="AM80" s="141"/>
      <c r="AN80" s="142"/>
      <c r="AO80" s="142"/>
      <c r="AP80" s="143"/>
      <c r="AQ80" s="143"/>
      <c r="AR80" s="143"/>
      <c r="AS80" s="143"/>
      <c r="AT80" s="129"/>
      <c r="AU80" s="123"/>
      <c r="AV80" s="123"/>
      <c r="AW80" s="123"/>
      <c r="AX80" s="123"/>
      <c r="AY80" s="123"/>
    </row>
    <row r="81" spans="1:51" s="127" customFormat="1">
      <c r="A81" s="154"/>
      <c r="B81" s="155" t="s">
        <v>177</v>
      </c>
      <c r="C81" s="92">
        <v>827.85400000000004</v>
      </c>
      <c r="D81" s="92">
        <v>888.43100000000004</v>
      </c>
      <c r="E81" s="92">
        <v>793.30600000000004</v>
      </c>
      <c r="F81" s="92">
        <v>42.555999999999997</v>
      </c>
      <c r="G81" s="92">
        <v>52.569000000000003</v>
      </c>
      <c r="H81" s="92">
        <v>95.125</v>
      </c>
      <c r="I81" s="92">
        <v>743.98699999999997</v>
      </c>
      <c r="J81" s="92"/>
      <c r="K81" s="118">
        <v>25.947173741699562</v>
      </c>
      <c r="L81" s="92">
        <v>18.021000000000001</v>
      </c>
      <c r="M81" s="137">
        <v>-29.664999999999999</v>
      </c>
      <c r="N81" s="118">
        <v>-37.591173741699571</v>
      </c>
      <c r="O81" s="92">
        <v>68.503173741699541</v>
      </c>
      <c r="P81" s="152"/>
      <c r="Q81" s="92">
        <v>60.576999999999998</v>
      </c>
      <c r="R81" s="92">
        <v>1643.3</v>
      </c>
      <c r="S81" s="118"/>
      <c r="T81" s="92">
        <v>56.076000000000001</v>
      </c>
      <c r="U81" s="156">
        <v>17.184999999999999</v>
      </c>
      <c r="V81" s="137">
        <v>38.637</v>
      </c>
      <c r="W81" s="117"/>
      <c r="X81" s="113">
        <v>1815</v>
      </c>
      <c r="Y81" s="113">
        <v>1587.6089999999999</v>
      </c>
      <c r="Z81" s="113">
        <v>1430.3009999999999</v>
      </c>
      <c r="AA81" s="156">
        <v>66.084000000000003</v>
      </c>
      <c r="AB81" s="118">
        <v>74.01017374169956</v>
      </c>
      <c r="AC81" s="157">
        <v>1898.886</v>
      </c>
      <c r="AD81" s="158"/>
      <c r="AE81" s="118">
        <v>2244.509</v>
      </c>
      <c r="AF81" s="117">
        <v>2130.4670000000001</v>
      </c>
      <c r="AG81" s="150">
        <v>0.55448633250701107</v>
      </c>
      <c r="AH81" s="100">
        <v>84.323984930933449</v>
      </c>
      <c r="AJ81" s="140"/>
      <c r="AK81" s="123"/>
      <c r="AL81" s="123"/>
      <c r="AM81" s="141"/>
      <c r="AN81" s="142"/>
      <c r="AO81" s="142"/>
      <c r="AP81" s="143"/>
      <c r="AQ81" s="143"/>
      <c r="AR81" s="143"/>
      <c r="AS81" s="143"/>
      <c r="AT81" s="129"/>
      <c r="AU81" s="123"/>
      <c r="AV81" s="123"/>
      <c r="AW81" s="123"/>
      <c r="AX81" s="123"/>
      <c r="AY81" s="123"/>
    </row>
    <row r="82" spans="1:51" s="127" customFormat="1">
      <c r="A82" s="154"/>
      <c r="B82" s="159" t="s">
        <v>181</v>
      </c>
      <c r="C82" s="92">
        <v>792.46500000000003</v>
      </c>
      <c r="D82" s="92">
        <v>1107.2470000000001</v>
      </c>
      <c r="E82" s="92">
        <v>981.62599999999998</v>
      </c>
      <c r="F82" s="92">
        <v>71.977000000000004</v>
      </c>
      <c r="G82" s="92">
        <v>53.643999999999998</v>
      </c>
      <c r="H82" s="92">
        <v>125.621</v>
      </c>
      <c r="I82" s="92">
        <v>710.68600000000004</v>
      </c>
      <c r="J82" s="92"/>
      <c r="K82" s="118">
        <v>241.96418936271212</v>
      </c>
      <c r="L82" s="92">
        <v>242.80500000000001</v>
      </c>
      <c r="M82" s="137">
        <v>-293.58800000000002</v>
      </c>
      <c r="N82" s="118">
        <v>-292.74718936271205</v>
      </c>
      <c r="O82" s="92">
        <v>313.94118936271207</v>
      </c>
      <c r="P82" s="152"/>
      <c r="Q82" s="92">
        <v>314.78199999999998</v>
      </c>
      <c r="R82" s="92">
        <v>1930.1</v>
      </c>
      <c r="S82" s="118"/>
      <c r="T82" s="92">
        <v>337.983</v>
      </c>
      <c r="U82" s="156">
        <v>338.51499999999999</v>
      </c>
      <c r="V82" s="137">
        <v>25.241</v>
      </c>
      <c r="W82" s="117"/>
      <c r="X82" s="113">
        <v>2152</v>
      </c>
      <c r="Y82" s="113">
        <v>1851.855</v>
      </c>
      <c r="Z82" s="113">
        <v>1639.386</v>
      </c>
      <c r="AA82" s="156">
        <v>319.245</v>
      </c>
      <c r="AB82" s="118">
        <v>318.40418936271203</v>
      </c>
      <c r="AC82" s="157">
        <v>2244.3510000000001</v>
      </c>
      <c r="AD82" s="158"/>
      <c r="AE82" s="160">
        <v>2085.0839999999998</v>
      </c>
      <c r="AF82" s="117">
        <v>2230.37</v>
      </c>
      <c r="AG82" s="150">
        <v>-0.30244458233298133</v>
      </c>
      <c r="AH82" s="100">
        <v>88.907492674759311</v>
      </c>
      <c r="AI82" s="161"/>
      <c r="AJ82" s="140"/>
      <c r="AK82" s="123"/>
      <c r="AL82" s="123"/>
      <c r="AM82" s="141"/>
      <c r="AN82" s="142"/>
      <c r="AO82" s="142"/>
      <c r="AP82" s="143"/>
      <c r="AQ82" s="143"/>
      <c r="AR82" s="143"/>
      <c r="AS82" s="143"/>
      <c r="AT82" s="129"/>
      <c r="AU82" s="123"/>
      <c r="AV82" s="123"/>
      <c r="AW82" s="123"/>
      <c r="AX82" s="123"/>
      <c r="AY82" s="123"/>
    </row>
    <row r="83" spans="1:51" s="127" customFormat="1">
      <c r="A83" s="154"/>
      <c r="B83" s="155" t="s">
        <v>239</v>
      </c>
      <c r="C83" s="92">
        <v>920.93100000000004</v>
      </c>
      <c r="D83" s="92">
        <v>1047.2370000000001</v>
      </c>
      <c r="E83" s="92">
        <v>937.59</v>
      </c>
      <c r="F83" s="92">
        <v>54.374000000000002</v>
      </c>
      <c r="G83" s="92">
        <v>55.273000000000003</v>
      </c>
      <c r="H83" s="92">
        <v>109.64700000000001</v>
      </c>
      <c r="I83" s="92">
        <v>832.27200000000005</v>
      </c>
      <c r="J83" s="92"/>
      <c r="K83" s="118">
        <v>91.858218877075331</v>
      </c>
      <c r="L83" s="92">
        <v>71.932000000000002</v>
      </c>
      <c r="M83" s="137">
        <v>-75.177999999999997</v>
      </c>
      <c r="N83" s="118">
        <v>-95.104218877075326</v>
      </c>
      <c r="O83" s="92">
        <v>146.23221887707533</v>
      </c>
      <c r="P83" s="152"/>
      <c r="Q83" s="92">
        <v>126.306</v>
      </c>
      <c r="R83" s="92">
        <v>2050.4</v>
      </c>
      <c r="S83" s="118"/>
      <c r="T83" s="92">
        <v>128.81</v>
      </c>
      <c r="U83" s="156">
        <v>173.14699999999999</v>
      </c>
      <c r="V83" s="137">
        <v>57.594000000000001</v>
      </c>
      <c r="W83" s="117"/>
      <c r="X83" s="113">
        <v>2381.1</v>
      </c>
      <c r="Y83" s="113">
        <v>1983.056</v>
      </c>
      <c r="Z83" s="113">
        <v>1661.2360000000001</v>
      </c>
      <c r="AA83" s="156">
        <v>139.83799999999999</v>
      </c>
      <c r="AB83" s="118">
        <v>159.76421887707536</v>
      </c>
      <c r="AC83" s="157">
        <v>2385.4630000000002</v>
      </c>
      <c r="AD83" s="158"/>
      <c r="AE83" s="160">
        <v>2361.92</v>
      </c>
      <c r="AF83" s="118">
        <v>2464.8249999999998</v>
      </c>
      <c r="AG83" s="162">
        <v>1.7841179210937241</v>
      </c>
      <c r="AH83" s="100">
        <v>88.195897865215585</v>
      </c>
      <c r="AI83" s="161"/>
      <c r="AJ83" s="140"/>
      <c r="AK83" s="163"/>
      <c r="AL83" s="163"/>
      <c r="AM83" s="163"/>
      <c r="AN83" s="163"/>
      <c r="AO83" s="163"/>
      <c r="AP83" s="163"/>
      <c r="AQ83" s="143"/>
      <c r="AR83" s="143"/>
      <c r="AS83" s="143"/>
      <c r="AT83" s="129"/>
      <c r="AU83" s="123"/>
      <c r="AV83" s="123"/>
      <c r="AW83" s="123"/>
      <c r="AX83" s="123"/>
      <c r="AY83" s="123"/>
    </row>
    <row r="84" spans="1:51" s="127" customFormat="1">
      <c r="B84" s="164" t="s">
        <v>273</v>
      </c>
      <c r="C84" s="92">
        <v>1028.865</v>
      </c>
      <c r="D84" s="92">
        <v>1157.3330000000001</v>
      </c>
      <c r="E84" s="92">
        <v>1051.01</v>
      </c>
      <c r="F84" s="92">
        <v>45.912999999999997</v>
      </c>
      <c r="G84" s="92">
        <v>60.41</v>
      </c>
      <c r="H84" s="92">
        <v>106.32299999999999</v>
      </c>
      <c r="I84" s="92">
        <v>925.31200000000001</v>
      </c>
      <c r="J84" s="92"/>
      <c r="K84" s="118">
        <v>104.894835881944</v>
      </c>
      <c r="L84" s="92">
        <v>82.555000000000007</v>
      </c>
      <c r="M84" s="137">
        <v>-30.53</v>
      </c>
      <c r="N84" s="118">
        <v>-52.869835881944006</v>
      </c>
      <c r="O84" s="92">
        <v>150.80783588194399</v>
      </c>
      <c r="P84" s="152"/>
      <c r="Q84" s="92">
        <v>128.46799999999999</v>
      </c>
      <c r="R84" s="92">
        <v>2251.9</v>
      </c>
      <c r="S84" s="118"/>
      <c r="T84" s="92">
        <v>111.358</v>
      </c>
      <c r="U84" s="156">
        <v>32.753999999999998</v>
      </c>
      <c r="V84" s="137">
        <v>111.54600000000001</v>
      </c>
      <c r="W84" s="117"/>
      <c r="X84" s="113">
        <v>2539.6999999999998</v>
      </c>
      <c r="Y84" s="113">
        <v>2158.866</v>
      </c>
      <c r="Z84" s="113">
        <v>1847.4639999999999</v>
      </c>
      <c r="AA84" s="156">
        <v>137.32499999999999</v>
      </c>
      <c r="AB84" s="118">
        <v>159.66483588194399</v>
      </c>
      <c r="AC84" s="157">
        <v>2538.5700000000002</v>
      </c>
      <c r="AD84" s="158"/>
      <c r="AE84" s="160">
        <v>2553.2530000000002</v>
      </c>
      <c r="AF84" s="118">
        <v>2653.3939999999998</v>
      </c>
      <c r="AG84" s="162">
        <v>1.0266045567831412</v>
      </c>
      <c r="AH84" s="100">
        <v>94.139807450816235</v>
      </c>
      <c r="AI84" s="165"/>
      <c r="AJ84" s="140"/>
      <c r="AK84" s="163"/>
      <c r="AL84" s="163"/>
      <c r="AM84" s="163"/>
      <c r="AN84" s="163"/>
      <c r="AO84" s="163"/>
      <c r="AP84" s="163"/>
      <c r="AQ84" s="143"/>
      <c r="AR84" s="143"/>
      <c r="AS84" s="143"/>
      <c r="AT84" s="129"/>
      <c r="AU84" s="123"/>
      <c r="AV84" s="123"/>
      <c r="AW84" s="123"/>
      <c r="AX84" s="123"/>
      <c r="AY84" s="123"/>
    </row>
    <row r="85" spans="1:51">
      <c r="B85" s="166" t="s">
        <v>275</v>
      </c>
      <c r="C85" s="92">
        <v>1096.451</v>
      </c>
      <c r="D85" s="92">
        <v>1216.7729999999999</v>
      </c>
      <c r="E85" s="92">
        <v>1080.7619999999999</v>
      </c>
      <c r="F85" s="92">
        <v>70.867999999999995</v>
      </c>
      <c r="G85" s="92">
        <v>65.143000000000001</v>
      </c>
      <c r="H85" s="92">
        <v>136.011</v>
      </c>
      <c r="I85" s="92">
        <v>980.85699999999997</v>
      </c>
      <c r="J85" s="118"/>
      <c r="K85" s="118">
        <v>52.101496330883428</v>
      </c>
      <c r="L85" s="92">
        <v>49.454000000000001</v>
      </c>
      <c r="M85" s="137">
        <v>-38.765000000000001</v>
      </c>
      <c r="N85" s="118">
        <v>-41.412496330883442</v>
      </c>
      <c r="O85" s="92">
        <v>122.96949633088344</v>
      </c>
      <c r="P85" s="152"/>
      <c r="Q85" s="92">
        <v>120.322</v>
      </c>
      <c r="R85" s="92">
        <v>2453.4</v>
      </c>
      <c r="S85" s="118"/>
      <c r="T85" s="92">
        <v>158.881</v>
      </c>
      <c r="U85" s="156">
        <v>30.558</v>
      </c>
      <c r="V85" s="137">
        <v>102.164</v>
      </c>
      <c r="W85" s="117"/>
      <c r="X85" s="113">
        <v>2694.1</v>
      </c>
      <c r="Y85" s="113">
        <v>2286.6129999999998</v>
      </c>
      <c r="Z85" s="113">
        <v>1943.597</v>
      </c>
      <c r="AA85" s="156">
        <v>146.495</v>
      </c>
      <c r="AB85" s="118">
        <v>149.14249633088343</v>
      </c>
      <c r="AC85" s="157">
        <v>2736.2049999999999</v>
      </c>
      <c r="AD85" s="144"/>
      <c r="AE85" s="167">
        <v>2720.2719999999999</v>
      </c>
      <c r="AF85" s="168">
        <v>2757.1296969999999</v>
      </c>
      <c r="AG85" s="169">
        <v>-0.21599243979247262</v>
      </c>
      <c r="AH85" s="170">
        <v>100</v>
      </c>
      <c r="AI85" s="165"/>
      <c r="AJ85" s="140"/>
      <c r="AK85" s="163"/>
      <c r="AL85" s="163"/>
      <c r="AM85" s="163"/>
      <c r="AN85" s="163"/>
      <c r="AO85" s="163"/>
      <c r="AP85" s="163"/>
    </row>
    <row r="86" spans="1:51">
      <c r="B86" s="171" t="s">
        <v>277</v>
      </c>
      <c r="C86" s="172">
        <v>1139.1216243472645</v>
      </c>
      <c r="D86" s="173">
        <v>1226.3482059732546</v>
      </c>
      <c r="E86" s="173">
        <v>1090.389474065488</v>
      </c>
      <c r="F86" s="173">
        <v>66.566492845320965</v>
      </c>
      <c r="G86" s="173">
        <v>69.392239062445654</v>
      </c>
      <c r="H86" s="173">
        <v>135.95873190776661</v>
      </c>
      <c r="I86" s="173">
        <v>1016.1187186829869</v>
      </c>
      <c r="J86" s="174"/>
      <c r="K86" s="173">
        <v>8.8935772603494687</v>
      </c>
      <c r="L86" s="173">
        <v>20.66008878066922</v>
      </c>
      <c r="M86" s="173">
        <v>-22.374568239400034</v>
      </c>
      <c r="N86" s="173">
        <v>-10.608056719080281</v>
      </c>
      <c r="O86" s="173">
        <v>75.460070105670411</v>
      </c>
      <c r="P86" s="174"/>
      <c r="Q86" s="174">
        <v>87.226581625990164</v>
      </c>
      <c r="R86" s="174">
        <v>2592.537113602044</v>
      </c>
      <c r="S86" s="173"/>
      <c r="T86" s="175">
        <v>142.6619632355409</v>
      </c>
      <c r="U86" s="175">
        <v>113.19680246611752</v>
      </c>
      <c r="V86" s="175">
        <v>88.955774864443299</v>
      </c>
      <c r="W86" s="176"/>
      <c r="X86" s="175">
        <v>2792.9194986177613</v>
      </c>
      <c r="Y86" s="175">
        <v>2362.7601050224093</v>
      </c>
      <c r="Z86" s="175">
        <v>1986.2855875830523</v>
      </c>
      <c r="AA86" s="175">
        <v>109.70617549088367</v>
      </c>
      <c r="AB86" s="177">
        <v>97.939663970563913</v>
      </c>
      <c r="AC86" s="178">
        <v>2855.4693430538427</v>
      </c>
      <c r="AD86" s="144"/>
      <c r="AE86" s="179">
        <v>2785.6140260000002</v>
      </c>
      <c r="AF86" s="180">
        <v>2827.4832340000003</v>
      </c>
      <c r="AG86" s="181">
        <v>-0.7584086152736802</v>
      </c>
      <c r="AH86" s="182">
        <v>100.80384499127271</v>
      </c>
      <c r="AI86" s="165"/>
      <c r="AJ86" s="140"/>
      <c r="AK86" s="163"/>
      <c r="AL86" s="163"/>
      <c r="AM86" s="163"/>
      <c r="AN86" s="163"/>
      <c r="AO86" s="163"/>
      <c r="AP86" s="163"/>
    </row>
    <row r="87" spans="1:51">
      <c r="B87" s="171" t="s">
        <v>303</v>
      </c>
      <c r="C87" s="183">
        <v>1174.1748592520482</v>
      </c>
      <c r="D87" s="184">
        <v>1251.6571744614259</v>
      </c>
      <c r="E87" s="184">
        <v>1119.5973040576837</v>
      </c>
      <c r="F87" s="184">
        <v>60.950256791457214</v>
      </c>
      <c r="G87" s="184">
        <v>71.109613612284932</v>
      </c>
      <c r="H87" s="184">
        <v>132.05987040374214</v>
      </c>
      <c r="I87" s="184">
        <v>1054.57253120627</v>
      </c>
      <c r="J87" s="152"/>
      <c r="K87" s="184">
        <v>4.5220220029854605</v>
      </c>
      <c r="L87" s="184">
        <v>16.532058417920531</v>
      </c>
      <c r="M87" s="184">
        <v>-6.4807873054239682</v>
      </c>
      <c r="N87" s="184">
        <v>5.5292491095111034</v>
      </c>
      <c r="O87" s="184">
        <v>65.472278794442659</v>
      </c>
      <c r="P87" s="152"/>
      <c r="Q87" s="152">
        <v>77.482315209377731</v>
      </c>
      <c r="R87" s="152">
        <v>2714.8636381964766</v>
      </c>
      <c r="S87" s="184"/>
      <c r="T87" s="185">
        <v>112.98037396500941</v>
      </c>
      <c r="U87" s="185">
        <v>25.74324276327496</v>
      </c>
      <c r="V87" s="185">
        <v>88.888562885208316</v>
      </c>
      <c r="W87" s="117"/>
      <c r="X87" s="185">
        <v>2820.0408646675005</v>
      </c>
      <c r="Y87" s="185">
        <v>2434.1285895354558</v>
      </c>
      <c r="Z87" s="185">
        <v>2033.4866285126016</v>
      </c>
      <c r="AA87" s="185">
        <v>89.733916333900879</v>
      </c>
      <c r="AB87" s="180">
        <v>77.723879918965807</v>
      </c>
      <c r="AC87" s="182">
        <v>2979.5083202462815</v>
      </c>
      <c r="AD87" s="144"/>
      <c r="AE87" s="179">
        <v>2875.0615680000001</v>
      </c>
      <c r="AF87" s="180">
        <v>2926.6497380000001</v>
      </c>
      <c r="AG87" s="181">
        <v>-0.53209945657123114</v>
      </c>
      <c r="AH87" s="182">
        <v>102.16285310604569</v>
      </c>
      <c r="AI87" s="165"/>
      <c r="AJ87" s="140"/>
      <c r="AK87" s="163"/>
      <c r="AL87" s="163"/>
      <c r="AM87" s="163"/>
      <c r="AN87" s="163"/>
      <c r="AO87" s="163"/>
      <c r="AP87" s="163"/>
    </row>
    <row r="88" spans="1:51">
      <c r="B88" s="171" t="s">
        <v>309</v>
      </c>
      <c r="C88" s="183">
        <v>1221.5924018603021</v>
      </c>
      <c r="D88" s="184">
        <v>1290.2530429531496</v>
      </c>
      <c r="E88" s="184">
        <v>1158.010287906566</v>
      </c>
      <c r="F88" s="184">
        <v>59.11438431581562</v>
      </c>
      <c r="G88" s="184">
        <v>73.128370730767855</v>
      </c>
      <c r="H88" s="184">
        <v>132.24275504658348</v>
      </c>
      <c r="I88" s="184">
        <v>1100.2444175779938</v>
      </c>
      <c r="J88" s="152"/>
      <c r="K88" s="184">
        <v>3.6934147483332698</v>
      </c>
      <c r="L88" s="184">
        <v>9.5462567770317115</v>
      </c>
      <c r="M88" s="184">
        <v>11.188023725922132</v>
      </c>
      <c r="N88" s="184">
        <v>17.040865754620572</v>
      </c>
      <c r="O88" s="184">
        <v>62.807799064148924</v>
      </c>
      <c r="P88" s="152"/>
      <c r="Q88" s="152">
        <v>68.660641092847357</v>
      </c>
      <c r="R88" s="152">
        <v>2832.2958723398256</v>
      </c>
      <c r="S88" s="184"/>
      <c r="T88" s="185">
        <v>97.899530031793347</v>
      </c>
      <c r="U88" s="185">
        <v>73.81384828090053</v>
      </c>
      <c r="V88" s="185">
        <v>96.204209798282477</v>
      </c>
      <c r="W88" s="117"/>
      <c r="X88" s="185">
        <v>2902.79300663595</v>
      </c>
      <c r="Y88" s="185">
        <v>2496.8477612893607</v>
      </c>
      <c r="Z88" s="185">
        <v>2063.6963568790884</v>
      </c>
      <c r="AA88" s="185">
        <v>86.993530235806176</v>
      </c>
      <c r="AB88" s="180">
        <v>81.140688207107729</v>
      </c>
      <c r="AC88" s="182">
        <v>3098.2812138724321</v>
      </c>
      <c r="AD88" s="186"/>
      <c r="AE88" s="179">
        <v>2984.8320960000001</v>
      </c>
      <c r="AF88" s="180">
        <v>3040.2162050000002</v>
      </c>
      <c r="AG88" s="181">
        <v>-0.17933249644488569</v>
      </c>
      <c r="AH88" s="182">
        <v>103.94408551217208</v>
      </c>
      <c r="AI88" s="165"/>
      <c r="AJ88" s="140"/>
      <c r="AK88" s="163"/>
      <c r="AL88" s="163"/>
      <c r="AM88" s="163"/>
      <c r="AN88" s="163"/>
      <c r="AO88" s="163"/>
      <c r="AP88" s="163"/>
    </row>
    <row r="89" spans="1:51" s="42" customFormat="1">
      <c r="B89" s="171" t="s">
        <v>315</v>
      </c>
      <c r="C89" s="183">
        <v>1272.4995452577255</v>
      </c>
      <c r="D89" s="184">
        <v>1323.0616969261953</v>
      </c>
      <c r="E89" s="184">
        <v>1191.3158131881514</v>
      </c>
      <c r="F89" s="184">
        <v>56.333318819579219</v>
      </c>
      <c r="G89" s="184">
        <v>75.41256491846444</v>
      </c>
      <c r="H89" s="184">
        <v>131.74588373804366</v>
      </c>
      <c r="I89" s="184">
        <v>1145.8698068918347</v>
      </c>
      <c r="J89" s="152"/>
      <c r="K89" s="184">
        <v>-7.6351920395980066</v>
      </c>
      <c r="L89" s="184">
        <v>-5.771167151109621</v>
      </c>
      <c r="M89" s="184">
        <v>34.48132914743838</v>
      </c>
      <c r="N89" s="184">
        <v>36.345354035926768</v>
      </c>
      <c r="O89" s="184">
        <v>48.698126779981195</v>
      </c>
      <c r="P89" s="152"/>
      <c r="Q89" s="152">
        <v>50.562151668469582</v>
      </c>
      <c r="R89" s="152">
        <v>2936.0885384519479</v>
      </c>
      <c r="S89" s="184"/>
      <c r="T89" s="185">
        <v>97.020338286220735</v>
      </c>
      <c r="U89" s="185">
        <v>97.600952784813757</v>
      </c>
      <c r="V89" s="185">
        <v>103.0440022593192</v>
      </c>
      <c r="W89" s="117"/>
      <c r="X89" s="185">
        <v>2994.9713058657076</v>
      </c>
      <c r="Y89" s="185">
        <v>2539.679952999441</v>
      </c>
      <c r="Z89" s="185">
        <v>2078.1569615574476</v>
      </c>
      <c r="AA89" s="185">
        <v>70.666371221285374</v>
      </c>
      <c r="AB89" s="180">
        <v>68.802346332796986</v>
      </c>
      <c r="AC89" s="182">
        <v>3203.6221064277106</v>
      </c>
      <c r="AD89" s="186"/>
      <c r="AE89" s="179">
        <v>3094.4904059999999</v>
      </c>
      <c r="AF89" s="180">
        <v>3150.5576609999998</v>
      </c>
      <c r="AG89" s="181">
        <v>-4.8740788309487471E-2</v>
      </c>
      <c r="AH89" s="182">
        <v>105.89086261530672</v>
      </c>
      <c r="AI89" s="165"/>
      <c r="AJ89" s="140"/>
      <c r="AK89" s="163"/>
      <c r="AL89" s="163"/>
      <c r="AM89" s="163"/>
      <c r="AN89" s="163"/>
      <c r="AO89" s="163"/>
      <c r="AP89" s="163"/>
    </row>
    <row r="90" spans="1:51" s="42" customFormat="1">
      <c r="B90" s="171" t="s">
        <v>319</v>
      </c>
      <c r="C90" s="183">
        <v>1322.2410101070552</v>
      </c>
      <c r="D90" s="184">
        <v>1361.6757700200976</v>
      </c>
      <c r="E90" s="184">
        <v>1231.1145697521531</v>
      </c>
      <c r="F90" s="184">
        <v>53.058279914397787</v>
      </c>
      <c r="G90" s="184">
        <v>77.502920353546827</v>
      </c>
      <c r="H90" s="184">
        <v>130.56120026794463</v>
      </c>
      <c r="I90" s="184">
        <v>1191.16968616278</v>
      </c>
      <c r="J90" s="152"/>
      <c r="K90" s="184">
        <v>-14.002099863008151</v>
      </c>
      <c r="L90" s="184">
        <v>-13.623520001355471</v>
      </c>
      <c r="M90" s="184">
        <v>51.158814246937688</v>
      </c>
      <c r="N90" s="184">
        <v>51.53739410859037</v>
      </c>
      <c r="O90" s="184">
        <v>39.056180051389639</v>
      </c>
      <c r="P90" s="152"/>
      <c r="Q90" s="152">
        <v>39.434759913042321</v>
      </c>
      <c r="R90" s="152">
        <v>3033.097421086934</v>
      </c>
      <c r="S90" s="184"/>
      <c r="T90" s="185">
        <v>97.185400409109349</v>
      </c>
      <c r="U90" s="185">
        <v>96.980483799514758</v>
      </c>
      <c r="V90" s="185">
        <v>109.63575039408266</v>
      </c>
      <c r="W90" s="117"/>
      <c r="X90" s="185">
        <v>3078.1481786177865</v>
      </c>
      <c r="Y90" s="185">
        <v>2569.3634390113771</v>
      </c>
      <c r="Z90" s="185">
        <v>2086.3559232828525</v>
      </c>
      <c r="AA90" s="185">
        <v>62.445668280905494</v>
      </c>
      <c r="AB90" s="180">
        <v>62.067088419252812</v>
      </c>
      <c r="AC90" s="182">
        <v>3303.1384382903452</v>
      </c>
      <c r="AD90" s="186"/>
      <c r="AE90" s="187">
        <v>3207.4755620000001</v>
      </c>
      <c r="AF90" s="188">
        <v>3264.2523614976558</v>
      </c>
      <c r="AG90" s="189">
        <v>-4.1097795214994903E-3</v>
      </c>
      <c r="AH90" s="190">
        <v>107.93746167690712</v>
      </c>
      <c r="AI90" s="165"/>
      <c r="AJ90" s="140"/>
      <c r="AK90" s="163"/>
      <c r="AL90" s="163"/>
      <c r="AM90" s="163"/>
      <c r="AN90" s="163"/>
      <c r="AO90" s="163"/>
      <c r="AP90" s="163"/>
    </row>
    <row r="91" spans="1:51" s="123" customFormat="1">
      <c r="A91" s="127"/>
      <c r="B91" s="191" t="s">
        <v>127</v>
      </c>
      <c r="C91" s="395" t="s">
        <v>326</v>
      </c>
      <c r="D91" s="395"/>
      <c r="E91" s="395"/>
      <c r="F91" s="395"/>
      <c r="G91" s="395"/>
      <c r="H91" s="395"/>
      <c r="I91" s="395"/>
      <c r="J91" s="395"/>
      <c r="K91" s="395"/>
      <c r="L91" s="395"/>
      <c r="M91" s="395"/>
      <c r="N91" s="395"/>
      <c r="O91" s="395"/>
      <c r="P91" s="395"/>
      <c r="Q91" s="395"/>
      <c r="R91" s="395"/>
      <c r="S91" s="395"/>
      <c r="T91" s="395"/>
      <c r="U91" s="395"/>
      <c r="V91" s="395"/>
      <c r="W91" s="395"/>
      <c r="X91" s="395"/>
      <c r="Y91" s="395"/>
      <c r="Z91" s="395"/>
      <c r="AA91" s="395"/>
      <c r="AB91" s="395"/>
      <c r="AC91" s="396"/>
      <c r="AD91" s="192"/>
      <c r="AE91" s="193"/>
      <c r="AF91" s="194"/>
      <c r="AG91" s="194"/>
      <c r="AH91" s="195"/>
      <c r="AI91" s="161"/>
      <c r="AJ91" s="163"/>
      <c r="AM91" s="196"/>
      <c r="AN91" s="196"/>
      <c r="AO91" s="196"/>
      <c r="AP91" s="196"/>
      <c r="AQ91" s="196"/>
      <c r="AR91" s="196"/>
      <c r="AS91" s="196"/>
      <c r="AT91" s="129"/>
    </row>
    <row r="92" spans="1:51">
      <c r="B92" s="197"/>
      <c r="C92" s="392" t="s">
        <v>331</v>
      </c>
      <c r="D92" s="392"/>
      <c r="E92" s="392"/>
      <c r="F92" s="392"/>
      <c r="G92" s="392"/>
      <c r="H92" s="392"/>
      <c r="I92" s="392"/>
      <c r="J92" s="392"/>
      <c r="K92" s="392"/>
      <c r="L92" s="392"/>
      <c r="M92" s="392"/>
      <c r="N92" s="392"/>
      <c r="O92" s="392"/>
      <c r="P92" s="392"/>
      <c r="Q92" s="392"/>
      <c r="R92" s="392"/>
      <c r="S92" s="392"/>
      <c r="T92" s="392"/>
      <c r="U92" s="392"/>
      <c r="V92" s="392"/>
      <c r="W92" s="392"/>
      <c r="X92" s="392"/>
      <c r="Y92" s="392"/>
      <c r="Z92" s="392"/>
      <c r="AA92" s="392"/>
      <c r="AB92" s="392"/>
      <c r="AC92" s="392"/>
      <c r="AD92" s="37"/>
      <c r="AE92" s="42"/>
      <c r="AF92" s="42"/>
      <c r="AG92" s="42"/>
      <c r="AH92" s="198"/>
      <c r="AI92" s="161"/>
      <c r="AJ92" s="163"/>
      <c r="AK92" s="42"/>
      <c r="AL92" s="42"/>
      <c r="AM92" s="42"/>
      <c r="AN92" s="42"/>
      <c r="AO92" s="42"/>
      <c r="AP92" s="42"/>
      <c r="AQ92" s="42"/>
      <c r="AR92" s="42"/>
      <c r="AS92" s="42"/>
      <c r="AT92" s="42"/>
      <c r="AU92" s="42"/>
      <c r="AV92" s="42"/>
      <c r="AW92" s="42"/>
      <c r="AX92" s="42"/>
      <c r="AY92" s="42"/>
    </row>
    <row r="93" spans="1:51">
      <c r="B93" s="199"/>
      <c r="C93" s="200" t="s">
        <v>167</v>
      </c>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37"/>
      <c r="AE93" s="42"/>
      <c r="AF93" s="42"/>
      <c r="AG93" s="42"/>
      <c r="AH93" s="201"/>
      <c r="AJ93" s="42"/>
      <c r="AK93" s="42"/>
      <c r="AL93" s="42"/>
      <c r="AM93" s="42"/>
      <c r="AN93" s="42"/>
      <c r="AO93" s="42"/>
      <c r="AP93" s="42"/>
      <c r="AQ93" s="42"/>
      <c r="AR93" s="42"/>
      <c r="AS93" s="42"/>
      <c r="AT93" s="42"/>
      <c r="AU93" s="42"/>
      <c r="AV93" s="42"/>
      <c r="AW93" s="42"/>
      <c r="AX93" s="42"/>
      <c r="AY93" s="42"/>
    </row>
    <row r="94" spans="1:51" ht="16.5" thickBot="1">
      <c r="B94" s="202"/>
      <c r="C94" s="203" t="s">
        <v>308</v>
      </c>
      <c r="D94" s="204"/>
      <c r="E94" s="204"/>
      <c r="F94" s="204"/>
      <c r="G94" s="204"/>
      <c r="H94" s="204"/>
      <c r="I94" s="204"/>
      <c r="J94" s="204"/>
      <c r="K94" s="204"/>
      <c r="L94" s="204"/>
      <c r="M94" s="204"/>
      <c r="N94" s="204"/>
      <c r="O94" s="204"/>
      <c r="P94" s="204"/>
      <c r="Q94" s="204"/>
      <c r="R94" s="204"/>
      <c r="S94" s="204"/>
      <c r="T94" s="204"/>
      <c r="U94" s="204"/>
      <c r="V94" s="204"/>
      <c r="W94" s="204"/>
      <c r="X94" s="204"/>
      <c r="Y94" s="204"/>
      <c r="Z94" s="204"/>
      <c r="AA94" s="204"/>
      <c r="AB94" s="204"/>
      <c r="AC94" s="204"/>
      <c r="AD94" s="37"/>
      <c r="AE94" s="204"/>
      <c r="AF94" s="204"/>
      <c r="AG94" s="204"/>
      <c r="AH94" s="205"/>
      <c r="AJ94" s="42"/>
      <c r="AK94" s="42"/>
      <c r="AL94" s="42"/>
      <c r="AM94" s="42"/>
      <c r="AN94" s="42"/>
      <c r="AO94" s="42"/>
      <c r="AP94" s="42"/>
      <c r="AQ94" s="42"/>
      <c r="AR94" s="42"/>
      <c r="AS94" s="42"/>
      <c r="AT94" s="42"/>
      <c r="AU94" s="42"/>
      <c r="AV94" s="42"/>
      <c r="AW94" s="42"/>
      <c r="AX94" s="42"/>
      <c r="AY94" s="42"/>
    </row>
    <row r="95" spans="1:51">
      <c r="C95" s="206"/>
      <c r="D95" s="206"/>
      <c r="E95" s="206"/>
      <c r="F95" s="206"/>
      <c r="G95" s="206"/>
      <c r="H95" s="206"/>
      <c r="I95" s="206"/>
      <c r="J95" s="206"/>
      <c r="K95" s="206"/>
      <c r="L95" s="206"/>
      <c r="M95" s="206"/>
      <c r="AJ95" s="42"/>
      <c r="AK95" s="42"/>
      <c r="AL95" s="42"/>
      <c r="AM95" s="42"/>
      <c r="AN95" s="42"/>
      <c r="AO95" s="42"/>
      <c r="AP95" s="42"/>
      <c r="AQ95" s="42"/>
      <c r="AR95" s="42"/>
      <c r="AS95" s="42"/>
      <c r="AT95" s="42"/>
      <c r="AU95" s="42"/>
      <c r="AV95" s="42"/>
      <c r="AW95" s="42"/>
      <c r="AX95" s="42"/>
      <c r="AY95" s="42"/>
    </row>
    <row r="96" spans="1:51">
      <c r="AR96" s="206"/>
      <c r="AS96" s="206"/>
      <c r="AT96" s="206"/>
      <c r="AU96" s="206"/>
      <c r="AV96" s="206"/>
      <c r="AW96" s="206"/>
      <c r="AX96" s="206"/>
      <c r="AY96" s="206"/>
    </row>
    <row r="97" spans="2:51">
      <c r="AR97" s="206"/>
      <c r="AS97" s="206"/>
      <c r="AT97" s="206"/>
      <c r="AU97" s="206"/>
      <c r="AV97" s="206"/>
      <c r="AW97" s="206"/>
      <c r="AX97" s="206"/>
      <c r="AY97" s="206"/>
    </row>
    <row r="98" spans="2:51">
      <c r="B98" s="206"/>
      <c r="C98" s="206"/>
      <c r="D98" s="206"/>
      <c r="E98" s="206"/>
      <c r="F98" s="206"/>
      <c r="G98" s="206"/>
      <c r="H98" s="206"/>
      <c r="I98" s="206"/>
      <c r="J98" s="206"/>
      <c r="K98" s="206"/>
      <c r="L98" s="206"/>
      <c r="M98" s="206"/>
      <c r="N98" s="206"/>
      <c r="O98" s="206"/>
      <c r="P98" s="206"/>
      <c r="Q98" s="206"/>
      <c r="R98" s="206"/>
      <c r="S98" s="206"/>
      <c r="T98" s="206"/>
      <c r="U98" s="206"/>
      <c r="V98" s="206"/>
      <c r="W98" s="206"/>
      <c r="X98" s="206"/>
      <c r="Y98" s="206"/>
      <c r="Z98" s="206"/>
      <c r="AA98" s="206"/>
      <c r="AB98" s="206"/>
      <c r="AC98" s="206"/>
      <c r="AD98" s="206"/>
      <c r="AE98" s="206"/>
      <c r="AF98" s="206"/>
      <c r="AG98" s="206"/>
      <c r="AH98" s="206"/>
      <c r="AI98" s="206"/>
      <c r="AJ98" s="206"/>
      <c r="AK98" s="206"/>
      <c r="AL98" s="206"/>
      <c r="AM98" s="206"/>
      <c r="AN98" s="42"/>
      <c r="AO98" s="42"/>
      <c r="AP98" s="42"/>
      <c r="AQ98" s="42"/>
      <c r="AR98" s="42"/>
      <c r="AS98" s="42"/>
      <c r="AT98" s="42"/>
      <c r="AU98" s="42"/>
      <c r="AV98" s="42"/>
      <c r="AW98" s="42"/>
      <c r="AX98" s="42"/>
      <c r="AY98" s="42"/>
    </row>
    <row r="99" spans="2:51">
      <c r="B99" s="206"/>
      <c r="C99" s="206"/>
      <c r="D99" s="206"/>
      <c r="E99" s="206"/>
      <c r="F99" s="206"/>
      <c r="G99" s="206"/>
      <c r="H99" s="206"/>
      <c r="I99" s="206"/>
      <c r="J99" s="206"/>
      <c r="K99" s="206"/>
      <c r="L99" s="206"/>
      <c r="M99" s="206"/>
      <c r="N99" s="206"/>
      <c r="O99" s="206"/>
      <c r="P99" s="206"/>
      <c r="Q99" s="206"/>
      <c r="R99" s="206"/>
      <c r="S99" s="206"/>
      <c r="T99" s="206"/>
      <c r="U99" s="206"/>
      <c r="V99" s="206"/>
      <c r="W99" s="206"/>
      <c r="X99" s="206"/>
      <c r="Y99" s="206"/>
      <c r="Z99" s="206"/>
      <c r="AA99" s="206"/>
      <c r="AB99" s="206"/>
      <c r="AC99" s="206"/>
      <c r="AD99" s="206"/>
      <c r="AE99" s="206"/>
      <c r="AF99" s="206"/>
      <c r="AG99" s="206"/>
      <c r="AH99" s="206"/>
      <c r="AI99" s="206"/>
      <c r="AJ99" s="42"/>
      <c r="AK99" s="42"/>
      <c r="AL99" s="42"/>
      <c r="AM99" s="42"/>
      <c r="AN99" s="42"/>
      <c r="AO99" s="42"/>
      <c r="AP99" s="42"/>
      <c r="AQ99" s="42"/>
      <c r="AR99" s="42"/>
      <c r="AS99" s="42"/>
      <c r="AT99" s="42"/>
      <c r="AU99" s="42"/>
      <c r="AV99" s="42"/>
      <c r="AW99" s="42"/>
      <c r="AX99" s="42"/>
      <c r="AY99" s="42"/>
    </row>
    <row r="100" spans="2:51">
      <c r="C100" s="206"/>
      <c r="AI100" s="206"/>
      <c r="AJ100" s="42"/>
      <c r="AK100" s="42"/>
      <c r="AL100" s="42"/>
      <c r="AM100" s="42"/>
      <c r="AN100" s="42"/>
      <c r="AO100" s="42"/>
      <c r="AP100" s="42"/>
      <c r="AQ100" s="42"/>
      <c r="AR100" s="42"/>
      <c r="AS100" s="42"/>
      <c r="AT100" s="42"/>
      <c r="AU100" s="42"/>
      <c r="AV100" s="42"/>
      <c r="AW100" s="42"/>
      <c r="AX100" s="42"/>
      <c r="AY100" s="42"/>
    </row>
    <row r="101" spans="2:51">
      <c r="AI101" s="206"/>
      <c r="AJ101" s="42"/>
      <c r="AK101" s="42"/>
      <c r="AL101" s="42"/>
      <c r="AM101" s="42"/>
      <c r="AN101" s="42"/>
      <c r="AO101" s="42"/>
      <c r="AP101" s="42"/>
      <c r="AQ101" s="42"/>
      <c r="AR101" s="42"/>
      <c r="AS101" s="42"/>
      <c r="AT101" s="42"/>
      <c r="AU101" s="42"/>
      <c r="AV101" s="42"/>
      <c r="AW101" s="42"/>
      <c r="AX101" s="42"/>
      <c r="AY101" s="42"/>
    </row>
    <row r="102" spans="2:51">
      <c r="AJ102" s="42"/>
      <c r="AK102" s="42"/>
      <c r="AL102" s="42"/>
      <c r="AM102" s="42"/>
      <c r="AN102" s="42"/>
      <c r="AO102" s="42"/>
      <c r="AP102" s="42"/>
      <c r="AQ102" s="42"/>
      <c r="AR102" s="42"/>
      <c r="AS102" s="42"/>
      <c r="AT102" s="42"/>
      <c r="AU102" s="42"/>
      <c r="AV102" s="42"/>
      <c r="AW102" s="42"/>
      <c r="AX102" s="42"/>
      <c r="AY102" s="42"/>
    </row>
    <row r="103" spans="2:51">
      <c r="AJ103" s="42"/>
      <c r="AK103" s="42"/>
      <c r="AL103" s="42"/>
      <c r="AM103" s="42"/>
      <c r="AN103" s="42"/>
      <c r="AO103" s="42"/>
      <c r="AP103" s="42"/>
      <c r="AQ103" s="42"/>
      <c r="AR103" s="42"/>
      <c r="AS103" s="42"/>
      <c r="AT103" s="42"/>
      <c r="AU103" s="42"/>
      <c r="AV103" s="42"/>
      <c r="AW103" s="42"/>
      <c r="AX103" s="42"/>
      <c r="AY103" s="42"/>
    </row>
    <row r="104" spans="2:51">
      <c r="AJ104" s="42"/>
      <c r="AK104" s="42"/>
      <c r="AL104" s="42"/>
      <c r="AM104" s="42"/>
      <c r="AN104" s="42"/>
      <c r="AO104" s="42"/>
      <c r="AP104" s="42"/>
      <c r="AQ104" s="42"/>
      <c r="AR104" s="42"/>
      <c r="AS104" s="42"/>
      <c r="AT104" s="42"/>
      <c r="AU104" s="42"/>
      <c r="AV104" s="42"/>
      <c r="AW104" s="42"/>
      <c r="AX104" s="42"/>
      <c r="AY104" s="42"/>
    </row>
    <row r="105" spans="2:51">
      <c r="AJ105" s="42"/>
      <c r="AK105" s="42"/>
      <c r="AL105" s="42"/>
      <c r="AM105" s="42"/>
      <c r="AN105" s="42"/>
      <c r="AO105" s="42"/>
      <c r="AP105" s="42"/>
      <c r="AQ105" s="42"/>
      <c r="AR105" s="42"/>
      <c r="AS105" s="42"/>
      <c r="AT105" s="42"/>
      <c r="AU105" s="42"/>
      <c r="AV105" s="42"/>
      <c r="AW105" s="42"/>
      <c r="AX105" s="42"/>
      <c r="AY105" s="42"/>
    </row>
    <row r="106" spans="2:51">
      <c r="AJ106" s="42"/>
      <c r="AK106" s="42"/>
      <c r="AL106" s="42"/>
      <c r="AM106" s="42"/>
      <c r="AN106" s="42"/>
      <c r="AO106" s="42"/>
      <c r="AP106" s="42"/>
      <c r="AQ106" s="42"/>
      <c r="AR106" s="42"/>
      <c r="AS106" s="42"/>
      <c r="AT106" s="42"/>
      <c r="AU106" s="42"/>
      <c r="AV106" s="42"/>
      <c r="AW106" s="42"/>
      <c r="AX106" s="42"/>
      <c r="AY106" s="42"/>
    </row>
    <row r="107" spans="2:51">
      <c r="AJ107" s="42"/>
      <c r="AK107" s="42"/>
      <c r="AL107" s="42"/>
      <c r="AM107" s="42"/>
      <c r="AN107" s="42"/>
      <c r="AO107" s="42"/>
      <c r="AP107" s="42"/>
      <c r="AQ107" s="42"/>
      <c r="AR107" s="42"/>
      <c r="AS107" s="42"/>
      <c r="AT107" s="42"/>
      <c r="AU107" s="42"/>
      <c r="AV107" s="42"/>
      <c r="AW107" s="42"/>
      <c r="AX107" s="42"/>
      <c r="AY107" s="42"/>
    </row>
    <row r="108" spans="2:51">
      <c r="AJ108" s="42"/>
      <c r="AK108" s="42"/>
      <c r="AL108" s="42"/>
      <c r="AM108" s="42"/>
      <c r="AN108" s="42"/>
      <c r="AO108" s="42"/>
      <c r="AP108" s="42"/>
      <c r="AQ108" s="42"/>
      <c r="AR108" s="42"/>
      <c r="AS108" s="42"/>
      <c r="AT108" s="42"/>
      <c r="AU108" s="42"/>
      <c r="AV108" s="42"/>
      <c r="AW108" s="42"/>
      <c r="AX108" s="42"/>
      <c r="AY108" s="42"/>
    </row>
    <row r="109" spans="2:51">
      <c r="AJ109" s="42"/>
      <c r="AK109" s="42"/>
      <c r="AL109" s="42"/>
      <c r="AM109" s="42"/>
      <c r="AN109" s="42"/>
      <c r="AO109" s="42"/>
      <c r="AP109" s="42"/>
      <c r="AQ109" s="42"/>
      <c r="AR109" s="42"/>
      <c r="AS109" s="42"/>
      <c r="AT109" s="42"/>
      <c r="AU109" s="42"/>
      <c r="AV109" s="42"/>
      <c r="AW109" s="42"/>
      <c r="AX109" s="42"/>
      <c r="AY109" s="42"/>
    </row>
    <row r="110" spans="2:51">
      <c r="AJ110" s="42"/>
      <c r="AK110" s="42"/>
      <c r="AL110" s="42"/>
      <c r="AM110" s="42"/>
      <c r="AN110" s="42"/>
      <c r="AO110" s="42"/>
      <c r="AP110" s="42"/>
      <c r="AQ110" s="42"/>
      <c r="AR110" s="42"/>
      <c r="AS110" s="42"/>
      <c r="AT110" s="42"/>
      <c r="AU110" s="42"/>
      <c r="AV110" s="42"/>
      <c r="AW110" s="42"/>
      <c r="AX110" s="42"/>
      <c r="AY110" s="42"/>
    </row>
    <row r="111" spans="2:51">
      <c r="AJ111" s="42"/>
      <c r="AK111" s="42"/>
      <c r="AL111" s="42"/>
      <c r="AM111" s="42"/>
      <c r="AN111" s="42"/>
      <c r="AO111" s="42"/>
      <c r="AP111" s="42"/>
      <c r="AQ111" s="42"/>
      <c r="AR111" s="42"/>
      <c r="AS111" s="42"/>
      <c r="AT111" s="42"/>
      <c r="AU111" s="42"/>
      <c r="AV111" s="42"/>
      <c r="AW111" s="42"/>
      <c r="AX111" s="42"/>
      <c r="AY111" s="42"/>
    </row>
    <row r="112" spans="2:51">
      <c r="AJ112" s="42"/>
      <c r="AK112" s="42"/>
      <c r="AL112" s="42"/>
      <c r="AM112" s="42"/>
      <c r="AN112" s="42"/>
      <c r="AO112" s="42"/>
      <c r="AP112" s="42"/>
      <c r="AQ112" s="42"/>
      <c r="AR112" s="42"/>
      <c r="AS112" s="42"/>
      <c r="AT112" s="42"/>
      <c r="AU112" s="42"/>
      <c r="AV112" s="42"/>
      <c r="AW112" s="42"/>
      <c r="AX112" s="42"/>
      <c r="AY112" s="42"/>
    </row>
    <row r="113" spans="36:51">
      <c r="AJ113" s="42"/>
      <c r="AK113" s="42"/>
      <c r="AL113" s="42"/>
      <c r="AM113" s="42"/>
      <c r="AN113" s="42"/>
      <c r="AO113" s="42"/>
      <c r="AP113" s="42"/>
      <c r="AQ113" s="42"/>
      <c r="AR113" s="42"/>
      <c r="AS113" s="42"/>
      <c r="AT113" s="42"/>
      <c r="AU113" s="42"/>
      <c r="AV113" s="42"/>
      <c r="AW113" s="42"/>
      <c r="AX113" s="42"/>
      <c r="AY113" s="42"/>
    </row>
    <row r="114" spans="36:51">
      <c r="AJ114" s="42"/>
      <c r="AK114" s="42"/>
      <c r="AL114" s="42"/>
      <c r="AM114" s="42"/>
      <c r="AN114" s="42"/>
      <c r="AO114" s="42"/>
      <c r="AP114" s="42"/>
      <c r="AQ114" s="42"/>
      <c r="AR114" s="42"/>
      <c r="AS114" s="42"/>
      <c r="AT114" s="42"/>
      <c r="AU114" s="42"/>
      <c r="AV114" s="42"/>
      <c r="AW114" s="42"/>
      <c r="AX114" s="42"/>
      <c r="AY114" s="42"/>
    </row>
    <row r="115" spans="36:51">
      <c r="AJ115" s="42"/>
      <c r="AK115" s="42"/>
      <c r="AL115" s="42"/>
      <c r="AM115" s="42"/>
      <c r="AN115" s="42"/>
      <c r="AO115" s="42"/>
      <c r="AP115" s="42"/>
      <c r="AQ115" s="42"/>
      <c r="AR115" s="42"/>
      <c r="AS115" s="42"/>
      <c r="AT115" s="42"/>
      <c r="AU115" s="42"/>
      <c r="AV115" s="42"/>
      <c r="AW115" s="42"/>
      <c r="AX115" s="42"/>
      <c r="AY115" s="42"/>
    </row>
    <row r="116" spans="36:51">
      <c r="AJ116" s="42"/>
      <c r="AK116" s="42"/>
      <c r="AL116" s="42"/>
      <c r="AM116" s="42"/>
      <c r="AN116" s="42"/>
      <c r="AO116" s="42"/>
      <c r="AP116" s="42"/>
      <c r="AQ116" s="42"/>
      <c r="AR116" s="42"/>
      <c r="AS116" s="42"/>
      <c r="AT116" s="42"/>
      <c r="AU116" s="42"/>
      <c r="AV116" s="42"/>
      <c r="AW116" s="42"/>
      <c r="AX116" s="42"/>
      <c r="AY116" s="42"/>
    </row>
    <row r="117" spans="36:51">
      <c r="AJ117" s="42"/>
      <c r="AK117" s="42"/>
      <c r="AL117" s="42"/>
      <c r="AM117" s="42"/>
      <c r="AN117" s="42"/>
      <c r="AO117" s="42"/>
      <c r="AP117" s="42"/>
      <c r="AQ117" s="42"/>
      <c r="AR117" s="42"/>
      <c r="AS117" s="42"/>
      <c r="AT117" s="42"/>
      <c r="AU117" s="42"/>
      <c r="AV117" s="42"/>
      <c r="AW117" s="42"/>
      <c r="AX117" s="42"/>
      <c r="AY117" s="42"/>
    </row>
    <row r="118" spans="36:51">
      <c r="AJ118" s="42"/>
      <c r="AK118" s="42"/>
      <c r="AL118" s="42"/>
      <c r="AM118" s="42"/>
      <c r="AN118" s="42"/>
      <c r="AO118" s="42"/>
      <c r="AP118" s="42"/>
      <c r="AQ118" s="42"/>
      <c r="AR118" s="42"/>
      <c r="AS118" s="42"/>
      <c r="AT118" s="42"/>
      <c r="AU118" s="42"/>
      <c r="AV118" s="42"/>
      <c r="AW118" s="42"/>
      <c r="AX118" s="42"/>
      <c r="AY118" s="42"/>
    </row>
    <row r="119" spans="36:51">
      <c r="AJ119" s="42"/>
      <c r="AK119" s="42"/>
      <c r="AL119" s="42"/>
      <c r="AM119" s="42"/>
      <c r="AN119" s="42"/>
      <c r="AO119" s="42"/>
      <c r="AP119" s="42"/>
      <c r="AQ119" s="42"/>
      <c r="AR119" s="42"/>
      <c r="AS119" s="42"/>
      <c r="AT119" s="42"/>
      <c r="AU119" s="42"/>
      <c r="AV119" s="42"/>
      <c r="AW119" s="42"/>
      <c r="AX119" s="42"/>
      <c r="AY119" s="42"/>
    </row>
    <row r="120" spans="36:51">
      <c r="AJ120" s="42"/>
      <c r="AK120" s="42"/>
      <c r="AL120" s="42"/>
      <c r="AM120" s="42"/>
      <c r="AN120" s="42"/>
      <c r="AO120" s="42"/>
      <c r="AP120" s="42"/>
      <c r="AQ120" s="42"/>
      <c r="AR120" s="42"/>
      <c r="AS120" s="42"/>
      <c r="AT120" s="42"/>
      <c r="AU120" s="42"/>
      <c r="AV120" s="42"/>
      <c r="AW120" s="42"/>
      <c r="AX120" s="42"/>
      <c r="AY120" s="42"/>
    </row>
    <row r="121" spans="36:51">
      <c r="AJ121" s="42"/>
      <c r="AK121" s="42"/>
      <c r="AL121" s="42"/>
      <c r="AM121" s="42"/>
      <c r="AN121" s="42"/>
      <c r="AO121" s="42"/>
      <c r="AP121" s="42"/>
      <c r="AQ121" s="42"/>
      <c r="AR121" s="42"/>
      <c r="AS121" s="42"/>
      <c r="AT121" s="42"/>
      <c r="AU121" s="42"/>
      <c r="AV121" s="42"/>
      <c r="AW121" s="42"/>
      <c r="AX121" s="42"/>
      <c r="AY121" s="42"/>
    </row>
    <row r="122" spans="36:51">
      <c r="AJ122" s="42"/>
      <c r="AK122" s="42"/>
      <c r="AL122" s="42"/>
      <c r="AM122" s="42"/>
      <c r="AN122" s="42"/>
      <c r="AO122" s="42"/>
      <c r="AP122" s="42"/>
      <c r="AQ122" s="42"/>
      <c r="AR122" s="42"/>
      <c r="AS122" s="42"/>
      <c r="AT122" s="42"/>
      <c r="AU122" s="42"/>
      <c r="AV122" s="42"/>
      <c r="AW122" s="42"/>
      <c r="AX122" s="42"/>
      <c r="AY122" s="42"/>
    </row>
    <row r="123" spans="36:51">
      <c r="AJ123" s="42"/>
      <c r="AK123" s="42"/>
      <c r="AL123" s="42"/>
      <c r="AM123" s="42"/>
      <c r="AN123" s="42"/>
      <c r="AO123" s="42"/>
      <c r="AP123" s="42"/>
      <c r="AQ123" s="42"/>
      <c r="AR123" s="42"/>
      <c r="AS123" s="42"/>
      <c r="AT123" s="42"/>
      <c r="AU123" s="42"/>
      <c r="AV123" s="42"/>
      <c r="AW123" s="42"/>
      <c r="AX123" s="42"/>
      <c r="AY123" s="42"/>
    </row>
    <row r="124" spans="36:51">
      <c r="AJ124" s="42"/>
      <c r="AK124" s="42"/>
      <c r="AL124" s="42"/>
      <c r="AM124" s="42"/>
      <c r="AN124" s="42"/>
      <c r="AO124" s="42"/>
      <c r="AP124" s="42"/>
      <c r="AQ124" s="42"/>
      <c r="AR124" s="42"/>
      <c r="AS124" s="42"/>
      <c r="AT124" s="42"/>
      <c r="AU124" s="42"/>
      <c r="AV124" s="42"/>
      <c r="AW124" s="42"/>
      <c r="AX124" s="42"/>
      <c r="AY124" s="42"/>
    </row>
    <row r="125" spans="36:51">
      <c r="AJ125" s="42"/>
      <c r="AK125" s="42"/>
      <c r="AL125" s="42"/>
      <c r="AM125" s="42"/>
      <c r="AN125" s="42"/>
      <c r="AO125" s="42"/>
      <c r="AP125" s="42"/>
      <c r="AQ125" s="42"/>
      <c r="AR125" s="42"/>
      <c r="AS125" s="42"/>
      <c r="AT125" s="42"/>
      <c r="AU125" s="42"/>
      <c r="AV125" s="42"/>
      <c r="AW125" s="42"/>
      <c r="AX125" s="42"/>
      <c r="AY125" s="42"/>
    </row>
    <row r="126" spans="36:51">
      <c r="AJ126" s="42"/>
      <c r="AK126" s="42"/>
      <c r="AL126" s="42"/>
      <c r="AM126" s="42"/>
      <c r="AN126" s="42"/>
      <c r="AO126" s="42"/>
      <c r="AP126" s="42"/>
      <c r="AQ126" s="42"/>
      <c r="AR126" s="42"/>
      <c r="AS126" s="42"/>
      <c r="AT126" s="42"/>
      <c r="AU126" s="42"/>
      <c r="AV126" s="42"/>
      <c r="AW126" s="42"/>
      <c r="AX126" s="42"/>
      <c r="AY126" s="42"/>
    </row>
    <row r="127" spans="36:51">
      <c r="AJ127" s="42"/>
      <c r="AK127" s="42"/>
      <c r="AL127" s="42"/>
      <c r="AM127" s="42"/>
      <c r="AN127" s="42"/>
      <c r="AO127" s="42"/>
      <c r="AP127" s="42"/>
      <c r="AQ127" s="42"/>
      <c r="AR127" s="42"/>
      <c r="AS127" s="42"/>
      <c r="AT127" s="42"/>
      <c r="AU127" s="42"/>
      <c r="AV127" s="42"/>
      <c r="AW127" s="42"/>
      <c r="AX127" s="42"/>
      <c r="AY127" s="42"/>
    </row>
    <row r="128" spans="36:51">
      <c r="AJ128" s="42"/>
      <c r="AK128" s="42"/>
      <c r="AL128" s="42"/>
      <c r="AM128" s="42"/>
      <c r="AN128" s="42"/>
      <c r="AO128" s="42"/>
      <c r="AP128" s="42"/>
      <c r="AQ128" s="42"/>
      <c r="AR128" s="42"/>
      <c r="AS128" s="42"/>
      <c r="AT128" s="42"/>
      <c r="AU128" s="42"/>
      <c r="AV128" s="42"/>
      <c r="AW128" s="42"/>
      <c r="AX128" s="42"/>
      <c r="AY128" s="42"/>
    </row>
    <row r="129" spans="36:51">
      <c r="AJ129" s="42"/>
      <c r="AK129" s="42"/>
      <c r="AL129" s="42"/>
      <c r="AM129" s="42"/>
      <c r="AN129" s="42"/>
      <c r="AO129" s="42"/>
      <c r="AP129" s="42"/>
      <c r="AQ129" s="42"/>
      <c r="AR129" s="42"/>
      <c r="AS129" s="42"/>
      <c r="AT129" s="42"/>
      <c r="AU129" s="42"/>
      <c r="AV129" s="42"/>
      <c r="AW129" s="42"/>
      <c r="AX129" s="42"/>
      <c r="AY129" s="42"/>
    </row>
    <row r="130" spans="36:51">
      <c r="AJ130" s="42"/>
      <c r="AK130" s="42"/>
      <c r="AL130" s="42"/>
      <c r="AM130" s="42"/>
      <c r="AN130" s="42"/>
      <c r="AO130" s="42"/>
      <c r="AP130" s="42"/>
      <c r="AQ130" s="42"/>
      <c r="AR130" s="42"/>
      <c r="AS130" s="42"/>
      <c r="AT130" s="42"/>
      <c r="AU130" s="42"/>
      <c r="AV130" s="42"/>
      <c r="AW130" s="42"/>
      <c r="AX130" s="42"/>
      <c r="AY130" s="42"/>
    </row>
    <row r="131" spans="36:51">
      <c r="AJ131" s="42"/>
      <c r="AK131" s="42"/>
      <c r="AL131" s="42"/>
      <c r="AM131" s="42"/>
      <c r="AN131" s="42"/>
      <c r="AO131" s="42"/>
      <c r="AP131" s="42"/>
      <c r="AQ131" s="42"/>
      <c r="AR131" s="42"/>
      <c r="AS131" s="42"/>
      <c r="AT131" s="42"/>
      <c r="AU131" s="42"/>
      <c r="AV131" s="42"/>
      <c r="AW131" s="42"/>
      <c r="AX131" s="42"/>
      <c r="AY131" s="42"/>
    </row>
    <row r="132" spans="36:51">
      <c r="AJ132" s="42"/>
      <c r="AK132" s="42"/>
      <c r="AL132" s="42"/>
      <c r="AM132" s="42"/>
      <c r="AN132" s="42"/>
      <c r="AO132" s="42"/>
      <c r="AP132" s="42"/>
      <c r="AQ132" s="42"/>
      <c r="AR132" s="42"/>
      <c r="AS132" s="42"/>
      <c r="AT132" s="42"/>
      <c r="AU132" s="42"/>
      <c r="AV132" s="42"/>
      <c r="AW132" s="42"/>
      <c r="AX132" s="42"/>
      <c r="AY132" s="42"/>
    </row>
    <row r="133" spans="36:51">
      <c r="AJ133" s="42"/>
      <c r="AK133" s="42"/>
      <c r="AL133" s="42"/>
      <c r="AM133" s="42"/>
      <c r="AN133" s="42"/>
      <c r="AO133" s="42"/>
      <c r="AP133" s="42"/>
      <c r="AQ133" s="42"/>
      <c r="AR133" s="42"/>
      <c r="AS133" s="42"/>
      <c r="AT133" s="42"/>
      <c r="AU133" s="42"/>
      <c r="AV133" s="42"/>
      <c r="AW133" s="42"/>
      <c r="AX133" s="42"/>
      <c r="AY133" s="42"/>
    </row>
    <row r="134" spans="36:51">
      <c r="AJ134" s="42"/>
      <c r="AK134" s="42"/>
      <c r="AL134" s="42"/>
      <c r="AM134" s="42"/>
      <c r="AN134" s="42"/>
      <c r="AO134" s="42"/>
      <c r="AP134" s="42"/>
      <c r="AQ134" s="42"/>
      <c r="AR134" s="42"/>
      <c r="AS134" s="42"/>
      <c r="AT134" s="42"/>
      <c r="AU134" s="42"/>
      <c r="AV134" s="42"/>
      <c r="AW134" s="42"/>
      <c r="AX134" s="42"/>
      <c r="AY134" s="42"/>
    </row>
    <row r="135" spans="36:51">
      <c r="AJ135" s="42"/>
      <c r="AK135" s="42"/>
      <c r="AL135" s="42"/>
      <c r="AM135" s="42"/>
      <c r="AN135" s="42"/>
      <c r="AO135" s="42"/>
      <c r="AP135" s="42"/>
      <c r="AQ135" s="42"/>
      <c r="AR135" s="42"/>
      <c r="AS135" s="42"/>
      <c r="AT135" s="42"/>
      <c r="AU135" s="42"/>
      <c r="AV135" s="42"/>
      <c r="AW135" s="42"/>
      <c r="AX135" s="42"/>
      <c r="AY135" s="42"/>
    </row>
    <row r="136" spans="36:51">
      <c r="AJ136" s="42"/>
      <c r="AK136" s="42"/>
      <c r="AL136" s="42"/>
      <c r="AM136" s="42"/>
      <c r="AN136" s="42"/>
      <c r="AO136" s="42"/>
      <c r="AP136" s="42"/>
      <c r="AQ136" s="42"/>
      <c r="AR136" s="42"/>
      <c r="AS136" s="42"/>
      <c r="AT136" s="42"/>
      <c r="AU136" s="42"/>
      <c r="AV136" s="42"/>
      <c r="AW136" s="42"/>
      <c r="AX136" s="42"/>
      <c r="AY136" s="42"/>
    </row>
    <row r="137" spans="36:51">
      <c r="AJ137" s="42"/>
      <c r="AK137" s="42"/>
      <c r="AL137" s="42"/>
      <c r="AM137" s="42"/>
      <c r="AN137" s="42"/>
      <c r="AO137" s="42"/>
      <c r="AP137" s="42"/>
      <c r="AQ137" s="42"/>
      <c r="AR137" s="42"/>
      <c r="AS137" s="42"/>
      <c r="AT137" s="42"/>
      <c r="AU137" s="42"/>
      <c r="AV137" s="42"/>
      <c r="AW137" s="42"/>
      <c r="AX137" s="42"/>
      <c r="AY137" s="42"/>
    </row>
    <row r="138" spans="36:51">
      <c r="AJ138" s="42"/>
      <c r="AK138" s="42"/>
      <c r="AL138" s="42"/>
      <c r="AM138" s="42"/>
      <c r="AN138" s="42"/>
      <c r="AO138" s="42"/>
      <c r="AP138" s="42"/>
      <c r="AQ138" s="42"/>
      <c r="AR138" s="42"/>
      <c r="AS138" s="42"/>
      <c r="AT138" s="42"/>
      <c r="AU138" s="42"/>
      <c r="AV138" s="42"/>
      <c r="AW138" s="42"/>
      <c r="AX138" s="42"/>
      <c r="AY138" s="42"/>
    </row>
    <row r="139" spans="36:51">
      <c r="AJ139" s="42"/>
      <c r="AK139" s="42"/>
      <c r="AL139" s="42"/>
      <c r="AM139" s="42"/>
      <c r="AN139" s="42"/>
      <c r="AO139" s="42"/>
      <c r="AP139" s="42"/>
      <c r="AQ139" s="42"/>
      <c r="AR139" s="42"/>
      <c r="AS139" s="42"/>
      <c r="AT139" s="42"/>
      <c r="AU139" s="42"/>
      <c r="AV139" s="42"/>
      <c r="AW139" s="42"/>
      <c r="AX139" s="42"/>
      <c r="AY139" s="42"/>
    </row>
    <row r="140" spans="36:51">
      <c r="AJ140" s="42"/>
      <c r="AK140" s="42"/>
      <c r="AL140" s="42"/>
      <c r="AM140" s="42"/>
      <c r="AN140" s="42"/>
      <c r="AO140" s="42"/>
      <c r="AP140" s="42"/>
      <c r="AQ140" s="42"/>
      <c r="AR140" s="42"/>
      <c r="AS140" s="42"/>
      <c r="AT140" s="42"/>
      <c r="AU140" s="42"/>
      <c r="AV140" s="42"/>
      <c r="AW140" s="42"/>
      <c r="AX140" s="42"/>
      <c r="AY140" s="42"/>
    </row>
    <row r="141" spans="36:51">
      <c r="AJ141" s="42"/>
      <c r="AK141" s="42"/>
      <c r="AL141" s="42"/>
      <c r="AM141" s="42"/>
      <c r="AN141" s="42"/>
      <c r="AO141" s="42"/>
      <c r="AP141" s="42"/>
      <c r="AQ141" s="42"/>
      <c r="AR141" s="42"/>
      <c r="AS141" s="42"/>
      <c r="AT141" s="42"/>
      <c r="AU141" s="42"/>
      <c r="AV141" s="42"/>
      <c r="AW141" s="42"/>
      <c r="AX141" s="42"/>
      <c r="AY141" s="42"/>
    </row>
    <row r="142" spans="36:51">
      <c r="AJ142" s="42"/>
      <c r="AK142" s="42"/>
      <c r="AL142" s="42"/>
      <c r="AM142" s="42"/>
      <c r="AN142" s="42"/>
      <c r="AO142" s="42"/>
      <c r="AP142" s="42"/>
      <c r="AQ142" s="42"/>
      <c r="AR142" s="42"/>
      <c r="AS142" s="42"/>
      <c r="AT142" s="42"/>
      <c r="AU142" s="42"/>
      <c r="AV142" s="42"/>
      <c r="AW142" s="42"/>
      <c r="AX142" s="42"/>
      <c r="AY142" s="42"/>
    </row>
    <row r="143" spans="36:51">
      <c r="AJ143" s="42"/>
      <c r="AK143" s="42"/>
      <c r="AL143" s="42"/>
      <c r="AM143" s="42"/>
      <c r="AN143" s="42"/>
      <c r="AO143" s="42"/>
      <c r="AP143" s="42"/>
      <c r="AQ143" s="42"/>
      <c r="AR143" s="42"/>
      <c r="AS143" s="42"/>
      <c r="AT143" s="42"/>
      <c r="AU143" s="42"/>
      <c r="AV143" s="42"/>
      <c r="AW143" s="42"/>
      <c r="AX143" s="42"/>
      <c r="AY143" s="42"/>
    </row>
    <row r="144" spans="36:51">
      <c r="AJ144" s="42"/>
      <c r="AK144" s="42"/>
      <c r="AL144" s="42"/>
      <c r="AM144" s="42"/>
      <c r="AN144" s="42"/>
      <c r="AO144" s="42"/>
      <c r="AP144" s="42"/>
      <c r="AQ144" s="42"/>
      <c r="AR144" s="42"/>
      <c r="AS144" s="42"/>
      <c r="AT144" s="42"/>
      <c r="AU144" s="42"/>
      <c r="AV144" s="42"/>
      <c r="AW144" s="42"/>
      <c r="AX144" s="42"/>
      <c r="AY144" s="42"/>
    </row>
    <row r="145" spans="36:51">
      <c r="AJ145" s="42"/>
      <c r="AK145" s="42"/>
      <c r="AL145" s="42"/>
      <c r="AM145" s="42"/>
      <c r="AN145" s="42"/>
      <c r="AO145" s="42"/>
      <c r="AP145" s="42"/>
      <c r="AQ145" s="42"/>
      <c r="AR145" s="42"/>
      <c r="AS145" s="42"/>
      <c r="AT145" s="42"/>
      <c r="AU145" s="42"/>
      <c r="AV145" s="42"/>
      <c r="AW145" s="42"/>
      <c r="AX145" s="42"/>
      <c r="AY145" s="42"/>
    </row>
    <row r="146" spans="36:51">
      <c r="AJ146" s="42"/>
      <c r="AK146" s="42"/>
      <c r="AL146" s="42"/>
      <c r="AM146" s="42"/>
      <c r="AN146" s="42"/>
      <c r="AO146" s="42"/>
      <c r="AP146" s="42"/>
      <c r="AQ146" s="42"/>
      <c r="AR146" s="42"/>
      <c r="AS146" s="42"/>
      <c r="AT146" s="42"/>
      <c r="AU146" s="42"/>
      <c r="AV146" s="42"/>
      <c r="AW146" s="42"/>
      <c r="AX146" s="42"/>
      <c r="AY146" s="42"/>
    </row>
    <row r="147" spans="36:51">
      <c r="AJ147" s="42"/>
      <c r="AK147" s="42"/>
      <c r="AL147" s="42"/>
      <c r="AM147" s="42"/>
      <c r="AN147" s="42"/>
      <c r="AO147" s="42"/>
      <c r="AP147" s="42"/>
      <c r="AQ147" s="42"/>
      <c r="AR147" s="42"/>
      <c r="AS147" s="42"/>
      <c r="AT147" s="42"/>
      <c r="AU147" s="42"/>
      <c r="AV147" s="42"/>
      <c r="AW147" s="42"/>
      <c r="AX147" s="42"/>
      <c r="AY147" s="42"/>
    </row>
    <row r="148" spans="36:51">
      <c r="AJ148" s="42"/>
      <c r="AK148" s="42"/>
      <c r="AL148" s="42"/>
      <c r="AM148" s="42"/>
      <c r="AN148" s="42"/>
      <c r="AO148" s="42"/>
      <c r="AP148" s="42"/>
      <c r="AQ148" s="42"/>
      <c r="AR148" s="42"/>
      <c r="AS148" s="42"/>
      <c r="AT148" s="42"/>
      <c r="AU148" s="42"/>
      <c r="AV148" s="42"/>
      <c r="AW148" s="42"/>
      <c r="AX148" s="42"/>
      <c r="AY148" s="42"/>
    </row>
    <row r="149" spans="36:51">
      <c r="AJ149" s="42"/>
      <c r="AK149" s="42"/>
      <c r="AL149" s="42"/>
      <c r="AM149" s="42"/>
      <c r="AN149" s="42"/>
      <c r="AO149" s="42"/>
      <c r="AP149" s="42"/>
      <c r="AQ149" s="42"/>
      <c r="AR149" s="42"/>
      <c r="AS149" s="42"/>
      <c r="AT149" s="42"/>
      <c r="AU149" s="42"/>
      <c r="AV149" s="42"/>
      <c r="AW149" s="42"/>
      <c r="AX149" s="42"/>
      <c r="AY149" s="42"/>
    </row>
    <row r="150" spans="36:51">
      <c r="AJ150" s="42"/>
      <c r="AK150" s="42"/>
      <c r="AL150" s="42"/>
      <c r="AM150" s="42"/>
      <c r="AN150" s="42"/>
      <c r="AO150" s="42"/>
      <c r="AP150" s="42"/>
      <c r="AQ150" s="42"/>
      <c r="AR150" s="42"/>
      <c r="AS150" s="42"/>
      <c r="AT150" s="42"/>
      <c r="AU150" s="42"/>
      <c r="AV150" s="42"/>
      <c r="AW150" s="42"/>
      <c r="AX150" s="42"/>
      <c r="AY150" s="42"/>
    </row>
    <row r="151" spans="36:51">
      <c r="AJ151" s="42"/>
      <c r="AK151" s="42"/>
      <c r="AL151" s="42"/>
      <c r="AM151" s="42"/>
      <c r="AN151" s="42"/>
      <c r="AO151" s="42"/>
      <c r="AP151" s="42"/>
      <c r="AQ151" s="42"/>
      <c r="AR151" s="42"/>
      <c r="AS151" s="42"/>
      <c r="AT151" s="42"/>
      <c r="AU151" s="42"/>
      <c r="AV151" s="42"/>
      <c r="AW151" s="42"/>
      <c r="AX151" s="42"/>
      <c r="AY151" s="42"/>
    </row>
    <row r="152" spans="36:51">
      <c r="AJ152" s="42"/>
      <c r="AK152" s="42"/>
      <c r="AL152" s="42"/>
      <c r="AM152" s="42"/>
      <c r="AN152" s="42"/>
      <c r="AO152" s="42"/>
      <c r="AP152" s="42"/>
      <c r="AQ152" s="42"/>
      <c r="AR152" s="42"/>
      <c r="AS152" s="42"/>
      <c r="AT152" s="42"/>
      <c r="AU152" s="42"/>
      <c r="AV152" s="42"/>
      <c r="AW152" s="42"/>
      <c r="AX152" s="42"/>
      <c r="AY152" s="42"/>
    </row>
    <row r="153" spans="36:51">
      <c r="AJ153" s="42"/>
      <c r="AK153" s="42"/>
      <c r="AL153" s="42"/>
      <c r="AM153" s="42"/>
      <c r="AN153" s="42"/>
      <c r="AO153" s="42"/>
      <c r="AP153" s="42"/>
      <c r="AQ153" s="42"/>
      <c r="AR153" s="42"/>
      <c r="AS153" s="42"/>
      <c r="AT153" s="42"/>
      <c r="AU153" s="42"/>
      <c r="AV153" s="42"/>
      <c r="AW153" s="42"/>
      <c r="AX153" s="42"/>
      <c r="AY153" s="42"/>
    </row>
    <row r="154" spans="36:51">
      <c r="AJ154" s="42"/>
      <c r="AK154" s="42"/>
      <c r="AL154" s="42"/>
      <c r="AM154" s="42"/>
      <c r="AN154" s="42"/>
      <c r="AO154" s="42"/>
      <c r="AP154" s="42"/>
      <c r="AQ154" s="42"/>
      <c r="AR154" s="42"/>
      <c r="AS154" s="42"/>
      <c r="AT154" s="42"/>
      <c r="AU154" s="42"/>
      <c r="AV154" s="42"/>
      <c r="AW154" s="42"/>
      <c r="AX154" s="42"/>
      <c r="AY154" s="42"/>
    </row>
    <row r="155" spans="36:51">
      <c r="AJ155" s="42"/>
      <c r="AK155" s="42"/>
      <c r="AL155" s="42"/>
      <c r="AM155" s="42"/>
      <c r="AN155" s="42"/>
      <c r="AO155" s="42"/>
      <c r="AP155" s="42"/>
      <c r="AQ155" s="42"/>
      <c r="AR155" s="42"/>
      <c r="AS155" s="42"/>
      <c r="AT155" s="42"/>
      <c r="AU155" s="42"/>
      <c r="AV155" s="42"/>
      <c r="AW155" s="42"/>
      <c r="AX155" s="42"/>
      <c r="AY155" s="42"/>
    </row>
    <row r="156" spans="36:51">
      <c r="AJ156" s="42"/>
      <c r="AK156" s="42"/>
      <c r="AL156" s="42"/>
      <c r="AM156" s="42"/>
      <c r="AN156" s="42"/>
      <c r="AO156" s="42"/>
      <c r="AP156" s="42"/>
      <c r="AQ156" s="42"/>
      <c r="AR156" s="42"/>
      <c r="AS156" s="42"/>
      <c r="AT156" s="42"/>
      <c r="AU156" s="42"/>
      <c r="AV156" s="42"/>
      <c r="AW156" s="42"/>
      <c r="AX156" s="42"/>
      <c r="AY156" s="42"/>
    </row>
    <row r="157" spans="36:51">
      <c r="AJ157" s="42"/>
      <c r="AK157" s="42"/>
      <c r="AL157" s="42"/>
      <c r="AM157" s="42"/>
      <c r="AN157" s="42"/>
      <c r="AO157" s="42"/>
      <c r="AP157" s="42"/>
      <c r="AQ157" s="42"/>
      <c r="AR157" s="42"/>
      <c r="AS157" s="42"/>
      <c r="AT157" s="42"/>
      <c r="AU157" s="42"/>
      <c r="AV157" s="42"/>
      <c r="AW157" s="42"/>
      <c r="AX157" s="42"/>
      <c r="AY157" s="42"/>
    </row>
    <row r="158" spans="36:51">
      <c r="AJ158" s="42"/>
      <c r="AK158" s="42"/>
      <c r="AL158" s="42"/>
      <c r="AM158" s="42"/>
      <c r="AN158" s="42"/>
      <c r="AO158" s="42"/>
      <c r="AP158" s="42"/>
      <c r="AQ158" s="42"/>
      <c r="AR158" s="42"/>
      <c r="AS158" s="42"/>
      <c r="AT158" s="42"/>
      <c r="AU158" s="42"/>
      <c r="AV158" s="42"/>
      <c r="AW158" s="42"/>
      <c r="AX158" s="42"/>
      <c r="AY158" s="42"/>
    </row>
    <row r="159" spans="36:51">
      <c r="AJ159" s="42"/>
      <c r="AK159" s="42"/>
      <c r="AL159" s="42"/>
      <c r="AM159" s="42"/>
      <c r="AN159" s="42"/>
      <c r="AO159" s="42"/>
      <c r="AP159" s="42"/>
      <c r="AQ159" s="42"/>
      <c r="AR159" s="42"/>
      <c r="AS159" s="42"/>
      <c r="AT159" s="42"/>
      <c r="AU159" s="42"/>
      <c r="AV159" s="42"/>
      <c r="AW159" s="42"/>
      <c r="AX159" s="42"/>
      <c r="AY159" s="42"/>
    </row>
    <row r="160" spans="36:51">
      <c r="AJ160" s="42"/>
      <c r="AK160" s="42"/>
      <c r="AL160" s="42"/>
      <c r="AM160" s="42"/>
      <c r="AN160" s="42"/>
      <c r="AO160" s="42"/>
      <c r="AP160" s="42"/>
      <c r="AQ160" s="42"/>
      <c r="AR160" s="42"/>
      <c r="AS160" s="42"/>
      <c r="AT160" s="42"/>
      <c r="AU160" s="42"/>
      <c r="AV160" s="42"/>
      <c r="AW160" s="42"/>
      <c r="AX160" s="42"/>
      <c r="AY160" s="42"/>
    </row>
    <row r="161" spans="36:51">
      <c r="AJ161" s="42"/>
      <c r="AK161" s="42"/>
      <c r="AL161" s="42"/>
      <c r="AM161" s="42"/>
      <c r="AN161" s="42"/>
      <c r="AO161" s="42"/>
      <c r="AP161" s="42"/>
      <c r="AQ161" s="42"/>
      <c r="AR161" s="42"/>
      <c r="AS161" s="42"/>
      <c r="AT161" s="42"/>
      <c r="AU161" s="42"/>
      <c r="AV161" s="42"/>
      <c r="AW161" s="42"/>
      <c r="AX161" s="42"/>
      <c r="AY161" s="42"/>
    </row>
    <row r="162" spans="36:51">
      <c r="AJ162" s="42"/>
      <c r="AK162" s="42"/>
      <c r="AL162" s="42"/>
      <c r="AM162" s="42"/>
      <c r="AN162" s="42"/>
      <c r="AO162" s="42"/>
      <c r="AP162" s="42"/>
      <c r="AQ162" s="42"/>
      <c r="AR162" s="42"/>
      <c r="AS162" s="42"/>
      <c r="AT162" s="42"/>
      <c r="AU162" s="42"/>
      <c r="AV162" s="42"/>
      <c r="AW162" s="42"/>
      <c r="AX162" s="42"/>
      <c r="AY162" s="42"/>
    </row>
    <row r="163" spans="36:51">
      <c r="AJ163" s="42"/>
      <c r="AK163" s="42"/>
      <c r="AL163" s="42"/>
      <c r="AM163" s="42"/>
      <c r="AN163" s="42"/>
      <c r="AO163" s="42"/>
      <c r="AP163" s="42"/>
      <c r="AQ163" s="42"/>
      <c r="AR163" s="42"/>
      <c r="AS163" s="42"/>
      <c r="AT163" s="42"/>
      <c r="AU163" s="42"/>
      <c r="AV163" s="42"/>
      <c r="AW163" s="42"/>
      <c r="AX163" s="42"/>
      <c r="AY163" s="42"/>
    </row>
    <row r="164" spans="36:51">
      <c r="AJ164" s="42"/>
      <c r="AK164" s="42"/>
      <c r="AL164" s="42"/>
      <c r="AM164" s="42"/>
      <c r="AN164" s="42"/>
      <c r="AO164" s="42"/>
      <c r="AP164" s="42"/>
      <c r="AQ164" s="42"/>
      <c r="AR164" s="42"/>
      <c r="AS164" s="42"/>
      <c r="AT164" s="42"/>
      <c r="AU164" s="42"/>
      <c r="AV164" s="42"/>
      <c r="AW164" s="42"/>
      <c r="AX164" s="42"/>
      <c r="AY164" s="42"/>
    </row>
    <row r="165" spans="36:51">
      <c r="AJ165" s="42"/>
      <c r="AK165" s="42"/>
      <c r="AL165" s="42"/>
      <c r="AM165" s="42"/>
      <c r="AN165" s="42"/>
      <c r="AO165" s="42"/>
      <c r="AP165" s="42"/>
      <c r="AQ165" s="42"/>
      <c r="AR165" s="42"/>
      <c r="AS165" s="42"/>
      <c r="AT165" s="42"/>
      <c r="AU165" s="42"/>
      <c r="AV165" s="42"/>
      <c r="AW165" s="42"/>
      <c r="AX165" s="42"/>
      <c r="AY165" s="42"/>
    </row>
    <row r="166" spans="36:51">
      <c r="AJ166" s="42"/>
      <c r="AK166" s="42"/>
      <c r="AL166" s="42"/>
      <c r="AM166" s="42"/>
      <c r="AN166" s="42"/>
      <c r="AO166" s="42"/>
      <c r="AP166" s="42"/>
      <c r="AQ166" s="42"/>
      <c r="AR166" s="42"/>
      <c r="AS166" s="42"/>
      <c r="AT166" s="42"/>
      <c r="AU166" s="42"/>
      <c r="AV166" s="42"/>
      <c r="AW166" s="42"/>
      <c r="AX166" s="42"/>
      <c r="AY166" s="42"/>
    </row>
    <row r="167" spans="36:51">
      <c r="AJ167" s="42"/>
      <c r="AK167" s="42"/>
      <c r="AL167" s="42"/>
      <c r="AM167" s="42"/>
      <c r="AN167" s="42"/>
      <c r="AO167" s="42"/>
      <c r="AP167" s="42"/>
      <c r="AQ167" s="42"/>
      <c r="AR167" s="42"/>
      <c r="AS167" s="42"/>
      <c r="AT167" s="42"/>
      <c r="AU167" s="42"/>
      <c r="AV167" s="42"/>
      <c r="AW167" s="42"/>
      <c r="AX167" s="42"/>
      <c r="AY167" s="42"/>
    </row>
  </sheetData>
  <mergeCells count="11">
    <mergeCell ref="AP2:AS2"/>
    <mergeCell ref="T3:V3"/>
    <mergeCell ref="C3:I3"/>
    <mergeCell ref="Q3:R3"/>
    <mergeCell ref="K3:O3"/>
    <mergeCell ref="X3:AC3"/>
    <mergeCell ref="B6:B7"/>
    <mergeCell ref="AE3:AH3"/>
    <mergeCell ref="C92:AC92"/>
    <mergeCell ref="C1:AC1"/>
    <mergeCell ref="C91:AC91"/>
  </mergeCells>
  <phoneticPr fontId="142" type="noConversion"/>
  <pageMargins left="0.74803149606299213" right="0.74803149606299213" top="0.98425196850393704" bottom="0.98425196850393704" header="0.51181102362204722" footer="0.51181102362204722"/>
  <pageSetup paperSize="8" scale="2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S101"/>
  <sheetViews>
    <sheetView zoomScaleNormal="100" workbookViewId="0">
      <pane xSplit="2" ySplit="4" topLeftCell="U5" activePane="bottomRight" state="frozen"/>
      <selection pane="topRight" activeCell="C1" sqref="C1"/>
      <selection pane="bottomLeft" activeCell="A5" sqref="A5"/>
      <selection pane="bottomRight"/>
    </sheetView>
  </sheetViews>
  <sheetFormatPr defaultColWidth="9.140625" defaultRowHeight="15.75"/>
  <cols>
    <col min="1" max="1" width="9.140625" style="40"/>
    <col min="2" max="2" width="8.5703125" style="40" bestFit="1" customWidth="1"/>
    <col min="3" max="3" width="12.85546875" style="40" customWidth="1"/>
    <col min="4" max="4" width="13.42578125" style="40" customWidth="1"/>
    <col min="5" max="5" width="13.5703125" style="40" customWidth="1"/>
    <col min="6" max="6" width="12.85546875" style="40" customWidth="1"/>
    <col min="7" max="7" width="13.5703125" style="40" bestFit="1" customWidth="1"/>
    <col min="8" max="9" width="12.85546875" style="40" customWidth="1"/>
    <col min="10" max="10" width="2.42578125" style="40" customWidth="1"/>
    <col min="11" max="15" width="12.85546875" style="40" customWidth="1"/>
    <col min="16" max="16" width="2.140625" style="40" customWidth="1"/>
    <col min="17" max="18" width="12.85546875" style="40" customWidth="1"/>
    <col min="19" max="19" width="2.140625" style="40" customWidth="1"/>
    <col min="20" max="20" width="15.85546875" style="40" customWidth="1"/>
    <col min="21" max="21" width="15.85546875" style="40" bestFit="1" customWidth="1"/>
    <col min="22" max="22" width="15.85546875" style="40" customWidth="1"/>
    <col min="23" max="23" width="2.5703125" style="40" customWidth="1"/>
    <col min="24" max="24" width="15.85546875" style="40" bestFit="1" customWidth="1"/>
    <col min="25" max="26" width="15.85546875" style="40" customWidth="1"/>
    <col min="27" max="27" width="15.85546875" style="40" bestFit="1" customWidth="1"/>
    <col min="28" max="29" width="15.85546875" style="40" customWidth="1"/>
    <col min="30" max="30" width="10.85546875" style="40" customWidth="1"/>
    <col min="31" max="31" width="14.140625" style="40" customWidth="1"/>
    <col min="32" max="32" width="14.140625" style="42" customWidth="1"/>
    <col min="33" max="33" width="10.85546875" style="123" customWidth="1"/>
    <col min="34" max="70" width="9.140625" style="127"/>
    <col min="71" max="71" width="0" style="127" hidden="1" customWidth="1"/>
    <col min="72" max="16384" width="9.140625" style="127"/>
  </cols>
  <sheetData>
    <row r="1" spans="1:71" ht="29.25" customHeight="1" thickBot="1">
      <c r="A1" s="109"/>
      <c r="B1" s="36"/>
      <c r="C1" s="402" t="s">
        <v>332</v>
      </c>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3"/>
      <c r="AD1" s="207"/>
      <c r="AE1" s="208"/>
      <c r="AF1" s="209"/>
      <c r="AG1" s="210"/>
    </row>
    <row r="2" spans="1:71" s="216" customFormat="1" ht="15.75" customHeight="1">
      <c r="A2" s="211"/>
      <c r="B2" s="43"/>
      <c r="C2" s="48"/>
      <c r="D2" s="48"/>
      <c r="E2" s="48"/>
      <c r="F2" s="48"/>
      <c r="G2" s="48"/>
      <c r="H2" s="48"/>
      <c r="I2" s="212"/>
      <c r="J2" s="45"/>
      <c r="K2" s="48"/>
      <c r="L2" s="213"/>
      <c r="M2" s="48"/>
      <c r="N2" s="48"/>
      <c r="O2" s="48"/>
      <c r="P2" s="45"/>
      <c r="Q2" s="45"/>
      <c r="R2" s="44"/>
      <c r="S2" s="45"/>
      <c r="T2" s="44"/>
      <c r="U2" s="44"/>
      <c r="V2" s="44"/>
      <c r="W2" s="45"/>
      <c r="X2" s="44"/>
      <c r="Y2" s="44"/>
      <c r="Z2" s="44"/>
      <c r="AA2" s="44"/>
      <c r="AB2" s="44"/>
      <c r="AC2" s="44"/>
      <c r="AD2" s="207"/>
      <c r="AE2" s="214"/>
      <c r="AF2" s="45"/>
      <c r="AG2" s="215"/>
    </row>
    <row r="3" spans="1:71" s="216" customFormat="1" ht="15.75" customHeight="1">
      <c r="A3" s="211"/>
      <c r="B3" s="43"/>
      <c r="C3" s="398" t="s">
        <v>71</v>
      </c>
      <c r="D3" s="398"/>
      <c r="E3" s="398"/>
      <c r="F3" s="398"/>
      <c r="G3" s="398"/>
      <c r="H3" s="398"/>
      <c r="I3" s="398"/>
      <c r="J3" s="45"/>
      <c r="K3" s="400" t="s">
        <v>68</v>
      </c>
      <c r="L3" s="400"/>
      <c r="M3" s="400"/>
      <c r="N3" s="400"/>
      <c r="O3" s="400"/>
      <c r="P3" s="45"/>
      <c r="Q3" s="399" t="s">
        <v>112</v>
      </c>
      <c r="R3" s="399"/>
      <c r="S3" s="45"/>
      <c r="T3" s="399" t="s">
        <v>74</v>
      </c>
      <c r="U3" s="399"/>
      <c r="V3" s="399"/>
      <c r="W3" s="45"/>
      <c r="X3" s="400" t="s">
        <v>305</v>
      </c>
      <c r="Y3" s="400"/>
      <c r="Z3" s="400"/>
      <c r="AA3" s="400"/>
      <c r="AB3" s="400"/>
      <c r="AC3" s="401"/>
      <c r="AD3" s="207"/>
      <c r="AE3" s="389" t="s">
        <v>85</v>
      </c>
      <c r="AF3" s="390"/>
      <c r="AG3" s="404"/>
    </row>
    <row r="4" spans="1:71" s="224" customFormat="1" ht="57.75" customHeight="1">
      <c r="A4" s="211"/>
      <c r="B4" s="217"/>
      <c r="C4" s="57" t="s">
        <v>3</v>
      </c>
      <c r="D4" s="57" t="s">
        <v>8</v>
      </c>
      <c r="E4" s="57" t="s">
        <v>5</v>
      </c>
      <c r="F4" s="57" t="s">
        <v>6</v>
      </c>
      <c r="G4" s="57" t="s">
        <v>62</v>
      </c>
      <c r="H4" s="57" t="s">
        <v>7</v>
      </c>
      <c r="I4" s="58" t="s">
        <v>180</v>
      </c>
      <c r="J4" s="218"/>
      <c r="K4" s="58" t="s">
        <v>169</v>
      </c>
      <c r="L4" s="58" t="s">
        <v>168</v>
      </c>
      <c r="M4" s="58" t="s">
        <v>70</v>
      </c>
      <c r="N4" s="58" t="s">
        <v>76</v>
      </c>
      <c r="O4" s="58" t="s">
        <v>1</v>
      </c>
      <c r="P4" s="218"/>
      <c r="Q4" s="218" t="s">
        <v>0</v>
      </c>
      <c r="R4" s="218" t="s">
        <v>333</v>
      </c>
      <c r="S4" s="218"/>
      <c r="T4" s="219" t="s">
        <v>72</v>
      </c>
      <c r="U4" s="219" t="s">
        <v>2</v>
      </c>
      <c r="V4" s="219" t="s">
        <v>178</v>
      </c>
      <c r="W4" s="220"/>
      <c r="X4" s="58" t="s">
        <v>334</v>
      </c>
      <c r="Y4" s="58" t="s">
        <v>327</v>
      </c>
      <c r="Z4" s="58" t="s">
        <v>328</v>
      </c>
      <c r="AA4" s="60" t="s">
        <v>311</v>
      </c>
      <c r="AB4" s="59" t="s">
        <v>312</v>
      </c>
      <c r="AC4" s="59" t="s">
        <v>313</v>
      </c>
      <c r="AD4" s="221"/>
      <c r="AE4" s="222" t="s">
        <v>115</v>
      </c>
      <c r="AF4" s="59" t="s">
        <v>217</v>
      </c>
      <c r="AG4" s="223" t="s">
        <v>163</v>
      </c>
      <c r="BS4" s="224" t="s">
        <v>272</v>
      </c>
    </row>
    <row r="5" spans="1:71" s="230" customFormat="1">
      <c r="A5" s="211"/>
      <c r="B5" s="225" t="s">
        <v>120</v>
      </c>
      <c r="C5" s="89">
        <v>42.940919037199123</v>
      </c>
      <c r="D5" s="89">
        <v>38.599562363238512</v>
      </c>
      <c r="E5" s="89">
        <v>33.23413566739606</v>
      </c>
      <c r="F5" s="89">
        <v>2.634573304157549</v>
      </c>
      <c r="G5" s="89">
        <v>2.7308533916849012</v>
      </c>
      <c r="H5" s="89">
        <v>5.3654266958424506</v>
      </c>
      <c r="I5" s="89">
        <v>37.207877461706786</v>
      </c>
      <c r="J5" s="89"/>
      <c r="K5" s="89" t="s">
        <v>116</v>
      </c>
      <c r="L5" s="89">
        <v>-6.9759299781181614</v>
      </c>
      <c r="M5" s="89">
        <v>7.6936542669584247</v>
      </c>
      <c r="N5" s="89" t="s">
        <v>116</v>
      </c>
      <c r="O5" s="89" t="s">
        <v>116</v>
      </c>
      <c r="P5" s="89"/>
      <c r="Q5" s="89">
        <v>-4.3413566739606129</v>
      </c>
      <c r="R5" s="89" t="s">
        <v>116</v>
      </c>
      <c r="S5" s="89"/>
      <c r="T5" s="89">
        <v>-5.9256017505470462</v>
      </c>
      <c r="U5" s="89">
        <v>-4.3413566739606129</v>
      </c>
      <c r="V5" s="89">
        <v>4.5514223194748356</v>
      </c>
      <c r="W5" s="89"/>
      <c r="X5" s="89" t="s">
        <v>116</v>
      </c>
      <c r="Y5" s="89"/>
      <c r="Z5" s="89"/>
      <c r="AA5" s="89">
        <v>-3.7986870897155356</v>
      </c>
      <c r="AB5" s="89" t="s">
        <v>116</v>
      </c>
      <c r="AC5" s="226" t="s">
        <v>116</v>
      </c>
      <c r="AD5" s="227"/>
      <c r="AE5" s="90">
        <v>11.425000000000001</v>
      </c>
      <c r="AF5" s="228" t="s">
        <v>116</v>
      </c>
      <c r="AG5" s="229" t="s">
        <v>116</v>
      </c>
    </row>
    <row r="6" spans="1:71" s="230" customFormat="1">
      <c r="A6" s="211"/>
      <c r="B6" s="225" t="s">
        <v>121</v>
      </c>
      <c r="C6" s="89">
        <v>43.298545484427642</v>
      </c>
      <c r="D6" s="89">
        <v>38.474813049552139</v>
      </c>
      <c r="E6" s="89">
        <v>32.78001479168379</v>
      </c>
      <c r="F6" s="89">
        <v>2.9912071657490342</v>
      </c>
      <c r="G6" s="89">
        <v>2.7035910921193196</v>
      </c>
      <c r="H6" s="89">
        <v>5.6947982578683529</v>
      </c>
      <c r="I6" s="89">
        <v>36.929903854055382</v>
      </c>
      <c r="J6" s="89"/>
      <c r="K6" s="89" t="s">
        <v>116</v>
      </c>
      <c r="L6" s="89">
        <v>-7.8149396006245375</v>
      </c>
      <c r="M6" s="89">
        <v>7.8724628153504801</v>
      </c>
      <c r="N6" s="89" t="s">
        <v>116</v>
      </c>
      <c r="O6" s="89" t="s">
        <v>116</v>
      </c>
      <c r="P6" s="89"/>
      <c r="Q6" s="89">
        <v>-4.8237324348755033</v>
      </c>
      <c r="R6" s="89" t="s">
        <v>116</v>
      </c>
      <c r="S6" s="89"/>
      <c r="T6" s="89">
        <v>-6.5247760703426732</v>
      </c>
      <c r="U6" s="89">
        <v>-4.8237324348755033</v>
      </c>
      <c r="V6" s="89">
        <v>4.2649354918234854</v>
      </c>
      <c r="W6" s="89"/>
      <c r="X6" s="89" t="s">
        <v>116</v>
      </c>
      <c r="Y6" s="89"/>
      <c r="Z6" s="89"/>
      <c r="AA6" s="89">
        <v>-4.2320650834086617</v>
      </c>
      <c r="AB6" s="89" t="s">
        <v>116</v>
      </c>
      <c r="AC6" s="226" t="s">
        <v>116</v>
      </c>
      <c r="AD6" s="227"/>
      <c r="AE6" s="90">
        <v>12.169</v>
      </c>
      <c r="AF6" s="90" t="s">
        <v>116</v>
      </c>
      <c r="AG6" s="146" t="s">
        <v>116</v>
      </c>
    </row>
    <row r="7" spans="1:71" s="230" customFormat="1">
      <c r="A7" s="78"/>
      <c r="B7" s="225" t="s">
        <v>122</v>
      </c>
      <c r="C7" s="89">
        <v>42.8414442700157</v>
      </c>
      <c r="D7" s="89">
        <v>39.183673469387756</v>
      </c>
      <c r="E7" s="89">
        <v>32.629513343799061</v>
      </c>
      <c r="F7" s="89">
        <v>3.7598116169544742</v>
      </c>
      <c r="G7" s="89">
        <v>2.794348508634223</v>
      </c>
      <c r="H7" s="89">
        <v>6.5541601255886972</v>
      </c>
      <c r="I7" s="89">
        <v>36.07535321821036</v>
      </c>
      <c r="J7" s="89"/>
      <c r="K7" s="89" t="s">
        <v>116</v>
      </c>
      <c r="L7" s="89">
        <v>-7.4175824175824179</v>
      </c>
      <c r="M7" s="89">
        <v>6.4678178963893247</v>
      </c>
      <c r="N7" s="89" t="s">
        <v>116</v>
      </c>
      <c r="O7" s="89" t="s">
        <v>116</v>
      </c>
      <c r="P7" s="89"/>
      <c r="Q7" s="89">
        <v>-3.6577708006279437</v>
      </c>
      <c r="R7" s="89" t="s">
        <v>116</v>
      </c>
      <c r="S7" s="89"/>
      <c r="T7" s="89">
        <v>-5.8477237048665618</v>
      </c>
      <c r="U7" s="89">
        <v>-3.6577708006279437</v>
      </c>
      <c r="V7" s="89">
        <v>4.1679748822605962</v>
      </c>
      <c r="W7" s="89"/>
      <c r="X7" s="89" t="s">
        <v>116</v>
      </c>
      <c r="Y7" s="89"/>
      <c r="Z7" s="89"/>
      <c r="AA7" s="89">
        <v>-3.2731554160125591</v>
      </c>
      <c r="AB7" s="89" t="s">
        <v>116</v>
      </c>
      <c r="AC7" s="226" t="s">
        <v>116</v>
      </c>
      <c r="AD7" s="227"/>
      <c r="AE7" s="90">
        <v>12.74</v>
      </c>
      <c r="AF7" s="90" t="s">
        <v>116</v>
      </c>
      <c r="AG7" s="146" t="s">
        <v>116</v>
      </c>
    </row>
    <row r="8" spans="1:71" s="230" customFormat="1">
      <c r="A8" s="78"/>
      <c r="B8" s="225" t="s">
        <v>123</v>
      </c>
      <c r="C8" s="89">
        <v>41.131231210235612</v>
      </c>
      <c r="D8" s="89">
        <v>40.648814933929941</v>
      </c>
      <c r="E8" s="89">
        <v>32.300915891770956</v>
      </c>
      <c r="F8" s="89">
        <v>5.4394183038523387</v>
      </c>
      <c r="G8" s="89">
        <v>2.9084807383066487</v>
      </c>
      <c r="H8" s="89">
        <v>8.3478990421589856</v>
      </c>
      <c r="I8" s="89">
        <v>34.782912675662445</v>
      </c>
      <c r="J8" s="89"/>
      <c r="K8" s="89" t="s">
        <v>116</v>
      </c>
      <c r="L8" s="89">
        <v>-5.9218345801580083</v>
      </c>
      <c r="M8" s="89">
        <v>3.411871635321261</v>
      </c>
      <c r="N8" s="89" t="s">
        <v>116</v>
      </c>
      <c r="O8" s="89" t="s">
        <v>116</v>
      </c>
      <c r="P8" s="89"/>
      <c r="Q8" s="89">
        <v>-0.48241627630567019</v>
      </c>
      <c r="R8" s="89" t="s">
        <v>116</v>
      </c>
      <c r="S8" s="89"/>
      <c r="T8" s="89">
        <v>-2.6847514507445993</v>
      </c>
      <c r="U8" s="89">
        <v>-0.48241627630567019</v>
      </c>
      <c r="V8" s="89">
        <v>4.0481017968258408</v>
      </c>
      <c r="W8" s="89"/>
      <c r="X8" s="89" t="s">
        <v>116</v>
      </c>
      <c r="Y8" s="89"/>
      <c r="Z8" s="89"/>
      <c r="AA8" s="89">
        <v>-6.9915402363140595E-3</v>
      </c>
      <c r="AB8" s="89" t="s">
        <v>116</v>
      </c>
      <c r="AC8" s="226" t="s">
        <v>116</v>
      </c>
      <c r="AD8" s="227"/>
      <c r="AE8" s="90">
        <v>14.303000000000001</v>
      </c>
      <c r="AF8" s="90" t="s">
        <v>116</v>
      </c>
      <c r="AG8" s="146" t="s">
        <v>116</v>
      </c>
    </row>
    <row r="9" spans="1:71" s="230" customFormat="1">
      <c r="A9" s="78"/>
      <c r="B9" s="225" t="s">
        <v>124</v>
      </c>
      <c r="C9" s="89">
        <v>39.926622039134919</v>
      </c>
      <c r="D9" s="89">
        <v>41.271884654994849</v>
      </c>
      <c r="E9" s="89">
        <v>32.537332646755921</v>
      </c>
      <c r="F9" s="89">
        <v>5.7736869207003094</v>
      </c>
      <c r="G9" s="89">
        <v>2.96086508753862</v>
      </c>
      <c r="H9" s="89">
        <v>8.7345520082389285</v>
      </c>
      <c r="I9" s="89">
        <v>33.953398558187438</v>
      </c>
      <c r="J9" s="89"/>
      <c r="K9" s="89" t="s">
        <v>116</v>
      </c>
      <c r="L9" s="89">
        <v>-4.4284243048403704</v>
      </c>
      <c r="M9" s="89">
        <v>1.9116889804325439</v>
      </c>
      <c r="N9" s="89" t="s">
        <v>116</v>
      </c>
      <c r="O9" s="89" t="s">
        <v>116</v>
      </c>
      <c r="P9" s="89"/>
      <c r="Q9" s="89">
        <v>1.3452626158599383</v>
      </c>
      <c r="R9" s="89" t="s">
        <v>116</v>
      </c>
      <c r="S9" s="89"/>
      <c r="T9" s="89">
        <v>-1.9309989701338828</v>
      </c>
      <c r="U9" s="89">
        <v>1.3452626158599383</v>
      </c>
      <c r="V9" s="89">
        <v>4.0808444902162719</v>
      </c>
      <c r="W9" s="89"/>
      <c r="X9" s="89" t="s">
        <v>116</v>
      </c>
      <c r="Y9" s="89"/>
      <c r="Z9" s="89"/>
      <c r="AA9" s="89">
        <v>0.99124613800205974</v>
      </c>
      <c r="AB9" s="89" t="s">
        <v>116</v>
      </c>
      <c r="AC9" s="226" t="s">
        <v>116</v>
      </c>
      <c r="AD9" s="227"/>
      <c r="AE9" s="90">
        <v>15.536</v>
      </c>
      <c r="AF9" s="90" t="s">
        <v>116</v>
      </c>
      <c r="AG9" s="146" t="s">
        <v>116</v>
      </c>
    </row>
    <row r="10" spans="1:71" s="230" customFormat="1">
      <c r="A10" s="78"/>
      <c r="B10" s="225" t="s">
        <v>125</v>
      </c>
      <c r="C10" s="89">
        <v>37.998201977824394</v>
      </c>
      <c r="D10" s="89">
        <v>40.503446209169915</v>
      </c>
      <c r="E10" s="89">
        <v>31.603236439916095</v>
      </c>
      <c r="F10" s="89">
        <v>6.0593347317950252</v>
      </c>
      <c r="G10" s="89">
        <v>2.8408750374587957</v>
      </c>
      <c r="H10" s="89">
        <v>8.9002097692538218</v>
      </c>
      <c r="I10" s="89">
        <v>31.705124363200483</v>
      </c>
      <c r="J10" s="89"/>
      <c r="K10" s="89" t="s">
        <v>116</v>
      </c>
      <c r="L10" s="89">
        <v>-3.5540905004495054</v>
      </c>
      <c r="M10" s="89">
        <v>0.4554989511537309</v>
      </c>
      <c r="N10" s="89" t="s">
        <v>116</v>
      </c>
      <c r="O10" s="89" t="s">
        <v>116</v>
      </c>
      <c r="P10" s="89"/>
      <c r="Q10" s="89">
        <v>2.5052442313455199</v>
      </c>
      <c r="R10" s="89" t="s">
        <v>116</v>
      </c>
      <c r="S10" s="89"/>
      <c r="T10" s="89">
        <v>-0.94695834581959848</v>
      </c>
      <c r="U10" s="89">
        <v>2.5052442313455199</v>
      </c>
      <c r="V10" s="89">
        <v>3.937668564578964</v>
      </c>
      <c r="W10" s="89"/>
      <c r="X10" s="89" t="s">
        <v>116</v>
      </c>
      <c r="Y10" s="89"/>
      <c r="Z10" s="89"/>
      <c r="AA10" s="89">
        <v>1.7620617320946959</v>
      </c>
      <c r="AB10" s="89" t="s">
        <v>116</v>
      </c>
      <c r="AC10" s="226" t="s">
        <v>116</v>
      </c>
      <c r="AD10" s="227"/>
      <c r="AE10" s="90">
        <v>16.684999999999999</v>
      </c>
      <c r="AF10" s="90" t="s">
        <v>116</v>
      </c>
      <c r="AG10" s="146" t="s">
        <v>116</v>
      </c>
    </row>
    <row r="11" spans="1:71" s="230" customFormat="1">
      <c r="A11" s="78"/>
      <c r="B11" s="225" t="s">
        <v>126</v>
      </c>
      <c r="C11" s="89">
        <v>37.463780467018928</v>
      </c>
      <c r="D11" s="89">
        <v>38.923924777001304</v>
      </c>
      <c r="E11" s="89">
        <v>31.123231634566217</v>
      </c>
      <c r="F11" s="89">
        <v>4.9656269530140333</v>
      </c>
      <c r="G11" s="89">
        <v>2.835066189421056</v>
      </c>
      <c r="H11" s="89">
        <v>7.8006931424350885</v>
      </c>
      <c r="I11" s="89">
        <v>30.913016305891709</v>
      </c>
      <c r="J11" s="89"/>
      <c r="K11" s="89" t="s">
        <v>116</v>
      </c>
      <c r="L11" s="89">
        <v>-3.5054826430316459</v>
      </c>
      <c r="M11" s="89">
        <v>1.0794841202204422</v>
      </c>
      <c r="N11" s="89" t="s">
        <v>116</v>
      </c>
      <c r="O11" s="89" t="s">
        <v>116</v>
      </c>
      <c r="P11" s="89"/>
      <c r="Q11" s="89">
        <v>1.4601443099823874</v>
      </c>
      <c r="R11" s="89" t="s">
        <v>116</v>
      </c>
      <c r="S11" s="89"/>
      <c r="T11" s="89">
        <v>-1.7442190784614513</v>
      </c>
      <c r="U11" s="89">
        <v>1.4601443099823874</v>
      </c>
      <c r="V11" s="89">
        <v>3.7270609624453157</v>
      </c>
      <c r="W11" s="89"/>
      <c r="X11" s="89" t="s">
        <v>116</v>
      </c>
      <c r="Y11" s="89"/>
      <c r="Z11" s="89"/>
      <c r="AA11" s="89">
        <v>0.64200897676268398</v>
      </c>
      <c r="AB11" s="89" t="s">
        <v>116</v>
      </c>
      <c r="AC11" s="226" t="s">
        <v>116</v>
      </c>
      <c r="AD11" s="227"/>
      <c r="AE11" s="90">
        <v>17.600999999999999</v>
      </c>
      <c r="AF11" s="90" t="s">
        <v>116</v>
      </c>
      <c r="AG11" s="146" t="s">
        <v>116</v>
      </c>
    </row>
    <row r="12" spans="1:71" s="230" customFormat="1">
      <c r="A12" s="78"/>
      <c r="B12" s="99" t="s">
        <v>101</v>
      </c>
      <c r="C12" s="89">
        <v>35.966077449678139</v>
      </c>
      <c r="D12" s="89">
        <v>35.771942372534994</v>
      </c>
      <c r="E12" s="89">
        <v>28.665576785531826</v>
      </c>
      <c r="F12" s="89">
        <v>4.3118422397057312</v>
      </c>
      <c r="G12" s="89">
        <v>2.7945233472974356</v>
      </c>
      <c r="H12" s="89">
        <v>7.1063655870031672</v>
      </c>
      <c r="I12" s="89">
        <v>29.646469806886682</v>
      </c>
      <c r="J12" s="89"/>
      <c r="K12" s="89" t="s">
        <v>116</v>
      </c>
      <c r="L12" s="89">
        <v>-4.505977316848881</v>
      </c>
      <c r="M12" s="89">
        <v>2.7536528047409825</v>
      </c>
      <c r="N12" s="89" t="s">
        <v>116</v>
      </c>
      <c r="O12" s="89" t="s">
        <v>116</v>
      </c>
      <c r="P12" s="89"/>
      <c r="Q12" s="89">
        <v>-0.19413507714314907</v>
      </c>
      <c r="R12" s="89" t="s">
        <v>116</v>
      </c>
      <c r="S12" s="89"/>
      <c r="T12" s="89">
        <v>-2.8405027076734446</v>
      </c>
      <c r="U12" s="89">
        <v>-0.19413507714314907</v>
      </c>
      <c r="V12" s="89">
        <v>3.7907428221109631</v>
      </c>
      <c r="W12" s="89"/>
      <c r="X12" s="89" t="s">
        <v>116</v>
      </c>
      <c r="Y12" s="89"/>
      <c r="Z12" s="89"/>
      <c r="AA12" s="89">
        <v>-0.55175232451210787</v>
      </c>
      <c r="AB12" s="89" t="s">
        <v>116</v>
      </c>
      <c r="AC12" s="226" t="s">
        <v>116</v>
      </c>
      <c r="AD12" s="227"/>
      <c r="AE12" s="90">
        <v>19.574000000000002</v>
      </c>
      <c r="AF12" s="90" t="s">
        <v>116</v>
      </c>
      <c r="AG12" s="146" t="s">
        <v>116</v>
      </c>
    </row>
    <row r="13" spans="1:71" s="230" customFormat="1">
      <c r="A13" s="78"/>
      <c r="B13" s="99" t="s">
        <v>102</v>
      </c>
      <c r="C13" s="89">
        <v>35.573197240336455</v>
      </c>
      <c r="D13" s="89">
        <v>35.960684245345433</v>
      </c>
      <c r="E13" s="89">
        <v>28.886683678291281</v>
      </c>
      <c r="F13" s="89">
        <v>4.2481807012569703</v>
      </c>
      <c r="G13" s="89">
        <v>2.8258198657971834</v>
      </c>
      <c r="H13" s="89">
        <v>7.0740005670541546</v>
      </c>
      <c r="I13" s="89">
        <v>29.250543426897273</v>
      </c>
      <c r="J13" s="89"/>
      <c r="K13" s="89" t="s">
        <v>116</v>
      </c>
      <c r="L13" s="89">
        <v>-3.8606936962479916</v>
      </c>
      <c r="M13" s="89">
        <v>1.8476514507135433</v>
      </c>
      <c r="N13" s="89" t="s">
        <v>116</v>
      </c>
      <c r="O13" s="89" t="s">
        <v>116</v>
      </c>
      <c r="P13" s="89"/>
      <c r="Q13" s="89">
        <v>0.38748700500897837</v>
      </c>
      <c r="R13" s="89" t="s">
        <v>116</v>
      </c>
      <c r="S13" s="89"/>
      <c r="T13" s="89">
        <v>-1.7956714866269727</v>
      </c>
      <c r="U13" s="89">
        <v>0.38748700500897837</v>
      </c>
      <c r="V13" s="89">
        <v>3.4543048861166241</v>
      </c>
      <c r="W13" s="89"/>
      <c r="X13" s="89" t="s">
        <v>116</v>
      </c>
      <c r="Y13" s="89"/>
      <c r="Z13" s="89"/>
      <c r="AA13" s="89">
        <v>0.15121444097911352</v>
      </c>
      <c r="AB13" s="89" t="s">
        <v>116</v>
      </c>
      <c r="AC13" s="226" t="s">
        <v>116</v>
      </c>
      <c r="AD13" s="227"/>
      <c r="AE13" s="90">
        <v>21.161999999999999</v>
      </c>
      <c r="AF13" s="90">
        <v>21.81</v>
      </c>
      <c r="AG13" s="146" t="s">
        <v>116</v>
      </c>
    </row>
    <row r="14" spans="1:71" s="230" customFormat="1">
      <c r="A14" s="78"/>
      <c r="B14" s="99" t="s">
        <v>103</v>
      </c>
      <c r="C14" s="89">
        <v>35.168154960238127</v>
      </c>
      <c r="D14" s="89">
        <v>35.194810964503084</v>
      </c>
      <c r="E14" s="89">
        <v>28.37975920742814</v>
      </c>
      <c r="F14" s="89">
        <v>3.9628593007241553</v>
      </c>
      <c r="G14" s="89">
        <v>2.8521924563507932</v>
      </c>
      <c r="H14" s="89">
        <v>6.815051757074948</v>
      </c>
      <c r="I14" s="89">
        <v>28.917321960104847</v>
      </c>
      <c r="J14" s="89"/>
      <c r="K14" s="89" t="s">
        <v>116</v>
      </c>
      <c r="L14" s="89">
        <v>-3.936203296459194</v>
      </c>
      <c r="M14" s="89">
        <v>2.225776356124217</v>
      </c>
      <c r="N14" s="89" t="s">
        <v>116</v>
      </c>
      <c r="O14" s="89" t="s">
        <v>116</v>
      </c>
      <c r="P14" s="89"/>
      <c r="Q14" s="89">
        <v>2.6656004264960682E-2</v>
      </c>
      <c r="R14" s="89" t="s">
        <v>116</v>
      </c>
      <c r="S14" s="89"/>
      <c r="T14" s="89">
        <v>-2.0791683326669332</v>
      </c>
      <c r="U14" s="89">
        <v>2.6656004264960682E-2</v>
      </c>
      <c r="V14" s="89">
        <v>3.4164112132924607</v>
      </c>
      <c r="W14" s="89"/>
      <c r="X14" s="89" t="s">
        <v>116</v>
      </c>
      <c r="Y14" s="89"/>
      <c r="Z14" s="89"/>
      <c r="AA14" s="89">
        <v>-0.43538140299435779</v>
      </c>
      <c r="AB14" s="89" t="s">
        <v>116</v>
      </c>
      <c r="AC14" s="226" t="s">
        <v>116</v>
      </c>
      <c r="AD14" s="227"/>
      <c r="AE14" s="90">
        <v>22.509</v>
      </c>
      <c r="AF14" s="90">
        <v>23.004000000000001</v>
      </c>
      <c r="AG14" s="146" t="s">
        <v>116</v>
      </c>
    </row>
    <row r="15" spans="1:71" s="230" customFormat="1">
      <c r="A15" s="78"/>
      <c r="B15" s="99" t="s">
        <v>104</v>
      </c>
      <c r="C15" s="89">
        <v>35.65031069209342</v>
      </c>
      <c r="D15" s="89">
        <v>35.95457467323763</v>
      </c>
      <c r="E15" s="89">
        <v>28.9950717805871</v>
      </c>
      <c r="F15" s="89">
        <v>4.0754231840582813</v>
      </c>
      <c r="G15" s="89">
        <v>2.8840797085922434</v>
      </c>
      <c r="H15" s="89">
        <v>6.9595028926505247</v>
      </c>
      <c r="I15" s="89">
        <v>29.535033211913436</v>
      </c>
      <c r="J15" s="89"/>
      <c r="K15" s="89" t="s">
        <v>116</v>
      </c>
      <c r="L15" s="89">
        <v>-3.7711592029140775</v>
      </c>
      <c r="M15" s="89">
        <v>2.3398328690807801</v>
      </c>
      <c r="N15" s="89" t="s">
        <v>116</v>
      </c>
      <c r="O15" s="89" t="s">
        <v>116</v>
      </c>
      <c r="P15" s="89"/>
      <c r="Q15" s="89">
        <v>0.30426398114420394</v>
      </c>
      <c r="R15" s="89" t="s">
        <v>116</v>
      </c>
      <c r="S15" s="89"/>
      <c r="T15" s="89">
        <v>-2.2284122562674096</v>
      </c>
      <c r="U15" s="89">
        <v>0.30426398114420394</v>
      </c>
      <c r="V15" s="89">
        <v>3.3983286908077996</v>
      </c>
      <c r="W15" s="89"/>
      <c r="X15" s="89" t="s">
        <v>116</v>
      </c>
      <c r="Y15" s="89"/>
      <c r="Z15" s="89"/>
      <c r="AA15" s="89">
        <v>-0.7285193914720377</v>
      </c>
      <c r="AB15" s="89" t="s">
        <v>116</v>
      </c>
      <c r="AC15" s="226" t="s">
        <v>116</v>
      </c>
      <c r="AD15" s="227"/>
      <c r="AE15" s="90">
        <v>23.335000000000001</v>
      </c>
      <c r="AF15" s="90">
        <v>23.957000000000001</v>
      </c>
      <c r="AG15" s="146" t="s">
        <v>116</v>
      </c>
    </row>
    <row r="16" spans="1:71" s="230" customFormat="1">
      <c r="A16" s="78"/>
      <c r="B16" s="99" t="s">
        <v>105</v>
      </c>
      <c r="C16" s="89">
        <v>33.658987657299079</v>
      </c>
      <c r="D16" s="89">
        <v>35.94660877256463</v>
      </c>
      <c r="E16" s="89">
        <v>29.075704579262652</v>
      </c>
      <c r="F16" s="89">
        <v>4.1169139227274556</v>
      </c>
      <c r="G16" s="89">
        <v>2.7539902705745187</v>
      </c>
      <c r="H16" s="89">
        <v>6.8709041933019748</v>
      </c>
      <c r="I16" s="89">
        <v>28.43243677883649</v>
      </c>
      <c r="J16" s="89"/>
      <c r="K16" s="89" t="s">
        <v>116</v>
      </c>
      <c r="L16" s="89">
        <v>-1.8292928074619064</v>
      </c>
      <c r="M16" s="89">
        <v>1.4594138222168616</v>
      </c>
      <c r="N16" s="89" t="s">
        <v>116</v>
      </c>
      <c r="O16" s="89" t="s">
        <v>116</v>
      </c>
      <c r="P16" s="89"/>
      <c r="Q16" s="89">
        <v>2.2876211152655488</v>
      </c>
      <c r="R16" s="89" t="s">
        <v>116</v>
      </c>
      <c r="S16" s="89"/>
      <c r="T16" s="89">
        <v>-1.1337594982511154</v>
      </c>
      <c r="U16" s="89">
        <v>2.2876211152655488</v>
      </c>
      <c r="V16" s="89">
        <v>3.2927270534314315</v>
      </c>
      <c r="W16" s="89"/>
      <c r="X16" s="89" t="s">
        <v>116</v>
      </c>
      <c r="Y16" s="89"/>
      <c r="Z16" s="89"/>
      <c r="AA16" s="89">
        <v>0.22916415390182127</v>
      </c>
      <c r="AB16" s="89" t="s">
        <v>116</v>
      </c>
      <c r="AC16" s="226" t="s">
        <v>116</v>
      </c>
      <c r="AD16" s="227"/>
      <c r="AE16" s="90">
        <v>24.873000000000001</v>
      </c>
      <c r="AF16" s="90">
        <v>25.789000000000001</v>
      </c>
      <c r="AG16" s="146" t="s">
        <v>116</v>
      </c>
    </row>
    <row r="17" spans="1:33" s="230" customFormat="1">
      <c r="A17" s="78"/>
      <c r="B17" s="99" t="s">
        <v>106</v>
      </c>
      <c r="C17" s="89">
        <v>33.458463155523859</v>
      </c>
      <c r="D17" s="89">
        <v>35.943541424227632</v>
      </c>
      <c r="E17" s="89">
        <v>29.15649986861369</v>
      </c>
      <c r="F17" s="89">
        <v>4.0016517136529153</v>
      </c>
      <c r="G17" s="89">
        <v>2.7853898419610346</v>
      </c>
      <c r="H17" s="89">
        <v>6.7870415556139498</v>
      </c>
      <c r="I17" s="89">
        <v>27.887683471601786</v>
      </c>
      <c r="J17" s="89"/>
      <c r="K17" s="89" t="s">
        <v>116</v>
      </c>
      <c r="L17" s="89">
        <v>-1.5165734449491348</v>
      </c>
      <c r="M17" s="89">
        <v>1.3776793423176545</v>
      </c>
      <c r="N17" s="89" t="s">
        <v>116</v>
      </c>
      <c r="O17" s="89" t="s">
        <v>116</v>
      </c>
      <c r="P17" s="89"/>
      <c r="Q17" s="89">
        <v>2.4850782687037802</v>
      </c>
      <c r="R17" s="89" t="s">
        <v>116</v>
      </c>
      <c r="S17" s="89"/>
      <c r="T17" s="89">
        <v>-0.7920717744660084</v>
      </c>
      <c r="U17" s="89">
        <v>2.4850782687037802</v>
      </c>
      <c r="V17" s="89">
        <v>3.3297045684898081</v>
      </c>
      <c r="W17" s="89"/>
      <c r="X17" s="89" t="s">
        <v>116</v>
      </c>
      <c r="Y17" s="89"/>
      <c r="Z17" s="89"/>
      <c r="AA17" s="89">
        <v>0.63065430384023435</v>
      </c>
      <c r="AB17" s="89" t="s">
        <v>116</v>
      </c>
      <c r="AC17" s="226" t="s">
        <v>116</v>
      </c>
      <c r="AD17" s="227"/>
      <c r="AE17" s="90">
        <v>26.638999999999999</v>
      </c>
      <c r="AF17" s="90">
        <v>27.582999999999998</v>
      </c>
      <c r="AG17" s="146" t="s">
        <v>116</v>
      </c>
    </row>
    <row r="18" spans="1:33" s="230" customFormat="1">
      <c r="A18" s="78"/>
      <c r="B18" s="99" t="s">
        <v>107</v>
      </c>
      <c r="C18" s="89">
        <v>35.464269215735051</v>
      </c>
      <c r="D18" s="89">
        <v>37.631924949362144</v>
      </c>
      <c r="E18" s="89">
        <v>30.155289435343452</v>
      </c>
      <c r="F18" s="89">
        <v>4.402828613055684</v>
      </c>
      <c r="G18" s="89">
        <v>3.0738069009630076</v>
      </c>
      <c r="H18" s="89">
        <v>7.4766355140186924</v>
      </c>
      <c r="I18" s="89">
        <v>29.84968551224193</v>
      </c>
      <c r="J18" s="89"/>
      <c r="K18" s="89" t="s">
        <v>116</v>
      </c>
      <c r="L18" s="89">
        <v>-2.2351728794285921</v>
      </c>
      <c r="M18" s="89">
        <v>1.805195266692726</v>
      </c>
      <c r="N18" s="89" t="s">
        <v>116</v>
      </c>
      <c r="O18" s="89" t="s">
        <v>116</v>
      </c>
      <c r="P18" s="89"/>
      <c r="Q18" s="89">
        <v>2.1676557336270923</v>
      </c>
      <c r="R18" s="89" t="s">
        <v>116</v>
      </c>
      <c r="S18" s="89"/>
      <c r="T18" s="89">
        <v>-1.6701609750897268</v>
      </c>
      <c r="U18" s="89">
        <v>2.1676557336270923</v>
      </c>
      <c r="V18" s="89">
        <v>3.3723037560854272</v>
      </c>
      <c r="W18" s="89"/>
      <c r="X18" s="89" t="s">
        <v>116</v>
      </c>
      <c r="Y18" s="89"/>
      <c r="Z18" s="89"/>
      <c r="AA18" s="89">
        <v>0.16701609750897267</v>
      </c>
      <c r="AB18" s="89" t="s">
        <v>116</v>
      </c>
      <c r="AC18" s="226" t="s">
        <v>116</v>
      </c>
      <c r="AD18" s="227"/>
      <c r="AE18" s="90">
        <v>28.140999999999998</v>
      </c>
      <c r="AF18" s="90">
        <v>28.843</v>
      </c>
      <c r="AG18" s="146" t="s">
        <v>116</v>
      </c>
    </row>
    <row r="19" spans="1:33" s="230" customFormat="1">
      <c r="A19" s="78"/>
      <c r="B19" s="99" t="s">
        <v>108</v>
      </c>
      <c r="C19" s="89">
        <v>35.480475382003398</v>
      </c>
      <c r="D19" s="89">
        <v>37.307300509337857</v>
      </c>
      <c r="E19" s="89">
        <v>29.908319185059423</v>
      </c>
      <c r="F19" s="89">
        <v>4.2716468590831917</v>
      </c>
      <c r="G19" s="89">
        <v>3.1273344651952466</v>
      </c>
      <c r="H19" s="89">
        <v>7.3989813242784379</v>
      </c>
      <c r="I19" s="89">
        <v>29.646859083191853</v>
      </c>
      <c r="J19" s="89"/>
      <c r="K19" s="89" t="s">
        <v>116</v>
      </c>
      <c r="L19" s="89">
        <v>-2.4448217317487266</v>
      </c>
      <c r="M19" s="89">
        <v>1.8675721561969443</v>
      </c>
      <c r="N19" s="89" t="s">
        <v>116</v>
      </c>
      <c r="O19" s="89" t="s">
        <v>116</v>
      </c>
      <c r="P19" s="89"/>
      <c r="Q19" s="89">
        <v>1.8268251273344656</v>
      </c>
      <c r="R19" s="89" t="s">
        <v>116</v>
      </c>
      <c r="S19" s="89"/>
      <c r="T19" s="89">
        <v>-1.303904923599321</v>
      </c>
      <c r="U19" s="89">
        <v>2.1935483870967745</v>
      </c>
      <c r="V19" s="89">
        <v>3.1748726655348052</v>
      </c>
      <c r="W19" s="89"/>
      <c r="X19" s="89" t="s">
        <v>116</v>
      </c>
      <c r="Y19" s="89"/>
      <c r="Z19" s="89"/>
      <c r="AA19" s="89">
        <v>0.22750424448217321</v>
      </c>
      <c r="AB19" s="89" t="s">
        <v>116</v>
      </c>
      <c r="AC19" s="226" t="s">
        <v>116</v>
      </c>
      <c r="AD19" s="227"/>
      <c r="AE19" s="90">
        <v>29.45</v>
      </c>
      <c r="AF19" s="90">
        <v>30.382999999999999</v>
      </c>
      <c r="AG19" s="146" t="s">
        <v>116</v>
      </c>
    </row>
    <row r="20" spans="1:33" s="230" customFormat="1">
      <c r="A20" s="78"/>
      <c r="B20" s="99" t="s">
        <v>109</v>
      </c>
      <c r="C20" s="89">
        <v>34.635506406440896</v>
      </c>
      <c r="D20" s="89">
        <v>37.339055793991413</v>
      </c>
      <c r="E20" s="89">
        <v>28.664515522696661</v>
      </c>
      <c r="F20" s="89">
        <v>5.5355408665142072</v>
      </c>
      <c r="G20" s="89">
        <v>3.1389994047805523</v>
      </c>
      <c r="H20" s="89">
        <v>8.6745402712947595</v>
      </c>
      <c r="I20" s="89">
        <v>28.695842862065724</v>
      </c>
      <c r="J20" s="89"/>
      <c r="K20" s="89" t="s">
        <v>116</v>
      </c>
      <c r="L20" s="89">
        <v>-2.8319914789636917</v>
      </c>
      <c r="M20" s="89">
        <v>0.90536010776604736</v>
      </c>
      <c r="N20" s="89" t="s">
        <v>116</v>
      </c>
      <c r="O20" s="89" t="s">
        <v>116</v>
      </c>
      <c r="P20" s="89"/>
      <c r="Q20" s="89">
        <v>2.7035493875505154</v>
      </c>
      <c r="R20" s="89" t="s">
        <v>116</v>
      </c>
      <c r="S20" s="89"/>
      <c r="T20" s="89">
        <v>0.94921838288274174</v>
      </c>
      <c r="U20" s="89">
        <v>3.0982738636007645</v>
      </c>
      <c r="V20" s="89">
        <v>3.0826101939162309</v>
      </c>
      <c r="W20" s="89"/>
      <c r="X20" s="89" t="s">
        <v>116</v>
      </c>
      <c r="Y20" s="89"/>
      <c r="Z20" s="89"/>
      <c r="AA20" s="89">
        <v>2.4216033332289091</v>
      </c>
      <c r="AB20" s="89" t="s">
        <v>116</v>
      </c>
      <c r="AC20" s="226" t="s">
        <v>116</v>
      </c>
      <c r="AD20" s="227"/>
      <c r="AE20" s="90">
        <v>31.920999999999999</v>
      </c>
      <c r="AF20" s="90">
        <v>33.341000000000001</v>
      </c>
      <c r="AG20" s="146" t="s">
        <v>116</v>
      </c>
    </row>
    <row r="21" spans="1:33" s="230" customFormat="1">
      <c r="A21" s="78"/>
      <c r="B21" s="99" t="s">
        <v>110</v>
      </c>
      <c r="C21" s="89">
        <v>35.165686415148471</v>
      </c>
      <c r="D21" s="89">
        <v>37.03342418591307</v>
      </c>
      <c r="E21" s="89">
        <v>27.898436379285613</v>
      </c>
      <c r="F21" s="89">
        <v>6.0134844355185777</v>
      </c>
      <c r="G21" s="89">
        <v>3.1215033711088802</v>
      </c>
      <c r="H21" s="89">
        <v>9.134987806627457</v>
      </c>
      <c r="I21" s="89">
        <v>29.083345287620144</v>
      </c>
      <c r="J21" s="89"/>
      <c r="K21" s="89" t="s">
        <v>116</v>
      </c>
      <c r="L21" s="89">
        <v>-4.1457466647539816</v>
      </c>
      <c r="M21" s="89">
        <v>1.5464065413857411</v>
      </c>
      <c r="N21" s="89" t="s">
        <v>116</v>
      </c>
      <c r="O21" s="89" t="s">
        <v>116</v>
      </c>
      <c r="P21" s="89"/>
      <c r="Q21" s="89">
        <v>1.8677377707645966</v>
      </c>
      <c r="R21" s="89" t="s">
        <v>116</v>
      </c>
      <c r="S21" s="89"/>
      <c r="T21" s="89">
        <v>0.9353033997991681</v>
      </c>
      <c r="U21" s="89">
        <v>2.6222923540381586</v>
      </c>
      <c r="V21" s="89">
        <v>2.8288624300674226</v>
      </c>
      <c r="W21" s="89"/>
      <c r="X21" s="89" t="s">
        <v>116</v>
      </c>
      <c r="Y21" s="89"/>
      <c r="Z21" s="89"/>
      <c r="AA21" s="89">
        <v>8.8939893845933163E-2</v>
      </c>
      <c r="AB21" s="89" t="s">
        <v>116</v>
      </c>
      <c r="AC21" s="226" t="s">
        <v>116</v>
      </c>
      <c r="AD21" s="227"/>
      <c r="AE21" s="90">
        <v>34.854999999999997</v>
      </c>
      <c r="AF21" s="90">
        <v>36.161999999999999</v>
      </c>
      <c r="AG21" s="146" t="s">
        <v>116</v>
      </c>
    </row>
    <row r="22" spans="1:33" s="230" customFormat="1" ht="15.75" customHeight="1">
      <c r="A22" s="101"/>
      <c r="B22" s="102" t="s">
        <v>9</v>
      </c>
      <c r="C22" s="89">
        <v>36.961106217132489</v>
      </c>
      <c r="D22" s="89">
        <v>38.485358105763332</v>
      </c>
      <c r="E22" s="89">
        <v>29.273110701796533</v>
      </c>
      <c r="F22" s="89">
        <v>6.0089159392434794</v>
      </c>
      <c r="G22" s="89">
        <v>3.2033314647233122</v>
      </c>
      <c r="H22" s="89">
        <v>9.2122474039667939</v>
      </c>
      <c r="I22" s="89">
        <v>30.693254317823872</v>
      </c>
      <c r="J22" s="89"/>
      <c r="K22" s="89" t="s">
        <v>116</v>
      </c>
      <c r="L22" s="89">
        <v>-4.4846640506126372</v>
      </c>
      <c r="M22" s="89">
        <v>1.7671711913723607</v>
      </c>
      <c r="N22" s="89" t="s">
        <v>116</v>
      </c>
      <c r="O22" s="89" t="s">
        <v>116</v>
      </c>
      <c r="P22" s="89"/>
      <c r="Q22" s="89">
        <v>1.5242518886308427</v>
      </c>
      <c r="R22" s="89" t="s">
        <v>116</v>
      </c>
      <c r="S22" s="89"/>
      <c r="T22" s="89">
        <v>1.2519687141293612</v>
      </c>
      <c r="U22" s="89">
        <v>2.4612263420624116</v>
      </c>
      <c r="V22" s="89">
        <v>2.7068150876911989</v>
      </c>
      <c r="W22" s="89"/>
      <c r="X22" s="89" t="s">
        <v>116</v>
      </c>
      <c r="Y22" s="89"/>
      <c r="Z22" s="89"/>
      <c r="AA22" s="89">
        <v>1.2199353994821283</v>
      </c>
      <c r="AB22" s="89" t="s">
        <v>116</v>
      </c>
      <c r="AC22" s="226" t="s">
        <v>116</v>
      </c>
      <c r="AD22" s="231"/>
      <c r="AE22" s="90">
        <v>37.460999999999999</v>
      </c>
      <c r="AF22" s="90">
        <v>38.753999999999998</v>
      </c>
      <c r="AG22" s="146" t="s">
        <v>116</v>
      </c>
    </row>
    <row r="23" spans="1:33" s="230" customFormat="1" ht="15.75" customHeight="1">
      <c r="A23" s="101"/>
      <c r="B23" s="102" t="s">
        <v>10</v>
      </c>
      <c r="C23" s="89">
        <v>37.640491626824208</v>
      </c>
      <c r="D23" s="89">
        <v>40.036045958597214</v>
      </c>
      <c r="E23" s="89">
        <v>29.933164785101006</v>
      </c>
      <c r="F23" s="89">
        <v>6.7511076622693942</v>
      </c>
      <c r="G23" s="89">
        <v>3.3517735112268148</v>
      </c>
      <c r="H23" s="89">
        <v>10.102881173496208</v>
      </c>
      <c r="I23" s="89">
        <v>31.39252546997422</v>
      </c>
      <c r="J23" s="89"/>
      <c r="K23" s="89" t="s">
        <v>116</v>
      </c>
      <c r="L23" s="89">
        <v>-4.3555533304963836</v>
      </c>
      <c r="M23" s="89">
        <v>0.95121279631530209</v>
      </c>
      <c r="N23" s="89" t="s">
        <v>116</v>
      </c>
      <c r="O23" s="89" t="s">
        <v>116</v>
      </c>
      <c r="P23" s="89"/>
      <c r="Q23" s="89">
        <v>2.3955543317730106</v>
      </c>
      <c r="R23" s="89" t="s">
        <v>116</v>
      </c>
      <c r="S23" s="89"/>
      <c r="T23" s="89">
        <v>1.8598713359533405</v>
      </c>
      <c r="U23" s="89">
        <v>2.9187213697464265</v>
      </c>
      <c r="V23" s="89">
        <v>2.7910585997146362</v>
      </c>
      <c r="W23" s="89"/>
      <c r="X23" s="89" t="s">
        <v>116</v>
      </c>
      <c r="Y23" s="89"/>
      <c r="Z23" s="89"/>
      <c r="AA23" s="89">
        <v>8.0102130216025441E-2</v>
      </c>
      <c r="AB23" s="89" t="s">
        <v>116</v>
      </c>
      <c r="AC23" s="226" t="s">
        <v>116</v>
      </c>
      <c r="AD23" s="231"/>
      <c r="AE23" s="90">
        <v>39.948999999999998</v>
      </c>
      <c r="AF23" s="90">
        <v>41.146000000000001</v>
      </c>
      <c r="AG23" s="146" t="s">
        <v>116</v>
      </c>
    </row>
    <row r="24" spans="1:33" s="230" customFormat="1" ht="15.75" customHeight="1">
      <c r="A24" s="101"/>
      <c r="B24" s="102" t="s">
        <v>11</v>
      </c>
      <c r="C24" s="89">
        <v>39.090438546960286</v>
      </c>
      <c r="D24" s="89">
        <v>42.941840767927722</v>
      </c>
      <c r="E24" s="89">
        <v>31.571146245059289</v>
      </c>
      <c r="F24" s="89">
        <v>7.9663090532655758</v>
      </c>
      <c r="G24" s="89">
        <v>3.4043854696028615</v>
      </c>
      <c r="H24" s="89">
        <v>11.370694522868437</v>
      </c>
      <c r="I24" s="89">
        <v>32.611048371917938</v>
      </c>
      <c r="J24" s="89"/>
      <c r="K24" s="89" t="s">
        <v>116</v>
      </c>
      <c r="L24" s="89">
        <v>-4.1149068322981366</v>
      </c>
      <c r="M24" s="89">
        <v>-0.18351214003387917</v>
      </c>
      <c r="N24" s="89" t="s">
        <v>116</v>
      </c>
      <c r="O24" s="89" t="s">
        <v>116</v>
      </c>
      <c r="P24" s="89"/>
      <c r="Q24" s="89">
        <v>3.8514022209674383</v>
      </c>
      <c r="R24" s="89" t="s">
        <v>116</v>
      </c>
      <c r="S24" s="89"/>
      <c r="T24" s="89">
        <v>3.2326369282891023</v>
      </c>
      <c r="U24" s="89">
        <v>4.7548466026726892</v>
      </c>
      <c r="V24" s="89">
        <v>2.8797289666854886</v>
      </c>
      <c r="W24" s="89"/>
      <c r="X24" s="89" t="s">
        <v>116</v>
      </c>
      <c r="Y24" s="89"/>
      <c r="Z24" s="89"/>
      <c r="AA24" s="89">
        <v>1.484566158479202</v>
      </c>
      <c r="AB24" s="89" t="s">
        <v>116</v>
      </c>
      <c r="AC24" s="226" t="s">
        <v>116</v>
      </c>
      <c r="AD24" s="231"/>
      <c r="AE24" s="90">
        <v>42.503999999999998</v>
      </c>
      <c r="AF24" s="90">
        <v>44.387</v>
      </c>
      <c r="AG24" s="146" t="s">
        <v>116</v>
      </c>
    </row>
    <row r="25" spans="1:33" s="230" customFormat="1" ht="15.75" customHeight="1">
      <c r="A25" s="101"/>
      <c r="B25" s="102" t="s">
        <v>12</v>
      </c>
      <c r="C25" s="89">
        <v>40.807903684536917</v>
      </c>
      <c r="D25" s="89">
        <v>41.385283236747007</v>
      </c>
      <c r="E25" s="89">
        <v>30.932574898958581</v>
      </c>
      <c r="F25" s="89">
        <v>6.911447084233262</v>
      </c>
      <c r="G25" s="89">
        <v>3.5412612535551613</v>
      </c>
      <c r="H25" s="89">
        <v>10.452708337788422</v>
      </c>
      <c r="I25" s="89">
        <v>33.817334217223021</v>
      </c>
      <c r="J25" s="89"/>
      <c r="K25" s="89" t="s">
        <v>116</v>
      </c>
      <c r="L25" s="89">
        <v>-6.3340675320231812</v>
      </c>
      <c r="M25" s="89">
        <v>2.9681585869170068</v>
      </c>
      <c r="N25" s="89" t="s">
        <v>116</v>
      </c>
      <c r="O25" s="89" t="s">
        <v>116</v>
      </c>
      <c r="P25" s="89"/>
      <c r="Q25" s="89">
        <v>0.57737955221008075</v>
      </c>
      <c r="R25" s="89" t="s">
        <v>116</v>
      </c>
      <c r="S25" s="89"/>
      <c r="T25" s="89">
        <v>-0.6244252935012724</v>
      </c>
      <c r="U25" s="89">
        <v>0.80405448752218645</v>
      </c>
      <c r="V25" s="89">
        <v>2.7842525073241666</v>
      </c>
      <c r="W25" s="89"/>
      <c r="X25" s="89" t="s">
        <v>116</v>
      </c>
      <c r="Y25" s="89"/>
      <c r="Z25" s="89"/>
      <c r="AA25" s="89">
        <v>-0.66933259200650086</v>
      </c>
      <c r="AB25" s="89" t="s">
        <v>116</v>
      </c>
      <c r="AC25" s="226" t="s">
        <v>116</v>
      </c>
      <c r="AD25" s="231"/>
      <c r="AE25" s="90">
        <v>46.762999999999998</v>
      </c>
      <c r="AF25" s="90">
        <v>48.695</v>
      </c>
      <c r="AG25" s="146" t="s">
        <v>116</v>
      </c>
    </row>
    <row r="26" spans="1:33" s="230" customFormat="1" ht="15.75" customHeight="1">
      <c r="A26" s="101"/>
      <c r="B26" s="102" t="s">
        <v>13</v>
      </c>
      <c r="C26" s="89">
        <v>41.85236905768739</v>
      </c>
      <c r="D26" s="89">
        <v>40.137285368683983</v>
      </c>
      <c r="E26" s="89">
        <v>30.299156226029144</v>
      </c>
      <c r="F26" s="89">
        <v>6.1699742344078832</v>
      </c>
      <c r="G26" s="89">
        <v>3.6681549082469558</v>
      </c>
      <c r="H26" s="89">
        <v>9.8381291426548394</v>
      </c>
      <c r="I26" s="89">
        <v>35.133646716362129</v>
      </c>
      <c r="J26" s="89"/>
      <c r="K26" s="89" t="s">
        <v>116</v>
      </c>
      <c r="L26" s="89">
        <v>-7.8850579234112859</v>
      </c>
      <c r="M26" s="89">
        <v>5.1413173888244197</v>
      </c>
      <c r="N26" s="89" t="s">
        <v>116</v>
      </c>
      <c r="O26" s="89" t="s">
        <v>116</v>
      </c>
      <c r="P26" s="89"/>
      <c r="Q26" s="89">
        <v>-1.7150836890034025</v>
      </c>
      <c r="R26" s="89" t="s">
        <v>116</v>
      </c>
      <c r="S26" s="89"/>
      <c r="T26" s="89">
        <v>-2.1261530594182085</v>
      </c>
      <c r="U26" s="89">
        <v>-1.5105324233424464</v>
      </c>
      <c r="V26" s="89">
        <v>2.5844265680624665</v>
      </c>
      <c r="W26" s="89"/>
      <c r="X26" s="89" t="s">
        <v>116</v>
      </c>
      <c r="Y26" s="89"/>
      <c r="Z26" s="89"/>
      <c r="AA26" s="89">
        <v>-0.37173258855693014</v>
      </c>
      <c r="AB26" s="89" t="s">
        <v>116</v>
      </c>
      <c r="AC26" s="226" t="s">
        <v>116</v>
      </c>
      <c r="AD26" s="231"/>
      <c r="AE26" s="90">
        <v>50.843000000000004</v>
      </c>
      <c r="AF26" s="90">
        <v>54.093000000000004</v>
      </c>
      <c r="AG26" s="146" t="s">
        <v>116</v>
      </c>
    </row>
    <row r="27" spans="1:33">
      <c r="A27" s="109"/>
      <c r="B27" s="110" t="s">
        <v>14</v>
      </c>
      <c r="C27" s="89">
        <v>40.048161044990735</v>
      </c>
      <c r="D27" s="89">
        <v>39.488592069019283</v>
      </c>
      <c r="E27" s="89">
        <v>29.537619319855175</v>
      </c>
      <c r="F27" s="89">
        <v>6.2782599656982487</v>
      </c>
      <c r="G27" s="89">
        <v>3.6727127834658631</v>
      </c>
      <c r="H27" s="89">
        <v>9.9509727491641105</v>
      </c>
      <c r="I27" s="89">
        <v>33.707534258441179</v>
      </c>
      <c r="J27" s="89"/>
      <c r="K27" s="89" t="s">
        <v>116</v>
      </c>
      <c r="L27" s="89">
        <v>-6.8378289416696987</v>
      </c>
      <c r="M27" s="89">
        <v>3.6519238431820944</v>
      </c>
      <c r="N27" s="89" t="s">
        <v>116</v>
      </c>
      <c r="O27" s="89" t="s">
        <v>116</v>
      </c>
      <c r="P27" s="89"/>
      <c r="Q27" s="89">
        <v>-0.55956897597144983</v>
      </c>
      <c r="R27" s="89" t="s">
        <v>116</v>
      </c>
      <c r="S27" s="89"/>
      <c r="T27" s="89">
        <v>-0.23041075481177348</v>
      </c>
      <c r="U27" s="89">
        <v>1.1347296571557264</v>
      </c>
      <c r="V27" s="89">
        <v>2.3283613117821322</v>
      </c>
      <c r="W27" s="89"/>
      <c r="X27" s="89" t="s">
        <v>116</v>
      </c>
      <c r="Y27" s="89"/>
      <c r="Z27" s="89"/>
      <c r="AA27" s="89">
        <v>-1.9195121528680077</v>
      </c>
      <c r="AB27" s="89" t="s">
        <v>116</v>
      </c>
      <c r="AC27" s="226" t="s">
        <v>116</v>
      </c>
      <c r="AD27" s="232"/>
      <c r="AE27" s="90">
        <v>57.722999999999999</v>
      </c>
      <c r="AF27" s="90">
        <v>61.161000000000001</v>
      </c>
      <c r="AG27" s="146" t="s">
        <v>116</v>
      </c>
    </row>
    <row r="28" spans="1:33">
      <c r="A28" s="109"/>
      <c r="B28" s="110" t="s">
        <v>15</v>
      </c>
      <c r="C28" s="89">
        <v>38.373983739837399</v>
      </c>
      <c r="D28" s="89">
        <v>39.355787843592722</v>
      </c>
      <c r="E28" s="89">
        <v>30.189701897018971</v>
      </c>
      <c r="F28" s="89">
        <v>5.3735965931087888</v>
      </c>
      <c r="G28" s="89">
        <v>3.7924893534649633</v>
      </c>
      <c r="H28" s="89">
        <v>9.1660859465737499</v>
      </c>
      <c r="I28" s="89">
        <v>32.068137824235379</v>
      </c>
      <c r="J28" s="89"/>
      <c r="K28" s="89" t="s">
        <v>116</v>
      </c>
      <c r="L28" s="89">
        <v>-4.391792489353465</v>
      </c>
      <c r="M28" s="89">
        <v>1.975996902826171</v>
      </c>
      <c r="N28" s="89" t="s">
        <v>116</v>
      </c>
      <c r="O28" s="89" t="s">
        <v>116</v>
      </c>
      <c r="P28" s="89"/>
      <c r="Q28" s="89">
        <v>0.98180410375532323</v>
      </c>
      <c r="R28" s="89" t="s">
        <v>116</v>
      </c>
      <c r="S28" s="89"/>
      <c r="T28" s="89">
        <v>0.75571041424699947</v>
      </c>
      <c r="U28" s="89">
        <v>1.3162988772744868</v>
      </c>
      <c r="V28" s="89">
        <v>2.3910181958962449</v>
      </c>
      <c r="W28" s="89"/>
      <c r="X28" s="89" t="s">
        <v>116</v>
      </c>
      <c r="Y28" s="89"/>
      <c r="Z28" s="89"/>
      <c r="AA28" s="89">
        <v>-0.63027487417731309</v>
      </c>
      <c r="AB28" s="89" t="s">
        <v>116</v>
      </c>
      <c r="AC28" s="226" t="s">
        <v>116</v>
      </c>
      <c r="AD28" s="232"/>
      <c r="AE28" s="90">
        <v>64.575000000000003</v>
      </c>
      <c r="AF28" s="90">
        <v>68.129000000000005</v>
      </c>
      <c r="AG28" s="146" t="s">
        <v>116</v>
      </c>
    </row>
    <row r="29" spans="1:33">
      <c r="A29" s="109"/>
      <c r="B29" s="110" t="s">
        <v>16</v>
      </c>
      <c r="C29" s="89">
        <v>35.879607710517419</v>
      </c>
      <c r="D29" s="89">
        <v>38.4673655732161</v>
      </c>
      <c r="E29" s="89">
        <v>29.808589786946232</v>
      </c>
      <c r="F29" s="89">
        <v>4.9157930334798783</v>
      </c>
      <c r="G29" s="89">
        <v>3.7429827527899895</v>
      </c>
      <c r="H29" s="89">
        <v>8.6587757862698673</v>
      </c>
      <c r="I29" s="89">
        <v>29.831586066959758</v>
      </c>
      <c r="J29" s="89"/>
      <c r="K29" s="89" t="s">
        <v>116</v>
      </c>
      <c r="L29" s="89">
        <v>-2.3280351707811975</v>
      </c>
      <c r="M29" s="89">
        <v>0.1487994589110585</v>
      </c>
      <c r="N29" s="89" t="s">
        <v>116</v>
      </c>
      <c r="O29" s="89" t="s">
        <v>116</v>
      </c>
      <c r="P29" s="89"/>
      <c r="Q29" s="89">
        <v>2.5877578626986812</v>
      </c>
      <c r="R29" s="89" t="s">
        <v>116</v>
      </c>
      <c r="S29" s="89"/>
      <c r="T29" s="89">
        <v>2.5809942509299963</v>
      </c>
      <c r="U29" s="89">
        <v>3.3128170443016574</v>
      </c>
      <c r="V29" s="89">
        <v>2.3347987825498815</v>
      </c>
      <c r="W29" s="89"/>
      <c r="X29" s="89" t="s">
        <v>116</v>
      </c>
      <c r="Y29" s="89"/>
      <c r="Z29" s="89"/>
      <c r="AA29" s="89">
        <v>1.9655055799797094</v>
      </c>
      <c r="AB29" s="89" t="s">
        <v>116</v>
      </c>
      <c r="AC29" s="226" t="s">
        <v>116</v>
      </c>
      <c r="AD29" s="232"/>
      <c r="AE29" s="90">
        <v>73.924999999999997</v>
      </c>
      <c r="AF29" s="90">
        <v>79.218000000000004</v>
      </c>
      <c r="AG29" s="146">
        <v>2.5587480165039125</v>
      </c>
    </row>
    <row r="30" spans="1:33">
      <c r="A30" s="109"/>
      <c r="B30" s="110" t="s">
        <v>17</v>
      </c>
      <c r="C30" s="89">
        <v>36.176452839297568</v>
      </c>
      <c r="D30" s="89">
        <v>40.259489469555241</v>
      </c>
      <c r="E30" s="89">
        <v>30.998732725846356</v>
      </c>
      <c r="F30" s="89">
        <v>5.2441011405467375</v>
      </c>
      <c r="G30" s="89">
        <v>4.0166556031621505</v>
      </c>
      <c r="H30" s="89">
        <v>9.2607567437088889</v>
      </c>
      <c r="I30" s="89">
        <v>29.796632671534606</v>
      </c>
      <c r="J30" s="89"/>
      <c r="K30" s="89" t="s">
        <v>116</v>
      </c>
      <c r="L30" s="89">
        <v>-1.1610645102890591</v>
      </c>
      <c r="M30" s="89">
        <v>-1.051234083640094</v>
      </c>
      <c r="N30" s="89" t="s">
        <v>116</v>
      </c>
      <c r="O30" s="89" t="s">
        <v>116</v>
      </c>
      <c r="P30" s="89"/>
      <c r="Q30" s="89">
        <v>4.0830366302576788</v>
      </c>
      <c r="R30" s="89" t="s">
        <v>116</v>
      </c>
      <c r="S30" s="89"/>
      <c r="T30" s="89">
        <v>2.5767907790718723</v>
      </c>
      <c r="U30" s="89">
        <v>5.2754812624464433</v>
      </c>
      <c r="V30" s="89">
        <v>2.4343733027578298</v>
      </c>
      <c r="W30" s="89"/>
      <c r="X30" s="89" t="s">
        <v>116</v>
      </c>
      <c r="Y30" s="89"/>
      <c r="Z30" s="89"/>
      <c r="AA30" s="89">
        <v>3.6618188401424168</v>
      </c>
      <c r="AB30" s="89" t="s">
        <v>116</v>
      </c>
      <c r="AC30" s="226" t="s">
        <v>116</v>
      </c>
      <c r="AD30" s="232"/>
      <c r="AE30" s="90">
        <v>82.855000000000004</v>
      </c>
      <c r="AF30" s="90">
        <v>88.826999999999998</v>
      </c>
      <c r="AG30" s="146">
        <v>6.5398237226014544</v>
      </c>
    </row>
    <row r="31" spans="1:33">
      <c r="B31" s="110" t="s">
        <v>18</v>
      </c>
      <c r="C31" s="89">
        <v>39.012242569921163</v>
      </c>
      <c r="D31" s="89">
        <v>44.707787578171157</v>
      </c>
      <c r="E31" s="89">
        <v>34.771139312704982</v>
      </c>
      <c r="F31" s="89">
        <v>5.5264712472754685</v>
      </c>
      <c r="G31" s="89">
        <v>4.4101770181907067</v>
      </c>
      <c r="H31" s="89">
        <v>9.9366482654661752</v>
      </c>
      <c r="I31" s="89">
        <v>32.492717606078507</v>
      </c>
      <c r="J31" s="89"/>
      <c r="K31" s="89" t="s">
        <v>116</v>
      </c>
      <c r="L31" s="89">
        <v>0.16907376097451673</v>
      </c>
      <c r="M31" s="89">
        <v>-2.2967550060092479</v>
      </c>
      <c r="N31" s="89" t="s">
        <v>116</v>
      </c>
      <c r="O31" s="89" t="s">
        <v>116</v>
      </c>
      <c r="P31" s="89"/>
      <c r="Q31" s="89">
        <v>5.6955450082499848</v>
      </c>
      <c r="R31" s="89" t="s">
        <v>116</v>
      </c>
      <c r="S31" s="89"/>
      <c r="T31" s="89">
        <v>5.1883237253264349</v>
      </c>
      <c r="U31" s="89">
        <v>8.1348923427919573</v>
      </c>
      <c r="V31" s="89">
        <v>2.4159214519973107</v>
      </c>
      <c r="W31" s="89"/>
      <c r="X31" s="89">
        <v>47.749101840310878</v>
      </c>
      <c r="Y31" s="89"/>
      <c r="Z31" s="89"/>
      <c r="AA31" s="89">
        <v>3.4334195677415416</v>
      </c>
      <c r="AB31" s="89" t="s">
        <v>116</v>
      </c>
      <c r="AC31" s="226">
        <v>54.663787659652485</v>
      </c>
      <c r="AD31" s="232"/>
      <c r="AE31" s="90">
        <v>98.182000000000002</v>
      </c>
      <c r="AF31" s="90">
        <v>109.11199999999999</v>
      </c>
      <c r="AG31" s="146">
        <v>3.0701742048565848</v>
      </c>
    </row>
    <row r="32" spans="1:33">
      <c r="B32" s="110" t="s">
        <v>19</v>
      </c>
      <c r="C32" s="89">
        <v>40.119492899937107</v>
      </c>
      <c r="D32" s="89">
        <v>46.450796067657478</v>
      </c>
      <c r="E32" s="89">
        <v>36.344377875608224</v>
      </c>
      <c r="F32" s="89">
        <v>5.5608884181258489</v>
      </c>
      <c r="G32" s="89">
        <v>4.5455297739234064</v>
      </c>
      <c r="H32" s="89">
        <v>10.106418192049253</v>
      </c>
      <c r="I32" s="89">
        <v>33.353745324550658</v>
      </c>
      <c r="J32" s="89"/>
      <c r="K32" s="89">
        <v>0.51324428712071979</v>
      </c>
      <c r="L32" s="89">
        <v>0.77041474959451861</v>
      </c>
      <c r="M32" s="89">
        <v>-2.9972526563172357</v>
      </c>
      <c r="N32" s="89">
        <v>-2.7400821938434365</v>
      </c>
      <c r="O32" s="89">
        <v>6.0741327052465683</v>
      </c>
      <c r="P32" s="89"/>
      <c r="Q32" s="89">
        <v>6.3313031677203675</v>
      </c>
      <c r="R32" s="89" t="s">
        <v>116</v>
      </c>
      <c r="S32" s="89"/>
      <c r="T32" s="89">
        <v>7.243222667240409</v>
      </c>
      <c r="U32" s="89">
        <v>8.5076627718380724</v>
      </c>
      <c r="V32" s="89">
        <v>2.572738406540664</v>
      </c>
      <c r="W32" s="89"/>
      <c r="X32" s="89">
        <v>49.329063738944804</v>
      </c>
      <c r="Y32" s="89"/>
      <c r="Z32" s="89"/>
      <c r="AA32" s="89">
        <v>4.2120419714673467</v>
      </c>
      <c r="AB32" s="89">
        <v>3.954871508993548</v>
      </c>
      <c r="AC32" s="226">
        <v>54.316308629307208</v>
      </c>
      <c r="AD32" s="232"/>
      <c r="AE32" s="90">
        <v>120.84399999999999</v>
      </c>
      <c r="AF32" s="90">
        <v>131.16</v>
      </c>
      <c r="AG32" s="146">
        <v>-1.7424106068902319</v>
      </c>
    </row>
    <row r="33" spans="2:33">
      <c r="B33" s="110" t="s">
        <v>20</v>
      </c>
      <c r="C33" s="89">
        <v>40.209182344784871</v>
      </c>
      <c r="D33" s="89">
        <v>45.138903552299112</v>
      </c>
      <c r="E33" s="89">
        <v>36.083250631699713</v>
      </c>
      <c r="F33" s="89">
        <v>4.5038957748263266</v>
      </c>
      <c r="G33" s="89">
        <v>4.5517571457730668</v>
      </c>
      <c r="H33" s="89">
        <v>9.0556529205993925</v>
      </c>
      <c r="I33" s="89">
        <v>32.75899688197245</v>
      </c>
      <c r="J33" s="89"/>
      <c r="K33" s="89">
        <v>-0.23458394792430498</v>
      </c>
      <c r="L33" s="89">
        <v>0.42582543268790868</v>
      </c>
      <c r="M33" s="89">
        <v>-1.3070377330602421</v>
      </c>
      <c r="N33" s="89">
        <v>-0.64662835244802841</v>
      </c>
      <c r="O33" s="89">
        <v>4.2693118269020207</v>
      </c>
      <c r="P33" s="89"/>
      <c r="Q33" s="89">
        <v>4.9297212075142349</v>
      </c>
      <c r="R33" s="89" t="s">
        <v>116</v>
      </c>
      <c r="S33" s="89"/>
      <c r="T33" s="89">
        <v>4.1097433082061139</v>
      </c>
      <c r="U33" s="89">
        <v>5.8038950709826365</v>
      </c>
      <c r="V33" s="89">
        <v>2.8709784131140155</v>
      </c>
      <c r="W33" s="89"/>
      <c r="X33" s="89">
        <v>47.790345830681922</v>
      </c>
      <c r="Y33" s="89"/>
      <c r="Z33" s="89"/>
      <c r="AA33" s="89">
        <v>3.6177565686212403</v>
      </c>
      <c r="AB33" s="89">
        <v>2.9573471880090265</v>
      </c>
      <c r="AC33" s="226">
        <v>53.485785876672509</v>
      </c>
      <c r="AD33" s="232"/>
      <c r="AE33" s="90">
        <v>142.077</v>
      </c>
      <c r="AF33" s="90">
        <v>154.006</v>
      </c>
      <c r="AG33" s="146">
        <v>-0.62385451846833462</v>
      </c>
    </row>
    <row r="34" spans="2:33">
      <c r="B34" s="110" t="s">
        <v>21</v>
      </c>
      <c r="C34" s="89">
        <v>38.385912101143894</v>
      </c>
      <c r="D34" s="89">
        <v>42.25346177001807</v>
      </c>
      <c r="E34" s="89">
        <v>34.650812763395543</v>
      </c>
      <c r="F34" s="89">
        <v>3.150511739915713</v>
      </c>
      <c r="G34" s="89">
        <v>4.4521372667068029</v>
      </c>
      <c r="H34" s="89">
        <v>7.6026490066225163</v>
      </c>
      <c r="I34" s="89">
        <v>31.617098133654427</v>
      </c>
      <c r="J34" s="89"/>
      <c r="K34" s="89">
        <v>0.35804887585065182</v>
      </c>
      <c r="L34" s="89">
        <v>0.71703792895845886</v>
      </c>
      <c r="M34" s="89">
        <v>-0.32269717037928963</v>
      </c>
      <c r="N34" s="89">
        <v>3.6291882728517355E-2</v>
      </c>
      <c r="O34" s="89">
        <v>3.5085606157663651</v>
      </c>
      <c r="P34" s="89"/>
      <c r="Q34" s="89">
        <v>3.8675496688741728</v>
      </c>
      <c r="R34" s="89" t="s">
        <v>116</v>
      </c>
      <c r="S34" s="89"/>
      <c r="T34" s="89">
        <v>2.8163756773028297</v>
      </c>
      <c r="U34" s="89">
        <v>3.3521974714027696</v>
      </c>
      <c r="V34" s="89">
        <v>2.9542444310656233</v>
      </c>
      <c r="W34" s="89"/>
      <c r="X34" s="89">
        <v>44.320804575914011</v>
      </c>
      <c r="Y34" s="89"/>
      <c r="Z34" s="89"/>
      <c r="AA34" s="89">
        <v>3.220349187236605</v>
      </c>
      <c r="AB34" s="89">
        <v>2.8613601341287973</v>
      </c>
      <c r="AC34" s="226">
        <v>51.990969295605062</v>
      </c>
      <c r="AD34" s="232"/>
      <c r="AE34" s="90">
        <v>166.1</v>
      </c>
      <c r="AF34" s="90">
        <v>179.374</v>
      </c>
      <c r="AG34" s="146">
        <v>-0.46843629882827997</v>
      </c>
    </row>
    <row r="35" spans="2:33">
      <c r="B35" s="110" t="s">
        <v>22</v>
      </c>
      <c r="C35" s="89">
        <v>36.902026429885936</v>
      </c>
      <c r="D35" s="89">
        <v>41.417045300949269</v>
      </c>
      <c r="E35" s="89">
        <v>34.34793458031379</v>
      </c>
      <c r="F35" s="89">
        <v>2.7256469707524511</v>
      </c>
      <c r="G35" s="89">
        <v>4.3434637498830311</v>
      </c>
      <c r="H35" s="89">
        <v>7.0691107206354822</v>
      </c>
      <c r="I35" s="89">
        <v>30.376693456991649</v>
      </c>
      <c r="J35" s="89"/>
      <c r="K35" s="89">
        <v>2.4762577995278212</v>
      </c>
      <c r="L35" s="89">
        <v>1.7893719003108786</v>
      </c>
      <c r="M35" s="89">
        <v>-1.0537643352498987</v>
      </c>
      <c r="N35" s="89">
        <v>-1.7406502344668406</v>
      </c>
      <c r="O35" s="89">
        <v>5.2019047702802714</v>
      </c>
      <c r="P35" s="89"/>
      <c r="Q35" s="89">
        <v>4.5150188710633303</v>
      </c>
      <c r="R35" s="89" t="s">
        <v>116</v>
      </c>
      <c r="S35" s="89"/>
      <c r="T35" s="89">
        <v>4.0315453477370315</v>
      </c>
      <c r="U35" s="89">
        <v>4.6938520882937018</v>
      </c>
      <c r="V35" s="89">
        <v>3.0443236049449465</v>
      </c>
      <c r="W35" s="89"/>
      <c r="X35" s="89">
        <v>42.179629999904783</v>
      </c>
      <c r="Y35" s="89"/>
      <c r="Z35" s="89"/>
      <c r="AA35" s="89">
        <v>3.7638153858950503</v>
      </c>
      <c r="AB35" s="89">
        <v>4.4507012851119923</v>
      </c>
      <c r="AC35" s="226">
        <v>50.28696492997431</v>
      </c>
      <c r="AD35" s="232"/>
      <c r="AE35" s="90">
        <v>192.358</v>
      </c>
      <c r="AF35" s="90">
        <v>210.054</v>
      </c>
      <c r="AG35" s="146">
        <v>1.5611463179651963</v>
      </c>
    </row>
    <row r="36" spans="2:33">
      <c r="B36" s="110" t="s">
        <v>23</v>
      </c>
      <c r="C36" s="89">
        <v>37.265684116392656</v>
      </c>
      <c r="D36" s="89">
        <v>40.939929146316295</v>
      </c>
      <c r="E36" s="89">
        <v>34.176153951984588</v>
      </c>
      <c r="F36" s="89">
        <v>2.5263121689482011</v>
      </c>
      <c r="G36" s="89">
        <v>4.2374630253835042</v>
      </c>
      <c r="H36" s="89">
        <v>6.7637751943317044</v>
      </c>
      <c r="I36" s="89">
        <v>31.188948889041757</v>
      </c>
      <c r="J36" s="89"/>
      <c r="K36" s="89">
        <v>1.4084715918219899</v>
      </c>
      <c r="L36" s="89">
        <v>1.147932860975442</v>
      </c>
      <c r="M36" s="89">
        <v>-6.9649858980532428E-2</v>
      </c>
      <c r="N36" s="89">
        <v>-0.33018858982708049</v>
      </c>
      <c r="O36" s="89">
        <v>3.9347837607701912</v>
      </c>
      <c r="P36" s="89"/>
      <c r="Q36" s="89">
        <v>3.6742450299236422</v>
      </c>
      <c r="R36" s="89" t="s">
        <v>116</v>
      </c>
      <c r="S36" s="89"/>
      <c r="T36" s="89">
        <v>3.4670152025865035</v>
      </c>
      <c r="U36" s="89">
        <v>4.1802813510352896</v>
      </c>
      <c r="V36" s="89">
        <v>3.2619350622549352</v>
      </c>
      <c r="W36" s="89"/>
      <c r="X36" s="89">
        <v>39.07540119932036</v>
      </c>
      <c r="Y36" s="89"/>
      <c r="Z36" s="89"/>
      <c r="AA36" s="89">
        <v>2.610579899566623</v>
      </c>
      <c r="AB36" s="89">
        <v>2.8711186304131711</v>
      </c>
      <c r="AC36" s="226">
        <v>46.217840682396641</v>
      </c>
      <c r="AD36" s="232"/>
      <c r="AE36" s="90">
        <v>232.59200000000001</v>
      </c>
      <c r="AF36" s="90">
        <v>251.309</v>
      </c>
      <c r="AG36" s="146">
        <v>-0.10338106549298232</v>
      </c>
    </row>
    <row r="37" spans="2:33">
      <c r="B37" s="110" t="s">
        <v>24</v>
      </c>
      <c r="C37" s="89">
        <v>38.496101196928805</v>
      </c>
      <c r="D37" s="89">
        <v>42.808708199074459</v>
      </c>
      <c r="E37" s="89">
        <v>36.123176758199449</v>
      </c>
      <c r="F37" s="89">
        <v>2.2495682533511765</v>
      </c>
      <c r="G37" s="89">
        <v>4.4359631875238312</v>
      </c>
      <c r="H37" s="89">
        <v>6.6855314408750077</v>
      </c>
      <c r="I37" s="89">
        <v>32.112979313541523</v>
      </c>
      <c r="J37" s="89"/>
      <c r="K37" s="89">
        <v>0.63512271503009787</v>
      </c>
      <c r="L37" s="89">
        <v>2.0630387487944741</v>
      </c>
      <c r="M37" s="89">
        <v>-0.55659806069124329</v>
      </c>
      <c r="N37" s="89">
        <v>0.87131797307313297</v>
      </c>
      <c r="O37" s="89">
        <v>2.8846909683812738</v>
      </c>
      <c r="P37" s="89"/>
      <c r="Q37" s="89">
        <v>4.3126070021456506</v>
      </c>
      <c r="R37" s="89" t="s">
        <v>116</v>
      </c>
      <c r="S37" s="89"/>
      <c r="T37" s="89">
        <v>4.6714613596094479</v>
      </c>
      <c r="U37" s="89">
        <v>4.585485836467079</v>
      </c>
      <c r="V37" s="89">
        <v>3.4251900806674693</v>
      </c>
      <c r="W37" s="89"/>
      <c r="X37" s="89">
        <v>40.331583741197399</v>
      </c>
      <c r="Y37" s="89"/>
      <c r="Z37" s="89"/>
      <c r="AA37" s="89">
        <v>3.3466906899722635</v>
      </c>
      <c r="AB37" s="89">
        <v>1.9187746562078876</v>
      </c>
      <c r="AC37" s="226">
        <v>47.182619487286843</v>
      </c>
      <c r="AD37" s="232"/>
      <c r="AE37" s="90">
        <v>267.51799999999997</v>
      </c>
      <c r="AF37" s="90">
        <v>282.161</v>
      </c>
      <c r="AG37" s="146">
        <v>-2.8144796413315589</v>
      </c>
    </row>
    <row r="38" spans="2:33">
      <c r="B38" s="110" t="s">
        <v>25</v>
      </c>
      <c r="C38" s="89">
        <v>40.877620607454539</v>
      </c>
      <c r="D38" s="89">
        <v>42.888946258478313</v>
      </c>
      <c r="E38" s="89">
        <v>37.077257837933885</v>
      </c>
      <c r="F38" s="89">
        <v>1.4644891554712147</v>
      </c>
      <c r="G38" s="89">
        <v>4.3471992650732076</v>
      </c>
      <c r="H38" s="89">
        <v>5.8116884205444217</v>
      </c>
      <c r="I38" s="89">
        <v>34.023891826286373</v>
      </c>
      <c r="J38" s="89"/>
      <c r="K38" s="89">
        <v>-1.597610098758415</v>
      </c>
      <c r="L38" s="89">
        <v>0.54683649555255287</v>
      </c>
      <c r="M38" s="89">
        <v>1.9265006152329671</v>
      </c>
      <c r="N38" s="89">
        <v>4.0709472095439336</v>
      </c>
      <c r="O38" s="89">
        <v>-0.13312094328720026</v>
      </c>
      <c r="P38" s="89"/>
      <c r="Q38" s="89">
        <v>2.0113256510237676</v>
      </c>
      <c r="R38" s="89" t="s">
        <v>116</v>
      </c>
      <c r="S38" s="89"/>
      <c r="T38" s="89">
        <v>2.5598385306828582</v>
      </c>
      <c r="U38" s="89">
        <v>2.9075205943787488</v>
      </c>
      <c r="V38" s="89">
        <v>3.7658292569259801</v>
      </c>
      <c r="W38" s="89"/>
      <c r="X38" s="89">
        <v>40.020457741976735</v>
      </c>
      <c r="Y38" s="89"/>
      <c r="Z38" s="89"/>
      <c r="AA38" s="89">
        <v>2.7888325996358891</v>
      </c>
      <c r="AB38" s="89">
        <v>0.64438600532492119</v>
      </c>
      <c r="AC38" s="226">
        <v>44.809076614106431</v>
      </c>
      <c r="AD38" s="232"/>
      <c r="AE38" s="90">
        <v>298.26100000000002</v>
      </c>
      <c r="AF38" s="90">
        <v>312.83999999999997</v>
      </c>
      <c r="AG38" s="146">
        <v>-3.1631013320893118</v>
      </c>
    </row>
    <row r="39" spans="2:33">
      <c r="B39" s="110" t="s">
        <v>26</v>
      </c>
      <c r="C39" s="89">
        <v>40.580059795571216</v>
      </c>
      <c r="D39" s="89">
        <v>43.188710302978471</v>
      </c>
      <c r="E39" s="89">
        <v>37.085469798350282</v>
      </c>
      <c r="F39" s="89">
        <v>1.9352632012924149</v>
      </c>
      <c r="G39" s="89">
        <v>4.1679773033357863</v>
      </c>
      <c r="H39" s="89">
        <v>6.103240504628201</v>
      </c>
      <c r="I39" s="89">
        <v>33.721587178461384</v>
      </c>
      <c r="J39" s="89"/>
      <c r="K39" s="89">
        <v>-1.3145188339890668</v>
      </c>
      <c r="L39" s="89">
        <v>0.67338730611484543</v>
      </c>
      <c r="M39" s="89">
        <v>1.0279463366814374</v>
      </c>
      <c r="N39" s="89">
        <v>3.0158524767853501</v>
      </c>
      <c r="O39" s="89">
        <v>0.62074436730334814</v>
      </c>
      <c r="P39" s="89"/>
      <c r="Q39" s="89">
        <v>2.6086505074072601</v>
      </c>
      <c r="R39" s="89" t="s">
        <v>116</v>
      </c>
      <c r="S39" s="89"/>
      <c r="T39" s="89">
        <v>3.9148081075220871</v>
      </c>
      <c r="U39" s="89">
        <v>2.7479088346582214</v>
      </c>
      <c r="V39" s="89">
        <v>3.6912618453560704</v>
      </c>
      <c r="W39" s="89"/>
      <c r="X39" s="89">
        <v>38.661072239307664</v>
      </c>
      <c r="Y39" s="89"/>
      <c r="Z39" s="89"/>
      <c r="AA39" s="89">
        <v>2.6584292515781085</v>
      </c>
      <c r="AB39" s="89">
        <v>0.67052311147419619</v>
      </c>
      <c r="AC39" s="226">
        <v>43.637024391584646</v>
      </c>
      <c r="AD39" s="232"/>
      <c r="AE39" s="90">
        <v>327.44900000000001</v>
      </c>
      <c r="AF39" s="90">
        <v>342.72199999999998</v>
      </c>
      <c r="AG39" s="146">
        <v>-2.7105717473721</v>
      </c>
    </row>
    <row r="40" spans="2:33">
      <c r="B40" s="110" t="s">
        <v>27</v>
      </c>
      <c r="C40" s="89">
        <v>39.479475621540402</v>
      </c>
      <c r="D40" s="89">
        <v>42.775552837218136</v>
      </c>
      <c r="E40" s="89">
        <v>36.593383268819366</v>
      </c>
      <c r="F40" s="89">
        <v>2.1867721232635686</v>
      </c>
      <c r="G40" s="89">
        <v>3.9953974451351995</v>
      </c>
      <c r="H40" s="89">
        <v>6.1821695683987681</v>
      </c>
      <c r="I40" s="89">
        <v>33.041763716898195</v>
      </c>
      <c r="J40" s="89"/>
      <c r="K40" s="89">
        <v>-0.17594099923385256</v>
      </c>
      <c r="L40" s="89">
        <v>1.1093050924141628</v>
      </c>
      <c r="M40" s="89">
        <v>0.16226240148354193</v>
      </c>
      <c r="N40" s="89">
        <v>1.4475084931315576</v>
      </c>
      <c r="O40" s="89">
        <v>2.0108311240297168</v>
      </c>
      <c r="P40" s="89"/>
      <c r="Q40" s="89">
        <v>3.2960772156777312</v>
      </c>
      <c r="R40" s="89" t="s">
        <v>116</v>
      </c>
      <c r="S40" s="89"/>
      <c r="T40" s="89">
        <v>3.4318078991906429</v>
      </c>
      <c r="U40" s="89">
        <v>2.7355597633929318</v>
      </c>
      <c r="V40" s="89">
        <v>3.6934944227536008</v>
      </c>
      <c r="W40" s="89"/>
      <c r="X40" s="89">
        <v>38.822562505407042</v>
      </c>
      <c r="Y40" s="89"/>
      <c r="Z40" s="89"/>
      <c r="AA40" s="89">
        <v>3.2843474035222946</v>
      </c>
      <c r="AB40" s="89">
        <v>1.9991013118742789</v>
      </c>
      <c r="AC40" s="226">
        <v>43.329926102183421</v>
      </c>
      <c r="AD40" s="232"/>
      <c r="AE40" s="90">
        <v>358.06200000000001</v>
      </c>
      <c r="AF40" s="90">
        <v>369.88799999999998</v>
      </c>
      <c r="AG40" s="146">
        <v>-1.4862634843471909</v>
      </c>
    </row>
    <row r="41" spans="2:33">
      <c r="B41" s="110" t="s">
        <v>28</v>
      </c>
      <c r="C41" s="89">
        <v>39.215864075506701</v>
      </c>
      <c r="D41" s="89">
        <v>42.463450084071937</v>
      </c>
      <c r="E41" s="89">
        <v>36.742672528816335</v>
      </c>
      <c r="F41" s="89">
        <v>1.9348202881503918</v>
      </c>
      <c r="G41" s="89">
        <v>3.7859572671052053</v>
      </c>
      <c r="H41" s="89">
        <v>5.7207775552555971</v>
      </c>
      <c r="I41" s="89">
        <v>33.615041232813184</v>
      </c>
      <c r="J41" s="89"/>
      <c r="K41" s="89">
        <v>0.83044237692217926</v>
      </c>
      <c r="L41" s="89">
        <v>1.3127657204148413</v>
      </c>
      <c r="M41" s="89">
        <v>0.36789566271740171</v>
      </c>
      <c r="N41" s="89">
        <v>0.85021900621006385</v>
      </c>
      <c r="O41" s="89">
        <v>2.7652626650725707</v>
      </c>
      <c r="P41" s="89"/>
      <c r="Q41" s="89">
        <v>3.2475860085652326</v>
      </c>
      <c r="R41" s="89" t="s">
        <v>116</v>
      </c>
      <c r="S41" s="89"/>
      <c r="T41" s="89">
        <v>2.661802844196187</v>
      </c>
      <c r="U41" s="89">
        <v>2.6579166224069186</v>
      </c>
      <c r="V41" s="89">
        <v>3.8136789825353192</v>
      </c>
      <c r="W41" s="89"/>
      <c r="X41" s="89">
        <v>38.690153479156599</v>
      </c>
      <c r="Y41" s="89"/>
      <c r="Z41" s="89"/>
      <c r="AA41" s="89">
        <v>2.8646636215959935</v>
      </c>
      <c r="AB41" s="89">
        <v>2.382340278103332</v>
      </c>
      <c r="AC41" s="226">
        <v>43.132398394731318</v>
      </c>
      <c r="AD41" s="232"/>
      <c r="AE41" s="90">
        <v>385.97899999999998</v>
      </c>
      <c r="AF41" s="90">
        <v>405.78800000000001</v>
      </c>
      <c r="AG41" s="146">
        <v>-0.37014129324644784</v>
      </c>
    </row>
    <row r="42" spans="2:33">
      <c r="B42" s="110" t="s">
        <v>29</v>
      </c>
      <c r="C42" s="89">
        <v>38.290254977296541</v>
      </c>
      <c r="D42" s="89">
        <v>40.422303197364322</v>
      </c>
      <c r="E42" s="89">
        <v>35.532799652604055</v>
      </c>
      <c r="F42" s="89">
        <v>1.4941329733505773</v>
      </c>
      <c r="G42" s="89">
        <v>3.3953705714096913</v>
      </c>
      <c r="H42" s="89">
        <v>4.8895035447602684</v>
      </c>
      <c r="I42" s="89">
        <v>32.704543523614426</v>
      </c>
      <c r="J42" s="89"/>
      <c r="K42" s="89">
        <v>0.62133586900290472</v>
      </c>
      <c r="L42" s="89">
        <v>0.63791524671720268</v>
      </c>
      <c r="M42" s="89">
        <v>1.3100508821780215</v>
      </c>
      <c r="N42" s="89">
        <v>1.3266302598923192</v>
      </c>
      <c r="O42" s="89">
        <v>2.1154688423534811</v>
      </c>
      <c r="P42" s="89"/>
      <c r="Q42" s="89">
        <v>2.1320482200677802</v>
      </c>
      <c r="R42" s="89" t="s">
        <v>116</v>
      </c>
      <c r="S42" s="89"/>
      <c r="T42" s="89">
        <v>2.6229337965279287</v>
      </c>
      <c r="U42" s="89">
        <v>1.3544193862042273</v>
      </c>
      <c r="V42" s="89">
        <v>3.9178805071225606</v>
      </c>
      <c r="W42" s="89"/>
      <c r="X42" s="89">
        <v>37.082084903141592</v>
      </c>
      <c r="Y42" s="89"/>
      <c r="Z42" s="89"/>
      <c r="AA42" s="89">
        <v>2.2771898688769103</v>
      </c>
      <c r="AB42" s="89">
        <v>2.2606104911626126</v>
      </c>
      <c r="AC42" s="226">
        <v>42.311268656011933</v>
      </c>
      <c r="AD42" s="232"/>
      <c r="AE42" s="90">
        <v>423.72399999999999</v>
      </c>
      <c r="AF42" s="90">
        <v>438.21699999999998</v>
      </c>
      <c r="AG42" s="146">
        <v>0.11489776186998313</v>
      </c>
    </row>
    <row r="43" spans="2:33">
      <c r="B43" s="110" t="s">
        <v>30</v>
      </c>
      <c r="C43" s="89">
        <v>37.404077041541534</v>
      </c>
      <c r="D43" s="89">
        <v>39.324183899662337</v>
      </c>
      <c r="E43" s="89">
        <v>34.90683966668351</v>
      </c>
      <c r="F43" s="89">
        <v>0.93303133025618257</v>
      </c>
      <c r="G43" s="89">
        <v>3.4843129027226407</v>
      </c>
      <c r="H43" s="89">
        <v>4.4173442329788237</v>
      </c>
      <c r="I43" s="89">
        <v>32.509781780075272</v>
      </c>
      <c r="J43" s="89"/>
      <c r="K43" s="89">
        <v>1.1405710574478063</v>
      </c>
      <c r="L43" s="89">
        <v>0.98707552786461727</v>
      </c>
      <c r="M43" s="89">
        <v>1.3574760041565701</v>
      </c>
      <c r="N43" s="89">
        <v>1.2039804745733806</v>
      </c>
      <c r="O43" s="89">
        <v>2.0736023877039895</v>
      </c>
      <c r="P43" s="89"/>
      <c r="Q43" s="89">
        <v>1.9201068581208001</v>
      </c>
      <c r="R43" s="89" t="s">
        <v>116</v>
      </c>
      <c r="S43" s="89"/>
      <c r="T43" s="89">
        <v>2.2920451774341308</v>
      </c>
      <c r="U43" s="89">
        <v>0.81000388854592553</v>
      </c>
      <c r="V43" s="89">
        <v>3.8138506930179727</v>
      </c>
      <c r="W43" s="89"/>
      <c r="X43" s="89">
        <v>34.86376536976784</v>
      </c>
      <c r="Y43" s="89"/>
      <c r="Z43" s="89"/>
      <c r="AA43" s="89">
        <v>2.1340867299525685</v>
      </c>
      <c r="AB43" s="89">
        <v>2.2875822595357578</v>
      </c>
      <c r="AC43" s="226">
        <v>41.891722669783363</v>
      </c>
      <c r="AD43" s="232"/>
      <c r="AE43" s="90">
        <v>455.18299999999999</v>
      </c>
      <c r="AF43" s="90">
        <v>481.30200000000002</v>
      </c>
      <c r="AG43" s="146">
        <v>0.26103195441838523</v>
      </c>
    </row>
    <row r="44" spans="2:33">
      <c r="B44" s="110" t="s">
        <v>31</v>
      </c>
      <c r="C44" s="89">
        <v>36.18057836375295</v>
      </c>
      <c r="D44" s="89">
        <v>37.172539451664868</v>
      </c>
      <c r="E44" s="89">
        <v>33.265886235318035</v>
      </c>
      <c r="F44" s="89">
        <v>0.29266175573593584</v>
      </c>
      <c r="G44" s="89">
        <v>3.6139914606108952</v>
      </c>
      <c r="H44" s="89">
        <v>3.906653216346831</v>
      </c>
      <c r="I44" s="89">
        <v>31.670224745460519</v>
      </c>
      <c r="J44" s="89"/>
      <c r="K44" s="89">
        <v>1.8615031797747355</v>
      </c>
      <c r="L44" s="89">
        <v>0.69929933217598017</v>
      </c>
      <c r="M44" s="89">
        <v>1.9919376280517369</v>
      </c>
      <c r="N44" s="89">
        <v>0.82973378045298196</v>
      </c>
      <c r="O44" s="89">
        <v>2.1541649355106713</v>
      </c>
      <c r="P44" s="89"/>
      <c r="Q44" s="89">
        <v>0.99196108791191595</v>
      </c>
      <c r="R44" s="89" t="s">
        <v>116</v>
      </c>
      <c r="S44" s="89"/>
      <c r="T44" s="89">
        <v>0.23440310295750635</v>
      </c>
      <c r="U44" s="89">
        <v>-0.63165673532585742</v>
      </c>
      <c r="V44" s="89">
        <v>3.6372558219553013</v>
      </c>
      <c r="W44" s="89"/>
      <c r="X44" s="89">
        <v>30.974360113017557</v>
      </c>
      <c r="Y44" s="89"/>
      <c r="Z44" s="89"/>
      <c r="AA44" s="89">
        <v>1.2292966733918267</v>
      </c>
      <c r="AB44" s="89">
        <v>2.3915005209905815</v>
      </c>
      <c r="AC44" s="226">
        <v>39.278648399255538</v>
      </c>
      <c r="AD44" s="232"/>
      <c r="AE44" s="90">
        <v>511.512</v>
      </c>
      <c r="AF44" s="90">
        <v>540.447</v>
      </c>
      <c r="AG44" s="146">
        <v>2.2199949134301562</v>
      </c>
    </row>
    <row r="45" spans="2:33">
      <c r="B45" s="110" t="s">
        <v>32</v>
      </c>
      <c r="C45" s="89">
        <v>35.538197184086407</v>
      </c>
      <c r="D45" s="89">
        <v>34.56858310101169</v>
      </c>
      <c r="E45" s="89">
        <v>31.043606333175529</v>
      </c>
      <c r="F45" s="89">
        <v>5.5231181947293664E-2</v>
      </c>
      <c r="G45" s="89">
        <v>3.4697455858888713</v>
      </c>
      <c r="H45" s="89">
        <v>3.5249767678361645</v>
      </c>
      <c r="I45" s="89">
        <v>31.157575438781056</v>
      </c>
      <c r="J45" s="89"/>
      <c r="K45" s="89">
        <v>1.05376738560287</v>
      </c>
      <c r="L45" s="89">
        <v>-1.0248452650220046</v>
      </c>
      <c r="M45" s="89">
        <v>3.620184805288166</v>
      </c>
      <c r="N45" s="89">
        <v>1.5415721546632912</v>
      </c>
      <c r="O45" s="89">
        <v>1.1089985675501637</v>
      </c>
      <c r="P45" s="89"/>
      <c r="Q45" s="89">
        <v>-0.96961408307471109</v>
      </c>
      <c r="R45" s="89" t="s">
        <v>116</v>
      </c>
      <c r="S45" s="89"/>
      <c r="T45" s="89">
        <v>-1.2201707783213227</v>
      </c>
      <c r="U45" s="89">
        <v>-2.5430890887731659</v>
      </c>
      <c r="V45" s="89">
        <v>3.3612119299353003</v>
      </c>
      <c r="W45" s="89"/>
      <c r="X45" s="89">
        <v>25.655406330225304</v>
      </c>
      <c r="Y45" s="89"/>
      <c r="Z45" s="89"/>
      <c r="AA45" s="89">
        <v>-0.5914119895499097</v>
      </c>
      <c r="AB45" s="89">
        <v>1.4872006610749648</v>
      </c>
      <c r="AC45" s="226">
        <v>34.233513930531444</v>
      </c>
      <c r="AD45" s="232"/>
      <c r="AE45" s="90">
        <v>570.33000000000004</v>
      </c>
      <c r="AF45" s="90">
        <v>599.09400000000005</v>
      </c>
      <c r="AG45" s="146">
        <v>3.2692273358776873</v>
      </c>
    </row>
    <row r="46" spans="2:33" ht="15" customHeight="1">
      <c r="B46" s="110" t="s">
        <v>33</v>
      </c>
      <c r="C46" s="89">
        <v>34.727483841863908</v>
      </c>
      <c r="D46" s="89">
        <v>34.747180168975426</v>
      </c>
      <c r="E46" s="89">
        <v>30.532960373849001</v>
      </c>
      <c r="F46" s="89">
        <v>0.77975217572935973</v>
      </c>
      <c r="G46" s="89">
        <v>3.4344676193970698</v>
      </c>
      <c r="H46" s="89">
        <v>4.2142197951264295</v>
      </c>
      <c r="I46" s="89">
        <v>30.694978548475998</v>
      </c>
      <c r="J46" s="89"/>
      <c r="K46" s="89">
        <v>0.60203066871843958</v>
      </c>
      <c r="L46" s="89">
        <v>-0.76005584861784203</v>
      </c>
      <c r="M46" s="89">
        <v>2.2792144977674851</v>
      </c>
      <c r="N46" s="89">
        <v>0.91712798043120314</v>
      </c>
      <c r="O46" s="89">
        <v>1.3817828444477995</v>
      </c>
      <c r="P46" s="89"/>
      <c r="Q46" s="89">
        <v>1.9696327111517746E-2</v>
      </c>
      <c r="R46" s="89" t="s">
        <v>116</v>
      </c>
      <c r="S46" s="89"/>
      <c r="T46" s="89">
        <v>-0.72669916560640069</v>
      </c>
      <c r="U46" s="89">
        <v>-1.1103010202379762</v>
      </c>
      <c r="V46" s="89">
        <v>3.180162621771748</v>
      </c>
      <c r="W46" s="89"/>
      <c r="X46" s="89">
        <v>23.075532491838494</v>
      </c>
      <c r="Y46" s="89"/>
      <c r="Z46" s="89"/>
      <c r="AA46" s="89">
        <v>0.46969386507062877</v>
      </c>
      <c r="AB46" s="89">
        <v>1.8317803824069101</v>
      </c>
      <c r="AC46" s="226">
        <v>29.649008274045801</v>
      </c>
      <c r="AD46" s="232"/>
      <c r="AE46" s="90">
        <v>629.55899999999997</v>
      </c>
      <c r="AF46" s="90">
        <v>658.27300000000002</v>
      </c>
      <c r="AG46" s="146">
        <v>1.4164821003214882</v>
      </c>
    </row>
    <row r="47" spans="2:33">
      <c r="B47" s="110" t="s">
        <v>34</v>
      </c>
      <c r="C47" s="89">
        <v>33.915379745903692</v>
      </c>
      <c r="D47" s="89">
        <v>34.992271114578891</v>
      </c>
      <c r="E47" s="89">
        <v>30.855035552872938</v>
      </c>
      <c r="F47" s="89">
        <v>0.9825253581050245</v>
      </c>
      <c r="G47" s="89">
        <v>3.1547102036009242</v>
      </c>
      <c r="H47" s="89">
        <v>4.1372355617059497</v>
      </c>
      <c r="I47" s="89">
        <v>30.40882123456063</v>
      </c>
      <c r="J47" s="89"/>
      <c r="K47" s="89">
        <v>-0.13321985748984563</v>
      </c>
      <c r="L47" s="89">
        <v>9.4366010570170925E-2</v>
      </c>
      <c r="M47" s="89">
        <v>1.0072577914525889</v>
      </c>
      <c r="N47" s="89">
        <v>1.2348436595126058</v>
      </c>
      <c r="O47" s="89">
        <v>0.84930550061517884</v>
      </c>
      <c r="P47" s="89"/>
      <c r="Q47" s="89">
        <v>1.0768913686751955</v>
      </c>
      <c r="R47" s="89" t="s">
        <v>116</v>
      </c>
      <c r="S47" s="89"/>
      <c r="T47" s="89">
        <v>-0.38791643970733286</v>
      </c>
      <c r="U47" s="89">
        <v>-0.12528155225462631</v>
      </c>
      <c r="V47" s="89">
        <v>2.9134217615970086</v>
      </c>
      <c r="W47" s="89"/>
      <c r="X47" s="89">
        <v>21.648991194262088</v>
      </c>
      <c r="Y47" s="89"/>
      <c r="Z47" s="89"/>
      <c r="AA47" s="89">
        <v>1.389432773418523</v>
      </c>
      <c r="AB47" s="89">
        <v>1.1618469053585061</v>
      </c>
      <c r="AC47" s="226">
        <v>27.723732830833097</v>
      </c>
      <c r="AD47" s="232"/>
      <c r="AE47" s="90">
        <v>679.27</v>
      </c>
      <c r="AF47" s="90">
        <v>697.95399999999995</v>
      </c>
      <c r="AG47" s="146">
        <v>-1.0217645762486285</v>
      </c>
    </row>
    <row r="48" spans="2:33">
      <c r="B48" s="110" t="s">
        <v>35</v>
      </c>
      <c r="C48" s="89">
        <v>33.544990432035256</v>
      </c>
      <c r="D48" s="89">
        <v>36.871590493908556</v>
      </c>
      <c r="E48" s="89">
        <v>32.710960674055066</v>
      </c>
      <c r="F48" s="89">
        <v>1.2691026830896897</v>
      </c>
      <c r="G48" s="89">
        <v>2.8915271367638016</v>
      </c>
      <c r="H48" s="89">
        <v>4.1606298198534919</v>
      </c>
      <c r="I48" s="89">
        <v>30.341717026217761</v>
      </c>
      <c r="J48" s="89"/>
      <c r="K48" s="89">
        <v>0.67221267590690137</v>
      </c>
      <c r="L48" s="89">
        <v>2.0574973787836153</v>
      </c>
      <c r="M48" s="89">
        <v>-1.53969340517356</v>
      </c>
      <c r="N48" s="89">
        <v>-0.15440870229684589</v>
      </c>
      <c r="O48" s="89">
        <v>1.9413153589965908</v>
      </c>
      <c r="P48" s="89"/>
      <c r="Q48" s="89">
        <v>3.3266000618733047</v>
      </c>
      <c r="R48" s="89" t="s">
        <v>116</v>
      </c>
      <c r="S48" s="89"/>
      <c r="T48" s="89">
        <v>1.8226027943776484</v>
      </c>
      <c r="U48" s="89">
        <v>1.9252116920949154</v>
      </c>
      <c r="V48" s="89">
        <v>2.5132880622316662</v>
      </c>
      <c r="W48" s="89"/>
      <c r="X48" s="89">
        <v>22.859348825666448</v>
      </c>
      <c r="Y48" s="89"/>
      <c r="Z48" s="89"/>
      <c r="AA48" s="89">
        <v>3.3095219097293667</v>
      </c>
      <c r="AB48" s="89">
        <v>1.9242372068526525</v>
      </c>
      <c r="AC48" s="226">
        <v>28.652519797357922</v>
      </c>
      <c r="AD48" s="232"/>
      <c r="AE48" s="90">
        <v>714.36300000000006</v>
      </c>
      <c r="AF48" s="90">
        <v>725.30499999999995</v>
      </c>
      <c r="AG48" s="146">
        <v>-2.3618635752539774</v>
      </c>
    </row>
    <row r="49" spans="2:33">
      <c r="B49" s="110" t="s">
        <v>36</v>
      </c>
      <c r="C49" s="89">
        <v>32.065884595029551</v>
      </c>
      <c r="D49" s="89">
        <v>38.339106153569205</v>
      </c>
      <c r="E49" s="89">
        <v>34.458796410970663</v>
      </c>
      <c r="F49" s="89">
        <v>1.0583278176844562</v>
      </c>
      <c r="G49" s="89">
        <v>2.8219819249140845</v>
      </c>
      <c r="H49" s="89">
        <v>3.88030974259854</v>
      </c>
      <c r="I49" s="89">
        <v>29.073357453299707</v>
      </c>
      <c r="J49" s="89"/>
      <c r="K49" s="89">
        <v>3.5703203627669571</v>
      </c>
      <c r="L49" s="89">
        <v>5.2148937408551896</v>
      </c>
      <c r="M49" s="89">
        <v>-4.3082970247980867</v>
      </c>
      <c r="N49" s="89">
        <v>-2.6637236467098546</v>
      </c>
      <c r="O49" s="89">
        <v>4.6286481804514139</v>
      </c>
      <c r="P49" s="89"/>
      <c r="Q49" s="89">
        <v>6.273221558539646</v>
      </c>
      <c r="R49" s="89" t="s">
        <v>116</v>
      </c>
      <c r="S49" s="89"/>
      <c r="T49" s="89">
        <v>4.899926503132753</v>
      </c>
      <c r="U49" s="89">
        <v>4.8934295424921528</v>
      </c>
      <c r="V49" s="89">
        <v>2.5553358319561132</v>
      </c>
      <c r="W49" s="89"/>
      <c r="X49" s="89">
        <v>26.673113659963377</v>
      </c>
      <c r="Y49" s="89"/>
      <c r="Z49" s="89"/>
      <c r="AA49" s="89">
        <v>6.1968822710125915</v>
      </c>
      <c r="AB49" s="89">
        <v>4.5523088929243594</v>
      </c>
      <c r="AC49" s="226">
        <v>33.655068238389724</v>
      </c>
      <c r="AD49" s="232"/>
      <c r="AE49" s="90">
        <v>738.80700000000002</v>
      </c>
      <c r="AF49" s="90">
        <v>756.94200000000001</v>
      </c>
      <c r="AG49" s="146">
        <v>-2.3444013260748733</v>
      </c>
    </row>
    <row r="50" spans="2:33">
      <c r="B50" s="110" t="s">
        <v>37</v>
      </c>
      <c r="C50" s="89">
        <v>31.347099815535973</v>
      </c>
      <c r="D50" s="89">
        <v>37.924011067841775</v>
      </c>
      <c r="E50" s="89">
        <v>34.41535150645624</v>
      </c>
      <c r="F50" s="89">
        <v>0.78819942611190807</v>
      </c>
      <c r="G50" s="89">
        <v>2.7204601352736213</v>
      </c>
      <c r="H50" s="89">
        <v>3.5086595613855298</v>
      </c>
      <c r="I50" s="89">
        <v>28.411559745849562</v>
      </c>
      <c r="J50" s="89"/>
      <c r="K50" s="89">
        <v>4.5298637902531507</v>
      </c>
      <c r="L50" s="89">
        <v>5.7887118261938921</v>
      </c>
      <c r="M50" s="89">
        <v>-4.409074605451937</v>
      </c>
      <c r="N50" s="89">
        <v>-3.1502265695111955</v>
      </c>
      <c r="O50" s="89">
        <v>5.3180632163650587</v>
      </c>
      <c r="P50" s="89"/>
      <c r="Q50" s="89">
        <v>6.5769112523058002</v>
      </c>
      <c r="R50" s="89" t="s">
        <v>116</v>
      </c>
      <c r="S50" s="89"/>
      <c r="T50" s="89">
        <v>6.3563230170116825</v>
      </c>
      <c r="U50" s="89">
        <v>5.9064357450297189</v>
      </c>
      <c r="V50" s="89">
        <v>2.6339926214388196</v>
      </c>
      <c r="W50" s="89"/>
      <c r="X50" s="89">
        <v>31.148685719986034</v>
      </c>
      <c r="Y50" s="89"/>
      <c r="Z50" s="89"/>
      <c r="AA50" s="89">
        <v>6.567303750768601</v>
      </c>
      <c r="AB50" s="89">
        <v>5.3084557148278604</v>
      </c>
      <c r="AC50" s="226">
        <v>38.265397622463617</v>
      </c>
      <c r="AD50" s="232"/>
      <c r="AE50" s="90">
        <v>780.64</v>
      </c>
      <c r="AF50" s="90">
        <v>801.96</v>
      </c>
      <c r="AG50" s="146">
        <v>-1.5799355414515333</v>
      </c>
    </row>
    <row r="51" spans="2:33">
      <c r="B51" s="110" t="s">
        <v>38</v>
      </c>
      <c r="C51" s="89">
        <v>32.227896335892368</v>
      </c>
      <c r="D51" s="89">
        <v>37.57872629683682</v>
      </c>
      <c r="E51" s="89">
        <v>34.153020775214955</v>
      </c>
      <c r="F51" s="89">
        <v>0.81863166691436773</v>
      </c>
      <c r="G51" s="89">
        <v>2.6070738547074974</v>
      </c>
      <c r="H51" s="89">
        <v>3.4257055216218655</v>
      </c>
      <c r="I51" s="89">
        <v>29.35622903170005</v>
      </c>
      <c r="J51" s="89"/>
      <c r="K51" s="89">
        <v>3.7052295761847494</v>
      </c>
      <c r="L51" s="89">
        <v>4.5321982940300796</v>
      </c>
      <c r="M51" s="89">
        <v>-2.9408611712767483</v>
      </c>
      <c r="N51" s="89">
        <v>-2.1138924534314172</v>
      </c>
      <c r="O51" s="89">
        <v>4.5238612430991179</v>
      </c>
      <c r="P51" s="89"/>
      <c r="Q51" s="89">
        <v>5.3508299609444476</v>
      </c>
      <c r="R51" s="89" t="s">
        <v>116</v>
      </c>
      <c r="S51" s="89"/>
      <c r="T51" s="89">
        <v>4.7541546775297796</v>
      </c>
      <c r="U51" s="89">
        <v>4.4760391871182463</v>
      </c>
      <c r="V51" s="89">
        <v>2.8234265095348663</v>
      </c>
      <c r="W51" s="89"/>
      <c r="X51" s="89">
        <v>34.549022083973185</v>
      </c>
      <c r="Y51" s="89"/>
      <c r="Z51" s="89"/>
      <c r="AA51" s="89">
        <v>5.5822883191494022</v>
      </c>
      <c r="AB51" s="89">
        <v>4.7553196013040724</v>
      </c>
      <c r="AC51" s="226">
        <v>41.410458506825584</v>
      </c>
      <c r="AD51" s="232"/>
      <c r="AE51" s="90">
        <v>820.88199999999995</v>
      </c>
      <c r="AF51" s="90">
        <v>839.38699999999994</v>
      </c>
      <c r="AG51" s="146">
        <v>-1.0219632191100487</v>
      </c>
    </row>
    <row r="52" spans="2:33">
      <c r="B52" s="110" t="s">
        <v>39</v>
      </c>
      <c r="C52" s="89">
        <v>33.288454363649429</v>
      </c>
      <c r="D52" s="89">
        <v>37.405771543643446</v>
      </c>
      <c r="E52" s="89">
        <v>34.098245548987208</v>
      </c>
      <c r="F52" s="89">
        <v>0.76587777007909053</v>
      </c>
      <c r="G52" s="89">
        <v>2.5416482245771448</v>
      </c>
      <c r="H52" s="89">
        <v>3.3075259946562352</v>
      </c>
      <c r="I52" s="89">
        <v>30.189951590963339</v>
      </c>
      <c r="J52" s="89"/>
      <c r="K52" s="89">
        <v>1.9989057204010487</v>
      </c>
      <c r="L52" s="89">
        <v>3.3514394099149309</v>
      </c>
      <c r="M52" s="89">
        <v>-1.4786886689484648</v>
      </c>
      <c r="N52" s="89">
        <v>-0.12615497943458265</v>
      </c>
      <c r="O52" s="89">
        <v>2.7647834904801392</v>
      </c>
      <c r="P52" s="89"/>
      <c r="Q52" s="89">
        <v>4.1173171799940205</v>
      </c>
      <c r="R52" s="89" t="s">
        <v>116</v>
      </c>
      <c r="S52" s="89"/>
      <c r="T52" s="89">
        <v>4.0944914733819813</v>
      </c>
      <c r="U52" s="89">
        <v>3.6541986554847741</v>
      </c>
      <c r="V52" s="89">
        <v>3.0740549346396895</v>
      </c>
      <c r="W52" s="89"/>
      <c r="X52" s="89">
        <v>36.051544418614284</v>
      </c>
      <c r="Y52" s="89"/>
      <c r="Z52" s="89"/>
      <c r="AA52" s="89">
        <v>4.3291211987087834</v>
      </c>
      <c r="AB52" s="89">
        <v>2.9765875091949017</v>
      </c>
      <c r="AC52" s="226">
        <v>43.722814815158124</v>
      </c>
      <c r="AD52" s="232"/>
      <c r="AE52" s="90">
        <v>863.06200000000001</v>
      </c>
      <c r="AF52" s="90">
        <v>893.44299999999998</v>
      </c>
      <c r="AG52" s="146">
        <v>-2.2962820913837447</v>
      </c>
    </row>
    <row r="53" spans="2:33">
      <c r="B53" s="110" t="s">
        <v>40</v>
      </c>
      <c r="C53" s="89">
        <v>32.44983461484707</v>
      </c>
      <c r="D53" s="89">
        <v>35.583539274775546</v>
      </c>
      <c r="E53" s="89">
        <v>32.878438391457394</v>
      </c>
      <c r="F53" s="89">
        <v>0.3574226135079529</v>
      </c>
      <c r="G53" s="89">
        <v>2.3476782698101948</v>
      </c>
      <c r="H53" s="89">
        <v>2.7051008833181474</v>
      </c>
      <c r="I53" s="89">
        <v>29.674310967424596</v>
      </c>
      <c r="J53" s="89"/>
      <c r="K53" s="89">
        <v>2.3180660622590588</v>
      </c>
      <c r="L53" s="89">
        <v>2.7762820464205191</v>
      </c>
      <c r="M53" s="89">
        <v>-0.51116092468339558</v>
      </c>
      <c r="N53" s="89">
        <v>-5.294494052193572E-2</v>
      </c>
      <c r="O53" s="89">
        <v>2.6754886757670122</v>
      </c>
      <c r="P53" s="89"/>
      <c r="Q53" s="89">
        <v>3.1337046599284721</v>
      </c>
      <c r="R53" s="89" t="s">
        <v>116</v>
      </c>
      <c r="S53" s="89"/>
      <c r="T53" s="89">
        <v>2.7199438351370593</v>
      </c>
      <c r="U53" s="89">
        <v>2.4508205335445297</v>
      </c>
      <c r="V53" s="89">
        <v>3.0326209077602635</v>
      </c>
      <c r="W53" s="89"/>
      <c r="X53" s="89">
        <v>36.57004586537164</v>
      </c>
      <c r="Y53" s="89"/>
      <c r="Z53" s="89"/>
      <c r="AA53" s="89">
        <v>3.3407475863951888</v>
      </c>
      <c r="AB53" s="89">
        <v>2.8825316022337293</v>
      </c>
      <c r="AC53" s="226">
        <v>44.269808027545047</v>
      </c>
      <c r="AD53" s="232"/>
      <c r="AE53" s="90">
        <v>922.99699999999996</v>
      </c>
      <c r="AF53" s="90">
        <v>948.86400000000003</v>
      </c>
      <c r="AG53" s="146">
        <v>2.0808682305784032E-3</v>
      </c>
    </row>
    <row r="54" spans="2:33">
      <c r="B54" s="110" t="s">
        <v>41</v>
      </c>
      <c r="C54" s="89">
        <v>34.624183802621985</v>
      </c>
      <c r="D54" s="89">
        <v>35.713034383172989</v>
      </c>
      <c r="E54" s="89">
        <v>32.898442707323724</v>
      </c>
      <c r="F54" s="89">
        <v>0.49808901747406154</v>
      </c>
      <c r="G54" s="89">
        <v>2.316502658375204</v>
      </c>
      <c r="H54" s="89">
        <v>2.8145916758492651</v>
      </c>
      <c r="I54" s="89">
        <v>31.205872993001872</v>
      </c>
      <c r="J54" s="89"/>
      <c r="K54" s="89">
        <v>1.6803613712866479</v>
      </c>
      <c r="L54" s="89">
        <v>0.59076156307693584</v>
      </c>
      <c r="M54" s="89">
        <v>1.5748113118555551</v>
      </c>
      <c r="N54" s="89">
        <v>0.48521150364584287</v>
      </c>
      <c r="O54" s="89">
        <v>2.1784503887607096</v>
      </c>
      <c r="P54" s="89"/>
      <c r="Q54" s="89">
        <v>1.0888505805509974</v>
      </c>
      <c r="R54" s="89">
        <v>36.728443393252626</v>
      </c>
      <c r="S54" s="89"/>
      <c r="T54" s="89">
        <v>0.36726938374830387</v>
      </c>
      <c r="U54" s="89">
        <v>9.3398169561733496E-2</v>
      </c>
      <c r="V54" s="89">
        <v>3.1026643875163655</v>
      </c>
      <c r="W54" s="89"/>
      <c r="X54" s="89">
        <v>36.647095788837888</v>
      </c>
      <c r="Y54" s="89"/>
      <c r="Z54" s="89"/>
      <c r="AA54" s="89">
        <v>1.2231946735054999</v>
      </c>
      <c r="AB54" s="89">
        <v>2.312794481715212</v>
      </c>
      <c r="AC54" s="226">
        <v>42.73697064436444</v>
      </c>
      <c r="AD54" s="232"/>
      <c r="AE54" s="90">
        <v>964.68700000000001</v>
      </c>
      <c r="AF54" s="90">
        <v>983.43399999999997</v>
      </c>
      <c r="AG54" s="146">
        <v>2.1783672691271931</v>
      </c>
    </row>
    <row r="55" spans="2:33">
      <c r="B55" s="110" t="s">
        <v>42</v>
      </c>
      <c r="C55" s="89">
        <v>35.147548319772845</v>
      </c>
      <c r="D55" s="89">
        <v>35.174378887214594</v>
      </c>
      <c r="E55" s="89">
        <v>32.383999873272593</v>
      </c>
      <c r="F55" s="89">
        <v>0.51215692020727854</v>
      </c>
      <c r="G55" s="89">
        <v>2.2782220937347155</v>
      </c>
      <c r="H55" s="89">
        <v>2.7903790139419944</v>
      </c>
      <c r="I55" s="89">
        <v>31.797291597775139</v>
      </c>
      <c r="J55" s="89"/>
      <c r="K55" s="89">
        <v>0.70331392697284512</v>
      </c>
      <c r="L55" s="89">
        <v>-0.4853263527655286</v>
      </c>
      <c r="M55" s="89">
        <v>2.4822730143895004</v>
      </c>
      <c r="N55" s="89">
        <v>1.2936327346511269</v>
      </c>
      <c r="O55" s="89">
        <v>1.2154708471801234</v>
      </c>
      <c r="P55" s="89"/>
      <c r="Q55" s="89">
        <v>2.6830567441749949E-2</v>
      </c>
      <c r="R55" s="89">
        <v>35.22302269659334</v>
      </c>
      <c r="S55" s="89"/>
      <c r="T55" s="89">
        <v>-0.4499812879068395</v>
      </c>
      <c r="U55" s="89">
        <v>-0.76115646676078808</v>
      </c>
      <c r="V55" s="89">
        <v>2.9318582791606684</v>
      </c>
      <c r="W55" s="89"/>
      <c r="X55" s="89">
        <v>35.135932805310546</v>
      </c>
      <c r="Y55" s="89"/>
      <c r="Z55" s="89"/>
      <c r="AA55" s="89">
        <v>7.5838430481108707E-2</v>
      </c>
      <c r="AB55" s="89">
        <v>1.2644787102194825</v>
      </c>
      <c r="AC55" s="226">
        <v>41.099380025781102</v>
      </c>
      <c r="AD55" s="232"/>
      <c r="AE55" s="90">
        <v>1010.042</v>
      </c>
      <c r="AF55" s="90">
        <v>1033.415</v>
      </c>
      <c r="AG55" s="146">
        <v>1.5059336518258704</v>
      </c>
    </row>
    <row r="56" spans="2:33">
      <c r="B56" s="110" t="s">
        <v>43</v>
      </c>
      <c r="C56" s="89">
        <v>35.812881768580311</v>
      </c>
      <c r="D56" s="89">
        <v>34.769377044408259</v>
      </c>
      <c r="E56" s="89">
        <v>32.018800286181715</v>
      </c>
      <c r="F56" s="89">
        <v>0.46424193507228734</v>
      </c>
      <c r="G56" s="89">
        <v>2.2863348231542555</v>
      </c>
      <c r="H56" s="89">
        <v>2.750576758226543</v>
      </c>
      <c r="I56" s="89">
        <v>32.542584651851627</v>
      </c>
      <c r="J56" s="89"/>
      <c r="K56" s="89">
        <v>-0.33756958129152581</v>
      </c>
      <c r="L56" s="89">
        <v>-1.5077466592443405</v>
      </c>
      <c r="M56" s="89">
        <v>3.1602853878149726</v>
      </c>
      <c r="N56" s="89">
        <v>1.9901083098621579</v>
      </c>
      <c r="O56" s="89">
        <v>0.12667235378076172</v>
      </c>
      <c r="P56" s="89"/>
      <c r="Q56" s="89">
        <v>-1.0435047241720532</v>
      </c>
      <c r="R56" s="89">
        <v>32.588385881799056</v>
      </c>
      <c r="S56" s="89"/>
      <c r="T56" s="89">
        <v>-0.86355426725478213</v>
      </c>
      <c r="U56" s="89">
        <v>-0.82792332069080554</v>
      </c>
      <c r="V56" s="89">
        <v>2.4638279734119419</v>
      </c>
      <c r="W56" s="89"/>
      <c r="X56" s="89">
        <v>32.487236828554202</v>
      </c>
      <c r="Y56" s="89">
        <v>27.6</v>
      </c>
      <c r="Z56" s="89">
        <v>32.338915535023325</v>
      </c>
      <c r="AA56" s="89">
        <v>-0.96496542285994591</v>
      </c>
      <c r="AB56" s="89">
        <v>0.2052116550928689</v>
      </c>
      <c r="AC56" s="226">
        <v>38.591717553392073</v>
      </c>
      <c r="AD56" s="232"/>
      <c r="AE56" s="90">
        <v>1058.069</v>
      </c>
      <c r="AF56" s="90">
        <v>1087.5039999999999</v>
      </c>
      <c r="AG56" s="146">
        <v>1.7379806951752812</v>
      </c>
    </row>
    <row r="57" spans="2:33">
      <c r="B57" s="110" t="s">
        <v>44</v>
      </c>
      <c r="C57" s="89">
        <v>36.513436188757083</v>
      </c>
      <c r="D57" s="89">
        <v>35.07350810441767</v>
      </c>
      <c r="E57" s="89">
        <v>32.409237430235258</v>
      </c>
      <c r="F57" s="89">
        <v>0.40470502108754497</v>
      </c>
      <c r="G57" s="89">
        <v>2.2595656530948585</v>
      </c>
      <c r="H57" s="89">
        <v>2.6642706741824034</v>
      </c>
      <c r="I57" s="89">
        <v>33.058595652942344</v>
      </c>
      <c r="J57" s="89"/>
      <c r="K57" s="89">
        <v>-0.92840919020886015</v>
      </c>
      <c r="L57" s="89">
        <v>-1.8446331054269589</v>
      </c>
      <c r="M57" s="89">
        <v>3.3631516571733093</v>
      </c>
      <c r="N57" s="89">
        <v>2.4469277419552111</v>
      </c>
      <c r="O57" s="89">
        <v>-0.52370416912131523</v>
      </c>
      <c r="P57" s="89"/>
      <c r="Q57" s="89">
        <v>-1.4399280843394142</v>
      </c>
      <c r="R57" s="89">
        <v>28.384490405304525</v>
      </c>
      <c r="S57" s="89"/>
      <c r="T57" s="89">
        <v>-3.1910780082161141</v>
      </c>
      <c r="U57" s="89">
        <v>-3.4116875508572733</v>
      </c>
      <c r="V57" s="89">
        <v>2.4293067082705702</v>
      </c>
      <c r="W57" s="89"/>
      <c r="X57" s="89">
        <v>28.279102445878891</v>
      </c>
      <c r="Y57" s="89">
        <v>26.9</v>
      </c>
      <c r="Z57" s="89">
        <v>32.412418214552318</v>
      </c>
      <c r="AA57" s="89">
        <v>-1.3575695808239261</v>
      </c>
      <c r="AB57" s="89">
        <v>-0.441345665605827</v>
      </c>
      <c r="AC57" s="226">
        <v>35.739373913886027</v>
      </c>
      <c r="AD57" s="232"/>
      <c r="AE57" s="90">
        <v>1114.6389999999999</v>
      </c>
      <c r="AF57" s="90">
        <v>1138.6500000000001</v>
      </c>
      <c r="AG57" s="146">
        <v>1.137255552366085</v>
      </c>
    </row>
    <row r="58" spans="2:33">
      <c r="B58" s="110" t="s">
        <v>45</v>
      </c>
      <c r="C58" s="89">
        <v>35.829074692609872</v>
      </c>
      <c r="D58" s="89">
        <v>36.346099276009383</v>
      </c>
      <c r="E58" s="89">
        <v>32.964265600335999</v>
      </c>
      <c r="F58" s="89">
        <v>1.0969633700491945</v>
      </c>
      <c r="G58" s="89">
        <v>2.2848703056241826</v>
      </c>
      <c r="H58" s="89">
        <v>3.3818336756733771</v>
      </c>
      <c r="I58" s="89">
        <v>32.500783173357704</v>
      </c>
      <c r="J58" s="89"/>
      <c r="K58" s="89">
        <v>-0.12627340233032247</v>
      </c>
      <c r="L58" s="89">
        <v>-0.57993878664969278</v>
      </c>
      <c r="M58" s="89">
        <v>1.1975393170381208</v>
      </c>
      <c r="N58" s="89">
        <v>0.74387393271875046</v>
      </c>
      <c r="O58" s="89">
        <v>0.97068996771887228</v>
      </c>
      <c r="P58" s="89"/>
      <c r="Q58" s="89">
        <v>0.51702458339950164</v>
      </c>
      <c r="R58" s="89">
        <v>28.214285714285715</v>
      </c>
      <c r="S58" s="89"/>
      <c r="T58" s="89">
        <v>0.24046242373279947</v>
      </c>
      <c r="U58" s="89">
        <v>0.34667895446139796</v>
      </c>
      <c r="V58" s="89">
        <v>2.0145561771768095</v>
      </c>
      <c r="W58" s="89"/>
      <c r="X58" s="89">
        <v>28.112244897959187</v>
      </c>
      <c r="Y58" s="89">
        <v>28.4</v>
      </c>
      <c r="Z58" s="89">
        <v>34.163435374149664</v>
      </c>
      <c r="AA58" s="89">
        <v>0.44968469136895228</v>
      </c>
      <c r="AB58" s="89">
        <v>0.90335007568832282</v>
      </c>
      <c r="AC58" s="226">
        <v>34.507702867933105</v>
      </c>
      <c r="AD58" s="232"/>
      <c r="AE58" s="90">
        <v>1152.3630000000001</v>
      </c>
      <c r="AF58" s="90">
        <v>1176</v>
      </c>
      <c r="AG58" s="146">
        <v>0.45242854769230689</v>
      </c>
    </row>
    <row r="59" spans="2:33">
      <c r="B59" s="110" t="s">
        <v>46</v>
      </c>
      <c r="C59" s="89">
        <v>34.611337586362076</v>
      </c>
      <c r="D59" s="89">
        <v>37.554927601450615</v>
      </c>
      <c r="E59" s="89">
        <v>33.777993223389892</v>
      </c>
      <c r="F59" s="89">
        <v>1.4448275405670117</v>
      </c>
      <c r="G59" s="89">
        <v>2.3321068374937131</v>
      </c>
      <c r="H59" s="89">
        <v>3.7769343780607247</v>
      </c>
      <c r="I59" s="89">
        <v>31.448037165471053</v>
      </c>
      <c r="J59" s="89"/>
      <c r="K59" s="89">
        <v>1.3760054556077734</v>
      </c>
      <c r="L59" s="89">
        <v>1.498762474521534</v>
      </c>
      <c r="M59" s="89">
        <v>-1.2678018370966462</v>
      </c>
      <c r="N59" s="89">
        <v>-1.1450448181828854</v>
      </c>
      <c r="O59" s="89">
        <v>2.8208329961747851</v>
      </c>
      <c r="P59" s="89"/>
      <c r="Q59" s="89">
        <v>2.9435900150885463</v>
      </c>
      <c r="R59" s="89">
        <v>29.885268975491343</v>
      </c>
      <c r="S59" s="89"/>
      <c r="T59" s="89">
        <v>1.7992925589644493</v>
      </c>
      <c r="U59" s="89">
        <v>1.9342126161420972</v>
      </c>
      <c r="V59" s="89">
        <v>1.8177396299335575</v>
      </c>
      <c r="W59" s="89"/>
      <c r="X59" s="89">
        <v>29.796492859172023</v>
      </c>
      <c r="Y59" s="89">
        <v>31.3</v>
      </c>
      <c r="Z59" s="89">
        <v>36.648475633377238</v>
      </c>
      <c r="AA59" s="89">
        <v>2.547432961855097</v>
      </c>
      <c r="AB59" s="89">
        <v>2.4246759429413363</v>
      </c>
      <c r="AC59" s="226">
        <v>34.909220557482065</v>
      </c>
      <c r="AD59" s="232"/>
      <c r="AE59" s="90">
        <v>1208.864</v>
      </c>
      <c r="AF59" s="90">
        <v>1239.0719999999999</v>
      </c>
      <c r="AG59" s="146">
        <v>-0.4264854569044445</v>
      </c>
    </row>
    <row r="60" spans="2:33">
      <c r="B60" s="110" t="s">
        <v>47</v>
      </c>
      <c r="C60" s="89">
        <v>35.455339104715456</v>
      </c>
      <c r="D60" s="89">
        <v>38.931841166241419</v>
      </c>
      <c r="E60" s="89">
        <v>35.009952058814974</v>
      </c>
      <c r="F60" s="89">
        <v>1.6922036050576732</v>
      </c>
      <c r="G60" s="89">
        <v>2.2296855023687705</v>
      </c>
      <c r="H60" s="89">
        <v>3.9218891074264435</v>
      </c>
      <c r="I60" s="89">
        <v>32.351223989294361</v>
      </c>
      <c r="J60" s="89"/>
      <c r="K60" s="89">
        <v>1.9350616761181259</v>
      </c>
      <c r="L60" s="89">
        <v>1.784298456468288</v>
      </c>
      <c r="M60" s="89">
        <v>-1.693067976529957</v>
      </c>
      <c r="N60" s="89">
        <v>-1.8438311961797946</v>
      </c>
      <c r="O60" s="89">
        <v>3.6272652811757995</v>
      </c>
      <c r="P60" s="89"/>
      <c r="Q60" s="89">
        <v>3.4765020615259608</v>
      </c>
      <c r="R60" s="89">
        <v>31.041626676068123</v>
      </c>
      <c r="S60" s="89"/>
      <c r="T60" s="89">
        <v>3.0953142422487487</v>
      </c>
      <c r="U60" s="89">
        <v>3.1420688809768338</v>
      </c>
      <c r="V60" s="89">
        <v>1.8440972465053853</v>
      </c>
      <c r="W60" s="89"/>
      <c r="X60" s="89">
        <v>30.93456021303167</v>
      </c>
      <c r="Y60" s="89">
        <v>31.3</v>
      </c>
      <c r="Z60" s="89">
        <v>37.496587256490713</v>
      </c>
      <c r="AA60" s="89">
        <v>2.9824744755033192</v>
      </c>
      <c r="AB60" s="89">
        <v>3.133237695153158</v>
      </c>
      <c r="AC60" s="226">
        <v>36.749538936398757</v>
      </c>
      <c r="AD60" s="232"/>
      <c r="AE60" s="90">
        <v>1272.6010000000001</v>
      </c>
      <c r="AF60" s="90">
        <v>1307.5989999999999</v>
      </c>
      <c r="AG60" s="146">
        <v>0.47212062206145333</v>
      </c>
    </row>
    <row r="61" spans="2:33">
      <c r="B61" s="110" t="s">
        <v>48</v>
      </c>
      <c r="C61" s="89">
        <v>36.029051829411401</v>
      </c>
      <c r="D61" s="89">
        <v>39.93836768237302</v>
      </c>
      <c r="E61" s="89">
        <v>35.668809740767259</v>
      </c>
      <c r="F61" s="89">
        <v>2.0459664434680698</v>
      </c>
      <c r="G61" s="89">
        <v>2.2235914981376936</v>
      </c>
      <c r="H61" s="89">
        <v>4.2695579416057639</v>
      </c>
      <c r="I61" s="89">
        <v>32.944455661910375</v>
      </c>
      <c r="J61" s="89"/>
      <c r="K61" s="89">
        <v>2.3696769707999508</v>
      </c>
      <c r="L61" s="89">
        <v>1.8633494094935525</v>
      </c>
      <c r="M61" s="89">
        <v>-2.0843376276773218</v>
      </c>
      <c r="N61" s="89">
        <v>-2.5906651889837198</v>
      </c>
      <c r="O61" s="89">
        <v>4.4156434142680192</v>
      </c>
      <c r="P61" s="89"/>
      <c r="Q61" s="89">
        <v>3.9093158529616221</v>
      </c>
      <c r="R61" s="89">
        <v>33.572103788913942</v>
      </c>
      <c r="S61" s="89"/>
      <c r="T61" s="89">
        <v>3.0630636000515588</v>
      </c>
      <c r="U61" s="89">
        <v>3.1564955709222424</v>
      </c>
      <c r="V61" s="89">
        <v>1.9482875648305371</v>
      </c>
      <c r="W61" s="89"/>
      <c r="X61" s="89">
        <v>33.463197742885889</v>
      </c>
      <c r="Y61" s="89">
        <v>33.4</v>
      </c>
      <c r="Z61" s="89">
        <v>37.345262659601808</v>
      </c>
      <c r="AA61" s="89">
        <v>3.3529709355043726</v>
      </c>
      <c r="AB61" s="89">
        <v>3.8592984968107702</v>
      </c>
      <c r="AC61" s="226">
        <v>39.16230116834668</v>
      </c>
      <c r="AD61" s="232"/>
      <c r="AE61" s="90">
        <v>1342.153</v>
      </c>
      <c r="AF61" s="90">
        <v>1377.3340000000001</v>
      </c>
      <c r="AG61" s="146">
        <v>0.82380687378821449</v>
      </c>
    </row>
    <row r="62" spans="2:33">
      <c r="B62" s="110" t="s">
        <v>49</v>
      </c>
      <c r="C62" s="89">
        <v>36.667637232210275</v>
      </c>
      <c r="D62" s="89">
        <v>39.941075156318625</v>
      </c>
      <c r="E62" s="89">
        <v>35.81859213475304</v>
      </c>
      <c r="F62" s="89">
        <v>1.8521351619446187</v>
      </c>
      <c r="G62" s="89">
        <v>2.2703478596209723</v>
      </c>
      <c r="H62" s="89">
        <v>4.122483021565591</v>
      </c>
      <c r="I62" s="89">
        <v>33.359019244693208</v>
      </c>
      <c r="J62" s="89"/>
      <c r="K62" s="89">
        <v>1.774512948055281</v>
      </c>
      <c r="L62" s="89">
        <v>1.4213027621637362</v>
      </c>
      <c r="M62" s="89">
        <v>-1.4494327126648936</v>
      </c>
      <c r="N62" s="89">
        <v>-1.8026428985564384</v>
      </c>
      <c r="O62" s="89">
        <v>3.6266481099998997</v>
      </c>
      <c r="P62" s="89"/>
      <c r="Q62" s="89">
        <v>3.2734379241083542</v>
      </c>
      <c r="R62" s="89">
        <v>34.46238406046033</v>
      </c>
      <c r="S62" s="89"/>
      <c r="T62" s="89">
        <v>3.0343685954130559</v>
      </c>
      <c r="U62" s="89">
        <v>3.0343685954130559</v>
      </c>
      <c r="V62" s="89">
        <v>1.9795307021841957</v>
      </c>
      <c r="W62" s="89"/>
      <c r="X62" s="89">
        <v>34.311233253177605</v>
      </c>
      <c r="Y62" s="89">
        <v>32.4</v>
      </c>
      <c r="Z62" s="89">
        <v>34.945860529027826</v>
      </c>
      <c r="AA62" s="89">
        <v>3.0016560715219858</v>
      </c>
      <c r="AB62" s="89">
        <v>3.3548662574135308</v>
      </c>
      <c r="AC62" s="226">
        <v>40.520100929416394</v>
      </c>
      <c r="AD62" s="232"/>
      <c r="AE62" s="90">
        <v>1418.4169999999999</v>
      </c>
      <c r="AF62" s="90">
        <v>1455.5</v>
      </c>
      <c r="AG62" s="146">
        <v>0.37689762226780488</v>
      </c>
    </row>
    <row r="63" spans="2:33">
      <c r="B63" s="110" t="s">
        <v>50</v>
      </c>
      <c r="C63" s="89">
        <v>37.102852471480332</v>
      </c>
      <c r="D63" s="89">
        <v>39.926661306437992</v>
      </c>
      <c r="E63" s="89">
        <v>35.808592738123664</v>
      </c>
      <c r="F63" s="89">
        <v>1.8163774049540622</v>
      </c>
      <c r="G63" s="89">
        <v>2.3016911633602577</v>
      </c>
      <c r="H63" s="89">
        <v>4.1180685683143192</v>
      </c>
      <c r="I63" s="89">
        <v>33.798036003243048</v>
      </c>
      <c r="J63" s="89"/>
      <c r="K63" s="89">
        <v>1.2786671934839633</v>
      </c>
      <c r="L63" s="89">
        <v>1.0074314300035998</v>
      </c>
      <c r="M63" s="89">
        <v>-0.91855031606285586</v>
      </c>
      <c r="N63" s="89">
        <v>-1.1897860795432196</v>
      </c>
      <c r="O63" s="89">
        <v>3.0950445984380255</v>
      </c>
      <c r="P63" s="89"/>
      <c r="Q63" s="89">
        <v>2.8238088349576618</v>
      </c>
      <c r="R63" s="89">
        <v>35.253507632135033</v>
      </c>
      <c r="S63" s="89"/>
      <c r="T63" s="89">
        <v>2.519217765457475</v>
      </c>
      <c r="U63" s="89">
        <v>2.4057109984491221</v>
      </c>
      <c r="V63" s="89">
        <v>2.0484371793534755</v>
      </c>
      <c r="W63" s="89"/>
      <c r="X63" s="89">
        <v>35.122258534472579</v>
      </c>
      <c r="Y63" s="89">
        <v>32.4</v>
      </c>
      <c r="Z63" s="89">
        <v>35.138599047131557</v>
      </c>
      <c r="AA63" s="89">
        <v>2.6274091592627102</v>
      </c>
      <c r="AB63" s="89">
        <v>2.8986449227430744</v>
      </c>
      <c r="AC63" s="226">
        <v>41.582433700811769</v>
      </c>
      <c r="AD63" s="232"/>
      <c r="AE63" s="90">
        <v>1486.2550000000001</v>
      </c>
      <c r="AF63" s="90">
        <v>1523.82</v>
      </c>
      <c r="AG63" s="146">
        <v>0.39171247805360565</v>
      </c>
    </row>
    <row r="64" spans="2:33">
      <c r="B64" s="110" t="s">
        <v>51</v>
      </c>
      <c r="C64" s="89">
        <v>37.317971008198889</v>
      </c>
      <c r="D64" s="89">
        <v>40.256172157499385</v>
      </c>
      <c r="E64" s="89">
        <v>36.13207631518781</v>
      </c>
      <c r="F64" s="89">
        <v>1.792477050392701</v>
      </c>
      <c r="G64" s="89">
        <v>2.3316187919188773</v>
      </c>
      <c r="H64" s="89">
        <v>4.1240958423115783</v>
      </c>
      <c r="I64" s="89">
        <v>33.774209329029745</v>
      </c>
      <c r="J64" s="89"/>
      <c r="K64" s="89">
        <v>1.9739222500571398</v>
      </c>
      <c r="L64" s="89">
        <v>1.1457240989077944</v>
      </c>
      <c r="M64" s="89">
        <v>-1.1383158494388252</v>
      </c>
      <c r="N64" s="89">
        <v>-1.9665140005881705</v>
      </c>
      <c r="O64" s="89">
        <v>3.7663993004498408</v>
      </c>
      <c r="P64" s="89"/>
      <c r="Q64" s="89">
        <v>2.9382011493004954</v>
      </c>
      <c r="R64" s="89">
        <v>35.751404340030831</v>
      </c>
      <c r="S64" s="89"/>
      <c r="T64" s="89">
        <v>2.1243155352268648</v>
      </c>
      <c r="U64" s="89">
        <v>1.8599176662481434</v>
      </c>
      <c r="V64" s="89">
        <v>2.1204836820532607</v>
      </c>
      <c r="W64" s="89"/>
      <c r="X64" s="89">
        <v>35.619526684815547</v>
      </c>
      <c r="Y64" s="89">
        <v>34.200000000000003</v>
      </c>
      <c r="Z64" s="89">
        <v>37.4332212373264</v>
      </c>
      <c r="AA64" s="89">
        <v>2.9354549878594116</v>
      </c>
      <c r="AB64" s="89">
        <v>3.7636531390087566</v>
      </c>
      <c r="AC64" s="226">
        <v>42.273387396524001</v>
      </c>
      <c r="AD64" s="232"/>
      <c r="AE64" s="90">
        <v>1565.8219999999999</v>
      </c>
      <c r="AF64" s="90">
        <v>1592.385</v>
      </c>
      <c r="AG64" s="146">
        <v>1.4997113110772489</v>
      </c>
    </row>
    <row r="65" spans="1:71">
      <c r="B65" s="110" t="s">
        <v>52</v>
      </c>
      <c r="C65" s="89">
        <v>36.016649620746705</v>
      </c>
      <c r="D65" s="89">
        <v>43.456862030387015</v>
      </c>
      <c r="E65" s="89">
        <v>37.928993372622131</v>
      </c>
      <c r="F65" s="89">
        <v>3.0053462490658434</v>
      </c>
      <c r="G65" s="89">
        <v>2.5225224086990412</v>
      </c>
      <c r="H65" s="89">
        <v>5.527868657764885</v>
      </c>
      <c r="I65" s="89">
        <v>32.230181196339309</v>
      </c>
      <c r="J65" s="89"/>
      <c r="K65" s="89">
        <v>4.1026082798243806</v>
      </c>
      <c r="L65" s="89">
        <v>4.4348661605744608</v>
      </c>
      <c r="M65" s="89">
        <v>-5.4552839930283339</v>
      </c>
      <c r="N65" s="89">
        <v>-5.1230261122782528</v>
      </c>
      <c r="O65" s="89">
        <v>7.1079545288902253</v>
      </c>
      <c r="P65" s="89"/>
      <c r="Q65" s="89">
        <v>7.4402124096403055</v>
      </c>
      <c r="R65" s="89">
        <v>50.633741343025122</v>
      </c>
      <c r="S65" s="89"/>
      <c r="T65" s="89">
        <v>10.349410826043808</v>
      </c>
      <c r="U65" s="89">
        <v>10.986248080359879</v>
      </c>
      <c r="V65" s="89">
        <v>2.1218222098966568</v>
      </c>
      <c r="W65" s="89"/>
      <c r="X65" s="89">
        <v>50.601601098425</v>
      </c>
      <c r="Y65" s="89">
        <v>47.5</v>
      </c>
      <c r="Z65" s="89">
        <v>46.925464201552757</v>
      </c>
      <c r="AA65" s="89">
        <v>6.835529719598302</v>
      </c>
      <c r="AB65" s="89">
        <v>6.5032718388482218</v>
      </c>
      <c r="AC65" s="226">
        <v>53.532422097829468</v>
      </c>
      <c r="AD65" s="232"/>
      <c r="AE65" s="90">
        <v>1582.979</v>
      </c>
      <c r="AF65" s="90">
        <v>1555.682</v>
      </c>
      <c r="AG65" s="146">
        <v>-1.2644002859310604</v>
      </c>
    </row>
    <row r="66" spans="1:71">
      <c r="B66" s="110" t="s">
        <v>53</v>
      </c>
      <c r="C66" s="89">
        <v>36.120416588526346</v>
      </c>
      <c r="D66" s="89">
        <v>46.454463246646817</v>
      </c>
      <c r="E66" s="89">
        <v>40.769787055852561</v>
      </c>
      <c r="F66" s="89">
        <v>3.0029003974238098</v>
      </c>
      <c r="G66" s="89">
        <v>2.6817757933704467</v>
      </c>
      <c r="H66" s="89">
        <v>5.6846761907942565</v>
      </c>
      <c r="I66" s="89">
        <v>32.360240149823895</v>
      </c>
      <c r="J66" s="89"/>
      <c r="K66" s="89">
        <v>5.2415188658183745</v>
      </c>
      <c r="L66" s="89">
        <v>7.3311462606966593</v>
      </c>
      <c r="M66" s="89">
        <v>-8.2908592523705416</v>
      </c>
      <c r="N66" s="89">
        <v>-6.2012318574922549</v>
      </c>
      <c r="O66" s="89">
        <v>8.2444192632421842</v>
      </c>
      <c r="P66" s="89"/>
      <c r="Q66" s="89">
        <v>10.334046658120471</v>
      </c>
      <c r="R66" s="89">
        <v>63.932765447847316</v>
      </c>
      <c r="S66" s="89"/>
      <c r="T66" s="89">
        <v>12.754555473633102</v>
      </c>
      <c r="U66" s="89">
        <v>12.894886925604421</v>
      </c>
      <c r="V66" s="89">
        <v>1.8135833138517738</v>
      </c>
      <c r="W66" s="89"/>
      <c r="X66" s="89">
        <v>64.719804612805063</v>
      </c>
      <c r="Y66" s="89">
        <v>54.6</v>
      </c>
      <c r="Z66" s="89">
        <v>54.074312867586642</v>
      </c>
      <c r="AA66" s="89">
        <v>10.083697916800469</v>
      </c>
      <c r="AB66" s="89">
        <v>7.9940705219221826</v>
      </c>
      <c r="AC66" s="226">
        <v>70.796414708020663</v>
      </c>
      <c r="AD66" s="232"/>
      <c r="AE66" s="90">
        <v>1557.028</v>
      </c>
      <c r="AF66" s="90">
        <v>1588.231</v>
      </c>
      <c r="AG66" s="146">
        <v>-3.6734946753841484</v>
      </c>
      <c r="AH66" s="123"/>
    </row>
    <row r="67" spans="1:71">
      <c r="B67" s="110" t="s">
        <v>54</v>
      </c>
      <c r="C67" s="89">
        <v>37.010473497425707</v>
      </c>
      <c r="D67" s="89">
        <v>45.738203723623513</v>
      </c>
      <c r="E67" s="89">
        <v>40.703258278080604</v>
      </c>
      <c r="F67" s="89">
        <v>2.444614678622921</v>
      </c>
      <c r="G67" s="89">
        <v>2.5903307669199904</v>
      </c>
      <c r="H67" s="89">
        <v>5.0349454455429115</v>
      </c>
      <c r="I67" s="89">
        <v>33.220319408191187</v>
      </c>
      <c r="J67" s="89"/>
      <c r="K67" s="89">
        <v>4.3554613012941914</v>
      </c>
      <c r="L67" s="89">
        <v>6.2831155475748899</v>
      </c>
      <c r="M67" s="89">
        <v>-6.1156526231660324</v>
      </c>
      <c r="N67" s="89">
        <v>-4.1879983768853348</v>
      </c>
      <c r="O67" s="89">
        <v>6.8000759799171124</v>
      </c>
      <c r="P67" s="89"/>
      <c r="Q67" s="89">
        <v>8.72773022619781</v>
      </c>
      <c r="R67" s="89">
        <v>70.593571806718785</v>
      </c>
      <c r="S67" s="89"/>
      <c r="T67" s="89">
        <v>8.2326518300822631</v>
      </c>
      <c r="U67" s="89">
        <v>7.7430408588648758</v>
      </c>
      <c r="V67" s="89">
        <v>2.5280389821252065</v>
      </c>
      <c r="W67" s="89"/>
      <c r="X67" s="89">
        <v>70.87252587450584</v>
      </c>
      <c r="Y67" s="89">
        <v>58.9</v>
      </c>
      <c r="Z67" s="89">
        <v>49.525323268347144</v>
      </c>
      <c r="AA67" s="89">
        <v>8.7782885485706981</v>
      </c>
      <c r="AB67" s="89">
        <v>6.8506343022899996</v>
      </c>
      <c r="AC67" s="226">
        <v>76.214551582082308</v>
      </c>
      <c r="AD67" s="232"/>
      <c r="AE67" s="90">
        <v>1627.8230000000001</v>
      </c>
      <c r="AF67" s="90">
        <v>1649.0170000000001</v>
      </c>
      <c r="AG67" s="146">
        <v>-2.3859106224077351</v>
      </c>
      <c r="AH67" s="123"/>
    </row>
    <row r="68" spans="1:71">
      <c r="B68" s="110" t="s">
        <v>55</v>
      </c>
      <c r="C68" s="89">
        <v>37.325339281061218</v>
      </c>
      <c r="D68" s="89">
        <v>44.573236180736345</v>
      </c>
      <c r="E68" s="89">
        <v>40.131206207821457</v>
      </c>
      <c r="F68" s="89">
        <v>1.8421102959281492</v>
      </c>
      <c r="G68" s="89">
        <v>2.5999196769867399</v>
      </c>
      <c r="H68" s="89">
        <v>4.442029972914888</v>
      </c>
      <c r="I68" s="89">
        <v>33.459316154726984</v>
      </c>
      <c r="J68" s="89"/>
      <c r="K68" s="89">
        <v>3.6787504200252057</v>
      </c>
      <c r="L68" s="89">
        <v>5.4057866037469733</v>
      </c>
      <c r="M68" s="89">
        <v>-4.6160631683125715</v>
      </c>
      <c r="N68" s="89">
        <v>-2.889026984590803</v>
      </c>
      <c r="O68" s="89">
        <v>5.5208607159533543</v>
      </c>
      <c r="P68" s="89"/>
      <c r="Q68" s="89">
        <v>7.2478968996751227</v>
      </c>
      <c r="R68" s="89">
        <v>74.583536976734592</v>
      </c>
      <c r="S68" s="89"/>
      <c r="T68" s="89">
        <v>7.0325666788585526</v>
      </c>
      <c r="U68" s="89">
        <v>6.4429336068140692</v>
      </c>
      <c r="V68" s="89">
        <v>2.6077487802137647</v>
      </c>
      <c r="W68" s="89"/>
      <c r="X68" s="89">
        <v>74.265558846563778</v>
      </c>
      <c r="Y68" s="89">
        <v>65</v>
      </c>
      <c r="Z68" s="89">
        <v>54.641597427910234</v>
      </c>
      <c r="AA68" s="89">
        <v>7.3860716070100958</v>
      </c>
      <c r="AB68" s="89">
        <v>5.6590354232883282</v>
      </c>
      <c r="AC68" s="226">
        <v>82.123228889510443</v>
      </c>
      <c r="AD68" s="232"/>
      <c r="AE68" s="90">
        <v>1673.2439999999999</v>
      </c>
      <c r="AF68" s="90">
        <v>1698.23</v>
      </c>
      <c r="AG68" s="146">
        <v>-2.4997081184804415</v>
      </c>
      <c r="AH68" s="123"/>
    </row>
    <row r="69" spans="1:71">
      <c r="A69" s="127"/>
      <c r="B69" s="116" t="s">
        <v>56</v>
      </c>
      <c r="C69" s="89">
        <v>36.856235209428405</v>
      </c>
      <c r="D69" s="89">
        <v>44.071628821930069</v>
      </c>
      <c r="E69" s="89">
        <v>39.6006813733417</v>
      </c>
      <c r="F69" s="89">
        <v>1.8798624502199279</v>
      </c>
      <c r="G69" s="89">
        <v>2.5910849983684368</v>
      </c>
      <c r="H69" s="89">
        <v>4.4709474485883645</v>
      </c>
      <c r="I69" s="89">
        <v>32.807813421014657</v>
      </c>
      <c r="J69" s="89"/>
      <c r="K69" s="89">
        <v>3.7574270748280645</v>
      </c>
      <c r="L69" s="89">
        <v>5.3355311622817316</v>
      </c>
      <c r="M69" s="89">
        <v>-4.9146863312079541</v>
      </c>
      <c r="N69" s="89">
        <v>-3.3365822437542874</v>
      </c>
      <c r="O69" s="89">
        <v>5.6372895250479935</v>
      </c>
      <c r="P69" s="89"/>
      <c r="Q69" s="89">
        <v>7.2153936125016598</v>
      </c>
      <c r="R69" s="89">
        <v>76.201342114425628</v>
      </c>
      <c r="S69" s="89"/>
      <c r="T69" s="89">
        <v>5.5561254918598602</v>
      </c>
      <c r="U69" s="89">
        <v>5.0357639860920091</v>
      </c>
      <c r="V69" s="89">
        <v>2.2509199641345843</v>
      </c>
      <c r="W69" s="89"/>
      <c r="X69" s="89">
        <v>77.471553502551188</v>
      </c>
      <c r="Y69" s="89">
        <v>69.7</v>
      </c>
      <c r="Z69" s="89">
        <v>58.717052474473846</v>
      </c>
      <c r="AA69" s="89">
        <v>7.2337088537383094</v>
      </c>
      <c r="AB69" s="89">
        <v>5.6556047662846431</v>
      </c>
      <c r="AC69" s="226">
        <v>83.928259895591538</v>
      </c>
      <c r="AD69" s="232"/>
      <c r="AE69" s="90">
        <v>1725.3389999999999</v>
      </c>
      <c r="AF69" s="90">
        <v>1763.4860000000001</v>
      </c>
      <c r="AG69" s="146">
        <v>-2.1563249275151577</v>
      </c>
      <c r="AH69" s="123"/>
    </row>
    <row r="70" spans="1:71">
      <c r="A70" s="127"/>
      <c r="B70" s="116" t="s">
        <v>57</v>
      </c>
      <c r="C70" s="89">
        <v>36.74711852905974</v>
      </c>
      <c r="D70" s="89">
        <v>42.522921768015465</v>
      </c>
      <c r="E70" s="89">
        <v>38.52398172134869</v>
      </c>
      <c r="F70" s="89">
        <v>1.4526682606620382</v>
      </c>
      <c r="G70" s="89">
        <v>2.546271786004735</v>
      </c>
      <c r="H70" s="89">
        <v>3.9989400466667742</v>
      </c>
      <c r="I70" s="89">
        <v>32.704605086999884</v>
      </c>
      <c r="J70" s="89"/>
      <c r="K70" s="89">
        <v>3.1080228066673219</v>
      </c>
      <c r="L70" s="89">
        <v>4.3231349782936856</v>
      </c>
      <c r="M70" s="89">
        <v>-3.6396535637881797</v>
      </c>
      <c r="N70" s="89">
        <v>-2.4245413921618169</v>
      </c>
      <c r="O70" s="89">
        <v>4.5606910673293619</v>
      </c>
      <c r="P70" s="89"/>
      <c r="Q70" s="89">
        <v>5.7758032389557243</v>
      </c>
      <c r="R70" s="89">
        <v>76.9569005573059</v>
      </c>
      <c r="S70" s="89"/>
      <c r="T70" s="89">
        <v>4.3480815787095732</v>
      </c>
      <c r="U70" s="89">
        <v>3.5814448294844423</v>
      </c>
      <c r="V70" s="89">
        <v>2.1087084147100676</v>
      </c>
      <c r="W70" s="89"/>
      <c r="X70" s="89">
        <v>79.217787377962253</v>
      </c>
      <c r="Y70" s="89">
        <v>70.7</v>
      </c>
      <c r="Z70" s="89">
        <v>56.327202914321063</v>
      </c>
      <c r="AA70" s="89">
        <v>5.6164221807431085</v>
      </c>
      <c r="AB70" s="89">
        <v>4.4013100091167461</v>
      </c>
      <c r="AC70" s="226">
        <v>85.361002254618313</v>
      </c>
      <c r="AD70" s="232"/>
      <c r="AE70" s="90">
        <v>1803.8530000000001</v>
      </c>
      <c r="AF70" s="90">
        <v>1844.4090000000001</v>
      </c>
      <c r="AG70" s="146">
        <v>-1.5676943722466632</v>
      </c>
      <c r="AH70" s="123"/>
    </row>
    <row r="71" spans="1:71">
      <c r="A71" s="127"/>
      <c r="B71" s="116" t="s">
        <v>58</v>
      </c>
      <c r="C71" s="89">
        <v>36.771277015512396</v>
      </c>
      <c r="D71" s="89">
        <v>42.055791712079106</v>
      </c>
      <c r="E71" s="89">
        <v>37.617068109058103</v>
      </c>
      <c r="F71" s="89">
        <v>1.9291310032398354</v>
      </c>
      <c r="G71" s="89">
        <v>2.509592599781167</v>
      </c>
      <c r="H71" s="89">
        <v>4.4387236030210024</v>
      </c>
      <c r="I71" s="89">
        <v>32.633501901456967</v>
      </c>
      <c r="J71" s="89"/>
      <c r="K71" s="89">
        <v>2.7194564396230749</v>
      </c>
      <c r="L71" s="89">
        <v>3.3553836933268779</v>
      </c>
      <c r="M71" s="89">
        <v>-3.4268349646262881</v>
      </c>
      <c r="N71" s="89">
        <v>-2.790907710922486</v>
      </c>
      <c r="O71" s="89">
        <v>4.6485874428629117</v>
      </c>
      <c r="P71" s="89"/>
      <c r="Q71" s="89">
        <v>5.2845146965667125</v>
      </c>
      <c r="R71" s="89">
        <v>79.18540738829023</v>
      </c>
      <c r="S71" s="89"/>
      <c r="T71" s="89">
        <v>4.5078287131732688</v>
      </c>
      <c r="U71" s="89">
        <v>4.1880042913420255</v>
      </c>
      <c r="V71" s="89">
        <v>1.8355511665753086</v>
      </c>
      <c r="W71" s="89"/>
      <c r="X71" s="89">
        <v>81.624307423349421</v>
      </c>
      <c r="Y71" s="89">
        <v>72.900000000000006</v>
      </c>
      <c r="Z71" s="89">
        <v>53.461687456011759</v>
      </c>
      <c r="AA71" s="89">
        <v>5.052831283286161</v>
      </c>
      <c r="AB71" s="89">
        <v>4.4169040295823585</v>
      </c>
      <c r="AC71" s="226">
        <v>86.456518168885225</v>
      </c>
      <c r="AD71" s="232"/>
      <c r="AE71" s="233">
        <v>1875.404</v>
      </c>
      <c r="AF71" s="92">
        <v>1902.4970000000001</v>
      </c>
      <c r="AG71" s="234">
        <v>-0.64477675850893945</v>
      </c>
    </row>
    <row r="72" spans="1:71">
      <c r="A72" s="127"/>
      <c r="B72" s="116" t="s">
        <v>59</v>
      </c>
      <c r="C72" s="89">
        <v>36.972154650380418</v>
      </c>
      <c r="D72" s="89">
        <v>41.229077169918746</v>
      </c>
      <c r="E72" s="89">
        <v>37.071580145955181</v>
      </c>
      <c r="F72" s="89">
        <v>1.6691682625122926</v>
      </c>
      <c r="G72" s="89">
        <v>2.4883287614512706</v>
      </c>
      <c r="H72" s="89">
        <v>4.1574970239635629</v>
      </c>
      <c r="I72" s="89">
        <v>32.817763055742461</v>
      </c>
      <c r="J72" s="89"/>
      <c r="K72" s="89">
        <v>2.4109530506245225</v>
      </c>
      <c r="L72" s="89">
        <v>2.5877542570260337</v>
      </c>
      <c r="M72" s="89">
        <v>-2.4656073702189327</v>
      </c>
      <c r="N72" s="89">
        <v>-2.2888061638174215</v>
      </c>
      <c r="O72" s="89">
        <v>4.0801213131368153</v>
      </c>
      <c r="P72" s="89"/>
      <c r="Q72" s="89">
        <v>4.2569225195383265</v>
      </c>
      <c r="R72" s="89">
        <v>78.897719698806839</v>
      </c>
      <c r="S72" s="89"/>
      <c r="T72" s="89">
        <v>3.1441436778634646</v>
      </c>
      <c r="U72" s="89">
        <v>2.6046788468505775</v>
      </c>
      <c r="V72" s="89">
        <v>1.8048237668857721</v>
      </c>
      <c r="W72" s="89"/>
      <c r="X72" s="89">
        <v>81.327844707894386</v>
      </c>
      <c r="Y72" s="89">
        <v>74</v>
      </c>
      <c r="Z72" s="89">
        <v>51.956784446386507</v>
      </c>
      <c r="AA72" s="89">
        <v>4.3723927332953787</v>
      </c>
      <c r="AB72" s="89">
        <v>4.1955915268938675</v>
      </c>
      <c r="AC72" s="226">
        <v>86.446664251332763</v>
      </c>
      <c r="AD72" s="232"/>
      <c r="AE72" s="97">
        <v>1932.1</v>
      </c>
      <c r="AF72" s="90">
        <v>1966.9770000000001</v>
      </c>
      <c r="AG72" s="235">
        <v>-9.5691709399446268E-2</v>
      </c>
    </row>
    <row r="73" spans="1:71">
      <c r="A73" s="127"/>
      <c r="B73" s="236" t="s">
        <v>60</v>
      </c>
      <c r="C73" s="89">
        <v>37.525929862112974</v>
      </c>
      <c r="D73" s="89">
        <v>40.416665632038061</v>
      </c>
      <c r="E73" s="89">
        <v>36.14323563956188</v>
      </c>
      <c r="F73" s="89">
        <v>1.8101862083179174</v>
      </c>
      <c r="G73" s="89">
        <v>2.4632437841582635</v>
      </c>
      <c r="H73" s="89">
        <v>4.2734299924761805</v>
      </c>
      <c r="I73" s="89">
        <v>33.611607043089379</v>
      </c>
      <c r="J73" s="89"/>
      <c r="K73" s="89">
        <v>0.97196982788842445</v>
      </c>
      <c r="L73" s="89">
        <v>1.0805495616071672</v>
      </c>
      <c r="M73" s="89">
        <v>-0.92118364823289578</v>
      </c>
      <c r="N73" s="89">
        <v>-0.81260391451415293</v>
      </c>
      <c r="O73" s="89">
        <v>2.782156036206342</v>
      </c>
      <c r="P73" s="89"/>
      <c r="Q73" s="89">
        <v>2.8907357699250849</v>
      </c>
      <c r="R73" s="89">
        <v>77.424315774943082</v>
      </c>
      <c r="S73" s="89"/>
      <c r="T73" s="89">
        <v>3.3254287707867229</v>
      </c>
      <c r="U73" s="89">
        <v>4.9259412844127821</v>
      </c>
      <c r="V73" s="89">
        <v>1.8418210125620469</v>
      </c>
      <c r="W73" s="89"/>
      <c r="X73" s="89">
        <v>83.504912110836969</v>
      </c>
      <c r="Y73" s="89">
        <v>74.2</v>
      </c>
      <c r="Z73" s="89">
        <v>61.421654116626904</v>
      </c>
      <c r="AA73" s="89">
        <v>2.7220830301871519</v>
      </c>
      <c r="AB73" s="89">
        <v>2.6135032964684091</v>
      </c>
      <c r="AC73" s="226">
        <v>86.295971652831611</v>
      </c>
      <c r="AD73" s="232"/>
      <c r="AE73" s="97">
        <v>2013.605</v>
      </c>
      <c r="AF73" s="90">
        <v>2057.364</v>
      </c>
      <c r="AG73" s="231">
        <v>-0.17888278367770738</v>
      </c>
    </row>
    <row r="74" spans="1:71">
      <c r="A74" s="127"/>
      <c r="B74" s="116" t="s">
        <v>61</v>
      </c>
      <c r="C74" s="89">
        <v>37.192682703706105</v>
      </c>
      <c r="D74" s="89">
        <v>40.093662688535595</v>
      </c>
      <c r="E74" s="89">
        <v>35.484570289421427</v>
      </c>
      <c r="F74" s="89">
        <v>2.2089204920126089</v>
      </c>
      <c r="G74" s="89">
        <v>2.400171907101555</v>
      </c>
      <c r="H74" s="89">
        <v>4.6090923991141644</v>
      </c>
      <c r="I74" s="89">
        <v>33.390333941932752</v>
      </c>
      <c r="J74" s="89"/>
      <c r="K74" s="89">
        <v>0.69468172597357514</v>
      </c>
      <c r="L74" s="89">
        <v>0.69205949281687518</v>
      </c>
      <c r="M74" s="89">
        <v>-0.89036252958822359</v>
      </c>
      <c r="N74" s="89">
        <v>-0.89298476274492322</v>
      </c>
      <c r="O74" s="89">
        <v>2.903602217986184</v>
      </c>
      <c r="P74" s="89"/>
      <c r="Q74" s="89">
        <v>2.9009799848294842</v>
      </c>
      <c r="R74" s="89">
        <v>73.735588459062456</v>
      </c>
      <c r="S74" s="89"/>
      <c r="T74" s="89">
        <v>1.8398538599052414</v>
      </c>
      <c r="U74" s="89">
        <v>3.8499472081295663</v>
      </c>
      <c r="V74" s="89">
        <v>2.0883282320250349</v>
      </c>
      <c r="W74" s="89"/>
      <c r="X74" s="89">
        <v>82.275414057470584</v>
      </c>
      <c r="Y74" s="89">
        <v>70.2</v>
      </c>
      <c r="Z74" s="89">
        <v>63.019839644173928</v>
      </c>
      <c r="AA74" s="89">
        <v>2.8621484194838209</v>
      </c>
      <c r="AB74" s="89">
        <v>2.8647706526405208</v>
      </c>
      <c r="AC74" s="226">
        <v>85.005631768127429</v>
      </c>
      <c r="AD74" s="232"/>
      <c r="AE74" s="90">
        <v>2098.808</v>
      </c>
      <c r="AF74" s="90">
        <v>2135.875</v>
      </c>
      <c r="AG74" s="235">
        <v>7.6797579784496861E-2</v>
      </c>
    </row>
    <row r="75" spans="1:71">
      <c r="A75" s="127"/>
      <c r="B75" s="116" t="s">
        <v>166</v>
      </c>
      <c r="C75" s="89">
        <v>37.411492139816545</v>
      </c>
      <c r="D75" s="89">
        <v>39.481394889857135</v>
      </c>
      <c r="E75" s="89">
        <v>35.035012101613994</v>
      </c>
      <c r="F75" s="89">
        <v>2.1001280319017037</v>
      </c>
      <c r="G75" s="89">
        <v>2.3462547563414433</v>
      </c>
      <c r="H75" s="89">
        <v>4.446382788243147</v>
      </c>
      <c r="I75" s="89">
        <v>33.840492400664864</v>
      </c>
      <c r="J75" s="89"/>
      <c r="K75" s="89">
        <v>0.17486681294204587</v>
      </c>
      <c r="L75" s="89">
        <v>-3.0225281861104476E-2</v>
      </c>
      <c r="M75" s="89">
        <v>-0.43138884020026902</v>
      </c>
      <c r="N75" s="89">
        <v>-0.63648093500341929</v>
      </c>
      <c r="O75" s="89">
        <v>2.2749948448437491</v>
      </c>
      <c r="P75" s="89"/>
      <c r="Q75" s="89">
        <v>2.0699027500405993</v>
      </c>
      <c r="R75" s="89">
        <v>72.319403695903333</v>
      </c>
      <c r="S75" s="89"/>
      <c r="T75" s="89">
        <v>1.6016179036719806</v>
      </c>
      <c r="U75" s="89">
        <v>0.80715764117667899</v>
      </c>
      <c r="V75" s="89">
        <v>1.8128728417331552</v>
      </c>
      <c r="W75" s="89"/>
      <c r="X75" s="89">
        <v>80.290127102312184</v>
      </c>
      <c r="Y75" s="89">
        <v>66.900000000000006</v>
      </c>
      <c r="Z75" s="89">
        <v>58.859183434631703</v>
      </c>
      <c r="AA75" s="89">
        <v>1.8603499968026529</v>
      </c>
      <c r="AB75" s="89">
        <v>2.0654420916058029</v>
      </c>
      <c r="AC75" s="226">
        <v>84.751368303570402</v>
      </c>
      <c r="AD75" s="232"/>
      <c r="AE75" s="90">
        <v>2173.6770000000001</v>
      </c>
      <c r="AF75" s="90">
        <v>2213.0990000000002</v>
      </c>
      <c r="AG75" s="235">
        <v>0.37946515769249345</v>
      </c>
    </row>
    <row r="76" spans="1:71">
      <c r="A76" s="127"/>
      <c r="B76" s="116" t="s">
        <v>177</v>
      </c>
      <c r="C76" s="89">
        <v>36.883523300641698</v>
      </c>
      <c r="D76" s="89">
        <v>39.582420921457654</v>
      </c>
      <c r="E76" s="89">
        <v>35.344300245621653</v>
      </c>
      <c r="F76" s="89">
        <v>1.8960048723351073</v>
      </c>
      <c r="G76" s="89">
        <v>2.3421158035008993</v>
      </c>
      <c r="H76" s="89">
        <v>4.238120675836007</v>
      </c>
      <c r="I76" s="89">
        <v>33.146982257589521</v>
      </c>
      <c r="J76" s="89"/>
      <c r="K76" s="89">
        <v>1.1560289462728623</v>
      </c>
      <c r="L76" s="89">
        <v>0.80289274848084813</v>
      </c>
      <c r="M76" s="89">
        <v>-1.3216699064249686</v>
      </c>
      <c r="N76" s="89">
        <v>-1.6748061042169833</v>
      </c>
      <c r="O76" s="89">
        <v>3.0520338186079692</v>
      </c>
      <c r="P76" s="89"/>
      <c r="Q76" s="89">
        <v>2.6988976208159556</v>
      </c>
      <c r="R76" s="89">
        <v>77.133323351171356</v>
      </c>
      <c r="S76" s="89"/>
      <c r="T76" s="89">
        <v>2.4983637846852029</v>
      </c>
      <c r="U76" s="89">
        <v>0.76564629502488069</v>
      </c>
      <c r="V76" s="89">
        <v>1.7214009834667625</v>
      </c>
      <c r="W76" s="89"/>
      <c r="X76" s="89">
        <v>85.19258923043634</v>
      </c>
      <c r="Y76" s="89">
        <v>74.5</v>
      </c>
      <c r="Z76" s="89">
        <v>67.135562296904851</v>
      </c>
      <c r="AA76" s="89">
        <v>2.9442519499810427</v>
      </c>
      <c r="AB76" s="89">
        <v>3.2973881477730567</v>
      </c>
      <c r="AC76" s="226">
        <v>84.601398345918867</v>
      </c>
      <c r="AD76" s="232"/>
      <c r="AE76" s="97">
        <v>2244.509</v>
      </c>
      <c r="AF76" s="90">
        <v>2130.4670000000001</v>
      </c>
      <c r="AG76" s="235">
        <v>0.55448633250701107</v>
      </c>
    </row>
    <row r="77" spans="1:71">
      <c r="A77" s="127"/>
      <c r="B77" s="116" t="s">
        <v>181</v>
      </c>
      <c r="C77" s="89">
        <v>38.006382476677203</v>
      </c>
      <c r="D77" s="89">
        <v>53.103232291840527</v>
      </c>
      <c r="E77" s="89">
        <v>47.078487005799289</v>
      </c>
      <c r="F77" s="89">
        <v>3.4519952193772534</v>
      </c>
      <c r="G77" s="89">
        <v>2.5727500666639811</v>
      </c>
      <c r="H77" s="89">
        <v>6.0247452860412336</v>
      </c>
      <c r="I77" s="89">
        <v>34.084286292542657</v>
      </c>
      <c r="J77" s="89"/>
      <c r="K77" s="89">
        <v>11.604529571120977</v>
      </c>
      <c r="L77" s="89">
        <v>11.644854595786072</v>
      </c>
      <c r="M77" s="89">
        <v>-14.080391965023953</v>
      </c>
      <c r="N77" s="89">
        <v>-14.040066940358859</v>
      </c>
      <c r="O77" s="89">
        <v>15.05652479049823</v>
      </c>
      <c r="P77" s="89"/>
      <c r="Q77" s="89">
        <v>15.096849815163321</v>
      </c>
      <c r="R77" s="89">
        <v>86.537211314714597</v>
      </c>
      <c r="S77" s="89"/>
      <c r="T77" s="89">
        <v>16.209562780204539</v>
      </c>
      <c r="U77" s="89">
        <v>16.235077339809813</v>
      </c>
      <c r="V77" s="89">
        <v>1.2105507499937653</v>
      </c>
      <c r="W77" s="89"/>
      <c r="X77" s="89">
        <v>96.486233225877328</v>
      </c>
      <c r="Y77" s="89">
        <v>83</v>
      </c>
      <c r="Z77" s="89">
        <v>73.502871720835557</v>
      </c>
      <c r="AA77" s="89">
        <v>15.310893949596277</v>
      </c>
      <c r="AB77" s="89">
        <v>15.27056892493118</v>
      </c>
      <c r="AC77" s="226">
        <v>107.63839730197921</v>
      </c>
      <c r="AD77" s="232"/>
      <c r="AE77" s="237">
        <v>2085.0839999999998</v>
      </c>
      <c r="AF77" s="90">
        <v>2230.37</v>
      </c>
      <c r="AG77" s="235">
        <v>-0.30244458233298133</v>
      </c>
      <c r="AH77" s="153"/>
      <c r="BS77" s="123">
        <v>60</v>
      </c>
    </row>
    <row r="78" spans="1:71" s="123" customFormat="1">
      <c r="B78" s="116" t="s">
        <v>239</v>
      </c>
      <c r="C78" s="89">
        <v>38.990778688524593</v>
      </c>
      <c r="D78" s="89">
        <v>44.338377252404825</v>
      </c>
      <c r="E78" s="89">
        <v>39.696094702614822</v>
      </c>
      <c r="F78" s="89">
        <v>2.3021101476764665</v>
      </c>
      <c r="G78" s="89">
        <v>2.3401724021135348</v>
      </c>
      <c r="H78" s="89">
        <v>4.6422825497900018</v>
      </c>
      <c r="I78" s="89">
        <v>35.237095244546815</v>
      </c>
      <c r="J78" s="89"/>
      <c r="K78" s="89">
        <v>3.8891333693383068</v>
      </c>
      <c r="L78" s="89">
        <v>3.0454884162037663</v>
      </c>
      <c r="M78" s="89">
        <v>-3.1829189811678633</v>
      </c>
      <c r="N78" s="89">
        <v>-4.0265639343024029</v>
      </c>
      <c r="O78" s="89">
        <v>6.1912435170147733</v>
      </c>
      <c r="P78" s="89"/>
      <c r="Q78" s="89">
        <v>5.3475985638802328</v>
      </c>
      <c r="R78" s="89">
        <v>83.186433113912756</v>
      </c>
      <c r="S78" s="89"/>
      <c r="T78" s="89">
        <v>5.4536140089418774</v>
      </c>
      <c r="U78" s="89">
        <v>7.3307732692047143</v>
      </c>
      <c r="V78" s="89">
        <v>2.4384399132908818</v>
      </c>
      <c r="W78" s="89"/>
      <c r="X78" s="89">
        <v>96.60320712423804</v>
      </c>
      <c r="Y78" s="89">
        <v>80.5</v>
      </c>
      <c r="Z78" s="89">
        <v>67.397726004888796</v>
      </c>
      <c r="AA78" s="89">
        <v>5.9205222869529868</v>
      </c>
      <c r="AB78" s="89">
        <v>6.764167240087529</v>
      </c>
      <c r="AC78" s="226">
        <v>100.99677381113669</v>
      </c>
      <c r="AD78" s="232"/>
      <c r="AE78" s="237">
        <v>2361.92</v>
      </c>
      <c r="AF78" s="238">
        <v>2464.8249999999998</v>
      </c>
      <c r="AG78" s="239">
        <v>1.7841179210937241</v>
      </c>
      <c r="BS78" s="123">
        <v>60</v>
      </c>
    </row>
    <row r="79" spans="1:71">
      <c r="A79" s="127"/>
      <c r="B79" s="116" t="s">
        <v>273</v>
      </c>
      <c r="C79" s="240">
        <v>40.29624169637713</v>
      </c>
      <c r="D79" s="117">
        <v>45.327783811475008</v>
      </c>
      <c r="E79" s="117">
        <v>41.163566634407161</v>
      </c>
      <c r="F79" s="117">
        <v>1.7982158446499423</v>
      </c>
      <c r="G79" s="117">
        <v>2.3660013324178997</v>
      </c>
      <c r="H79" s="117">
        <v>4.164217177067842</v>
      </c>
      <c r="I79" s="117">
        <v>36.24051357229385</v>
      </c>
      <c r="J79" s="117"/>
      <c r="K79" s="117">
        <v>4.1082820966799609</v>
      </c>
      <c r="L79" s="117">
        <v>3.2333262704479346</v>
      </c>
      <c r="M79" s="117">
        <v>-1.1957295262161642</v>
      </c>
      <c r="N79" s="117">
        <v>-2.0706853524481907</v>
      </c>
      <c r="O79" s="117">
        <v>5.9064979413299028</v>
      </c>
      <c r="P79" s="117"/>
      <c r="Q79" s="117">
        <v>5.0315421150978761</v>
      </c>
      <c r="R79" s="89">
        <v>84.868662550680384</v>
      </c>
      <c r="S79" s="117"/>
      <c r="T79" s="117">
        <v>4.3614165928719171</v>
      </c>
      <c r="U79" s="117">
        <v>1.2828340943886092</v>
      </c>
      <c r="V79" s="117">
        <v>4.3687797488145517</v>
      </c>
      <c r="W79" s="117"/>
      <c r="X79" s="117">
        <v>95.7</v>
      </c>
      <c r="Y79" s="117">
        <v>81.400000000000006</v>
      </c>
      <c r="Z79" s="117">
        <v>69.62644823950005</v>
      </c>
      <c r="AA79" s="117">
        <v>5.3784329245867912</v>
      </c>
      <c r="AB79" s="117">
        <v>6.2533887508188171</v>
      </c>
      <c r="AC79" s="241">
        <v>99.424929687735613</v>
      </c>
      <c r="AD79" s="232"/>
      <c r="AE79" s="97">
        <v>2553.2530000000002</v>
      </c>
      <c r="AF79" s="90">
        <v>2653.3939999999998</v>
      </c>
      <c r="AG79" s="231">
        <v>1.0266045567831412</v>
      </c>
      <c r="BS79" s="123">
        <v>60</v>
      </c>
    </row>
    <row r="80" spans="1:71">
      <c r="A80" s="127"/>
      <c r="B80" s="242" t="s">
        <v>275</v>
      </c>
      <c r="C80" s="243">
        <v>40.306667862625503</v>
      </c>
      <c r="D80" s="244">
        <v>44.729828487739461</v>
      </c>
      <c r="E80" s="244">
        <v>39.729924066416885</v>
      </c>
      <c r="F80" s="244">
        <v>2.6051806584047479</v>
      </c>
      <c r="G80" s="244">
        <v>2.3947237629178257</v>
      </c>
      <c r="H80" s="244">
        <v>4.9999044213225732</v>
      </c>
      <c r="I80" s="244">
        <v>36.057313386308429</v>
      </c>
      <c r="J80" s="244"/>
      <c r="K80" s="244">
        <v>1.9153046581696032</v>
      </c>
      <c r="L80" s="244">
        <v>1.8179799667092114</v>
      </c>
      <c r="M80" s="244">
        <v>-1.425041319397472</v>
      </c>
      <c r="N80" s="244">
        <v>-1.5223660108578643</v>
      </c>
      <c r="O80" s="244">
        <v>4.5204853165743515</v>
      </c>
      <c r="P80" s="244"/>
      <c r="Q80" s="245">
        <v>4.4231606251139599</v>
      </c>
      <c r="R80" s="245">
        <v>89.3</v>
      </c>
      <c r="S80" s="245"/>
      <c r="T80" s="245">
        <v>5.8406291723768797</v>
      </c>
      <c r="U80" s="245">
        <v>1.1233435479981413</v>
      </c>
      <c r="V80" s="245">
        <v>3.7556538463800679</v>
      </c>
      <c r="W80" s="245"/>
      <c r="X80" s="245">
        <v>98.1</v>
      </c>
      <c r="Y80" s="245">
        <v>83.2</v>
      </c>
      <c r="Z80" s="245">
        <v>71.448627196103914</v>
      </c>
      <c r="AA80" s="245">
        <v>5.3853070575295412</v>
      </c>
      <c r="AB80" s="245">
        <v>5.4826317489899328</v>
      </c>
      <c r="AC80" s="246">
        <v>100.58571348747478</v>
      </c>
      <c r="AD80" s="232"/>
      <c r="AE80" s="247">
        <v>2720.2719999999999</v>
      </c>
      <c r="AF80" s="248">
        <v>2757.1296969999999</v>
      </c>
      <c r="AG80" s="249">
        <v>-0.21599243979247262</v>
      </c>
      <c r="BS80" s="123">
        <v>60</v>
      </c>
    </row>
    <row r="81" spans="1:71">
      <c r="B81" s="250" t="s">
        <v>277</v>
      </c>
      <c r="C81" s="251">
        <v>40.893017256342048</v>
      </c>
      <c r="D81" s="252">
        <v>44.024340577227356</v>
      </c>
      <c r="E81" s="252">
        <v>39.143595052586363</v>
      </c>
      <c r="F81" s="252">
        <v>2.3896524150155525</v>
      </c>
      <c r="G81" s="252">
        <v>2.4910931096254343</v>
      </c>
      <c r="H81" s="252">
        <v>4.8807455246409868</v>
      </c>
      <c r="I81" s="252">
        <v>36.477369412950637</v>
      </c>
      <c r="J81" s="252"/>
      <c r="K81" s="252">
        <v>0.31926811027442276</v>
      </c>
      <c r="L81" s="252">
        <v>0.74167090586975737</v>
      </c>
      <c r="M81" s="252">
        <v>-0.80321853747731076</v>
      </c>
      <c r="N81" s="252">
        <v>-0.38081574188197603</v>
      </c>
      <c r="O81" s="252">
        <v>2.7089205252899746</v>
      </c>
      <c r="P81" s="252"/>
      <c r="Q81" s="252">
        <v>3.1313233208853091</v>
      </c>
      <c r="R81" s="252">
        <v>91.690627283912079</v>
      </c>
      <c r="S81" s="252"/>
      <c r="T81" s="252">
        <v>5.1213830022386917</v>
      </c>
      <c r="U81" s="252">
        <v>4.0636212127586955</v>
      </c>
      <c r="V81" s="252">
        <v>3.1933991584677384</v>
      </c>
      <c r="W81" s="252"/>
      <c r="X81" s="252">
        <v>98.777579475392969</v>
      </c>
      <c r="Y81" s="252">
        <v>83.564071277616264</v>
      </c>
      <c r="Z81" s="252">
        <v>70.24924369836431</v>
      </c>
      <c r="AA81" s="252">
        <v>3.9383121447164791</v>
      </c>
      <c r="AB81" s="252">
        <v>3.5159093491211442</v>
      </c>
      <c r="AC81" s="253">
        <v>102.50771702044274</v>
      </c>
      <c r="AD81" s="232"/>
      <c r="AE81" s="254">
        <v>2785.6140260000002</v>
      </c>
      <c r="AF81" s="255">
        <v>2827.4832340000003</v>
      </c>
      <c r="AG81" s="256">
        <v>-0.7584086152736802</v>
      </c>
      <c r="BS81" s="123">
        <v>60</v>
      </c>
    </row>
    <row r="82" spans="1:71">
      <c r="B82" s="250" t="s">
        <v>303</v>
      </c>
      <c r="C82" s="251">
        <v>40.839990083024489</v>
      </c>
      <c r="D82" s="252">
        <v>43.534969420920099</v>
      </c>
      <c r="E82" s="252">
        <v>38.941680989340249</v>
      </c>
      <c r="F82" s="252">
        <v>2.1199635329498867</v>
      </c>
      <c r="G82" s="252">
        <v>2.4733248986299596</v>
      </c>
      <c r="H82" s="252">
        <v>4.5932884315798468</v>
      </c>
      <c r="I82" s="252">
        <v>36.679998193564593</v>
      </c>
      <c r="J82" s="252"/>
      <c r="K82" s="252">
        <v>0.15728435360537854</v>
      </c>
      <c r="L82" s="252">
        <v>0.57501580494573012</v>
      </c>
      <c r="M82" s="252">
        <v>-0.22541386165626517</v>
      </c>
      <c r="N82" s="252">
        <v>0.19231758968408649</v>
      </c>
      <c r="O82" s="252">
        <v>2.2772478865552648</v>
      </c>
      <c r="P82" s="252"/>
      <c r="Q82" s="252">
        <v>2.6949793378956164</v>
      </c>
      <c r="R82" s="252">
        <v>92.763531041871346</v>
      </c>
      <c r="S82" s="252"/>
      <c r="T82" s="252">
        <v>3.9296679842443427</v>
      </c>
      <c r="U82" s="252">
        <v>0.89539796468368926</v>
      </c>
      <c r="V82" s="252">
        <v>3.091709891522167</v>
      </c>
      <c r="W82" s="252"/>
      <c r="X82" s="252">
        <v>96.357306720094442</v>
      </c>
      <c r="Y82" s="252">
        <v>83.171161821328127</v>
      </c>
      <c r="Z82" s="252">
        <v>69.481721782745211</v>
      </c>
      <c r="AA82" s="252">
        <v>3.121112860074267</v>
      </c>
      <c r="AB82" s="252">
        <v>2.7033814087339159</v>
      </c>
      <c r="AC82" s="253">
        <v>103.63285271553117</v>
      </c>
      <c r="AD82" s="257"/>
      <c r="AE82" s="254">
        <v>2875.0615680000001</v>
      </c>
      <c r="AF82" s="255">
        <v>2926.6497380000001</v>
      </c>
      <c r="AG82" s="256">
        <v>-0.53209945657123114</v>
      </c>
      <c r="BS82" s="123">
        <v>60</v>
      </c>
    </row>
    <row r="83" spans="1:71">
      <c r="B83" s="250" t="s">
        <v>309</v>
      </c>
      <c r="C83" s="251">
        <v>40.926670665910116</v>
      </c>
      <c r="D83" s="252">
        <v>43.226989038419582</v>
      </c>
      <c r="E83" s="252">
        <v>38.796496776432612</v>
      </c>
      <c r="F83" s="252">
        <v>1.9804927853407679</v>
      </c>
      <c r="G83" s="252">
        <v>2.4499994766462017</v>
      </c>
      <c r="H83" s="252">
        <v>4.4304922619869691</v>
      </c>
      <c r="I83" s="252">
        <v>36.861182880351663</v>
      </c>
      <c r="J83" s="252"/>
      <c r="K83" s="252">
        <v>0.12373944763200742</v>
      </c>
      <c r="L83" s="252">
        <v>0.31982558716869652</v>
      </c>
      <c r="M83" s="252">
        <v>0.37482924888523217</v>
      </c>
      <c r="N83" s="252">
        <v>0.57091538842192124</v>
      </c>
      <c r="O83" s="252">
        <v>2.1042322329727763</v>
      </c>
      <c r="P83" s="252"/>
      <c r="Q83" s="252">
        <v>2.3003183725094649</v>
      </c>
      <c r="R83" s="252">
        <v>93.161001763025126</v>
      </c>
      <c r="S83" s="252"/>
      <c r="T83" s="252">
        <v>3.2799007409156906</v>
      </c>
      <c r="U83" s="252">
        <v>2.4729648404618514</v>
      </c>
      <c r="V83" s="252">
        <v>3.2231028983910552</v>
      </c>
      <c r="W83" s="252"/>
      <c r="X83" s="252">
        <v>95.479821529204358</v>
      </c>
      <c r="Y83" s="252">
        <v>82.127309142783844</v>
      </c>
      <c r="Z83" s="252">
        <v>67.879920957104716</v>
      </c>
      <c r="AA83" s="252">
        <v>2.9145200613591289</v>
      </c>
      <c r="AB83" s="252">
        <v>2.7184339218224394</v>
      </c>
      <c r="AC83" s="253">
        <v>103.80085425992525</v>
      </c>
      <c r="AD83" s="257"/>
      <c r="AE83" s="254">
        <v>2984.8320960000001</v>
      </c>
      <c r="AF83" s="255">
        <v>3040.2162050000002</v>
      </c>
      <c r="AG83" s="256">
        <v>-0.17933249644488569</v>
      </c>
      <c r="BS83" s="123"/>
    </row>
    <row r="84" spans="1:71" s="123" customFormat="1">
      <c r="A84" s="42"/>
      <c r="B84" s="250" t="s">
        <v>315</v>
      </c>
      <c r="C84" s="251">
        <v>41.121457115861084</v>
      </c>
      <c r="D84" s="252">
        <v>42.755398251061678</v>
      </c>
      <c r="E84" s="252">
        <v>38.497964345866883</v>
      </c>
      <c r="F84" s="252">
        <v>1.8204392784787071</v>
      </c>
      <c r="G84" s="252">
        <v>2.4369946267160745</v>
      </c>
      <c r="H84" s="252">
        <v>4.257433905194782</v>
      </c>
      <c r="I84" s="252">
        <v>37.029353998644609</v>
      </c>
      <c r="J84" s="252"/>
      <c r="K84" s="252">
        <v>-0.24673503672184294</v>
      </c>
      <c r="L84" s="252">
        <v>-0.18649814327812209</v>
      </c>
      <c r="M84" s="252">
        <v>1.1142813395246436</v>
      </c>
      <c r="N84" s="252">
        <v>1.1745182329683646</v>
      </c>
      <c r="O84" s="252">
        <v>1.5737042417568639</v>
      </c>
      <c r="P84" s="252"/>
      <c r="Q84" s="252">
        <v>1.6339411352005846</v>
      </c>
      <c r="R84" s="252">
        <v>93.192661565826455</v>
      </c>
      <c r="S84" s="252"/>
      <c r="T84" s="252">
        <v>3.1352605940579132</v>
      </c>
      <c r="U84" s="252">
        <v>3.1540234410025105</v>
      </c>
      <c r="V84" s="252">
        <v>3.3299182980022852</v>
      </c>
      <c r="W84" s="252"/>
      <c r="X84" s="252">
        <v>95.061624897069535</v>
      </c>
      <c r="Y84" s="252">
        <v>80.610489515476331</v>
      </c>
      <c r="Z84" s="252">
        <v>65.961559354474147</v>
      </c>
      <c r="AA84" s="252">
        <v>2.2836190115266874</v>
      </c>
      <c r="AB84" s="252">
        <v>2.2233821180829665</v>
      </c>
      <c r="AC84" s="253">
        <v>103.52664529888709</v>
      </c>
      <c r="AD84" s="257"/>
      <c r="AE84" s="254">
        <v>3094.4904059999999</v>
      </c>
      <c r="AF84" s="255">
        <v>3150.5576609999998</v>
      </c>
      <c r="AG84" s="256">
        <v>-4.8740788309487471E-2</v>
      </c>
    </row>
    <row r="85" spans="1:71" s="123" customFormat="1">
      <c r="A85" s="42"/>
      <c r="B85" s="258" t="s">
        <v>319</v>
      </c>
      <c r="C85" s="259">
        <v>41.223728273165101</v>
      </c>
      <c r="D85" s="260">
        <v>42.453192353273415</v>
      </c>
      <c r="E85" s="260">
        <v>38.38266405947298</v>
      </c>
      <c r="F85" s="260">
        <v>1.6542068330308228</v>
      </c>
      <c r="G85" s="260">
        <v>2.4163214607696153</v>
      </c>
      <c r="H85" s="260">
        <v>4.0705282938004386</v>
      </c>
      <c r="I85" s="260">
        <v>37.137295768515038</v>
      </c>
      <c r="J85" s="260"/>
      <c r="K85" s="260">
        <v>-0.43654580034515483</v>
      </c>
      <c r="L85" s="260">
        <v>-0.42474275292250757</v>
      </c>
      <c r="M85" s="260">
        <v>1.594986875442878</v>
      </c>
      <c r="N85" s="260">
        <v>1.6067899228655251</v>
      </c>
      <c r="O85" s="260">
        <v>1.2176610326856681</v>
      </c>
      <c r="P85" s="260"/>
      <c r="Q85" s="260">
        <v>1.2294640801083154</v>
      </c>
      <c r="R85" s="260">
        <v>92.918594679221826</v>
      </c>
      <c r="S85" s="260"/>
      <c r="T85" s="260">
        <v>3.0299654207968474</v>
      </c>
      <c r="U85" s="260">
        <v>3.0235767015179755</v>
      </c>
      <c r="V85" s="260">
        <v>3.4181320566545494</v>
      </c>
      <c r="W85" s="260"/>
      <c r="X85" s="260">
        <v>94.298719514612415</v>
      </c>
      <c r="Y85" s="260">
        <v>78.712156857643805</v>
      </c>
      <c r="Z85" s="260">
        <v>63.915276523706687</v>
      </c>
      <c r="AA85" s="260">
        <v>1.946879004183836</v>
      </c>
      <c r="AB85" s="260">
        <v>1.9350759567611886</v>
      </c>
      <c r="AC85" s="261">
        <v>102.98249743267553</v>
      </c>
      <c r="AD85" s="257"/>
      <c r="AE85" s="262">
        <v>3207.4755620000001</v>
      </c>
      <c r="AF85" s="263">
        <v>3264.2523614976558</v>
      </c>
      <c r="AG85" s="264">
        <v>-4.1097795214994903E-3</v>
      </c>
    </row>
    <row r="86" spans="1:71" s="216" customFormat="1">
      <c r="A86" s="51"/>
      <c r="B86" s="265" t="s">
        <v>117</v>
      </c>
      <c r="C86" s="406" t="s">
        <v>335</v>
      </c>
      <c r="D86" s="406"/>
      <c r="E86" s="406"/>
      <c r="F86" s="406"/>
      <c r="G86" s="406"/>
      <c r="H86" s="406"/>
      <c r="I86" s="406"/>
      <c r="J86" s="406"/>
      <c r="K86" s="406"/>
      <c r="L86" s="406"/>
      <c r="M86" s="406"/>
      <c r="N86" s="406"/>
      <c r="O86" s="406"/>
      <c r="P86" s="406"/>
      <c r="Q86" s="406"/>
      <c r="R86" s="406"/>
      <c r="S86" s="406"/>
      <c r="T86" s="406"/>
      <c r="U86" s="406"/>
      <c r="V86" s="406"/>
      <c r="W86" s="406"/>
      <c r="X86" s="406"/>
      <c r="Y86" s="406"/>
      <c r="Z86" s="406"/>
      <c r="AA86" s="406"/>
      <c r="AB86" s="406"/>
      <c r="AC86" s="266"/>
      <c r="AD86" s="241"/>
      <c r="AE86" s="267"/>
      <c r="AF86" s="267"/>
      <c r="AG86" s="268"/>
    </row>
    <row r="87" spans="1:71" s="216" customFormat="1">
      <c r="A87" s="51"/>
      <c r="B87" s="265"/>
      <c r="C87" s="269" t="s">
        <v>336</v>
      </c>
      <c r="D87" s="267"/>
      <c r="E87" s="267"/>
      <c r="F87" s="267"/>
      <c r="G87" s="267"/>
      <c r="H87" s="267"/>
      <c r="I87" s="267"/>
      <c r="J87" s="267"/>
      <c r="K87" s="267"/>
      <c r="L87" s="267"/>
      <c r="M87" s="267"/>
      <c r="N87" s="267"/>
      <c r="O87" s="267"/>
      <c r="P87" s="267"/>
      <c r="Q87" s="267"/>
      <c r="R87" s="267"/>
      <c r="S87" s="267"/>
      <c r="T87" s="267"/>
      <c r="U87" s="267"/>
      <c r="V87" s="267"/>
      <c r="W87" s="267"/>
      <c r="X87" s="267"/>
      <c r="Y87" s="267"/>
      <c r="Z87" s="267"/>
      <c r="AA87" s="267"/>
      <c r="AB87" s="267"/>
      <c r="AC87" s="270"/>
      <c r="AD87" s="271"/>
      <c r="AE87" s="267"/>
      <c r="AF87" s="267"/>
      <c r="AG87" s="270"/>
    </row>
    <row r="88" spans="1:71" s="216" customFormat="1">
      <c r="A88" s="51"/>
      <c r="B88" s="265"/>
      <c r="C88" s="405" t="s">
        <v>329</v>
      </c>
      <c r="D88" s="405"/>
      <c r="E88" s="405"/>
      <c r="F88" s="405"/>
      <c r="G88" s="405"/>
      <c r="H88" s="405"/>
      <c r="I88" s="405"/>
      <c r="J88" s="405"/>
      <c r="K88" s="405"/>
      <c r="L88" s="405"/>
      <c r="M88" s="405"/>
      <c r="N88" s="405"/>
      <c r="O88" s="405"/>
      <c r="P88" s="405"/>
      <c r="Q88" s="405"/>
      <c r="R88" s="405"/>
      <c r="S88" s="405"/>
      <c r="T88" s="405"/>
      <c r="U88" s="405"/>
      <c r="V88" s="405"/>
      <c r="W88" s="405"/>
      <c r="X88" s="405"/>
      <c r="Y88" s="405"/>
      <c r="Z88" s="405"/>
      <c r="AA88" s="405"/>
      <c r="AB88" s="405"/>
      <c r="AC88" s="272"/>
      <c r="AD88" s="241"/>
      <c r="AE88" s="267"/>
      <c r="AF88" s="267"/>
      <c r="AG88" s="270"/>
    </row>
    <row r="89" spans="1:71" s="216" customFormat="1">
      <c r="A89" s="51"/>
      <c r="B89" s="265"/>
      <c r="C89" s="392" t="s">
        <v>331</v>
      </c>
      <c r="D89" s="392"/>
      <c r="E89" s="392"/>
      <c r="F89" s="392"/>
      <c r="G89" s="392"/>
      <c r="H89" s="392"/>
      <c r="I89" s="392"/>
      <c r="J89" s="392"/>
      <c r="K89" s="392"/>
      <c r="L89" s="392"/>
      <c r="M89" s="392"/>
      <c r="N89" s="392"/>
      <c r="O89" s="392"/>
      <c r="P89" s="392"/>
      <c r="Q89" s="392"/>
      <c r="R89" s="392"/>
      <c r="S89" s="392"/>
      <c r="T89" s="392"/>
      <c r="U89" s="392"/>
      <c r="V89" s="392"/>
      <c r="W89" s="392"/>
      <c r="X89" s="392"/>
      <c r="Y89" s="392"/>
      <c r="Z89" s="392"/>
      <c r="AA89" s="392"/>
      <c r="AB89" s="392"/>
      <c r="AC89" s="273"/>
      <c r="AD89" s="241"/>
      <c r="AE89" s="267"/>
      <c r="AF89" s="267"/>
      <c r="AG89" s="270"/>
    </row>
    <row r="90" spans="1:71" s="216" customFormat="1">
      <c r="A90" s="51"/>
      <c r="B90" s="265"/>
      <c r="C90" s="200" t="s">
        <v>167</v>
      </c>
      <c r="D90" s="267"/>
      <c r="E90" s="267"/>
      <c r="F90" s="267"/>
      <c r="G90" s="267"/>
      <c r="H90" s="267"/>
      <c r="I90" s="267"/>
      <c r="J90" s="267"/>
      <c r="K90" s="267"/>
      <c r="L90" s="267"/>
      <c r="M90" s="267"/>
      <c r="N90" s="267"/>
      <c r="O90" s="267"/>
      <c r="P90" s="267"/>
      <c r="Q90" s="267"/>
      <c r="R90" s="267"/>
      <c r="S90" s="267"/>
      <c r="T90" s="267"/>
      <c r="U90" s="267"/>
      <c r="V90" s="267"/>
      <c r="W90" s="267"/>
      <c r="X90" s="267"/>
      <c r="Y90" s="267"/>
      <c r="Z90" s="267"/>
      <c r="AA90" s="267"/>
      <c r="AB90" s="267"/>
      <c r="AC90" s="270"/>
      <c r="AD90" s="232"/>
      <c r="AE90" s="267"/>
      <c r="AF90" s="267"/>
      <c r="AG90" s="270"/>
    </row>
    <row r="91" spans="1:71" s="216" customFormat="1" ht="16.5" thickBot="1">
      <c r="A91" s="51"/>
      <c r="B91" s="274"/>
      <c r="C91" s="203" t="s">
        <v>307</v>
      </c>
      <c r="D91" s="275"/>
      <c r="E91" s="275"/>
      <c r="F91" s="275"/>
      <c r="G91" s="275"/>
      <c r="H91" s="275"/>
      <c r="I91" s="275"/>
      <c r="J91" s="275"/>
      <c r="K91" s="275"/>
      <c r="L91" s="276"/>
      <c r="M91" s="275"/>
      <c r="N91" s="275"/>
      <c r="O91" s="275"/>
      <c r="P91" s="275"/>
      <c r="Q91" s="275"/>
      <c r="R91" s="275"/>
      <c r="S91" s="275"/>
      <c r="T91" s="275"/>
      <c r="U91" s="275"/>
      <c r="V91" s="275"/>
      <c r="W91" s="275"/>
      <c r="X91" s="275"/>
      <c r="Y91" s="275"/>
      <c r="Z91" s="275"/>
      <c r="AA91" s="275"/>
      <c r="AB91" s="275"/>
      <c r="AC91" s="277"/>
      <c r="AD91" s="232"/>
      <c r="AE91" s="275"/>
      <c r="AF91" s="275"/>
      <c r="AG91" s="277"/>
    </row>
    <row r="92" spans="1:71">
      <c r="AD92" s="111"/>
    </row>
    <row r="93" spans="1:71">
      <c r="AF93" s="40"/>
      <c r="AG93" s="40"/>
      <c r="AH93" s="40"/>
      <c r="AI93" s="40"/>
    </row>
    <row r="94" spans="1:71">
      <c r="B94" s="206"/>
      <c r="C94" s="206"/>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206"/>
      <c r="AD94" s="206"/>
      <c r="AE94" s="206"/>
      <c r="AF94" s="206"/>
      <c r="AG94" s="206"/>
      <c r="AH94" s="206"/>
      <c r="AI94" s="206"/>
    </row>
    <row r="95" spans="1:71">
      <c r="AF95" s="40"/>
      <c r="AG95" s="40"/>
      <c r="AH95" s="40"/>
      <c r="AI95" s="40"/>
      <c r="AJ95" s="40"/>
      <c r="AK95" s="40"/>
      <c r="AL95" s="40"/>
      <c r="AM95" s="40"/>
      <c r="AN95" s="40"/>
      <c r="AO95" s="40"/>
      <c r="AP95" s="40"/>
      <c r="AQ95" s="40"/>
      <c r="AR95" s="40"/>
      <c r="AS95" s="40"/>
    </row>
    <row r="96" spans="1:71">
      <c r="B96" s="206"/>
    </row>
    <row r="97" spans="2:2">
      <c r="B97" s="206"/>
    </row>
    <row r="98" spans="2:2">
      <c r="B98" s="206"/>
    </row>
    <row r="99" spans="2:2">
      <c r="B99" s="206"/>
    </row>
    <row r="100" spans="2:2">
      <c r="B100" s="206"/>
    </row>
    <row r="101" spans="2:2">
      <c r="B101" s="206"/>
    </row>
  </sheetData>
  <mergeCells count="10">
    <mergeCell ref="C1:AC1"/>
    <mergeCell ref="C89:AB89"/>
    <mergeCell ref="AE3:AG3"/>
    <mergeCell ref="C88:AB88"/>
    <mergeCell ref="K3:O3"/>
    <mergeCell ref="T3:V3"/>
    <mergeCell ref="C3:I3"/>
    <mergeCell ref="C86:AB86"/>
    <mergeCell ref="X3:AC3"/>
    <mergeCell ref="Q3:R3"/>
  </mergeCells>
  <phoneticPr fontId="142"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Z106"/>
  <sheetViews>
    <sheetView workbookViewId="0"/>
  </sheetViews>
  <sheetFormatPr defaultColWidth="9.140625" defaultRowHeight="15.75"/>
  <cols>
    <col min="1" max="1" width="9.140625" style="40"/>
    <col min="2" max="2" width="8.5703125" style="40" bestFit="1" customWidth="1"/>
    <col min="3" max="3" width="12.85546875" style="40" customWidth="1"/>
    <col min="4" max="4" width="13.42578125" style="40" customWidth="1"/>
    <col min="5" max="5" width="13.5703125" style="40" customWidth="1"/>
    <col min="6" max="6" width="12.85546875" style="40" customWidth="1"/>
    <col min="7" max="7" width="13.5703125" style="40" bestFit="1" customWidth="1"/>
    <col min="8" max="9" width="12.85546875" style="40" customWidth="1"/>
    <col min="10" max="10" width="2.42578125" style="40" customWidth="1"/>
    <col min="11" max="15" width="12.85546875" style="40" customWidth="1"/>
    <col min="16" max="16" width="2.140625" style="40" customWidth="1"/>
    <col min="17" max="18" width="12.85546875" style="40" customWidth="1"/>
    <col min="19" max="19" width="2.140625" style="40" customWidth="1"/>
    <col min="20" max="20" width="15.85546875" style="40" customWidth="1"/>
    <col min="21" max="21" width="15.85546875" style="40" bestFit="1" customWidth="1"/>
    <col min="22" max="22" width="15.85546875" style="40" customWidth="1"/>
    <col min="23" max="23" width="2.5703125" style="40" customWidth="1"/>
    <col min="24" max="24" width="15.85546875" style="40" bestFit="1" customWidth="1"/>
    <col min="25" max="26" width="15.85546875" style="40" customWidth="1"/>
    <col min="27" max="27" width="15.85546875" style="40" bestFit="1" customWidth="1"/>
    <col min="28" max="29" width="15.85546875" style="40" customWidth="1"/>
    <col min="30" max="30" width="2.42578125" style="127" customWidth="1"/>
    <col min="31" max="31" width="26.5703125" style="40" customWidth="1"/>
    <col min="32" max="32" width="9.140625" style="127"/>
    <col min="33" max="33" width="9.42578125" style="127" customWidth="1"/>
    <col min="34" max="34" width="13.42578125" style="127" customWidth="1"/>
    <col min="35" max="36" width="12.85546875" style="127" customWidth="1"/>
    <col min="37" max="37" width="13.42578125" style="127" customWidth="1"/>
    <col min="38" max="40" width="9.140625" style="127"/>
    <col min="41" max="41" width="2.85546875" style="127" customWidth="1"/>
    <col min="42" max="42" width="2.42578125" style="127" customWidth="1"/>
    <col min="43" max="46" width="12.85546875" style="127" customWidth="1"/>
    <col min="47" max="16384" width="9.140625" style="127"/>
  </cols>
  <sheetData>
    <row r="1" spans="1:47" ht="29.25" customHeight="1" thickBot="1">
      <c r="B1" s="36"/>
      <c r="C1" s="407" t="s">
        <v>325</v>
      </c>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8"/>
      <c r="AD1" s="278"/>
      <c r="AE1" s="39"/>
      <c r="AG1" s="279"/>
      <c r="AH1" s="279"/>
      <c r="AI1" s="279"/>
      <c r="AJ1" s="279"/>
      <c r="AK1" s="279"/>
      <c r="AL1" s="123"/>
      <c r="AM1" s="123"/>
      <c r="AN1" s="123"/>
      <c r="AO1" s="123"/>
      <c r="AP1" s="123"/>
      <c r="AQ1" s="123"/>
      <c r="AR1" s="123"/>
      <c r="AS1" s="123"/>
      <c r="AT1" s="123"/>
      <c r="AU1" s="123"/>
    </row>
    <row r="2" spans="1:47" s="216" customFormat="1" ht="15.75" customHeight="1">
      <c r="A2" s="51"/>
      <c r="B2" s="43"/>
      <c r="C2" s="44"/>
      <c r="D2" s="44"/>
      <c r="E2" s="44"/>
      <c r="F2" s="44"/>
      <c r="G2" s="44"/>
      <c r="H2" s="44"/>
      <c r="I2" s="44"/>
      <c r="J2" s="45"/>
      <c r="K2" s="48"/>
      <c r="L2" s="48"/>
      <c r="M2" s="213"/>
      <c r="N2" s="48"/>
      <c r="O2" s="48"/>
      <c r="P2" s="45"/>
      <c r="Q2" s="44"/>
      <c r="R2" s="44"/>
      <c r="S2" s="45"/>
      <c r="T2" s="48"/>
      <c r="U2" s="48"/>
      <c r="V2" s="212"/>
      <c r="W2" s="45"/>
      <c r="X2" s="44"/>
      <c r="Y2" s="44"/>
      <c r="Z2" s="44"/>
      <c r="AA2" s="44"/>
      <c r="AB2" s="44"/>
      <c r="AC2" s="44"/>
      <c r="AD2" s="278"/>
      <c r="AE2" s="50"/>
      <c r="AG2" s="280"/>
      <c r="AH2" s="281"/>
      <c r="AI2" s="281"/>
      <c r="AJ2" s="281"/>
      <c r="AK2" s="281"/>
      <c r="AL2" s="282"/>
      <c r="AM2" s="282"/>
      <c r="AN2" s="282"/>
      <c r="AO2" s="282"/>
      <c r="AP2" s="282"/>
      <c r="AQ2" s="397"/>
      <c r="AR2" s="397"/>
      <c r="AS2" s="397"/>
      <c r="AT2" s="397"/>
      <c r="AU2" s="282"/>
    </row>
    <row r="3" spans="1:47" s="216" customFormat="1" ht="15.6" customHeight="1">
      <c r="A3" s="51"/>
      <c r="B3" s="43"/>
      <c r="C3" s="410" t="s">
        <v>71</v>
      </c>
      <c r="D3" s="410"/>
      <c r="E3" s="410"/>
      <c r="F3" s="410"/>
      <c r="G3" s="410"/>
      <c r="H3" s="410"/>
      <c r="I3" s="410"/>
      <c r="J3" s="45"/>
      <c r="K3" s="400" t="s">
        <v>68</v>
      </c>
      <c r="L3" s="400"/>
      <c r="M3" s="400"/>
      <c r="N3" s="400"/>
      <c r="O3" s="400"/>
      <c r="P3" s="45"/>
      <c r="Q3" s="399" t="s">
        <v>112</v>
      </c>
      <c r="R3" s="399"/>
      <c r="S3" s="45"/>
      <c r="T3" s="409" t="s">
        <v>74</v>
      </c>
      <c r="U3" s="409"/>
      <c r="V3" s="409"/>
      <c r="W3" s="45"/>
      <c r="X3" s="400" t="s">
        <v>305</v>
      </c>
      <c r="Y3" s="400"/>
      <c r="Z3" s="400"/>
      <c r="AA3" s="400"/>
      <c r="AB3" s="400"/>
      <c r="AC3" s="401"/>
      <c r="AD3" s="283"/>
      <c r="AE3" s="284" t="s">
        <v>85</v>
      </c>
      <c r="AG3" s="280"/>
      <c r="AH3" s="280"/>
      <c r="AI3" s="280"/>
      <c r="AJ3" s="280"/>
      <c r="AK3" s="280"/>
      <c r="AL3" s="282"/>
      <c r="AM3" s="282"/>
      <c r="AN3" s="282"/>
      <c r="AO3" s="282"/>
      <c r="AP3" s="282"/>
      <c r="AQ3" s="285"/>
      <c r="AR3" s="285"/>
      <c r="AS3" s="285"/>
      <c r="AT3" s="285"/>
      <c r="AU3" s="282"/>
    </row>
    <row r="4" spans="1:47" s="224" customFormat="1" ht="56.25" customHeight="1">
      <c r="A4" s="286"/>
      <c r="B4" s="217"/>
      <c r="C4" s="57" t="s">
        <v>3</v>
      </c>
      <c r="D4" s="57" t="s">
        <v>8</v>
      </c>
      <c r="E4" s="57" t="s">
        <v>5</v>
      </c>
      <c r="F4" s="57" t="s">
        <v>6</v>
      </c>
      <c r="G4" s="57" t="s">
        <v>62</v>
      </c>
      <c r="H4" s="57" t="s">
        <v>7</v>
      </c>
      <c r="I4" s="58" t="s">
        <v>180</v>
      </c>
      <c r="J4" s="58"/>
      <c r="K4" s="58" t="s">
        <v>169</v>
      </c>
      <c r="L4" s="58" t="s">
        <v>168</v>
      </c>
      <c r="M4" s="58" t="s">
        <v>70</v>
      </c>
      <c r="N4" s="58" t="s">
        <v>76</v>
      </c>
      <c r="O4" s="58" t="s">
        <v>1</v>
      </c>
      <c r="P4" s="58"/>
      <c r="Q4" s="58" t="s">
        <v>0</v>
      </c>
      <c r="R4" s="58" t="s">
        <v>318</v>
      </c>
      <c r="S4" s="58"/>
      <c r="T4" s="287" t="s">
        <v>72</v>
      </c>
      <c r="U4" s="287" t="s">
        <v>2</v>
      </c>
      <c r="V4" s="287" t="s">
        <v>178</v>
      </c>
      <c r="W4" s="61"/>
      <c r="X4" s="58" t="s">
        <v>4</v>
      </c>
      <c r="Y4" s="58" t="s">
        <v>327</v>
      </c>
      <c r="Z4" s="58" t="s">
        <v>328</v>
      </c>
      <c r="AA4" s="60" t="s">
        <v>311</v>
      </c>
      <c r="AB4" s="59" t="s">
        <v>312</v>
      </c>
      <c r="AC4" s="59" t="s">
        <v>313</v>
      </c>
      <c r="AD4" s="278"/>
      <c r="AE4" s="288" t="s">
        <v>324</v>
      </c>
      <c r="AF4" s="289"/>
      <c r="AH4" s="290"/>
      <c r="AI4" s="291"/>
      <c r="AJ4" s="290"/>
      <c r="AK4" s="291"/>
      <c r="AL4" s="292"/>
      <c r="AM4" s="293"/>
      <c r="AN4" s="293"/>
      <c r="AO4" s="293"/>
      <c r="AP4" s="293"/>
      <c r="AQ4" s="290"/>
      <c r="AR4" s="291"/>
      <c r="AS4" s="290"/>
      <c r="AT4" s="291"/>
      <c r="AU4" s="292"/>
    </row>
    <row r="5" spans="1:47" s="230" customFormat="1">
      <c r="A5" s="78"/>
      <c r="B5" s="88" t="s">
        <v>101</v>
      </c>
      <c r="C5" s="294">
        <v>211.55421383647797</v>
      </c>
      <c r="D5" s="295">
        <v>210.41230188679242</v>
      </c>
      <c r="E5" s="295">
        <v>168.61231446540876</v>
      </c>
      <c r="F5" s="295">
        <v>25.362465408805029</v>
      </c>
      <c r="G5" s="295">
        <v>16.437522012578615</v>
      </c>
      <c r="H5" s="295">
        <v>41.799987421383648</v>
      </c>
      <c r="I5" s="295">
        <v>174.38197484276728</v>
      </c>
      <c r="J5" s="295"/>
      <c r="K5" s="295" t="s">
        <v>116</v>
      </c>
      <c r="L5" s="295">
        <v>-26.504377358490562</v>
      </c>
      <c r="M5" s="295">
        <v>16.197119496855343</v>
      </c>
      <c r="N5" s="295" t="s">
        <v>116</v>
      </c>
      <c r="O5" s="295" t="s">
        <v>116</v>
      </c>
      <c r="P5" s="295"/>
      <c r="Q5" s="295">
        <v>-1.1419119496855343</v>
      </c>
      <c r="R5" s="295" t="s">
        <v>116</v>
      </c>
      <c r="S5" s="295"/>
      <c r="T5" s="295">
        <v>-16.707974842767296</v>
      </c>
      <c r="U5" s="295">
        <v>-1.1419119496855343</v>
      </c>
      <c r="V5" s="295">
        <v>22.297333333333331</v>
      </c>
      <c r="W5" s="295"/>
      <c r="X5" s="295">
        <v>0</v>
      </c>
      <c r="Y5" s="295"/>
      <c r="Z5" s="295"/>
      <c r="AA5" s="295">
        <v>-3.2454339622641508</v>
      </c>
      <c r="AB5" s="295" t="s">
        <v>116</v>
      </c>
      <c r="AC5" s="296" t="s">
        <v>116</v>
      </c>
      <c r="AD5" s="297"/>
      <c r="AE5" s="298">
        <v>3.3277521975722064</v>
      </c>
      <c r="AH5" s="299"/>
      <c r="AI5" s="299"/>
      <c r="AJ5" s="299"/>
      <c r="AK5" s="299"/>
      <c r="AL5" s="300"/>
      <c r="AM5" s="300"/>
      <c r="AN5" s="300"/>
      <c r="AO5" s="300"/>
      <c r="AP5" s="300"/>
      <c r="AQ5" s="301"/>
      <c r="AR5" s="301"/>
      <c r="AS5" s="301"/>
      <c r="AT5" s="301"/>
      <c r="AU5" s="300"/>
    </row>
    <row r="6" spans="1:47" s="230" customFormat="1">
      <c r="A6" s="78"/>
      <c r="B6" s="99" t="s">
        <v>102</v>
      </c>
      <c r="C6" s="89">
        <v>214.09990476190467</v>
      </c>
      <c r="D6" s="89">
        <v>216.43202380952377</v>
      </c>
      <c r="E6" s="89">
        <v>173.85663095238093</v>
      </c>
      <c r="F6" s="89">
        <v>25.567988095238093</v>
      </c>
      <c r="G6" s="89">
        <v>17.007404761904755</v>
      </c>
      <c r="H6" s="89">
        <v>42.575392857142852</v>
      </c>
      <c r="I6" s="89">
        <v>176.0465476190476</v>
      </c>
      <c r="J6" s="89"/>
      <c r="K6" s="89" t="s">
        <v>116</v>
      </c>
      <c r="L6" s="89">
        <v>-23.23586904761904</v>
      </c>
      <c r="M6" s="89">
        <v>11.120226190476188</v>
      </c>
      <c r="N6" s="89" t="s">
        <v>116</v>
      </c>
      <c r="O6" s="89" t="s">
        <v>116</v>
      </c>
      <c r="P6" s="89"/>
      <c r="Q6" s="89">
        <v>2.332119047619047</v>
      </c>
      <c r="R6" s="89" t="s">
        <v>116</v>
      </c>
      <c r="S6" s="89"/>
      <c r="T6" s="89">
        <v>-10.807380952380949</v>
      </c>
      <c r="U6" s="89">
        <v>2.332119047619047</v>
      </c>
      <c r="V6" s="89">
        <v>20.78998809523809</v>
      </c>
      <c r="W6" s="89"/>
      <c r="X6" s="89">
        <v>0</v>
      </c>
      <c r="Y6" s="89"/>
      <c r="Z6" s="89"/>
      <c r="AA6" s="89">
        <v>0.91009523809523796</v>
      </c>
      <c r="AB6" s="89" t="s">
        <v>116</v>
      </c>
      <c r="AC6" s="226" t="s">
        <v>116</v>
      </c>
      <c r="AD6" s="297"/>
      <c r="AE6" s="298">
        <v>3.5161155295102562</v>
      </c>
      <c r="AH6" s="299"/>
      <c r="AI6" s="299"/>
      <c r="AJ6" s="299"/>
      <c r="AK6" s="299"/>
      <c r="AL6" s="300"/>
      <c r="AM6" s="300"/>
      <c r="AN6" s="300"/>
      <c r="AO6" s="300"/>
      <c r="AP6" s="300"/>
      <c r="AQ6" s="301"/>
      <c r="AR6" s="301"/>
      <c r="AS6" s="301"/>
      <c r="AT6" s="301"/>
      <c r="AU6" s="300"/>
    </row>
    <row r="7" spans="1:47" s="230" customFormat="1">
      <c r="A7" s="78"/>
      <c r="B7" s="99" t="s">
        <v>103</v>
      </c>
      <c r="C7" s="89">
        <v>213.68727683615819</v>
      </c>
      <c r="D7" s="89">
        <v>213.84924293785309</v>
      </c>
      <c r="E7" s="89">
        <v>172.43990960451976</v>
      </c>
      <c r="F7" s="89">
        <v>24.078960451977398</v>
      </c>
      <c r="G7" s="89">
        <v>17.330372881355931</v>
      </c>
      <c r="H7" s="89">
        <v>41.409333333333329</v>
      </c>
      <c r="I7" s="89">
        <v>175.70622598870057</v>
      </c>
      <c r="J7" s="89"/>
      <c r="K7" s="89" t="s">
        <v>116</v>
      </c>
      <c r="L7" s="89">
        <v>-23.916994350282483</v>
      </c>
      <c r="M7" s="89">
        <v>13.524169491525424</v>
      </c>
      <c r="N7" s="89" t="s">
        <v>116</v>
      </c>
      <c r="O7" s="89" t="s">
        <v>116</v>
      </c>
      <c r="P7" s="89"/>
      <c r="Q7" s="89">
        <v>0.16196610169491524</v>
      </c>
      <c r="R7" s="89" t="s">
        <v>116</v>
      </c>
      <c r="S7" s="89"/>
      <c r="T7" s="89">
        <v>-12.633355932203388</v>
      </c>
      <c r="U7" s="89">
        <v>0.16196610169491524</v>
      </c>
      <c r="V7" s="89">
        <v>20.758655367231636</v>
      </c>
      <c r="W7" s="89"/>
      <c r="X7" s="89">
        <v>0</v>
      </c>
      <c r="Y7" s="89"/>
      <c r="Z7" s="89"/>
      <c r="AA7" s="89">
        <v>-2.6454463276836155</v>
      </c>
      <c r="AB7" s="89" t="s">
        <v>116</v>
      </c>
      <c r="AC7" s="226" t="s">
        <v>116</v>
      </c>
      <c r="AD7" s="297"/>
      <c r="AE7" s="298">
        <v>3.7044788614483051</v>
      </c>
      <c r="AH7" s="299"/>
      <c r="AI7" s="299"/>
      <c r="AJ7" s="299"/>
      <c r="AK7" s="299"/>
      <c r="AL7" s="300"/>
      <c r="AM7" s="300"/>
      <c r="AN7" s="300"/>
      <c r="AO7" s="300"/>
      <c r="AP7" s="300"/>
      <c r="AQ7" s="301"/>
      <c r="AR7" s="301"/>
      <c r="AS7" s="301"/>
      <c r="AT7" s="301"/>
      <c r="AU7" s="300"/>
    </row>
    <row r="8" spans="1:47" s="230" customFormat="1">
      <c r="A8" s="78"/>
      <c r="B8" s="99" t="s">
        <v>104</v>
      </c>
      <c r="C8" s="89">
        <v>220.82323333333332</v>
      </c>
      <c r="D8" s="89">
        <v>222.70788888888887</v>
      </c>
      <c r="E8" s="89">
        <v>179.59971111111108</v>
      </c>
      <c r="F8" s="89">
        <v>25.243766666666662</v>
      </c>
      <c r="G8" s="89">
        <v>17.86441111111111</v>
      </c>
      <c r="H8" s="89">
        <v>43.108177777777776</v>
      </c>
      <c r="I8" s="89">
        <v>182.94431111111109</v>
      </c>
      <c r="J8" s="89"/>
      <c r="K8" s="89" t="s">
        <v>116</v>
      </c>
      <c r="L8" s="89">
        <v>-23.359111111111108</v>
      </c>
      <c r="M8" s="89">
        <v>14.493266666666665</v>
      </c>
      <c r="N8" s="89" t="s">
        <v>116</v>
      </c>
      <c r="O8" s="89" t="s">
        <v>116</v>
      </c>
      <c r="P8" s="89"/>
      <c r="Q8" s="89">
        <v>1.8846555555555551</v>
      </c>
      <c r="R8" s="89" t="s">
        <v>116</v>
      </c>
      <c r="S8" s="89"/>
      <c r="T8" s="89">
        <v>-13.803111111111111</v>
      </c>
      <c r="U8" s="89">
        <v>1.8846555555555551</v>
      </c>
      <c r="V8" s="89">
        <v>21.049744444444443</v>
      </c>
      <c r="W8" s="89"/>
      <c r="X8" s="89">
        <v>0</v>
      </c>
      <c r="Y8" s="89"/>
      <c r="Z8" s="89"/>
      <c r="AA8" s="89">
        <v>-4.5125555555555552</v>
      </c>
      <c r="AB8" s="89" t="s">
        <v>116</v>
      </c>
      <c r="AC8" s="226" t="s">
        <v>116</v>
      </c>
      <c r="AD8" s="297"/>
      <c r="AE8" s="298">
        <v>3.7672666387609883</v>
      </c>
      <c r="AH8" s="299"/>
      <c r="AI8" s="299"/>
      <c r="AJ8" s="299"/>
      <c r="AK8" s="299"/>
      <c r="AL8" s="300"/>
      <c r="AM8" s="300"/>
      <c r="AN8" s="300"/>
      <c r="AO8" s="300"/>
      <c r="AP8" s="300"/>
      <c r="AQ8" s="301"/>
      <c r="AR8" s="301"/>
      <c r="AS8" s="301"/>
      <c r="AT8" s="301"/>
      <c r="AU8" s="300"/>
    </row>
    <row r="9" spans="1:47" s="230" customFormat="1">
      <c r="A9" s="78"/>
      <c r="B9" s="99" t="s">
        <v>105</v>
      </c>
      <c r="C9" s="89">
        <v>221.00229834254139</v>
      </c>
      <c r="D9" s="89">
        <v>236.02264088397789</v>
      </c>
      <c r="E9" s="89">
        <v>190.90881767955801</v>
      </c>
      <c r="F9" s="89">
        <v>27.031337016574586</v>
      </c>
      <c r="G9" s="89">
        <v>18.082486187845305</v>
      </c>
      <c r="H9" s="89">
        <v>45.113823204419887</v>
      </c>
      <c r="I9" s="89">
        <v>186.68517127071823</v>
      </c>
      <c r="J9" s="89"/>
      <c r="K9" s="89" t="s">
        <v>116</v>
      </c>
      <c r="L9" s="89">
        <v>-12.010994475138121</v>
      </c>
      <c r="M9" s="89">
        <v>9.5823977900552464</v>
      </c>
      <c r="N9" s="89" t="s">
        <v>116</v>
      </c>
      <c r="O9" s="89" t="s">
        <v>116</v>
      </c>
      <c r="P9" s="89"/>
      <c r="Q9" s="89">
        <v>15.02034254143646</v>
      </c>
      <c r="R9" s="89" t="s">
        <v>116</v>
      </c>
      <c r="S9" s="89"/>
      <c r="T9" s="89">
        <v>-7.4441767955801099</v>
      </c>
      <c r="U9" s="89">
        <v>15.02034254143646</v>
      </c>
      <c r="V9" s="89">
        <v>21.619790055248618</v>
      </c>
      <c r="W9" s="89"/>
      <c r="X9" s="89">
        <v>0</v>
      </c>
      <c r="Y9" s="89"/>
      <c r="Z9" s="89"/>
      <c r="AA9" s="89">
        <v>1.5046740331491713</v>
      </c>
      <c r="AB9" s="89" t="s">
        <v>116</v>
      </c>
      <c r="AC9" s="226" t="s">
        <v>116</v>
      </c>
      <c r="AD9" s="297"/>
      <c r="AE9" s="298">
        <v>3.7881958978652159</v>
      </c>
      <c r="AH9" s="299"/>
      <c r="AI9" s="299"/>
      <c r="AJ9" s="299"/>
      <c r="AK9" s="299"/>
      <c r="AL9" s="300"/>
      <c r="AM9" s="300"/>
      <c r="AN9" s="300"/>
      <c r="AO9" s="300"/>
      <c r="AP9" s="300"/>
      <c r="AQ9" s="301"/>
      <c r="AR9" s="301"/>
      <c r="AS9" s="301"/>
      <c r="AT9" s="301"/>
      <c r="AU9" s="300"/>
    </row>
    <row r="10" spans="1:47" s="230" customFormat="1">
      <c r="A10" s="78"/>
      <c r="B10" s="99" t="s">
        <v>106</v>
      </c>
      <c r="C10" s="89">
        <v>230.19629189189189</v>
      </c>
      <c r="D10" s="89">
        <v>247.29378378378374</v>
      </c>
      <c r="E10" s="89">
        <v>200.5985189189189</v>
      </c>
      <c r="F10" s="89">
        <v>27.531610810810808</v>
      </c>
      <c r="G10" s="89">
        <v>19.163654054054053</v>
      </c>
      <c r="H10" s="89">
        <v>46.69526486486486</v>
      </c>
      <c r="I10" s="89">
        <v>191.86898378378376</v>
      </c>
      <c r="J10" s="89"/>
      <c r="K10" s="89" t="s">
        <v>116</v>
      </c>
      <c r="L10" s="89">
        <v>-10.434118918918918</v>
      </c>
      <c r="M10" s="89">
        <v>9.478518918918919</v>
      </c>
      <c r="N10" s="89" t="s">
        <v>116</v>
      </c>
      <c r="O10" s="89" t="s">
        <v>116</v>
      </c>
      <c r="P10" s="89"/>
      <c r="Q10" s="89">
        <v>17.097491891891892</v>
      </c>
      <c r="R10" s="89" t="s">
        <v>116</v>
      </c>
      <c r="S10" s="89"/>
      <c r="T10" s="89">
        <v>-5.4495027027027021</v>
      </c>
      <c r="U10" s="89">
        <v>17.097491891891892</v>
      </c>
      <c r="V10" s="89">
        <v>22.908572972972969</v>
      </c>
      <c r="W10" s="89"/>
      <c r="X10" s="89">
        <v>0</v>
      </c>
      <c r="Y10" s="89"/>
      <c r="Z10" s="89"/>
      <c r="AA10" s="89">
        <v>4.3389405405405403</v>
      </c>
      <c r="AB10" s="89" t="s">
        <v>116</v>
      </c>
      <c r="AC10" s="226" t="s">
        <v>116</v>
      </c>
      <c r="AD10" s="297"/>
      <c r="AE10" s="298">
        <v>3.8719129342821268</v>
      </c>
      <c r="AH10" s="299"/>
      <c r="AI10" s="299"/>
      <c r="AJ10" s="299"/>
      <c r="AK10" s="299"/>
      <c r="AL10" s="300"/>
      <c r="AM10" s="300"/>
      <c r="AN10" s="300"/>
      <c r="AO10" s="300"/>
      <c r="AP10" s="300"/>
      <c r="AQ10" s="301"/>
      <c r="AR10" s="301"/>
      <c r="AS10" s="301"/>
      <c r="AT10" s="301"/>
      <c r="AU10" s="300"/>
    </row>
    <row r="11" spans="1:47" s="230" customFormat="1">
      <c r="A11" s="78"/>
      <c r="B11" s="99" t="s">
        <v>107</v>
      </c>
      <c r="C11" s="89">
        <v>248.35645833333325</v>
      </c>
      <c r="D11" s="89">
        <v>263.53656249999995</v>
      </c>
      <c r="E11" s="89">
        <v>211.17764583333329</v>
      </c>
      <c r="F11" s="89">
        <v>30.833031249999994</v>
      </c>
      <c r="G11" s="89">
        <v>21.525885416666661</v>
      </c>
      <c r="H11" s="89">
        <v>52.358916666666659</v>
      </c>
      <c r="I11" s="89">
        <v>209.03749999999994</v>
      </c>
      <c r="J11" s="89"/>
      <c r="K11" s="89" t="s">
        <v>116</v>
      </c>
      <c r="L11" s="89">
        <v>-15.65292708333333</v>
      </c>
      <c r="M11" s="89">
        <v>12.641791666666663</v>
      </c>
      <c r="N11" s="89" t="s">
        <v>116</v>
      </c>
      <c r="O11" s="89" t="s">
        <v>116</v>
      </c>
      <c r="P11" s="89"/>
      <c r="Q11" s="89">
        <v>15.180104166666663</v>
      </c>
      <c r="R11" s="89" t="s">
        <v>116</v>
      </c>
      <c r="S11" s="89"/>
      <c r="T11" s="89">
        <v>-11.696145833333329</v>
      </c>
      <c r="U11" s="89">
        <v>15.180104166666663</v>
      </c>
      <c r="V11" s="89">
        <v>23.616260416666659</v>
      </c>
      <c r="W11" s="89"/>
      <c r="X11" s="89">
        <v>0</v>
      </c>
      <c r="Y11" s="89"/>
      <c r="Z11" s="89"/>
      <c r="AA11" s="89">
        <v>1.1696145833333331</v>
      </c>
      <c r="AB11" s="89" t="s">
        <v>116</v>
      </c>
      <c r="AC11" s="226" t="s">
        <v>116</v>
      </c>
      <c r="AD11" s="297"/>
      <c r="AE11" s="298">
        <v>4.0184177480117214</v>
      </c>
      <c r="AH11" s="299"/>
      <c r="AI11" s="299"/>
      <c r="AJ11" s="299"/>
      <c r="AK11" s="299"/>
      <c r="AL11" s="300"/>
      <c r="AM11" s="300"/>
      <c r="AN11" s="300"/>
      <c r="AO11" s="300"/>
      <c r="AP11" s="300"/>
      <c r="AQ11" s="301"/>
      <c r="AR11" s="301"/>
      <c r="AS11" s="301"/>
      <c r="AT11" s="301"/>
      <c r="AU11" s="300"/>
    </row>
    <row r="12" spans="1:47" s="230" customFormat="1">
      <c r="A12" s="78"/>
      <c r="B12" s="99" t="s">
        <v>108</v>
      </c>
      <c r="C12" s="89">
        <v>253.42803045685272</v>
      </c>
      <c r="D12" s="89">
        <v>266.47657868020298</v>
      </c>
      <c r="E12" s="89">
        <v>213.62753299492377</v>
      </c>
      <c r="F12" s="89">
        <v>30.511289340101509</v>
      </c>
      <c r="G12" s="89">
        <v>22.33775634517766</v>
      </c>
      <c r="H12" s="89">
        <v>52.849045685279158</v>
      </c>
      <c r="I12" s="89">
        <v>211.75998984771564</v>
      </c>
      <c r="J12" s="89"/>
      <c r="K12" s="89" t="s">
        <v>116</v>
      </c>
      <c r="L12" s="89">
        <v>-17.462741116751264</v>
      </c>
      <c r="M12" s="89">
        <v>13.339593908629437</v>
      </c>
      <c r="N12" s="89" t="s">
        <v>116</v>
      </c>
      <c r="O12" s="89" t="s">
        <v>116</v>
      </c>
      <c r="P12" s="89"/>
      <c r="Q12" s="89">
        <v>13.048548223350251</v>
      </c>
      <c r="R12" s="89" t="s">
        <v>116</v>
      </c>
      <c r="S12" s="89"/>
      <c r="T12" s="89">
        <v>-9.3134619289340073</v>
      </c>
      <c r="U12" s="89">
        <v>15.66795939086294</v>
      </c>
      <c r="V12" s="89">
        <v>22.677309644670043</v>
      </c>
      <c r="W12" s="89"/>
      <c r="X12" s="89">
        <v>0</v>
      </c>
      <c r="Y12" s="89"/>
      <c r="Z12" s="89"/>
      <c r="AA12" s="89">
        <v>1.6250050761421317</v>
      </c>
      <c r="AB12" s="89" t="s">
        <v>116</v>
      </c>
      <c r="AC12" s="226" t="s">
        <v>116</v>
      </c>
      <c r="AD12" s="297"/>
      <c r="AE12" s="298">
        <v>4.1230640435328603</v>
      </c>
      <c r="AH12" s="299"/>
      <c r="AI12" s="299"/>
      <c r="AJ12" s="299"/>
      <c r="AK12" s="299"/>
      <c r="AL12" s="300"/>
      <c r="AM12" s="300"/>
      <c r="AN12" s="300"/>
      <c r="AO12" s="300"/>
      <c r="AP12" s="300"/>
      <c r="AQ12" s="301"/>
      <c r="AR12" s="301"/>
      <c r="AS12" s="301"/>
      <c r="AT12" s="301"/>
      <c r="AU12" s="300"/>
    </row>
    <row r="13" spans="1:47" s="230" customFormat="1">
      <c r="A13" s="78"/>
      <c r="B13" s="99" t="s">
        <v>109</v>
      </c>
      <c r="C13" s="89">
        <v>262.81377114427858</v>
      </c>
      <c r="D13" s="89">
        <v>283.32826865671643</v>
      </c>
      <c r="E13" s="89">
        <v>217.50597014925376</v>
      </c>
      <c r="F13" s="89">
        <v>42.003611940298505</v>
      </c>
      <c r="G13" s="89">
        <v>23.818686567164178</v>
      </c>
      <c r="H13" s="89">
        <v>65.822298507462691</v>
      </c>
      <c r="I13" s="89">
        <v>217.74368159203982</v>
      </c>
      <c r="J13" s="89"/>
      <c r="K13" s="89" t="s">
        <v>116</v>
      </c>
      <c r="L13" s="89">
        <v>-21.489114427860699</v>
      </c>
      <c r="M13" s="89">
        <v>6.8698606965174127</v>
      </c>
      <c r="N13" s="89" t="s">
        <v>116</v>
      </c>
      <c r="O13" s="89" t="s">
        <v>116</v>
      </c>
      <c r="P13" s="89"/>
      <c r="Q13" s="89">
        <v>20.51449751243781</v>
      </c>
      <c r="R13" s="89" t="s">
        <v>116</v>
      </c>
      <c r="S13" s="89"/>
      <c r="T13" s="89">
        <v>7.2026567164179101</v>
      </c>
      <c r="U13" s="89">
        <v>23.509661691542288</v>
      </c>
      <c r="V13" s="89">
        <v>23.390805970149252</v>
      </c>
      <c r="W13" s="89"/>
      <c r="X13" s="89">
        <v>0</v>
      </c>
      <c r="Y13" s="89"/>
      <c r="Z13" s="89"/>
      <c r="AA13" s="89">
        <v>18.375094527363185</v>
      </c>
      <c r="AB13" s="89" t="s">
        <v>116</v>
      </c>
      <c r="AC13" s="226" t="s">
        <v>116</v>
      </c>
      <c r="AD13" s="297"/>
      <c r="AE13" s="298">
        <v>4.2067810799497698</v>
      </c>
      <c r="AH13" s="299"/>
      <c r="AI13" s="299"/>
      <c r="AJ13" s="299"/>
      <c r="AK13" s="299"/>
      <c r="AL13" s="300"/>
      <c r="AM13" s="300"/>
      <c r="AN13" s="300"/>
      <c r="AO13" s="300"/>
      <c r="AP13" s="300"/>
      <c r="AQ13" s="301"/>
      <c r="AR13" s="301"/>
      <c r="AS13" s="301"/>
      <c r="AT13" s="301"/>
      <c r="AU13" s="300"/>
    </row>
    <row r="14" spans="1:47" s="230" customFormat="1">
      <c r="A14" s="78"/>
      <c r="B14" s="99" t="s">
        <v>110</v>
      </c>
      <c r="C14" s="89">
        <v>278.87593333333325</v>
      </c>
      <c r="D14" s="89">
        <v>293.68773333333326</v>
      </c>
      <c r="E14" s="89">
        <v>221.24415238095233</v>
      </c>
      <c r="F14" s="89">
        <v>47.688990476190469</v>
      </c>
      <c r="G14" s="89">
        <v>24.754590476190476</v>
      </c>
      <c r="H14" s="89">
        <v>72.443580952380941</v>
      </c>
      <c r="I14" s="89">
        <v>230.6408857142857</v>
      </c>
      <c r="J14" s="89"/>
      <c r="K14" s="89" t="s">
        <v>116</v>
      </c>
      <c r="L14" s="89">
        <v>-32.877190476190471</v>
      </c>
      <c r="M14" s="89">
        <v>12.263533333333331</v>
      </c>
      <c r="N14" s="89" t="s">
        <v>116</v>
      </c>
      <c r="O14" s="89" t="s">
        <v>116</v>
      </c>
      <c r="P14" s="89"/>
      <c r="Q14" s="89">
        <v>14.811799999999998</v>
      </c>
      <c r="R14" s="89" t="s">
        <v>116</v>
      </c>
      <c r="S14" s="89"/>
      <c r="T14" s="89">
        <v>7.4172761904761897</v>
      </c>
      <c r="U14" s="89">
        <v>20.795676190476186</v>
      </c>
      <c r="V14" s="89">
        <v>22.433847619047615</v>
      </c>
      <c r="W14" s="89"/>
      <c r="X14" s="89">
        <v>0</v>
      </c>
      <c r="Y14" s="89"/>
      <c r="Z14" s="89"/>
      <c r="AA14" s="89">
        <v>0.70532380952380946</v>
      </c>
      <c r="AB14" s="89" t="s">
        <v>116</v>
      </c>
      <c r="AC14" s="226" t="s">
        <v>116</v>
      </c>
      <c r="AD14" s="297"/>
      <c r="AE14" s="298">
        <v>4.39514441188782</v>
      </c>
      <c r="AH14" s="299"/>
      <c r="AI14" s="299"/>
      <c r="AJ14" s="299"/>
      <c r="AK14" s="299"/>
      <c r="AL14" s="300"/>
      <c r="AM14" s="300"/>
      <c r="AN14" s="300"/>
      <c r="AO14" s="300"/>
      <c r="AP14" s="300"/>
      <c r="AQ14" s="301"/>
      <c r="AR14" s="301"/>
      <c r="AS14" s="301"/>
      <c r="AT14" s="301"/>
      <c r="AU14" s="300"/>
    </row>
    <row r="15" spans="1:47" s="230" customFormat="1" ht="15.75" customHeight="1">
      <c r="A15" s="101"/>
      <c r="B15" s="102" t="s">
        <v>9</v>
      </c>
      <c r="C15" s="89">
        <v>298.0008468468468</v>
      </c>
      <c r="D15" s="89">
        <v>310.29020720720717</v>
      </c>
      <c r="E15" s="89">
        <v>236.01598198198195</v>
      </c>
      <c r="F15" s="89">
        <v>48.447198198198194</v>
      </c>
      <c r="G15" s="89">
        <v>25.827027027027022</v>
      </c>
      <c r="H15" s="89">
        <v>74.274225225225223</v>
      </c>
      <c r="I15" s="89">
        <v>247.46596396396393</v>
      </c>
      <c r="J15" s="89"/>
      <c r="K15" s="89" t="s">
        <v>116</v>
      </c>
      <c r="L15" s="89">
        <v>-36.157837837837832</v>
      </c>
      <c r="M15" s="89">
        <v>14.247909909909909</v>
      </c>
      <c r="N15" s="89" t="s">
        <v>116</v>
      </c>
      <c r="O15" s="89" t="s">
        <v>116</v>
      </c>
      <c r="P15" s="89"/>
      <c r="Q15" s="89">
        <v>12.289360360360359</v>
      </c>
      <c r="R15" s="89" t="s">
        <v>116</v>
      </c>
      <c r="S15" s="89"/>
      <c r="T15" s="89">
        <v>10.094063063063063</v>
      </c>
      <c r="U15" s="89">
        <v>19.843765765765763</v>
      </c>
      <c r="V15" s="89">
        <v>21.823837837837836</v>
      </c>
      <c r="W15" s="89"/>
      <c r="X15" s="89">
        <v>0</v>
      </c>
      <c r="Y15" s="89"/>
      <c r="Z15" s="89"/>
      <c r="AA15" s="89">
        <v>9.8357927927927928</v>
      </c>
      <c r="AB15" s="89" t="s">
        <v>116</v>
      </c>
      <c r="AC15" s="226" t="s">
        <v>116</v>
      </c>
      <c r="AD15" s="297"/>
      <c r="AE15" s="298">
        <v>4.6462955211385522</v>
      </c>
      <c r="AH15" s="122"/>
      <c r="AI15" s="122"/>
      <c r="AJ15" s="122"/>
      <c r="AK15" s="122"/>
      <c r="AL15" s="300"/>
      <c r="AM15" s="300"/>
      <c r="AN15" s="124"/>
      <c r="AO15" s="124"/>
      <c r="AP15" s="124"/>
      <c r="AQ15" s="302"/>
      <c r="AR15" s="302"/>
      <c r="AS15" s="302"/>
      <c r="AT15" s="302"/>
      <c r="AU15" s="126"/>
    </row>
    <row r="16" spans="1:47" s="230" customFormat="1" ht="15.75" customHeight="1">
      <c r="A16" s="101"/>
      <c r="B16" s="102" t="s">
        <v>10</v>
      </c>
      <c r="C16" s="89">
        <v>308.35530472103005</v>
      </c>
      <c r="D16" s="89">
        <v>327.97996566523602</v>
      </c>
      <c r="E16" s="89">
        <v>245.21598283261801</v>
      </c>
      <c r="F16" s="89">
        <v>55.305862660944207</v>
      </c>
      <c r="G16" s="89">
        <v>27.458120171673816</v>
      </c>
      <c r="H16" s="89">
        <v>82.763982832618012</v>
      </c>
      <c r="I16" s="89">
        <v>257.17123605150215</v>
      </c>
      <c r="J16" s="89"/>
      <c r="K16" s="89" t="s">
        <v>116</v>
      </c>
      <c r="L16" s="89">
        <v>-35.681201716738201</v>
      </c>
      <c r="M16" s="89">
        <v>7.7924463519313303</v>
      </c>
      <c r="N16" s="89" t="s">
        <v>116</v>
      </c>
      <c r="O16" s="89" t="s">
        <v>116</v>
      </c>
      <c r="P16" s="89"/>
      <c r="Q16" s="89">
        <v>19.624660944206006</v>
      </c>
      <c r="R16" s="89" t="s">
        <v>116</v>
      </c>
      <c r="S16" s="89"/>
      <c r="T16" s="89">
        <v>15.236283261802575</v>
      </c>
      <c r="U16" s="89">
        <v>23.910506437768237</v>
      </c>
      <c r="V16" s="89">
        <v>22.864678111587981</v>
      </c>
      <c r="W16" s="89"/>
      <c r="X16" s="89">
        <v>0</v>
      </c>
      <c r="Y16" s="89"/>
      <c r="Z16" s="89"/>
      <c r="AA16" s="89">
        <v>0.65620600858369094</v>
      </c>
      <c r="AB16" s="89" t="s">
        <v>116</v>
      </c>
      <c r="AC16" s="226" t="s">
        <v>116</v>
      </c>
      <c r="AD16" s="297"/>
      <c r="AE16" s="298">
        <v>4.8765173712850567</v>
      </c>
      <c r="AH16" s="122"/>
      <c r="AI16" s="122"/>
      <c r="AJ16" s="122"/>
      <c r="AK16" s="122"/>
      <c r="AL16" s="300"/>
      <c r="AM16" s="300"/>
      <c r="AN16" s="124"/>
      <c r="AO16" s="124"/>
      <c r="AP16" s="124"/>
      <c r="AQ16" s="125"/>
      <c r="AR16" s="125"/>
      <c r="AS16" s="125"/>
      <c r="AT16" s="125"/>
      <c r="AU16" s="126"/>
    </row>
    <row r="17" spans="1:47" s="230" customFormat="1" ht="15.75" customHeight="1">
      <c r="A17" s="101"/>
      <c r="B17" s="102" t="s">
        <v>11</v>
      </c>
      <c r="C17" s="89">
        <v>332.16096234309617</v>
      </c>
      <c r="D17" s="89">
        <v>364.88726359832634</v>
      </c>
      <c r="E17" s="89">
        <v>268.2677071129707</v>
      </c>
      <c r="F17" s="89">
        <v>67.691665271966528</v>
      </c>
      <c r="G17" s="89">
        <v>28.927891213389117</v>
      </c>
      <c r="H17" s="89">
        <v>96.619556485355645</v>
      </c>
      <c r="I17" s="89">
        <v>277.10400836820082</v>
      </c>
      <c r="J17" s="89"/>
      <c r="K17" s="89" t="s">
        <v>116</v>
      </c>
      <c r="L17" s="89">
        <v>-34.965364016736402</v>
      </c>
      <c r="M17" s="89">
        <v>-1.5593472803347279</v>
      </c>
      <c r="N17" s="89" t="s">
        <v>116</v>
      </c>
      <c r="O17" s="89" t="s">
        <v>116</v>
      </c>
      <c r="P17" s="89"/>
      <c r="Q17" s="89">
        <v>32.726301255230119</v>
      </c>
      <c r="R17" s="89" t="s">
        <v>116</v>
      </c>
      <c r="S17" s="89"/>
      <c r="T17" s="89">
        <v>27.468502092050208</v>
      </c>
      <c r="U17" s="89">
        <v>40.403087866108784</v>
      </c>
      <c r="V17" s="89">
        <v>24.469757322175731</v>
      </c>
      <c r="W17" s="89"/>
      <c r="X17" s="89">
        <v>0</v>
      </c>
      <c r="Y17" s="89"/>
      <c r="Z17" s="89"/>
      <c r="AA17" s="89">
        <v>12.614719665271965</v>
      </c>
      <c r="AB17" s="89" t="s">
        <v>116</v>
      </c>
      <c r="AC17" s="226" t="s">
        <v>116</v>
      </c>
      <c r="AD17" s="297"/>
      <c r="AE17" s="298">
        <v>5.0020929259104232</v>
      </c>
      <c r="AH17" s="122"/>
      <c r="AI17" s="122"/>
      <c r="AJ17" s="122"/>
      <c r="AK17" s="122"/>
      <c r="AL17" s="300"/>
      <c r="AM17" s="300"/>
      <c r="AN17" s="124"/>
      <c r="AO17" s="124"/>
      <c r="AP17" s="124"/>
      <c r="AQ17" s="125"/>
      <c r="AR17" s="125"/>
      <c r="AS17" s="125"/>
      <c r="AT17" s="125"/>
      <c r="AU17" s="126"/>
    </row>
    <row r="18" spans="1:47" s="230" customFormat="1" ht="15.75" customHeight="1">
      <c r="A18" s="101"/>
      <c r="B18" s="102" t="s">
        <v>12</v>
      </c>
      <c r="C18" s="89">
        <v>361.81973809523794</v>
      </c>
      <c r="D18" s="89">
        <v>366.93902380952375</v>
      </c>
      <c r="E18" s="89">
        <v>274.26099206349198</v>
      </c>
      <c r="F18" s="89">
        <v>61.279746031746015</v>
      </c>
      <c r="G18" s="89">
        <v>31.398285714285702</v>
      </c>
      <c r="H18" s="89">
        <v>92.678031746031721</v>
      </c>
      <c r="I18" s="89">
        <v>299.83846031746026</v>
      </c>
      <c r="J18" s="89"/>
      <c r="K18" s="89" t="s">
        <v>116</v>
      </c>
      <c r="L18" s="89">
        <v>-56.160460317460306</v>
      </c>
      <c r="M18" s="89">
        <v>26.316920634920628</v>
      </c>
      <c r="N18" s="89" t="s">
        <v>116</v>
      </c>
      <c r="O18" s="89" t="s">
        <v>116</v>
      </c>
      <c r="P18" s="89"/>
      <c r="Q18" s="89">
        <v>5.1192857142857129</v>
      </c>
      <c r="R18" s="89" t="s">
        <v>116</v>
      </c>
      <c r="S18" s="89"/>
      <c r="T18" s="89">
        <v>-5.536412698412696</v>
      </c>
      <c r="U18" s="89">
        <v>7.1290793650793631</v>
      </c>
      <c r="V18" s="89">
        <v>24.686333333333327</v>
      </c>
      <c r="W18" s="89"/>
      <c r="X18" s="89">
        <v>0</v>
      </c>
      <c r="Y18" s="89"/>
      <c r="Z18" s="89"/>
      <c r="AA18" s="89">
        <v>-5.9345793650793626</v>
      </c>
      <c r="AB18" s="89" t="s">
        <v>116</v>
      </c>
      <c r="AC18" s="226" t="s">
        <v>116</v>
      </c>
      <c r="AD18" s="297"/>
      <c r="AE18" s="298">
        <v>5.2741732942653847</v>
      </c>
      <c r="AH18" s="122"/>
      <c r="AI18" s="122"/>
      <c r="AJ18" s="122"/>
      <c r="AK18" s="122"/>
      <c r="AL18" s="300"/>
      <c r="AM18" s="300"/>
      <c r="AN18" s="124"/>
      <c r="AO18" s="124"/>
      <c r="AP18" s="124"/>
      <c r="AQ18" s="125"/>
      <c r="AR18" s="125"/>
      <c r="AS18" s="125"/>
      <c r="AT18" s="125"/>
      <c r="AU18" s="126"/>
    </row>
    <row r="19" spans="1:47" s="230" customFormat="1" ht="15.75" customHeight="1">
      <c r="A19" s="101"/>
      <c r="B19" s="102" t="s">
        <v>13</v>
      </c>
      <c r="C19" s="89">
        <v>377.95933828996277</v>
      </c>
      <c r="D19" s="89">
        <v>362.47080297397764</v>
      </c>
      <c r="E19" s="89">
        <v>273.62486988847581</v>
      </c>
      <c r="F19" s="89">
        <v>55.719650557620817</v>
      </c>
      <c r="G19" s="89">
        <v>33.126282527881031</v>
      </c>
      <c r="H19" s="89">
        <v>88.845933085501841</v>
      </c>
      <c r="I19" s="89">
        <v>317.28406691449811</v>
      </c>
      <c r="J19" s="89"/>
      <c r="K19" s="89" t="s">
        <v>116</v>
      </c>
      <c r="L19" s="89">
        <v>-71.208185873605942</v>
      </c>
      <c r="M19" s="89">
        <v>46.430081784386608</v>
      </c>
      <c r="N19" s="89" t="s">
        <v>116</v>
      </c>
      <c r="O19" s="89" t="s">
        <v>116</v>
      </c>
      <c r="P19" s="89"/>
      <c r="Q19" s="89">
        <v>-15.488535315985127</v>
      </c>
      <c r="R19" s="89" t="s">
        <v>116</v>
      </c>
      <c r="S19" s="89"/>
      <c r="T19" s="89">
        <v>-19.200810408921928</v>
      </c>
      <c r="U19" s="89">
        <v>-13.641278810408918</v>
      </c>
      <c r="V19" s="89">
        <v>23.339375464684011</v>
      </c>
      <c r="W19" s="89"/>
      <c r="X19" s="89">
        <v>0</v>
      </c>
      <c r="Y19" s="89"/>
      <c r="Z19" s="89"/>
      <c r="AA19" s="89">
        <v>-3.3570334572490701</v>
      </c>
      <c r="AB19" s="89" t="s">
        <v>116</v>
      </c>
      <c r="AC19" s="226" t="s">
        <v>116</v>
      </c>
      <c r="AD19" s="297"/>
      <c r="AE19" s="298">
        <v>5.6299706990372549</v>
      </c>
      <c r="AH19" s="122"/>
      <c r="AI19" s="122"/>
      <c r="AJ19" s="122"/>
      <c r="AK19" s="122"/>
      <c r="AL19" s="300"/>
      <c r="AM19" s="300"/>
      <c r="AN19" s="124"/>
      <c r="AO19" s="124"/>
      <c r="AP19" s="124"/>
      <c r="AQ19" s="125"/>
      <c r="AR19" s="125"/>
      <c r="AS19" s="125"/>
      <c r="AT19" s="125"/>
      <c r="AU19" s="126"/>
    </row>
    <row r="20" spans="1:47">
      <c r="A20" s="109"/>
      <c r="B20" s="110" t="s">
        <v>14</v>
      </c>
      <c r="C20" s="89">
        <v>374.41703728813553</v>
      </c>
      <c r="D20" s="89">
        <v>369.18553220338981</v>
      </c>
      <c r="E20" s="89">
        <v>276.1522033898305</v>
      </c>
      <c r="F20" s="89">
        <v>58.696515254237283</v>
      </c>
      <c r="G20" s="89">
        <v>34.336813559322032</v>
      </c>
      <c r="H20" s="89">
        <v>93.033328813559308</v>
      </c>
      <c r="I20" s="89">
        <v>315.13744406779659</v>
      </c>
      <c r="J20" s="89"/>
      <c r="K20" s="89" t="s">
        <v>116</v>
      </c>
      <c r="L20" s="89">
        <v>-63.928020338983046</v>
      </c>
      <c r="M20" s="89">
        <v>34.142454237288135</v>
      </c>
      <c r="N20" s="89" t="s">
        <v>116</v>
      </c>
      <c r="O20" s="89" t="s">
        <v>116</v>
      </c>
      <c r="P20" s="89"/>
      <c r="Q20" s="89">
        <v>-5.2315050847457618</v>
      </c>
      <c r="R20" s="89" t="s">
        <v>116</v>
      </c>
      <c r="S20" s="89"/>
      <c r="T20" s="89">
        <v>-2.1541491525423728</v>
      </c>
      <c r="U20" s="89">
        <v>10.608779661016948</v>
      </c>
      <c r="V20" s="89">
        <v>21.768244067796608</v>
      </c>
      <c r="W20" s="89"/>
      <c r="X20" s="89">
        <v>0</v>
      </c>
      <c r="Y20" s="89"/>
      <c r="Z20" s="89"/>
      <c r="AA20" s="89">
        <v>-17.94584406779661</v>
      </c>
      <c r="AB20" s="89" t="s">
        <v>116</v>
      </c>
      <c r="AC20" s="226" t="s">
        <v>116</v>
      </c>
      <c r="AD20" s="297"/>
      <c r="AE20" s="298">
        <v>6.1741314357471753</v>
      </c>
      <c r="AH20" s="122"/>
      <c r="AI20" s="122"/>
      <c r="AJ20" s="122"/>
      <c r="AK20" s="122"/>
      <c r="AL20" s="123"/>
      <c r="AM20" s="123"/>
      <c r="AN20" s="124"/>
      <c r="AO20" s="124"/>
      <c r="AP20" s="124"/>
      <c r="AQ20" s="125"/>
      <c r="AR20" s="125"/>
      <c r="AS20" s="125"/>
      <c r="AT20" s="125"/>
      <c r="AU20" s="126"/>
    </row>
    <row r="21" spans="1:47">
      <c r="A21" s="109"/>
      <c r="B21" s="110" t="s">
        <v>15</v>
      </c>
      <c r="C21" s="89">
        <v>372.32339622641507</v>
      </c>
      <c r="D21" s="89">
        <v>381.84934591194963</v>
      </c>
      <c r="E21" s="89">
        <v>292.91544025157231</v>
      </c>
      <c r="F21" s="89">
        <v>52.137295597484268</v>
      </c>
      <c r="G21" s="89">
        <v>36.796610062893073</v>
      </c>
      <c r="H21" s="89">
        <v>88.933905660377349</v>
      </c>
      <c r="I21" s="89">
        <v>311.14095597484265</v>
      </c>
      <c r="J21" s="89"/>
      <c r="K21" s="89" t="s">
        <v>116</v>
      </c>
      <c r="L21" s="89">
        <v>-42.611345911949677</v>
      </c>
      <c r="M21" s="89">
        <v>19.172100628930817</v>
      </c>
      <c r="N21" s="89" t="s">
        <v>116</v>
      </c>
      <c r="O21" s="89" t="s">
        <v>116</v>
      </c>
      <c r="P21" s="89"/>
      <c r="Q21" s="89">
        <v>9.5259496855345898</v>
      </c>
      <c r="R21" s="89" t="s">
        <v>116</v>
      </c>
      <c r="S21" s="89"/>
      <c r="T21" s="89">
        <v>7.3322767295597471</v>
      </c>
      <c r="U21" s="89">
        <v>12.771383647798739</v>
      </c>
      <c r="V21" s="89">
        <v>23.198842767295595</v>
      </c>
      <c r="W21" s="89"/>
      <c r="X21" s="89">
        <v>0</v>
      </c>
      <c r="Y21" s="89"/>
      <c r="Z21" s="89"/>
      <c r="AA21" s="89">
        <v>-6.1152389937106904</v>
      </c>
      <c r="AB21" s="89" t="s">
        <v>116</v>
      </c>
      <c r="AC21" s="226" t="s">
        <v>116</v>
      </c>
      <c r="AD21" s="297"/>
      <c r="AE21" s="298">
        <v>6.6555043951444128</v>
      </c>
      <c r="AH21" s="122"/>
      <c r="AI21" s="122"/>
      <c r="AJ21" s="122"/>
      <c r="AK21" s="122"/>
      <c r="AL21" s="123"/>
      <c r="AM21" s="123"/>
      <c r="AN21" s="124"/>
      <c r="AO21" s="124"/>
      <c r="AP21" s="124"/>
      <c r="AQ21" s="125"/>
      <c r="AR21" s="125"/>
      <c r="AS21" s="125"/>
      <c r="AT21" s="125"/>
      <c r="AU21" s="126"/>
    </row>
    <row r="22" spans="1:47">
      <c r="A22" s="109"/>
      <c r="B22" s="110" t="s">
        <v>16</v>
      </c>
      <c r="C22" s="89">
        <v>366.27650867052017</v>
      </c>
      <c r="D22" s="89">
        <v>392.69360115606929</v>
      </c>
      <c r="E22" s="89">
        <v>304.30060115606932</v>
      </c>
      <c r="F22" s="89">
        <v>50.182809248554904</v>
      </c>
      <c r="G22" s="89">
        <v>38.210190751445076</v>
      </c>
      <c r="H22" s="89">
        <v>88.392999999999972</v>
      </c>
      <c r="I22" s="89">
        <v>304.53535838150282</v>
      </c>
      <c r="J22" s="89"/>
      <c r="K22" s="89" t="s">
        <v>116</v>
      </c>
      <c r="L22" s="89">
        <v>-23.765716763005777</v>
      </c>
      <c r="M22" s="89">
        <v>1.5190173410404622</v>
      </c>
      <c r="N22" s="89" t="s">
        <v>116</v>
      </c>
      <c r="O22" s="89" t="s">
        <v>116</v>
      </c>
      <c r="P22" s="89"/>
      <c r="Q22" s="89">
        <v>26.417092485549126</v>
      </c>
      <c r="R22" s="89" t="s">
        <v>116</v>
      </c>
      <c r="S22" s="89"/>
      <c r="T22" s="89">
        <v>26.348046242774558</v>
      </c>
      <c r="U22" s="89">
        <v>33.818849710982654</v>
      </c>
      <c r="V22" s="89">
        <v>23.834763005780342</v>
      </c>
      <c r="W22" s="89"/>
      <c r="X22" s="89">
        <v>0</v>
      </c>
      <c r="Y22" s="89"/>
      <c r="Z22" s="89"/>
      <c r="AA22" s="89">
        <v>20.064838150289013</v>
      </c>
      <c r="AB22" s="89" t="s">
        <v>116</v>
      </c>
      <c r="AC22" s="226" t="s">
        <v>116</v>
      </c>
      <c r="AD22" s="297"/>
      <c r="AE22" s="298">
        <v>7.2415236500627893</v>
      </c>
      <c r="AH22" s="122"/>
      <c r="AI22" s="122"/>
      <c r="AJ22" s="122"/>
      <c r="AK22" s="122"/>
      <c r="AL22" s="123"/>
      <c r="AM22" s="123"/>
      <c r="AN22" s="124"/>
      <c r="AO22" s="124"/>
      <c r="AP22" s="124"/>
      <c r="AQ22" s="125"/>
      <c r="AR22" s="125"/>
      <c r="AS22" s="125"/>
      <c r="AT22" s="125"/>
      <c r="AU22" s="126"/>
    </row>
    <row r="23" spans="1:47">
      <c r="A23" s="109"/>
      <c r="B23" s="110" t="s">
        <v>17</v>
      </c>
      <c r="C23" s="89">
        <v>380.89301063829771</v>
      </c>
      <c r="D23" s="89">
        <v>423.8823031914892</v>
      </c>
      <c r="E23" s="89">
        <v>326.3780638297871</v>
      </c>
      <c r="F23" s="89">
        <v>55.213856382978697</v>
      </c>
      <c r="G23" s="89">
        <v>42.290382978723393</v>
      </c>
      <c r="H23" s="89">
        <v>97.504239361702091</v>
      </c>
      <c r="I23" s="89">
        <v>313.72144680851051</v>
      </c>
      <c r="J23" s="89"/>
      <c r="K23" s="89" t="s">
        <v>116</v>
      </c>
      <c r="L23" s="89">
        <v>-12.224563829787229</v>
      </c>
      <c r="M23" s="89">
        <v>-11.068186170212762</v>
      </c>
      <c r="N23" s="89" t="s">
        <v>116</v>
      </c>
      <c r="O23" s="89" t="s">
        <v>116</v>
      </c>
      <c r="P23" s="89"/>
      <c r="Q23" s="89">
        <v>42.989292553191468</v>
      </c>
      <c r="R23" s="89" t="s">
        <v>116</v>
      </c>
      <c r="S23" s="89"/>
      <c r="T23" s="89">
        <v>27.130398936170202</v>
      </c>
      <c r="U23" s="89">
        <v>55.544249999999984</v>
      </c>
      <c r="V23" s="89">
        <v>25.630920212765947</v>
      </c>
      <c r="W23" s="89"/>
      <c r="X23" s="89">
        <v>0</v>
      </c>
      <c r="Y23" s="89"/>
      <c r="Z23" s="89"/>
      <c r="AA23" s="89">
        <v>38.554393617021262</v>
      </c>
      <c r="AB23" s="89" t="s">
        <v>116</v>
      </c>
      <c r="AC23" s="226" t="s">
        <v>116</v>
      </c>
      <c r="AD23" s="297"/>
      <c r="AE23" s="298">
        <v>7.8694014231896219</v>
      </c>
      <c r="AH23" s="122"/>
      <c r="AI23" s="122"/>
      <c r="AJ23" s="122"/>
      <c r="AK23" s="122"/>
      <c r="AL23" s="123"/>
      <c r="AM23" s="123"/>
      <c r="AN23" s="124"/>
      <c r="AO23" s="124"/>
      <c r="AP23" s="124"/>
      <c r="AQ23" s="125"/>
      <c r="AR23" s="125"/>
      <c r="AS23" s="125"/>
      <c r="AT23" s="125"/>
      <c r="AU23" s="126"/>
    </row>
    <row r="24" spans="1:47">
      <c r="B24" s="110" t="s">
        <v>18</v>
      </c>
      <c r="C24" s="89">
        <v>403.99941280353192</v>
      </c>
      <c r="D24" s="89">
        <v>462.98081677704192</v>
      </c>
      <c r="E24" s="89">
        <v>360.07978366445911</v>
      </c>
      <c r="F24" s="89">
        <v>57.23052538631346</v>
      </c>
      <c r="G24" s="89">
        <v>45.670507726269314</v>
      </c>
      <c r="H24" s="89">
        <v>102.90103311258278</v>
      </c>
      <c r="I24" s="89">
        <v>336.48511258278143</v>
      </c>
      <c r="J24" s="89"/>
      <c r="K24" s="89" t="s">
        <v>116</v>
      </c>
      <c r="L24" s="89">
        <v>1.7508785871964681</v>
      </c>
      <c r="M24" s="89">
        <v>-23.784525386313462</v>
      </c>
      <c r="N24" s="89" t="s">
        <v>116</v>
      </c>
      <c r="O24" s="89" t="s">
        <v>116</v>
      </c>
      <c r="P24" s="89"/>
      <c r="Q24" s="89">
        <v>58.981403973509927</v>
      </c>
      <c r="R24" s="89" t="s">
        <v>116</v>
      </c>
      <c r="S24" s="89"/>
      <c r="T24" s="89">
        <v>53.728768211920531</v>
      </c>
      <c r="U24" s="89">
        <v>84.242573951434878</v>
      </c>
      <c r="V24" s="89">
        <v>25.018578366445915</v>
      </c>
      <c r="W24" s="89"/>
      <c r="X24" s="89">
        <v>549.52273730684317</v>
      </c>
      <c r="Y24" s="89"/>
      <c r="Z24" s="89"/>
      <c r="AA24" s="89">
        <v>35.555492273730685</v>
      </c>
      <c r="AB24" s="89" t="s">
        <v>116</v>
      </c>
      <c r="AC24" s="226">
        <v>566.08225165562908</v>
      </c>
      <c r="AD24" s="297"/>
      <c r="AE24" s="298">
        <v>9.4809543742151536</v>
      </c>
      <c r="AH24" s="122"/>
      <c r="AI24" s="122"/>
      <c r="AJ24" s="122"/>
      <c r="AK24" s="122"/>
      <c r="AL24" s="123"/>
      <c r="AM24" s="123"/>
      <c r="AN24" s="124"/>
      <c r="AO24" s="124"/>
      <c r="AP24" s="124"/>
      <c r="AQ24" s="125"/>
      <c r="AR24" s="125"/>
      <c r="AS24" s="125"/>
      <c r="AT24" s="125"/>
      <c r="AU24" s="126"/>
    </row>
    <row r="25" spans="1:47">
      <c r="B25" s="110" t="s">
        <v>19</v>
      </c>
      <c r="C25" s="89">
        <v>411.45114742451148</v>
      </c>
      <c r="D25" s="89">
        <v>476.38272468916512</v>
      </c>
      <c r="E25" s="89">
        <v>372.7349200710479</v>
      </c>
      <c r="F25" s="89">
        <v>57.030479573712242</v>
      </c>
      <c r="G25" s="89">
        <v>46.617325044404964</v>
      </c>
      <c r="H25" s="89">
        <v>103.64780461811721</v>
      </c>
      <c r="I25" s="89">
        <v>342.06406394316156</v>
      </c>
      <c r="J25" s="89"/>
      <c r="K25" s="89">
        <v>5.2636495523906932</v>
      </c>
      <c r="L25" s="89">
        <v>7.901097690941385</v>
      </c>
      <c r="M25" s="89">
        <v>-30.738749555950264</v>
      </c>
      <c r="N25" s="89">
        <v>-28.101301417399572</v>
      </c>
      <c r="O25" s="89">
        <v>62.294129126102938</v>
      </c>
      <c r="P25" s="89"/>
      <c r="Q25" s="89">
        <v>64.931577264653626</v>
      </c>
      <c r="R25" s="89" t="s">
        <v>116</v>
      </c>
      <c r="S25" s="89"/>
      <c r="T25" s="89">
        <v>74.283896980461805</v>
      </c>
      <c r="U25" s="89">
        <v>87.251541740674952</v>
      </c>
      <c r="V25" s="89">
        <v>26.385083481349909</v>
      </c>
      <c r="W25" s="89"/>
      <c r="X25" s="89">
        <v>549.0880994671403</v>
      </c>
      <c r="Y25" s="89"/>
      <c r="Z25" s="89"/>
      <c r="AA25" s="89">
        <v>43.197193605683829</v>
      </c>
      <c r="AB25" s="89">
        <v>40.559745467133141</v>
      </c>
      <c r="AC25" s="226">
        <v>557.0486039076377</v>
      </c>
      <c r="AD25" s="297"/>
      <c r="AE25" s="298">
        <v>11.783172875680203</v>
      </c>
      <c r="AH25" s="122"/>
      <c r="AI25" s="122"/>
      <c r="AJ25" s="122"/>
      <c r="AK25" s="122"/>
      <c r="AL25" s="123"/>
      <c r="AM25" s="123"/>
      <c r="AN25" s="124"/>
      <c r="AO25" s="124"/>
      <c r="AP25" s="124"/>
      <c r="AQ25" s="125"/>
      <c r="AR25" s="125"/>
      <c r="AS25" s="125"/>
      <c r="AT25" s="125"/>
      <c r="AU25" s="126"/>
    </row>
    <row r="26" spans="1:47">
      <c r="B26" s="110" t="s">
        <v>20</v>
      </c>
      <c r="C26" s="89">
        <v>425.16757632398753</v>
      </c>
      <c r="D26" s="89">
        <v>477.29391900311538</v>
      </c>
      <c r="E26" s="89">
        <v>381.54041744548289</v>
      </c>
      <c r="F26" s="89">
        <v>47.623710280373835</v>
      </c>
      <c r="G26" s="89">
        <v>48.129791277258569</v>
      </c>
      <c r="H26" s="89">
        <v>95.753501557632404</v>
      </c>
      <c r="I26" s="89">
        <v>346.39011526479749</v>
      </c>
      <c r="J26" s="89"/>
      <c r="K26" s="89">
        <v>-2.480465474981866</v>
      </c>
      <c r="L26" s="89">
        <v>4.5026323987538941</v>
      </c>
      <c r="M26" s="89">
        <v>-13.820476635514019</v>
      </c>
      <c r="N26" s="89">
        <v>-6.8373787617782593</v>
      </c>
      <c r="O26" s="89">
        <v>45.143244805391966</v>
      </c>
      <c r="P26" s="89"/>
      <c r="Q26" s="89">
        <v>52.126342679127724</v>
      </c>
      <c r="R26" s="89" t="s">
        <v>116</v>
      </c>
      <c r="S26" s="89"/>
      <c r="T26" s="89">
        <v>43.455984423676021</v>
      </c>
      <c r="U26" s="89">
        <v>61.369763239875397</v>
      </c>
      <c r="V26" s="89">
        <v>30.357417445482866</v>
      </c>
      <c r="W26" s="89"/>
      <c r="X26" s="89">
        <v>547.75825545171335</v>
      </c>
      <c r="Y26" s="89"/>
      <c r="Z26" s="89"/>
      <c r="AA26" s="89">
        <v>38.253769470404983</v>
      </c>
      <c r="AB26" s="89">
        <v>31.270671596669221</v>
      </c>
      <c r="AC26" s="226">
        <v>565.55295638629286</v>
      </c>
      <c r="AD26" s="297"/>
      <c r="AE26" s="298">
        <v>13.43658434491419</v>
      </c>
      <c r="AH26" s="122"/>
      <c r="AI26" s="122"/>
      <c r="AJ26" s="122"/>
      <c r="AK26" s="122"/>
      <c r="AL26" s="123"/>
      <c r="AM26" s="123"/>
      <c r="AN26" s="124"/>
      <c r="AO26" s="124"/>
      <c r="AP26" s="124"/>
      <c r="AQ26" s="125"/>
      <c r="AR26" s="125"/>
      <c r="AS26" s="125"/>
      <c r="AT26" s="125"/>
      <c r="AU26" s="126"/>
    </row>
    <row r="27" spans="1:47">
      <c r="B27" s="110" t="s">
        <v>21</v>
      </c>
      <c r="C27" s="89">
        <v>417.88820576131673</v>
      </c>
      <c r="D27" s="89">
        <v>459.99228257887512</v>
      </c>
      <c r="E27" s="89">
        <v>377.22604938271598</v>
      </c>
      <c r="F27" s="89">
        <v>34.29804389574759</v>
      </c>
      <c r="G27" s="89">
        <v>48.46818930041151</v>
      </c>
      <c r="H27" s="89">
        <v>82.766233196159106</v>
      </c>
      <c r="I27" s="89">
        <v>344.19951714677632</v>
      </c>
      <c r="J27" s="89"/>
      <c r="K27" s="89">
        <v>3.8978988413727591</v>
      </c>
      <c r="L27" s="89">
        <v>7.8060329218106972</v>
      </c>
      <c r="M27" s="89">
        <v>-3.5130425240054866</v>
      </c>
      <c r="N27" s="89">
        <v>0.39509155643245214</v>
      </c>
      <c r="O27" s="89">
        <v>38.195942737120347</v>
      </c>
      <c r="P27" s="89"/>
      <c r="Q27" s="89">
        <v>42.104076817558287</v>
      </c>
      <c r="R27" s="89" t="s">
        <v>116</v>
      </c>
      <c r="S27" s="89"/>
      <c r="T27" s="89">
        <v>30.660471879286689</v>
      </c>
      <c r="U27" s="89">
        <v>36.493695473251023</v>
      </c>
      <c r="V27" s="89">
        <v>32.16137997256515</v>
      </c>
      <c r="W27" s="89"/>
      <c r="X27" s="89">
        <v>521.05761316872417</v>
      </c>
      <c r="Y27" s="89"/>
      <c r="Z27" s="89"/>
      <c r="AA27" s="89">
        <v>35.058329218106991</v>
      </c>
      <c r="AB27" s="89">
        <v>31.150195137669044</v>
      </c>
      <c r="AC27" s="226">
        <v>565.9996515775033</v>
      </c>
      <c r="AD27" s="297"/>
      <c r="AE27" s="298">
        <v>15.257429886982004</v>
      </c>
      <c r="AH27" s="122"/>
      <c r="AI27" s="122"/>
      <c r="AJ27" s="122"/>
      <c r="AK27" s="122"/>
      <c r="AL27" s="123"/>
      <c r="AM27" s="123"/>
      <c r="AN27" s="124"/>
      <c r="AO27" s="124"/>
      <c r="AP27" s="124"/>
      <c r="AQ27" s="125"/>
      <c r="AR27" s="125"/>
      <c r="AS27" s="125"/>
      <c r="AT27" s="125"/>
      <c r="AU27" s="126"/>
    </row>
    <row r="28" spans="1:47">
      <c r="B28" s="110" t="s">
        <v>22</v>
      </c>
      <c r="C28" s="89">
        <v>418.20166707768192</v>
      </c>
      <c r="D28" s="89">
        <v>469.36927496917383</v>
      </c>
      <c r="E28" s="89">
        <v>389.25676695437733</v>
      </c>
      <c r="F28" s="89">
        <v>30.889092478421709</v>
      </c>
      <c r="G28" s="89">
        <v>49.223415536374851</v>
      </c>
      <c r="H28" s="89">
        <v>80.11250801479656</v>
      </c>
      <c r="I28" s="89">
        <v>344.25165967940814</v>
      </c>
      <c r="J28" s="89"/>
      <c r="K28" s="89">
        <v>28.06282581375973</v>
      </c>
      <c r="L28" s="89">
        <v>20.278515413070288</v>
      </c>
      <c r="M28" s="89">
        <v>-11.942054254007401</v>
      </c>
      <c r="N28" s="89">
        <v>-19.726364654696841</v>
      </c>
      <c r="O28" s="89">
        <v>58.951918292181425</v>
      </c>
      <c r="P28" s="89"/>
      <c r="Q28" s="89">
        <v>51.167607891491997</v>
      </c>
      <c r="R28" s="89" t="s">
        <v>116</v>
      </c>
      <c r="S28" s="89"/>
      <c r="T28" s="89">
        <v>45.688520345252776</v>
      </c>
      <c r="U28" s="89">
        <v>53.194281134401976</v>
      </c>
      <c r="V28" s="89">
        <v>34.500577065351415</v>
      </c>
      <c r="W28" s="89"/>
      <c r="X28" s="89">
        <v>521.98618988902592</v>
      </c>
      <c r="Y28" s="89"/>
      <c r="Z28" s="89"/>
      <c r="AA28" s="89">
        <v>42.654401972873004</v>
      </c>
      <c r="AB28" s="89">
        <v>50.438712373562446</v>
      </c>
      <c r="AC28" s="226">
        <v>569.88991122071525</v>
      </c>
      <c r="AD28" s="297"/>
      <c r="AE28" s="298">
        <v>16.973629133528672</v>
      </c>
      <c r="AH28" s="122"/>
      <c r="AI28" s="122"/>
      <c r="AJ28" s="122"/>
      <c r="AK28" s="122"/>
      <c r="AL28" s="123"/>
      <c r="AM28" s="123"/>
      <c r="AN28" s="124"/>
      <c r="AO28" s="124"/>
      <c r="AP28" s="124"/>
      <c r="AQ28" s="125"/>
      <c r="AR28" s="125"/>
      <c r="AS28" s="125"/>
      <c r="AT28" s="125"/>
      <c r="AU28" s="126"/>
    </row>
    <row r="29" spans="1:47">
      <c r="B29" s="110" t="s">
        <v>23</v>
      </c>
      <c r="C29" s="89">
        <v>436.85939451476798</v>
      </c>
      <c r="D29" s="89">
        <v>479.93195569620252</v>
      </c>
      <c r="E29" s="89">
        <v>400.64134810126586</v>
      </c>
      <c r="F29" s="89">
        <v>29.615535864978902</v>
      </c>
      <c r="G29" s="89">
        <v>49.675071729957807</v>
      </c>
      <c r="H29" s="89">
        <v>79.290607594936716</v>
      </c>
      <c r="I29" s="89">
        <v>365.62284177215196</v>
      </c>
      <c r="J29" s="89"/>
      <c r="K29" s="89">
        <v>16.511277369088802</v>
      </c>
      <c r="L29" s="89">
        <v>13.457025316455695</v>
      </c>
      <c r="M29" s="89">
        <v>-0.81649367088607594</v>
      </c>
      <c r="N29" s="89">
        <v>-3.8707457235191791</v>
      </c>
      <c r="O29" s="89">
        <v>46.126813234067711</v>
      </c>
      <c r="P29" s="89"/>
      <c r="Q29" s="89">
        <v>43.072561181434601</v>
      </c>
      <c r="R29" s="89" t="s">
        <v>116</v>
      </c>
      <c r="S29" s="89"/>
      <c r="T29" s="89">
        <v>40.643240506329114</v>
      </c>
      <c r="U29" s="89">
        <v>49.004740506329121</v>
      </c>
      <c r="V29" s="89">
        <v>38.239120253164558</v>
      </c>
      <c r="W29" s="89"/>
      <c r="X29" s="89">
        <v>494.93628691983122</v>
      </c>
      <c r="Y29" s="89"/>
      <c r="Z29" s="89"/>
      <c r="AA29" s="89">
        <v>30.603392405063296</v>
      </c>
      <c r="AB29" s="89">
        <v>33.657644457696392</v>
      </c>
      <c r="AC29" s="226">
        <v>541.80403164556958</v>
      </c>
      <c r="AD29" s="297"/>
      <c r="AE29" s="298">
        <v>19.840937630807868</v>
      </c>
      <c r="AH29" s="122"/>
      <c r="AI29" s="122"/>
      <c r="AJ29" s="122"/>
      <c r="AK29" s="122"/>
      <c r="AL29" s="123"/>
      <c r="AM29" s="123"/>
      <c r="AN29" s="124"/>
      <c r="AO29" s="124"/>
      <c r="AP29" s="124"/>
      <c r="AQ29" s="125"/>
      <c r="AR29" s="125"/>
      <c r="AS29" s="125"/>
      <c r="AT29" s="125"/>
      <c r="AU29" s="126"/>
    </row>
    <row r="30" spans="1:47">
      <c r="B30" s="110" t="s">
        <v>24</v>
      </c>
      <c r="C30" s="89">
        <v>435.44916106194682</v>
      </c>
      <c r="D30" s="89">
        <v>484.23127256637162</v>
      </c>
      <c r="E30" s="89">
        <v>408.60779469026545</v>
      </c>
      <c r="F30" s="89">
        <v>25.446021238938048</v>
      </c>
      <c r="G30" s="89">
        <v>50.177456637168142</v>
      </c>
      <c r="H30" s="89">
        <v>75.623477876106193</v>
      </c>
      <c r="I30" s="89">
        <v>363.24639292035397</v>
      </c>
      <c r="J30" s="89"/>
      <c r="K30" s="89">
        <v>7.1841990443776718</v>
      </c>
      <c r="L30" s="89">
        <v>23.336090265486721</v>
      </c>
      <c r="M30" s="89">
        <v>-6.2959663716814163</v>
      </c>
      <c r="N30" s="89">
        <v>9.8559248494276392</v>
      </c>
      <c r="O30" s="89">
        <v>32.630220283315715</v>
      </c>
      <c r="P30" s="89"/>
      <c r="Q30" s="89">
        <v>48.782111504424776</v>
      </c>
      <c r="R30" s="89" t="s">
        <v>116</v>
      </c>
      <c r="S30" s="89"/>
      <c r="T30" s="89">
        <v>52.84129734513273</v>
      </c>
      <c r="U30" s="89">
        <v>51.868784070796451</v>
      </c>
      <c r="V30" s="89">
        <v>38.744083185840708</v>
      </c>
      <c r="W30" s="89"/>
      <c r="X30" s="89">
        <v>481.18265486725659</v>
      </c>
      <c r="Y30" s="89"/>
      <c r="Z30" s="89"/>
      <c r="AA30" s="89">
        <v>37.856136283185833</v>
      </c>
      <c r="AB30" s="89">
        <v>21.70424506207678</v>
      </c>
      <c r="AC30" s="226">
        <v>533.70682831858392</v>
      </c>
      <c r="AD30" s="297"/>
      <c r="AE30" s="298">
        <v>23.650062787777316</v>
      </c>
      <c r="AH30" s="122"/>
      <c r="AI30" s="122"/>
      <c r="AJ30" s="122"/>
      <c r="AK30" s="122"/>
      <c r="AL30" s="123"/>
      <c r="AM30" s="123"/>
      <c r="AN30" s="124"/>
      <c r="AO30" s="124"/>
      <c r="AP30" s="124"/>
      <c r="AQ30" s="125"/>
      <c r="AR30" s="125"/>
      <c r="AS30" s="125"/>
      <c r="AT30" s="125"/>
      <c r="AU30" s="126"/>
    </row>
    <row r="31" spans="1:47">
      <c r="B31" s="110" t="s">
        <v>25</v>
      </c>
      <c r="C31" s="89">
        <v>466.78150320512816</v>
      </c>
      <c r="D31" s="89">
        <v>489.74882852564099</v>
      </c>
      <c r="E31" s="89">
        <v>423.38516506410252</v>
      </c>
      <c r="F31" s="89">
        <v>16.722999999999999</v>
      </c>
      <c r="G31" s="89">
        <v>49.640663461538452</v>
      </c>
      <c r="H31" s="89">
        <v>66.363663461538465</v>
      </c>
      <c r="I31" s="89">
        <v>388.51878205128202</v>
      </c>
      <c r="J31" s="89"/>
      <c r="K31" s="89">
        <v>-18.243107899928798</v>
      </c>
      <c r="L31" s="89">
        <v>6.2443253205128197</v>
      </c>
      <c r="M31" s="89">
        <v>21.998708333333333</v>
      </c>
      <c r="N31" s="89">
        <v>46.486141553774942</v>
      </c>
      <c r="O31" s="89">
        <v>-1.5201078999288</v>
      </c>
      <c r="P31" s="89"/>
      <c r="Q31" s="89">
        <v>22.967325320512817</v>
      </c>
      <c r="R31" s="89" t="s">
        <v>116</v>
      </c>
      <c r="S31" s="89"/>
      <c r="T31" s="89">
        <v>29.230793269230766</v>
      </c>
      <c r="U31" s="89">
        <v>33.200974358974356</v>
      </c>
      <c r="V31" s="89">
        <v>43.001999999999988</v>
      </c>
      <c r="W31" s="89"/>
      <c r="X31" s="89">
        <v>479.33141025641015</v>
      </c>
      <c r="Y31" s="89"/>
      <c r="Z31" s="89"/>
      <c r="AA31" s="89">
        <v>31.845676282051276</v>
      </c>
      <c r="AB31" s="89">
        <v>7.3582430616096612</v>
      </c>
      <c r="AC31" s="226">
        <v>511.6747948717948</v>
      </c>
      <c r="AD31" s="297"/>
      <c r="AE31" s="298">
        <v>26.119715362076185</v>
      </c>
      <c r="AH31" s="122"/>
      <c r="AI31" s="122"/>
      <c r="AJ31" s="122"/>
      <c r="AK31" s="122"/>
      <c r="AL31" s="123"/>
      <c r="AM31" s="123"/>
      <c r="AN31" s="124"/>
      <c r="AO31" s="124"/>
      <c r="AP31" s="124"/>
      <c r="AQ31" s="125"/>
      <c r="AR31" s="125"/>
      <c r="AS31" s="125"/>
      <c r="AT31" s="125"/>
      <c r="AU31" s="126"/>
    </row>
    <row r="32" spans="1:47">
      <c r="B32" s="110" t="s">
        <v>26</v>
      </c>
      <c r="C32" s="89">
        <v>474.15673039581765</v>
      </c>
      <c r="D32" s="89">
        <v>504.63744436146368</v>
      </c>
      <c r="E32" s="89">
        <v>433.32427781926805</v>
      </c>
      <c r="F32" s="89">
        <v>22.612536221060488</v>
      </c>
      <c r="G32" s="89">
        <v>48.700630321135165</v>
      </c>
      <c r="H32" s="89">
        <v>71.313166542195646</v>
      </c>
      <c r="I32" s="89">
        <v>394.01907244212089</v>
      </c>
      <c r="J32" s="89"/>
      <c r="K32" s="89">
        <v>-15.35946362592601</v>
      </c>
      <c r="L32" s="89">
        <v>7.8681777445855099</v>
      </c>
      <c r="M32" s="89">
        <v>12.011014189693798</v>
      </c>
      <c r="N32" s="89">
        <v>35.238655560205316</v>
      </c>
      <c r="O32" s="89">
        <v>7.2530725951344781</v>
      </c>
      <c r="P32" s="89"/>
      <c r="Q32" s="89">
        <v>30.480713965645993</v>
      </c>
      <c r="R32" s="89" t="s">
        <v>116</v>
      </c>
      <c r="S32" s="89"/>
      <c r="T32" s="89">
        <v>45.74248095593726</v>
      </c>
      <c r="U32" s="89">
        <v>32.107874533233748</v>
      </c>
      <c r="V32" s="89">
        <v>43.130460044809546</v>
      </c>
      <c r="W32" s="89"/>
      <c r="X32" s="89">
        <v>472.80433159073925</v>
      </c>
      <c r="Y32" s="89"/>
      <c r="Z32" s="89"/>
      <c r="AA32" s="89">
        <v>31.062352501867057</v>
      </c>
      <c r="AB32" s="89">
        <v>7.8347111313555402</v>
      </c>
      <c r="AC32" s="226">
        <v>509.87575952203133</v>
      </c>
      <c r="AD32" s="297"/>
      <c r="AE32" s="298">
        <v>28.024277940560911</v>
      </c>
      <c r="AH32" s="122"/>
      <c r="AI32" s="122"/>
      <c r="AJ32" s="122"/>
      <c r="AK32" s="122"/>
      <c r="AL32" s="123"/>
      <c r="AM32" s="123"/>
      <c r="AN32" s="124"/>
      <c r="AO32" s="124"/>
      <c r="AP32" s="124"/>
      <c r="AQ32" s="125"/>
      <c r="AR32" s="125"/>
      <c r="AS32" s="125"/>
      <c r="AT32" s="125"/>
      <c r="AU32" s="126"/>
    </row>
    <row r="33" spans="2:47">
      <c r="B33" s="110" t="s">
        <v>27</v>
      </c>
      <c r="C33" s="89">
        <v>481.07041168091155</v>
      </c>
      <c r="D33" s="89">
        <v>521.23419800569798</v>
      </c>
      <c r="E33" s="89">
        <v>445.9024259259258</v>
      </c>
      <c r="F33" s="89">
        <v>26.646538461538462</v>
      </c>
      <c r="G33" s="89">
        <v>48.68523361823361</v>
      </c>
      <c r="H33" s="89">
        <v>75.331772079772065</v>
      </c>
      <c r="I33" s="89">
        <v>402.62477207977207</v>
      </c>
      <c r="J33" s="89"/>
      <c r="K33" s="89">
        <v>-2.143899015892702</v>
      </c>
      <c r="L33" s="89">
        <v>13.51724786324786</v>
      </c>
      <c r="M33" s="89">
        <v>1.9772207977207974</v>
      </c>
      <c r="N33" s="89">
        <v>17.638367676861364</v>
      </c>
      <c r="O33" s="89">
        <v>24.502639445645759</v>
      </c>
      <c r="P33" s="89"/>
      <c r="Q33" s="89">
        <v>40.163786324786315</v>
      </c>
      <c r="R33" s="89" t="s">
        <v>116</v>
      </c>
      <c r="S33" s="89"/>
      <c r="T33" s="89">
        <v>41.817709401709394</v>
      </c>
      <c r="U33" s="89">
        <v>33.333696581196577</v>
      </c>
      <c r="V33" s="89">
        <v>45.00644586894586</v>
      </c>
      <c r="W33" s="89"/>
      <c r="X33" s="89">
        <v>488.69002849002834</v>
      </c>
      <c r="Y33" s="89"/>
      <c r="Z33" s="89"/>
      <c r="AA33" s="89">
        <v>40.020854700854699</v>
      </c>
      <c r="AB33" s="89">
        <v>24.359707821714125</v>
      </c>
      <c r="AC33" s="226">
        <v>527.98941880341874</v>
      </c>
      <c r="AD33" s="297"/>
      <c r="AE33" s="298">
        <v>29.384679782335709</v>
      </c>
      <c r="AH33" s="122"/>
      <c r="AI33" s="122"/>
      <c r="AJ33" s="122"/>
      <c r="AK33" s="122"/>
      <c r="AL33" s="123"/>
      <c r="AM33" s="123"/>
      <c r="AN33" s="124"/>
      <c r="AO33" s="124"/>
      <c r="AP33" s="124"/>
      <c r="AQ33" s="125"/>
      <c r="AR33" s="125"/>
      <c r="AS33" s="125"/>
      <c r="AT33" s="125"/>
      <c r="AU33" s="126"/>
    </row>
    <row r="34" spans="2:47">
      <c r="B34" s="110" t="s">
        <v>28</v>
      </c>
      <c r="C34" s="89">
        <v>487.01816161616154</v>
      </c>
      <c r="D34" s="89">
        <v>527.34962962962959</v>
      </c>
      <c r="E34" s="89">
        <v>456.30382626262616</v>
      </c>
      <c r="F34" s="89">
        <v>24.028352861952857</v>
      </c>
      <c r="G34" s="89">
        <v>47.017450505050498</v>
      </c>
      <c r="H34" s="89">
        <v>71.045803367003359</v>
      </c>
      <c r="I34" s="89">
        <v>417.46206464646463</v>
      </c>
      <c r="J34" s="89"/>
      <c r="K34" s="89">
        <v>10.313186494069862</v>
      </c>
      <c r="L34" s="89">
        <v>16.303115151515151</v>
      </c>
      <c r="M34" s="89">
        <v>4.5688619528619521</v>
      </c>
      <c r="N34" s="89">
        <v>10.55879061030724</v>
      </c>
      <c r="O34" s="89">
        <v>34.341539356022722</v>
      </c>
      <c r="P34" s="89"/>
      <c r="Q34" s="89">
        <v>40.331468013468012</v>
      </c>
      <c r="R34" s="89" t="s">
        <v>116</v>
      </c>
      <c r="S34" s="89"/>
      <c r="T34" s="89">
        <v>33.056681481481476</v>
      </c>
      <c r="U34" s="89">
        <v>33.008418855218849</v>
      </c>
      <c r="V34" s="89">
        <v>47.361723905723899</v>
      </c>
      <c r="W34" s="89"/>
      <c r="X34" s="89">
        <v>505.1488215488215</v>
      </c>
      <c r="Y34" s="89"/>
      <c r="Z34" s="89"/>
      <c r="AA34" s="89">
        <v>35.575990572390573</v>
      </c>
      <c r="AB34" s="89">
        <v>29.586061914945283</v>
      </c>
      <c r="AC34" s="226">
        <v>535.65723636363623</v>
      </c>
      <c r="AD34" s="297"/>
      <c r="AE34" s="298">
        <v>31.079949769778153</v>
      </c>
      <c r="AH34" s="122"/>
      <c r="AI34" s="122"/>
      <c r="AJ34" s="122"/>
      <c r="AK34" s="122"/>
      <c r="AL34" s="123"/>
      <c r="AM34" s="123"/>
      <c r="AN34" s="124"/>
      <c r="AO34" s="124"/>
      <c r="AP34" s="124"/>
      <c r="AQ34" s="125"/>
      <c r="AR34" s="125"/>
      <c r="AS34" s="125"/>
      <c r="AT34" s="125"/>
      <c r="AU34" s="126"/>
    </row>
    <row r="35" spans="2:47">
      <c r="B35" s="110" t="s">
        <v>29</v>
      </c>
      <c r="C35" s="89">
        <v>494.39197066326523</v>
      </c>
      <c r="D35" s="89">
        <v>521.92032015306108</v>
      </c>
      <c r="E35" s="89">
        <v>458.78855739795921</v>
      </c>
      <c r="F35" s="89">
        <v>19.291784438775508</v>
      </c>
      <c r="G35" s="89">
        <v>43.83997831632653</v>
      </c>
      <c r="H35" s="89">
        <v>63.131762755102031</v>
      </c>
      <c r="I35" s="89">
        <v>422.27098596938771</v>
      </c>
      <c r="J35" s="89"/>
      <c r="K35" s="89">
        <v>8.022497235974452</v>
      </c>
      <c r="L35" s="89">
        <v>8.236565051020408</v>
      </c>
      <c r="M35" s="89">
        <v>16.914973214285713</v>
      </c>
      <c r="N35" s="89">
        <v>17.129041029331667</v>
      </c>
      <c r="O35" s="89">
        <v>27.314281674749953</v>
      </c>
      <c r="P35" s="89"/>
      <c r="Q35" s="89">
        <v>27.528349489795918</v>
      </c>
      <c r="R35" s="89" t="s">
        <v>116</v>
      </c>
      <c r="S35" s="89"/>
      <c r="T35" s="89">
        <v>33.866512755102043</v>
      </c>
      <c r="U35" s="89">
        <v>17.487845663265304</v>
      </c>
      <c r="V35" s="89">
        <v>50.586465561224479</v>
      </c>
      <c r="W35" s="89"/>
      <c r="X35" s="89">
        <v>495.16900510204079</v>
      </c>
      <c r="Y35" s="89"/>
      <c r="Z35" s="89"/>
      <c r="AA35" s="89">
        <v>29.402373724489788</v>
      </c>
      <c r="AB35" s="89">
        <v>29.188305909443834</v>
      </c>
      <c r="AC35" s="226">
        <v>546.31005994897941</v>
      </c>
      <c r="AD35" s="297"/>
      <c r="AE35" s="298">
        <v>32.817078275429054</v>
      </c>
      <c r="AH35" s="122"/>
      <c r="AI35" s="122"/>
      <c r="AJ35" s="122"/>
      <c r="AK35" s="122"/>
      <c r="AL35" s="123"/>
      <c r="AM35" s="123"/>
      <c r="AN35" s="124"/>
      <c r="AO35" s="124"/>
      <c r="AP35" s="124"/>
      <c r="AQ35" s="125"/>
      <c r="AR35" s="125"/>
      <c r="AS35" s="125"/>
      <c r="AT35" s="125"/>
      <c r="AU35" s="126"/>
    </row>
    <row r="36" spans="2:47">
      <c r="B36" s="110" t="s">
        <v>30</v>
      </c>
      <c r="C36" s="89">
        <v>499.07235950920244</v>
      </c>
      <c r="D36" s="89">
        <v>524.69181963190181</v>
      </c>
      <c r="E36" s="89">
        <v>465.7524049079754</v>
      </c>
      <c r="F36" s="89">
        <v>12.449181595092023</v>
      </c>
      <c r="G36" s="89">
        <v>46.490233128834355</v>
      </c>
      <c r="H36" s="89">
        <v>58.939414723926376</v>
      </c>
      <c r="I36" s="89">
        <v>433.76911779141108</v>
      </c>
      <c r="J36" s="89"/>
      <c r="K36" s="89">
        <v>15.2183273549616</v>
      </c>
      <c r="L36" s="89">
        <v>13.170278527607362</v>
      </c>
      <c r="M36" s="89">
        <v>18.112430674846625</v>
      </c>
      <c r="N36" s="89">
        <v>16.064381847492381</v>
      </c>
      <c r="O36" s="89">
        <v>27.66750895005363</v>
      </c>
      <c r="P36" s="89"/>
      <c r="Q36" s="89">
        <v>25.619460122699383</v>
      </c>
      <c r="R36" s="89" t="s">
        <v>116</v>
      </c>
      <c r="S36" s="89"/>
      <c r="T36" s="89">
        <v>30.582131288343557</v>
      </c>
      <c r="U36" s="89">
        <v>10.807660122699385</v>
      </c>
      <c r="V36" s="89">
        <v>50.887165644171773</v>
      </c>
      <c r="W36" s="89"/>
      <c r="X36" s="89">
        <v>491.87018404907974</v>
      </c>
      <c r="Y36" s="89"/>
      <c r="Z36" s="89"/>
      <c r="AA36" s="89">
        <v>28.474534969325148</v>
      </c>
      <c r="AB36" s="89">
        <v>30.522583796679392</v>
      </c>
      <c r="AC36" s="226">
        <v>558.94978650306746</v>
      </c>
      <c r="AD36" s="297"/>
      <c r="AE36" s="298">
        <v>34.114692339891171</v>
      </c>
      <c r="AH36" s="122"/>
      <c r="AI36" s="122"/>
      <c r="AJ36" s="122"/>
      <c r="AK36" s="122"/>
      <c r="AL36" s="123"/>
      <c r="AM36" s="123"/>
      <c r="AN36" s="124"/>
      <c r="AO36" s="124"/>
      <c r="AP36" s="124"/>
      <c r="AQ36" s="125"/>
      <c r="AR36" s="125"/>
      <c r="AS36" s="125"/>
      <c r="AT36" s="125"/>
      <c r="AU36" s="126"/>
    </row>
    <row r="37" spans="2:47">
      <c r="B37" s="110" t="s">
        <v>31</v>
      </c>
      <c r="C37" s="89">
        <v>512.61153855072462</v>
      </c>
      <c r="D37" s="89">
        <v>526.66578318840573</v>
      </c>
      <c r="E37" s="89">
        <v>471.31576927536224</v>
      </c>
      <c r="F37" s="89">
        <v>4.1464730434782604</v>
      </c>
      <c r="G37" s="89">
        <v>51.203540869565209</v>
      </c>
      <c r="H37" s="89">
        <v>55.350013913043469</v>
      </c>
      <c r="I37" s="89">
        <v>448.70821217391301</v>
      </c>
      <c r="J37" s="89"/>
      <c r="K37" s="89">
        <v>26.374039668679654</v>
      </c>
      <c r="L37" s="89">
        <v>9.907771594202897</v>
      </c>
      <c r="M37" s="89">
        <v>28.222053333333331</v>
      </c>
      <c r="N37" s="89">
        <v>11.755785258856577</v>
      </c>
      <c r="O37" s="89">
        <v>30.520512712157917</v>
      </c>
      <c r="P37" s="89"/>
      <c r="Q37" s="89">
        <v>14.054244637681157</v>
      </c>
      <c r="R37" s="89" t="s">
        <v>116</v>
      </c>
      <c r="S37" s="89"/>
      <c r="T37" s="89">
        <v>3.3210562318840577</v>
      </c>
      <c r="U37" s="89">
        <v>-8.9494017391304332</v>
      </c>
      <c r="V37" s="89">
        <v>51.533153623188397</v>
      </c>
      <c r="W37" s="89"/>
      <c r="X37" s="89">
        <v>463.67373913043474</v>
      </c>
      <c r="Y37" s="89"/>
      <c r="Z37" s="89"/>
      <c r="AA37" s="89">
        <v>17.41684869565217</v>
      </c>
      <c r="AB37" s="89">
        <v>33.883116770128922</v>
      </c>
      <c r="AC37" s="226">
        <v>556.50543188405788</v>
      </c>
      <c r="AD37" s="297"/>
      <c r="AE37" s="298">
        <v>36.102971954792807</v>
      </c>
      <c r="AH37" s="122"/>
      <c r="AI37" s="122"/>
      <c r="AJ37" s="122"/>
      <c r="AK37" s="122"/>
      <c r="AL37" s="123"/>
      <c r="AM37" s="123"/>
      <c r="AN37" s="124"/>
      <c r="AO37" s="124"/>
      <c r="AP37" s="124"/>
      <c r="AQ37" s="125"/>
      <c r="AR37" s="125"/>
      <c r="AS37" s="125"/>
      <c r="AT37" s="125"/>
      <c r="AU37" s="126"/>
    </row>
    <row r="38" spans="2:47">
      <c r="B38" s="110" t="s">
        <v>32</v>
      </c>
      <c r="C38" s="89">
        <v>525.17837852494586</v>
      </c>
      <c r="D38" s="89">
        <v>510.84956073752716</v>
      </c>
      <c r="E38" s="89">
        <v>458.75795986984809</v>
      </c>
      <c r="F38" s="89">
        <v>0.81619848156182206</v>
      </c>
      <c r="G38" s="89">
        <v>51.275402386117143</v>
      </c>
      <c r="H38" s="89">
        <v>52.091600867678956</v>
      </c>
      <c r="I38" s="89">
        <v>460.44217895878523</v>
      </c>
      <c r="J38" s="89"/>
      <c r="K38" s="89">
        <v>15.572423216819784</v>
      </c>
      <c r="L38" s="89">
        <v>-15.145016268980477</v>
      </c>
      <c r="M38" s="89">
        <v>53.498571583514099</v>
      </c>
      <c r="N38" s="89">
        <v>22.781132097713837</v>
      </c>
      <c r="O38" s="89">
        <v>16.388621698381609</v>
      </c>
      <c r="P38" s="89"/>
      <c r="Q38" s="89">
        <v>-14.328817787418654</v>
      </c>
      <c r="R38" s="89" t="s">
        <v>116</v>
      </c>
      <c r="S38" s="89"/>
      <c r="T38" s="89">
        <v>-18.031508676789588</v>
      </c>
      <c r="U38" s="89">
        <v>-37.581405639913228</v>
      </c>
      <c r="V38" s="89">
        <v>49.671507592190892</v>
      </c>
      <c r="W38" s="89"/>
      <c r="X38" s="89">
        <v>398.25303687635574</v>
      </c>
      <c r="Y38" s="89"/>
      <c r="Z38" s="89"/>
      <c r="AA38" s="89">
        <v>-8.7398015184381777</v>
      </c>
      <c r="AB38" s="89">
        <v>21.977637967362078</v>
      </c>
      <c r="AC38" s="226">
        <v>505.89795661605211</v>
      </c>
      <c r="AD38" s="297"/>
      <c r="AE38" s="298">
        <v>38.593553788195898</v>
      </c>
      <c r="AH38" s="122"/>
      <c r="AI38" s="122"/>
      <c r="AJ38" s="122"/>
      <c r="AK38" s="122"/>
      <c r="AL38" s="123"/>
      <c r="AM38" s="123"/>
      <c r="AN38" s="124"/>
      <c r="AO38" s="124"/>
      <c r="AP38" s="124"/>
      <c r="AQ38" s="125"/>
      <c r="AR38" s="125"/>
      <c r="AS38" s="125"/>
      <c r="AT38" s="125"/>
      <c r="AU38" s="126"/>
    </row>
    <row r="39" spans="2:47" ht="15" customHeight="1">
      <c r="B39" s="110" t="s">
        <v>33</v>
      </c>
      <c r="C39" s="89">
        <v>524.66807634354598</v>
      </c>
      <c r="D39" s="89">
        <v>524.96565143144142</v>
      </c>
      <c r="E39" s="89">
        <v>461.29658161727775</v>
      </c>
      <c r="F39" s="89">
        <v>11.780613761928677</v>
      </c>
      <c r="G39" s="89">
        <v>51.888456052235057</v>
      </c>
      <c r="H39" s="89">
        <v>63.669069814163734</v>
      </c>
      <c r="I39" s="89">
        <v>463.74437669512804</v>
      </c>
      <c r="J39" s="89"/>
      <c r="K39" s="89">
        <v>9.0955703642296744</v>
      </c>
      <c r="L39" s="89">
        <v>-11.48303867403315</v>
      </c>
      <c r="M39" s="89">
        <v>34.434717227523862</v>
      </c>
      <c r="N39" s="89">
        <v>13.856108189261029</v>
      </c>
      <c r="O39" s="89">
        <v>20.876184126158357</v>
      </c>
      <c r="P39" s="89"/>
      <c r="Q39" s="89">
        <v>0.29757508789552989</v>
      </c>
      <c r="R39" s="89" t="s">
        <v>116</v>
      </c>
      <c r="S39" s="89"/>
      <c r="T39" s="89">
        <v>-10.979080863887495</v>
      </c>
      <c r="U39" s="89">
        <v>-16.77459568056253</v>
      </c>
      <c r="V39" s="89">
        <v>48.046377699648417</v>
      </c>
      <c r="W39" s="89"/>
      <c r="X39" s="89">
        <v>364.52948267202407</v>
      </c>
      <c r="Y39" s="89"/>
      <c r="Z39" s="89"/>
      <c r="AA39" s="89">
        <v>7.0962059266700139</v>
      </c>
      <c r="AB39" s="89">
        <v>27.674814964932832</v>
      </c>
      <c r="AC39" s="226">
        <v>447.94169964841785</v>
      </c>
      <c r="AD39" s="297"/>
      <c r="AE39" s="298">
        <v>41.670154876517373</v>
      </c>
      <c r="AH39" s="122"/>
      <c r="AI39" s="122"/>
      <c r="AJ39" s="122"/>
      <c r="AK39" s="122"/>
      <c r="AL39" s="123"/>
      <c r="AM39" s="123"/>
      <c r="AN39" s="124"/>
      <c r="AO39" s="124"/>
      <c r="AP39" s="124"/>
      <c r="AQ39" s="125"/>
      <c r="AR39" s="125"/>
      <c r="AS39" s="125"/>
      <c r="AT39" s="125"/>
      <c r="AU39" s="126"/>
    </row>
    <row r="40" spans="2:47">
      <c r="B40" s="110" t="s">
        <v>34</v>
      </c>
      <c r="C40" s="89">
        <v>509.83849282075033</v>
      </c>
      <c r="D40" s="89">
        <v>526.02703844372388</v>
      </c>
      <c r="E40" s="89">
        <v>463.83336822603053</v>
      </c>
      <c r="F40" s="89">
        <v>14.769973135710975</v>
      </c>
      <c r="G40" s="89">
        <v>47.42369708198239</v>
      </c>
      <c r="H40" s="89">
        <v>62.193670217693374</v>
      </c>
      <c r="I40" s="89">
        <v>457.12557850856871</v>
      </c>
      <c r="J40" s="89"/>
      <c r="K40" s="89">
        <v>-2.0026492955492121</v>
      </c>
      <c r="L40" s="89">
        <v>1.4185724872626215</v>
      </c>
      <c r="M40" s="89">
        <v>15.141767484946733</v>
      </c>
      <c r="N40" s="89">
        <v>18.562989267758574</v>
      </c>
      <c r="O40" s="89">
        <v>12.767323840161762</v>
      </c>
      <c r="P40" s="89"/>
      <c r="Q40" s="89">
        <v>16.188545622973599</v>
      </c>
      <c r="R40" s="89" t="s">
        <v>116</v>
      </c>
      <c r="S40" s="89"/>
      <c r="T40" s="89">
        <v>-5.8314173228346444</v>
      </c>
      <c r="U40" s="89">
        <v>-1.883315423807318</v>
      </c>
      <c r="V40" s="89">
        <v>43.79648911533117</v>
      </c>
      <c r="W40" s="89"/>
      <c r="X40" s="89">
        <v>334.39360815192214</v>
      </c>
      <c r="Y40" s="89"/>
      <c r="Z40" s="89"/>
      <c r="AA40" s="89">
        <v>20.886875405280222</v>
      </c>
      <c r="AB40" s="89">
        <v>17.465653622468384</v>
      </c>
      <c r="AC40" s="226">
        <v>416.76154793886047</v>
      </c>
      <c r="AD40" s="297"/>
      <c r="AE40" s="298">
        <v>45.186270406027631</v>
      </c>
      <c r="AH40" s="122"/>
      <c r="AI40" s="122"/>
      <c r="AJ40" s="122"/>
      <c r="AK40" s="122"/>
      <c r="AL40" s="123"/>
      <c r="AM40" s="123"/>
      <c r="AN40" s="124"/>
      <c r="AO40" s="124"/>
      <c r="AP40" s="124"/>
      <c r="AQ40" s="125"/>
      <c r="AR40" s="125"/>
      <c r="AS40" s="125"/>
      <c r="AT40" s="125"/>
      <c r="AU40" s="126"/>
    </row>
    <row r="41" spans="2:47">
      <c r="B41" s="110" t="s">
        <v>35</v>
      </c>
      <c r="C41" s="89">
        <v>499.98535982532746</v>
      </c>
      <c r="D41" s="89">
        <v>549.56806375545841</v>
      </c>
      <c r="E41" s="89">
        <v>487.55421397379905</v>
      </c>
      <c r="F41" s="89">
        <v>18.915872489082968</v>
      </c>
      <c r="G41" s="89">
        <v>43.09797729257641</v>
      </c>
      <c r="H41" s="89">
        <v>62.013849781659381</v>
      </c>
      <c r="I41" s="89">
        <v>452.24082969432305</v>
      </c>
      <c r="J41" s="89"/>
      <c r="K41" s="89">
        <v>10.019275376554832</v>
      </c>
      <c r="L41" s="89">
        <v>30.666831441048032</v>
      </c>
      <c r="M41" s="89">
        <v>-22.949005240174671</v>
      </c>
      <c r="N41" s="89">
        <v>-2.301449175681471</v>
      </c>
      <c r="O41" s="89">
        <v>28.935147865637802</v>
      </c>
      <c r="P41" s="89"/>
      <c r="Q41" s="89">
        <v>49.582703930130997</v>
      </c>
      <c r="R41" s="89" t="s">
        <v>116</v>
      </c>
      <c r="S41" s="89"/>
      <c r="T41" s="89">
        <v>27.165746724890827</v>
      </c>
      <c r="U41" s="89">
        <v>28.695124017467244</v>
      </c>
      <c r="V41" s="89">
        <v>37.460354585152835</v>
      </c>
      <c r="W41" s="89"/>
      <c r="X41" s="89">
        <v>345.93554585152833</v>
      </c>
      <c r="Y41" s="89"/>
      <c r="Z41" s="89"/>
      <c r="AA41" s="89">
        <v>49.328155458515276</v>
      </c>
      <c r="AB41" s="89">
        <v>28.680599394022078</v>
      </c>
      <c r="AC41" s="226">
        <v>427.06348209606978</v>
      </c>
      <c r="AD41" s="297"/>
      <c r="AE41" s="298">
        <v>47.928003348681465</v>
      </c>
      <c r="AH41" s="122"/>
      <c r="AI41" s="122"/>
      <c r="AJ41" s="122"/>
      <c r="AK41" s="122"/>
      <c r="AL41" s="123"/>
      <c r="AM41" s="123"/>
      <c r="AN41" s="124"/>
      <c r="AO41" s="124"/>
      <c r="AP41" s="124"/>
      <c r="AQ41" s="125"/>
      <c r="AR41" s="125"/>
      <c r="AS41" s="125"/>
      <c r="AT41" s="125"/>
      <c r="AU41" s="126"/>
    </row>
    <row r="42" spans="2:47">
      <c r="B42" s="110" t="s">
        <v>36</v>
      </c>
      <c r="C42" s="89">
        <v>481.26364370748291</v>
      </c>
      <c r="D42" s="89">
        <v>575.41584013605438</v>
      </c>
      <c r="E42" s="89">
        <v>517.17787074829926</v>
      </c>
      <c r="F42" s="89">
        <v>15.884005952380949</v>
      </c>
      <c r="G42" s="89">
        <v>42.353963435374141</v>
      </c>
      <c r="H42" s="89">
        <v>58.237969387755093</v>
      </c>
      <c r="I42" s="89">
        <v>436.35003741496587</v>
      </c>
      <c r="J42" s="89"/>
      <c r="K42" s="89">
        <v>53.585466569495225</v>
      </c>
      <c r="L42" s="89">
        <v>78.268190476190455</v>
      </c>
      <c r="M42" s="89">
        <v>-64.661454081632641</v>
      </c>
      <c r="N42" s="89">
        <v>-39.978730174937404</v>
      </c>
      <c r="O42" s="89">
        <v>69.469472521876185</v>
      </c>
      <c r="P42" s="89"/>
      <c r="Q42" s="89">
        <v>94.152196428571415</v>
      </c>
      <c r="R42" s="89" t="s">
        <v>116</v>
      </c>
      <c r="S42" s="89"/>
      <c r="T42" s="89">
        <v>73.540977040816315</v>
      </c>
      <c r="U42" s="89">
        <v>73.443466836734686</v>
      </c>
      <c r="V42" s="89">
        <v>38.351982142857139</v>
      </c>
      <c r="W42" s="89"/>
      <c r="X42" s="89">
        <v>410.15229591836732</v>
      </c>
      <c r="Y42" s="89"/>
      <c r="Z42" s="89"/>
      <c r="AA42" s="89">
        <v>93.006451530612239</v>
      </c>
      <c r="AB42" s="89">
        <v>68.32372762391698</v>
      </c>
      <c r="AC42" s="226">
        <v>505.11504591836723</v>
      </c>
      <c r="AD42" s="297"/>
      <c r="AE42" s="298">
        <v>49.225617413143581</v>
      </c>
      <c r="AH42" s="122"/>
      <c r="AI42" s="122"/>
      <c r="AJ42" s="122"/>
      <c r="AK42" s="122"/>
      <c r="AL42" s="123"/>
      <c r="AM42" s="123"/>
      <c r="AN42" s="124"/>
      <c r="AO42" s="124"/>
      <c r="AP42" s="124"/>
      <c r="AQ42" s="125"/>
      <c r="AR42" s="125"/>
      <c r="AS42" s="125"/>
      <c r="AT42" s="125"/>
      <c r="AU42" s="126"/>
    </row>
    <row r="43" spans="2:47">
      <c r="B43" s="110" t="s">
        <v>37</v>
      </c>
      <c r="C43" s="89">
        <v>483.14662148760323</v>
      </c>
      <c r="D43" s="89">
        <v>584.51524793388421</v>
      </c>
      <c r="E43" s="89">
        <v>530.43697520661158</v>
      </c>
      <c r="F43" s="89">
        <v>12.148361157024789</v>
      </c>
      <c r="G43" s="89">
        <v>41.929911570247924</v>
      </c>
      <c r="H43" s="89">
        <v>54.078272727272712</v>
      </c>
      <c r="I43" s="89">
        <v>437.90172561983462</v>
      </c>
      <c r="J43" s="89"/>
      <c r="K43" s="89">
        <v>69.817890616316276</v>
      </c>
      <c r="L43" s="89">
        <v>89.22026528925619</v>
      </c>
      <c r="M43" s="89">
        <v>-67.956190909090878</v>
      </c>
      <c r="N43" s="89">
        <v>-48.553816236151</v>
      </c>
      <c r="O43" s="89">
        <v>81.966251773341057</v>
      </c>
      <c r="P43" s="89"/>
      <c r="Q43" s="89">
        <v>101.36862644628097</v>
      </c>
      <c r="R43" s="89" t="s">
        <v>116</v>
      </c>
      <c r="S43" s="89"/>
      <c r="T43" s="89">
        <v>97.968743801652863</v>
      </c>
      <c r="U43" s="89">
        <v>91.034720661156996</v>
      </c>
      <c r="V43" s="89">
        <v>40.597204958677679</v>
      </c>
      <c r="W43" s="89"/>
      <c r="X43" s="89">
        <v>493.20016528925612</v>
      </c>
      <c r="Y43" s="89"/>
      <c r="Z43" s="89"/>
      <c r="AA43" s="89">
        <v>101.22054793388429</v>
      </c>
      <c r="AB43" s="89">
        <v>81.818173260944405</v>
      </c>
      <c r="AC43" s="226">
        <v>589.77697107437996</v>
      </c>
      <c r="AD43" s="297"/>
      <c r="AE43" s="298">
        <v>50.648807032231069</v>
      </c>
      <c r="AH43" s="122"/>
      <c r="AI43" s="122"/>
      <c r="AJ43" s="122"/>
      <c r="AK43" s="122"/>
      <c r="AL43" s="123"/>
      <c r="AM43" s="123"/>
      <c r="AN43" s="124"/>
      <c r="AO43" s="124"/>
      <c r="AP43" s="124"/>
      <c r="AQ43" s="125"/>
      <c r="AR43" s="125"/>
      <c r="AS43" s="125"/>
      <c r="AT43" s="125"/>
      <c r="AU43" s="126"/>
    </row>
    <row r="44" spans="2:47">
      <c r="B44" s="110" t="s">
        <v>38</v>
      </c>
      <c r="C44" s="89">
        <v>513.83505447154471</v>
      </c>
      <c r="D44" s="89">
        <v>599.14760406504058</v>
      </c>
      <c r="E44" s="89">
        <v>544.52884878048769</v>
      </c>
      <c r="F44" s="89">
        <v>13.052097560975609</v>
      </c>
      <c r="G44" s="89">
        <v>41.566657723577229</v>
      </c>
      <c r="H44" s="89">
        <v>54.618755284552833</v>
      </c>
      <c r="I44" s="89">
        <v>468.04977235772355</v>
      </c>
      <c r="J44" s="89"/>
      <c r="K44" s="89">
        <v>59.075430219381452</v>
      </c>
      <c r="L44" s="89">
        <v>72.26045203252032</v>
      </c>
      <c r="M44" s="89">
        <v>-46.888495121951209</v>
      </c>
      <c r="N44" s="89">
        <v>-33.703473308812335</v>
      </c>
      <c r="O44" s="89">
        <v>72.12752778035707</v>
      </c>
      <c r="P44" s="89"/>
      <c r="Q44" s="89">
        <v>85.31254959349593</v>
      </c>
      <c r="R44" s="89" t="s">
        <v>116</v>
      </c>
      <c r="S44" s="89"/>
      <c r="T44" s="89">
        <v>75.79927967479675</v>
      </c>
      <c r="U44" s="89">
        <v>71.365062601626022</v>
      </c>
      <c r="V44" s="89">
        <v>45.016140650406498</v>
      </c>
      <c r="W44" s="89"/>
      <c r="X44" s="89">
        <v>563.26016260162589</v>
      </c>
      <c r="Y44" s="89"/>
      <c r="Z44" s="89"/>
      <c r="AA44" s="89">
        <v>89.00287479674796</v>
      </c>
      <c r="AB44" s="89">
        <v>75.817852983609086</v>
      </c>
      <c r="AC44" s="226">
        <v>660.23996666666665</v>
      </c>
      <c r="AD44" s="297"/>
      <c r="AE44" s="298">
        <v>51.485977396400173</v>
      </c>
      <c r="AH44" s="122"/>
      <c r="AI44" s="122"/>
      <c r="AJ44" s="122"/>
      <c r="AK44" s="122"/>
      <c r="AL44" s="123"/>
      <c r="AM44" s="123"/>
      <c r="AN44" s="124"/>
      <c r="AO44" s="124"/>
      <c r="AP44" s="124"/>
      <c r="AQ44" s="125"/>
      <c r="AR44" s="125"/>
      <c r="AS44" s="125"/>
      <c r="AT44" s="125"/>
      <c r="AU44" s="126"/>
    </row>
    <row r="45" spans="2:47">
      <c r="B45" s="110" t="s">
        <v>39</v>
      </c>
      <c r="C45" s="89">
        <v>540.86658786446014</v>
      </c>
      <c r="D45" s="89">
        <v>607.76423561859724</v>
      </c>
      <c r="E45" s="89">
        <v>554.02397241922768</v>
      </c>
      <c r="F45" s="89">
        <v>12.443884948778566</v>
      </c>
      <c r="G45" s="89">
        <v>41.296378250591012</v>
      </c>
      <c r="H45" s="89">
        <v>53.740263199369579</v>
      </c>
      <c r="I45" s="89">
        <v>490.52250748620958</v>
      </c>
      <c r="J45" s="89"/>
      <c r="K45" s="89">
        <v>32.477966824337109</v>
      </c>
      <c r="L45" s="89">
        <v>54.453762805358551</v>
      </c>
      <c r="M45" s="89">
        <v>-24.025546099290779</v>
      </c>
      <c r="N45" s="89">
        <v>-2.0497501182693378</v>
      </c>
      <c r="O45" s="89">
        <v>44.921851773115669</v>
      </c>
      <c r="P45" s="89"/>
      <c r="Q45" s="89">
        <v>66.897647754137097</v>
      </c>
      <c r="R45" s="89" t="s">
        <v>116</v>
      </c>
      <c r="S45" s="89"/>
      <c r="T45" s="89">
        <v>66.526778565799845</v>
      </c>
      <c r="U45" s="89">
        <v>59.37295665878645</v>
      </c>
      <c r="V45" s="89">
        <v>49.946855003940108</v>
      </c>
      <c r="W45" s="89"/>
      <c r="X45" s="89">
        <v>606.38053585500393</v>
      </c>
      <c r="Y45" s="89"/>
      <c r="Z45" s="89"/>
      <c r="AA45" s="89">
        <v>70.33901260835303</v>
      </c>
      <c r="AB45" s="89">
        <v>48.363216627331596</v>
      </c>
      <c r="AC45" s="226">
        <v>710.40275413711583</v>
      </c>
      <c r="AD45" s="297"/>
      <c r="AE45" s="298">
        <v>53.118459606529932</v>
      </c>
      <c r="AH45" s="122"/>
      <c r="AI45" s="122"/>
      <c r="AJ45" s="122"/>
      <c r="AK45" s="122"/>
      <c r="AL45" s="123"/>
      <c r="AM45" s="123"/>
      <c r="AN45" s="124"/>
      <c r="AO45" s="124"/>
      <c r="AP45" s="124"/>
      <c r="AQ45" s="125"/>
      <c r="AR45" s="125"/>
      <c r="AS45" s="125"/>
      <c r="AT45" s="125"/>
      <c r="AU45" s="126"/>
    </row>
    <row r="46" spans="2:47">
      <c r="B46" s="110" t="s">
        <v>40</v>
      </c>
      <c r="C46" s="89">
        <v>545.37483155487814</v>
      </c>
      <c r="D46" s="89">
        <v>598.04208460365851</v>
      </c>
      <c r="E46" s="89">
        <v>552.57824923780493</v>
      </c>
      <c r="F46" s="89">
        <v>6.0070967987804877</v>
      </c>
      <c r="G46" s="89">
        <v>39.456738567073174</v>
      </c>
      <c r="H46" s="89">
        <v>45.463835365853662</v>
      </c>
      <c r="I46" s="89">
        <v>498.7274214939024</v>
      </c>
      <c r="J46" s="89"/>
      <c r="K46" s="89">
        <v>38.959054899441178</v>
      </c>
      <c r="L46" s="89">
        <v>46.66015625</v>
      </c>
      <c r="M46" s="89">
        <v>-8.5909314024390238</v>
      </c>
      <c r="N46" s="89">
        <v>-0.88983005188021402</v>
      </c>
      <c r="O46" s="89">
        <v>44.96615169822168</v>
      </c>
      <c r="P46" s="89"/>
      <c r="Q46" s="89">
        <v>52.667253048780481</v>
      </c>
      <c r="R46" s="89" t="s">
        <v>116</v>
      </c>
      <c r="S46" s="89"/>
      <c r="T46" s="89">
        <v>45.71329649390244</v>
      </c>
      <c r="U46" s="89">
        <v>41.190220274390242</v>
      </c>
      <c r="V46" s="89">
        <v>50.968368140243903</v>
      </c>
      <c r="W46" s="89"/>
      <c r="X46" s="89">
        <v>631.8467987804878</v>
      </c>
      <c r="Y46" s="89"/>
      <c r="Z46" s="89"/>
      <c r="AA46" s="89">
        <v>56.146962652439022</v>
      </c>
      <c r="AB46" s="89">
        <v>48.445861301880214</v>
      </c>
      <c r="AC46" s="226">
        <v>744.02965015243899</v>
      </c>
      <c r="AD46" s="297"/>
      <c r="AE46" s="298">
        <v>54.918375889493511</v>
      </c>
      <c r="AH46" s="122"/>
      <c r="AI46" s="122"/>
      <c r="AJ46" s="122"/>
      <c r="AK46" s="122"/>
      <c r="AL46" s="123"/>
      <c r="AM46" s="123"/>
      <c r="AN46" s="124"/>
      <c r="AO46" s="124"/>
      <c r="AP46" s="124"/>
      <c r="AQ46" s="125"/>
      <c r="AR46" s="125"/>
      <c r="AS46" s="125"/>
      <c r="AT46" s="125"/>
      <c r="AU46" s="126"/>
    </row>
    <row r="47" spans="2:47">
      <c r="B47" s="110" t="s">
        <v>41</v>
      </c>
      <c r="C47" s="89">
        <v>608.43449104079298</v>
      </c>
      <c r="D47" s="89">
        <v>627.5683499809378</v>
      </c>
      <c r="E47" s="89">
        <v>578.10885474647341</v>
      </c>
      <c r="F47" s="89">
        <v>8.7526839496759425</v>
      </c>
      <c r="G47" s="89">
        <v>40.706811284788408</v>
      </c>
      <c r="H47" s="89">
        <v>49.459495234464349</v>
      </c>
      <c r="I47" s="89">
        <v>548.36612352268389</v>
      </c>
      <c r="J47" s="89"/>
      <c r="K47" s="89">
        <v>29.528199755743493</v>
      </c>
      <c r="L47" s="89">
        <v>10.381174990468928</v>
      </c>
      <c r="M47" s="89">
        <v>27.673418223408309</v>
      </c>
      <c r="N47" s="89">
        <v>8.5263934581337359</v>
      </c>
      <c r="O47" s="89">
        <v>38.280883705419441</v>
      </c>
      <c r="P47" s="89"/>
      <c r="Q47" s="89">
        <v>19.133858940144869</v>
      </c>
      <c r="R47" s="89">
        <v>657.95409836065573</v>
      </c>
      <c r="S47" s="89"/>
      <c r="T47" s="89">
        <v>6.4538520777735418</v>
      </c>
      <c r="U47" s="89">
        <v>1.6412420892108273</v>
      </c>
      <c r="V47" s="89">
        <v>54.521661456347694</v>
      </c>
      <c r="W47" s="89"/>
      <c r="X47" s="89">
        <v>656.49683568433079</v>
      </c>
      <c r="Y47" s="89"/>
      <c r="Z47" s="89"/>
      <c r="AA47" s="89">
        <v>21.494624475791078</v>
      </c>
      <c r="AB47" s="89">
        <v>40.64164924106565</v>
      </c>
      <c r="AC47" s="226">
        <v>750.99667708730453</v>
      </c>
      <c r="AD47" s="297"/>
      <c r="AE47" s="298">
        <v>54.89744663038929</v>
      </c>
      <c r="AH47" s="122"/>
      <c r="AI47" s="122"/>
      <c r="AJ47" s="122"/>
      <c r="AK47" s="122"/>
      <c r="AL47" s="123"/>
      <c r="AM47" s="123"/>
      <c r="AN47" s="124"/>
      <c r="AO47" s="124"/>
      <c r="AP47" s="124"/>
      <c r="AQ47" s="125"/>
      <c r="AR47" s="125"/>
      <c r="AS47" s="125"/>
      <c r="AT47" s="125"/>
      <c r="AU47" s="126"/>
    </row>
    <row r="48" spans="2:47">
      <c r="B48" s="110" t="s">
        <v>42</v>
      </c>
      <c r="C48" s="89">
        <v>637.91421210981548</v>
      </c>
      <c r="D48" s="89">
        <v>638.40117638209847</v>
      </c>
      <c r="E48" s="89">
        <v>587.75689206468587</v>
      </c>
      <c r="F48" s="89">
        <v>9.2954471605866846</v>
      </c>
      <c r="G48" s="89">
        <v>41.348837156825866</v>
      </c>
      <c r="H48" s="89">
        <v>50.644284317412549</v>
      </c>
      <c r="I48" s="89">
        <v>577.10836705528379</v>
      </c>
      <c r="J48" s="89"/>
      <c r="K48" s="89">
        <v>12.764871834270874</v>
      </c>
      <c r="L48" s="89">
        <v>-8.8084828883038711</v>
      </c>
      <c r="M48" s="89">
        <v>45.05228130876268</v>
      </c>
      <c r="N48" s="89">
        <v>23.478926586187939</v>
      </c>
      <c r="O48" s="89">
        <v>22.060318994857557</v>
      </c>
      <c r="P48" s="89"/>
      <c r="Q48" s="89">
        <v>0.48696427228281303</v>
      </c>
      <c r="R48" s="89">
        <v>654.07747273411042</v>
      </c>
      <c r="S48" s="89"/>
      <c r="T48" s="89">
        <v>-8.1669838285069556</v>
      </c>
      <c r="U48" s="89">
        <v>-13.814691237307256</v>
      </c>
      <c r="V48" s="89">
        <v>53.212077472734101</v>
      </c>
      <c r="W48" s="89"/>
      <c r="X48" s="89">
        <v>652.46024821361402</v>
      </c>
      <c r="Y48" s="89"/>
      <c r="Z48" s="89"/>
      <c r="AA48" s="89">
        <v>1.3764377585558478</v>
      </c>
      <c r="AB48" s="89">
        <v>22.949792481130594</v>
      </c>
      <c r="AC48" s="226">
        <v>745.93762241444131</v>
      </c>
      <c r="AD48" s="297"/>
      <c r="AE48" s="298">
        <v>55.650899958141494</v>
      </c>
      <c r="AH48" s="122"/>
      <c r="AI48" s="122"/>
      <c r="AJ48" s="122"/>
      <c r="AK48" s="122"/>
      <c r="AL48" s="123"/>
      <c r="AM48" s="123"/>
      <c r="AN48" s="124"/>
      <c r="AO48" s="124"/>
      <c r="AP48" s="124"/>
      <c r="AQ48" s="125"/>
      <c r="AR48" s="125"/>
      <c r="AS48" s="125"/>
      <c r="AT48" s="125"/>
      <c r="AU48" s="126"/>
    </row>
    <row r="49" spans="1:47">
      <c r="B49" s="110" t="s">
        <v>43</v>
      </c>
      <c r="C49" s="89">
        <v>672.05035263548621</v>
      </c>
      <c r="D49" s="89">
        <v>652.46835634743866</v>
      </c>
      <c r="E49" s="89">
        <v>600.85212249443202</v>
      </c>
      <c r="F49" s="89">
        <v>8.7117802524127672</v>
      </c>
      <c r="G49" s="89">
        <v>42.904453600593904</v>
      </c>
      <c r="H49" s="89">
        <v>51.616233853006676</v>
      </c>
      <c r="I49" s="89">
        <v>610.68125241276891</v>
      </c>
      <c r="J49" s="89"/>
      <c r="K49" s="89">
        <v>-6.3346970403542757</v>
      </c>
      <c r="L49" s="89">
        <v>-28.293776540460275</v>
      </c>
      <c r="M49" s="89">
        <v>59.304663697104665</v>
      </c>
      <c r="N49" s="89">
        <v>37.345584196998672</v>
      </c>
      <c r="O49" s="89">
        <v>2.3770832120584942</v>
      </c>
      <c r="P49" s="89"/>
      <c r="Q49" s="89">
        <v>-19.58199628804751</v>
      </c>
      <c r="R49" s="89">
        <v>628.55352635486247</v>
      </c>
      <c r="S49" s="89"/>
      <c r="T49" s="89">
        <v>-16.205117297698589</v>
      </c>
      <c r="U49" s="89">
        <v>-15.536481069042313</v>
      </c>
      <c r="V49" s="89">
        <v>46.235219747587223</v>
      </c>
      <c r="W49" s="89"/>
      <c r="X49" s="89">
        <v>626.60259836674084</v>
      </c>
      <c r="Y49" s="89">
        <v>531.46648181143269</v>
      </c>
      <c r="Z49" s="89">
        <v>623.74182850779493</v>
      </c>
      <c r="AA49" s="89">
        <v>-18.108158871566442</v>
      </c>
      <c r="AB49" s="89">
        <v>3.8509206285395612</v>
      </c>
      <c r="AC49" s="226">
        <v>724.19688418708233</v>
      </c>
      <c r="AD49" s="297"/>
      <c r="AE49" s="298">
        <v>56.383424026789463</v>
      </c>
      <c r="AH49" s="122"/>
      <c r="AI49" s="122"/>
      <c r="AJ49" s="122"/>
      <c r="AK49" s="122"/>
      <c r="AL49" s="123"/>
      <c r="AM49" s="123"/>
      <c r="AN49" s="124"/>
      <c r="AO49" s="124"/>
      <c r="AP49" s="124"/>
      <c r="AQ49" s="125"/>
      <c r="AR49" s="125"/>
      <c r="AS49" s="125"/>
      <c r="AT49" s="125"/>
      <c r="AU49" s="126"/>
    </row>
    <row r="50" spans="1:47">
      <c r="B50" s="110" t="s">
        <v>44</v>
      </c>
      <c r="C50" s="89">
        <v>714.4057876561352</v>
      </c>
      <c r="D50" s="89">
        <v>686.23278986039668</v>
      </c>
      <c r="E50" s="89">
        <v>634.10484496693607</v>
      </c>
      <c r="F50" s="89">
        <v>7.9182799412196916</v>
      </c>
      <c r="G50" s="89">
        <v>44.209664952240999</v>
      </c>
      <c r="H50" s="89">
        <v>52.127944893460686</v>
      </c>
      <c r="I50" s="89">
        <v>646.80990154298308</v>
      </c>
      <c r="J50" s="89"/>
      <c r="K50" s="89">
        <v>-18.164844726462125</v>
      </c>
      <c r="L50" s="89">
        <v>-36.091277736958119</v>
      </c>
      <c r="M50" s="89">
        <v>65.801941954445255</v>
      </c>
      <c r="N50" s="89">
        <v>47.875508943949271</v>
      </c>
      <c r="O50" s="89">
        <v>-10.246564785242434</v>
      </c>
      <c r="P50" s="89"/>
      <c r="Q50" s="89">
        <v>-28.172997795738425</v>
      </c>
      <c r="R50" s="89">
        <v>567.32167523879491</v>
      </c>
      <c r="S50" s="89"/>
      <c r="T50" s="89">
        <v>-62.435224834680383</v>
      </c>
      <c r="U50" s="89">
        <v>-66.751573842762667</v>
      </c>
      <c r="V50" s="89">
        <v>47.530743570903745</v>
      </c>
      <c r="W50" s="89"/>
      <c r="X50" s="89">
        <v>565.21528288023501</v>
      </c>
      <c r="Y50" s="89">
        <v>538.36053563556209</v>
      </c>
      <c r="Z50" s="89">
        <v>647.82799118295372</v>
      </c>
      <c r="AA50" s="89">
        <v>-26.561607641440116</v>
      </c>
      <c r="AB50" s="89">
        <v>-8.6351746309441193</v>
      </c>
      <c r="AC50" s="226">
        <v>699.26082659808958</v>
      </c>
      <c r="AD50" s="297"/>
      <c r="AE50" s="298">
        <v>56.969443281707832</v>
      </c>
      <c r="AH50" s="122"/>
      <c r="AI50" s="122"/>
      <c r="AJ50" s="122"/>
      <c r="AK50" s="122"/>
      <c r="AL50" s="123"/>
      <c r="AM50" s="123"/>
      <c r="AN50" s="124"/>
      <c r="AO50" s="124"/>
      <c r="AP50" s="124"/>
      <c r="AQ50" s="125"/>
      <c r="AR50" s="125"/>
      <c r="AS50" s="125"/>
      <c r="AT50" s="125"/>
      <c r="AU50" s="126"/>
    </row>
    <row r="51" spans="1:47">
      <c r="B51" s="110" t="s">
        <v>45</v>
      </c>
      <c r="C51" s="89">
        <v>712.69704407514439</v>
      </c>
      <c r="D51" s="89">
        <v>722.98148193641612</v>
      </c>
      <c r="E51" s="89">
        <v>655.71145375722529</v>
      </c>
      <c r="F51" s="89">
        <v>21.820338872832366</v>
      </c>
      <c r="G51" s="89">
        <v>45.449689306358373</v>
      </c>
      <c r="H51" s="89">
        <v>67.270028179190732</v>
      </c>
      <c r="I51" s="89">
        <v>646.49205419075133</v>
      </c>
      <c r="J51" s="89"/>
      <c r="K51" s="89">
        <v>-2.5117779724491354</v>
      </c>
      <c r="L51" s="89">
        <v>-11.535901011560691</v>
      </c>
      <c r="M51" s="89">
        <v>23.820953757225428</v>
      </c>
      <c r="N51" s="89">
        <v>14.796830718113874</v>
      </c>
      <c r="O51" s="89">
        <v>19.308560900383235</v>
      </c>
      <c r="P51" s="89"/>
      <c r="Q51" s="89">
        <v>10.284437861271673</v>
      </c>
      <c r="R51" s="89">
        <v>572.73858381502873</v>
      </c>
      <c r="S51" s="89"/>
      <c r="T51" s="89">
        <v>4.7831784682080913</v>
      </c>
      <c r="U51" s="89">
        <v>6.895993497109826</v>
      </c>
      <c r="V51" s="89">
        <v>40.072713150289005</v>
      </c>
      <c r="W51" s="89"/>
      <c r="X51" s="89">
        <v>570.66719653179177</v>
      </c>
      <c r="Y51" s="89">
        <v>576.08732658959525</v>
      </c>
      <c r="Z51" s="89">
        <v>693.50391473988418</v>
      </c>
      <c r="AA51" s="89">
        <v>8.9449407514450847</v>
      </c>
      <c r="AB51" s="89">
        <v>17.969063790556643</v>
      </c>
      <c r="AC51" s="226">
        <v>686.41286560693629</v>
      </c>
      <c r="AD51" s="297"/>
      <c r="AE51" s="298">
        <v>57.932189200502314</v>
      </c>
      <c r="AH51" s="122"/>
      <c r="AI51" s="122"/>
      <c r="AJ51" s="122"/>
      <c r="AK51" s="122"/>
      <c r="AL51" s="123"/>
      <c r="AM51" s="123"/>
      <c r="AN51" s="124"/>
      <c r="AO51" s="124"/>
      <c r="AP51" s="124"/>
      <c r="AQ51" s="125"/>
      <c r="AR51" s="125"/>
      <c r="AS51" s="125"/>
      <c r="AT51" s="125"/>
      <c r="AU51" s="126"/>
    </row>
    <row r="52" spans="1:47">
      <c r="B52" s="110" t="s">
        <v>46</v>
      </c>
      <c r="C52" s="89">
        <v>705.90900847457624</v>
      </c>
      <c r="D52" s="89">
        <v>765.94444350282481</v>
      </c>
      <c r="E52" s="89">
        <v>688.912690677966</v>
      </c>
      <c r="F52" s="89">
        <v>29.467707627118646</v>
      </c>
      <c r="G52" s="89">
        <v>47.564045197740107</v>
      </c>
      <c r="H52" s="89">
        <v>77.031752824858756</v>
      </c>
      <c r="I52" s="89">
        <v>641.392511299435</v>
      </c>
      <c r="J52" s="89"/>
      <c r="K52" s="89">
        <v>28.064059772322302</v>
      </c>
      <c r="L52" s="89">
        <v>30.56772740112994</v>
      </c>
      <c r="M52" s="89">
        <v>-25.857213276836156</v>
      </c>
      <c r="N52" s="89">
        <v>-23.353545648028522</v>
      </c>
      <c r="O52" s="89">
        <v>57.531767399440959</v>
      </c>
      <c r="P52" s="89"/>
      <c r="Q52" s="89">
        <v>60.035435028248585</v>
      </c>
      <c r="R52" s="89">
        <v>624.75049435028245</v>
      </c>
      <c r="S52" s="89"/>
      <c r="T52" s="89">
        <v>36.697132062146892</v>
      </c>
      <c r="U52" s="89">
        <v>39.448868644067794</v>
      </c>
      <c r="V52" s="89">
        <v>37.073365819209037</v>
      </c>
      <c r="W52" s="89"/>
      <c r="X52" s="89">
        <v>622.89463276836148</v>
      </c>
      <c r="Y52" s="89">
        <v>655.29460169491517</v>
      </c>
      <c r="Z52" s="89">
        <v>766.13509110169491</v>
      </c>
      <c r="AA52" s="89">
        <v>51.955688559322034</v>
      </c>
      <c r="AB52" s="89">
        <v>49.452020930514401</v>
      </c>
      <c r="AC52" s="226">
        <v>711.98442443502813</v>
      </c>
      <c r="AD52" s="297"/>
      <c r="AE52" s="298">
        <v>59.271661783172881</v>
      </c>
      <c r="AH52" s="122"/>
      <c r="AI52" s="122"/>
      <c r="AJ52" s="122"/>
      <c r="AK52" s="122"/>
      <c r="AL52" s="123"/>
      <c r="AM52" s="123"/>
      <c r="AN52" s="124"/>
      <c r="AO52" s="124"/>
      <c r="AP52" s="124"/>
      <c r="AQ52" s="125"/>
      <c r="AR52" s="125"/>
      <c r="AS52" s="125"/>
      <c r="AT52" s="125"/>
      <c r="AU52" s="126"/>
    </row>
    <row r="53" spans="1:47">
      <c r="B53" s="110" t="s">
        <v>47</v>
      </c>
      <c r="C53" s="89">
        <v>744.6830708117443</v>
      </c>
      <c r="D53" s="89">
        <v>817.7014735751294</v>
      </c>
      <c r="E53" s="89">
        <v>735.32842348877364</v>
      </c>
      <c r="F53" s="89">
        <v>35.542048359240063</v>
      </c>
      <c r="G53" s="89">
        <v>46.831001727115712</v>
      </c>
      <c r="H53" s="89">
        <v>82.373050086355775</v>
      </c>
      <c r="I53" s="89">
        <v>679.48606424870457</v>
      </c>
      <c r="J53" s="89"/>
      <c r="K53" s="89">
        <v>40.642896318825983</v>
      </c>
      <c r="L53" s="89">
        <v>37.47635440414507</v>
      </c>
      <c r="M53" s="89">
        <v>-35.560203108808288</v>
      </c>
      <c r="N53" s="89">
        <v>-38.726745023489194</v>
      </c>
      <c r="O53" s="89">
        <v>76.184944678066074</v>
      </c>
      <c r="P53" s="89"/>
      <c r="Q53" s="89">
        <v>73.01840276338514</v>
      </c>
      <c r="R53" s="89">
        <v>669.9102590673574</v>
      </c>
      <c r="S53" s="89"/>
      <c r="T53" s="89">
        <v>65.012158203799643</v>
      </c>
      <c r="U53" s="89">
        <v>65.994165112262522</v>
      </c>
      <c r="V53" s="89">
        <v>38.732332987910183</v>
      </c>
      <c r="W53" s="89"/>
      <c r="X53" s="89">
        <v>667.59965457685655</v>
      </c>
      <c r="Y53" s="89">
        <v>675.05135405872181</v>
      </c>
      <c r="Z53" s="89">
        <v>809.21495336787552</v>
      </c>
      <c r="AA53" s="89">
        <v>62.642138169257336</v>
      </c>
      <c r="AB53" s="89">
        <v>65.808680083938256</v>
      </c>
      <c r="AC53" s="226">
        <v>771.86568221070809</v>
      </c>
      <c r="AD53" s="297"/>
      <c r="AE53" s="298">
        <v>60.590205106739226</v>
      </c>
      <c r="AH53" s="122"/>
      <c r="AI53" s="122"/>
      <c r="AJ53" s="122"/>
      <c r="AK53" s="122"/>
      <c r="AL53" s="123"/>
      <c r="AM53" s="123"/>
      <c r="AN53" s="124"/>
      <c r="AO53" s="124"/>
      <c r="AP53" s="124"/>
      <c r="AQ53" s="125"/>
      <c r="AR53" s="125"/>
      <c r="AS53" s="125"/>
      <c r="AT53" s="125"/>
      <c r="AU53" s="126"/>
    </row>
    <row r="54" spans="1:47">
      <c r="B54" s="110" t="s">
        <v>48</v>
      </c>
      <c r="C54" s="89">
        <v>774.80669684775319</v>
      </c>
      <c r="D54" s="89">
        <v>858.8767444668008</v>
      </c>
      <c r="E54" s="89">
        <v>767.05967136150241</v>
      </c>
      <c r="F54" s="89">
        <v>43.998618376928235</v>
      </c>
      <c r="G54" s="89">
        <v>47.818454728370227</v>
      </c>
      <c r="H54" s="89">
        <v>91.817073105298448</v>
      </c>
      <c r="I54" s="89">
        <v>708.47229040912134</v>
      </c>
      <c r="J54" s="89"/>
      <c r="K54" s="89">
        <v>50.960030672883093</v>
      </c>
      <c r="L54" s="89">
        <v>40.071429242119386</v>
      </c>
      <c r="M54" s="89">
        <v>-44.823792756539241</v>
      </c>
      <c r="N54" s="89">
        <v>-55.712394187302941</v>
      </c>
      <c r="O54" s="89">
        <v>94.958649049811299</v>
      </c>
      <c r="P54" s="89"/>
      <c r="Q54" s="89">
        <v>84.070047619047614</v>
      </c>
      <c r="R54" s="89">
        <v>740.89443326626429</v>
      </c>
      <c r="S54" s="89"/>
      <c r="T54" s="89">
        <v>65.871347417840369</v>
      </c>
      <c r="U54" s="89">
        <v>67.880606975184449</v>
      </c>
      <c r="V54" s="89">
        <v>41.898028839704899</v>
      </c>
      <c r="W54" s="89"/>
      <c r="X54" s="89">
        <v>738.49101274312534</v>
      </c>
      <c r="Y54" s="89">
        <v>736.47374178403754</v>
      </c>
      <c r="Z54" s="89">
        <v>824.16334071093229</v>
      </c>
      <c r="AA54" s="89">
        <v>72.105820254862508</v>
      </c>
      <c r="AB54" s="89">
        <v>82.994421685626207</v>
      </c>
      <c r="AC54" s="226">
        <v>842.18739235412488</v>
      </c>
      <c r="AD54" s="297"/>
      <c r="AE54" s="298">
        <v>62.411050648807034</v>
      </c>
      <c r="AH54" s="122"/>
      <c r="AI54" s="122"/>
      <c r="AJ54" s="122"/>
      <c r="AK54" s="122"/>
      <c r="AL54" s="123"/>
      <c r="AM54" s="123"/>
      <c r="AN54" s="124"/>
      <c r="AO54" s="124"/>
      <c r="AP54" s="124"/>
      <c r="AQ54" s="125"/>
      <c r="AR54" s="125"/>
      <c r="AS54" s="125"/>
      <c r="AT54" s="125"/>
      <c r="AU54" s="126"/>
    </row>
    <row r="55" spans="1:47">
      <c r="B55" s="110" t="s">
        <v>49</v>
      </c>
      <c r="C55" s="89">
        <v>811.04366840731052</v>
      </c>
      <c r="D55" s="89">
        <v>883.44814556135759</v>
      </c>
      <c r="E55" s="89">
        <v>792.26382049608355</v>
      </c>
      <c r="F55" s="89">
        <v>40.966983681462139</v>
      </c>
      <c r="G55" s="89">
        <v>50.217341383812006</v>
      </c>
      <c r="H55" s="89">
        <v>91.184325065274123</v>
      </c>
      <c r="I55" s="89">
        <v>737.86105091383808</v>
      </c>
      <c r="J55" s="89"/>
      <c r="K55" s="89">
        <v>39.250074443377848</v>
      </c>
      <c r="L55" s="89">
        <v>31.437493472584855</v>
      </c>
      <c r="M55" s="89">
        <v>-32.059693864229757</v>
      </c>
      <c r="N55" s="89">
        <v>-39.872274835022758</v>
      </c>
      <c r="O55" s="89">
        <v>80.217058124839994</v>
      </c>
      <c r="P55" s="89"/>
      <c r="Q55" s="89">
        <v>72.404477154046987</v>
      </c>
      <c r="R55" s="89">
        <v>782.19477806788507</v>
      </c>
      <c r="S55" s="89"/>
      <c r="T55" s="89">
        <v>67.116553524804175</v>
      </c>
      <c r="U55" s="89">
        <v>67.116553524804175</v>
      </c>
      <c r="V55" s="89">
        <v>43.784818537858996</v>
      </c>
      <c r="W55" s="89"/>
      <c r="X55" s="89">
        <v>778.76409921671006</v>
      </c>
      <c r="Y55" s="89">
        <v>734.95277088772832</v>
      </c>
      <c r="Z55" s="89">
        <v>793.16827219321135</v>
      </c>
      <c r="AA55" s="89">
        <v>66.392992167101823</v>
      </c>
      <c r="AB55" s="89">
        <v>74.205573137894817</v>
      </c>
      <c r="AC55" s="226">
        <v>896.25549347258482</v>
      </c>
      <c r="AD55" s="297"/>
      <c r="AE55" s="298">
        <v>64.127249895353714</v>
      </c>
      <c r="AH55" s="122"/>
      <c r="AI55" s="122"/>
      <c r="AJ55" s="122"/>
      <c r="AK55" s="122"/>
      <c r="AL55" s="123"/>
      <c r="AM55" s="123"/>
      <c r="AN55" s="124"/>
      <c r="AO55" s="124"/>
      <c r="AP55" s="124"/>
      <c r="AQ55" s="125"/>
      <c r="AR55" s="125"/>
      <c r="AS55" s="125"/>
      <c r="AT55" s="125"/>
      <c r="AU55" s="126"/>
    </row>
    <row r="56" spans="1:47">
      <c r="B56" s="110" t="s">
        <v>50</v>
      </c>
      <c r="C56" s="89">
        <v>837.24011884334266</v>
      </c>
      <c r="D56" s="89">
        <v>900.96044995233558</v>
      </c>
      <c r="E56" s="89">
        <v>808.03465077851899</v>
      </c>
      <c r="F56" s="89">
        <v>40.987253892596115</v>
      </c>
      <c r="G56" s="89">
        <v>51.938545281220208</v>
      </c>
      <c r="H56" s="89">
        <v>92.925799173816316</v>
      </c>
      <c r="I56" s="89">
        <v>762.66566571337773</v>
      </c>
      <c r="J56" s="89"/>
      <c r="K56" s="89">
        <v>28.853616412821431</v>
      </c>
      <c r="L56" s="89">
        <v>22.733077216396566</v>
      </c>
      <c r="M56" s="89">
        <v>-20.727440737210038</v>
      </c>
      <c r="N56" s="89">
        <v>-26.847979933634903</v>
      </c>
      <c r="O56" s="89">
        <v>69.840870305417539</v>
      </c>
      <c r="P56" s="89"/>
      <c r="Q56" s="89">
        <v>63.720331108992681</v>
      </c>
      <c r="R56" s="89">
        <v>815.61537972672386</v>
      </c>
      <c r="S56" s="89"/>
      <c r="T56" s="89">
        <v>56.847116619002215</v>
      </c>
      <c r="U56" s="89">
        <v>54.285792818557354</v>
      </c>
      <c r="V56" s="89">
        <v>46.22377184620273</v>
      </c>
      <c r="W56" s="89"/>
      <c r="X56" s="89">
        <v>812.57883698760713</v>
      </c>
      <c r="Y56" s="89">
        <v>750.74875373371458</v>
      </c>
      <c r="Z56" s="89">
        <v>812.95688655862705</v>
      </c>
      <c r="AA56" s="89">
        <v>59.288496981251967</v>
      </c>
      <c r="AB56" s="89">
        <v>65.409036177676839</v>
      </c>
      <c r="AC56" s="226">
        <v>938.32359008579579</v>
      </c>
      <c r="AD56" s="297"/>
      <c r="AE56" s="298">
        <v>65.864378401004615</v>
      </c>
      <c r="AH56" s="122"/>
      <c r="AI56" s="122"/>
      <c r="AJ56" s="122"/>
      <c r="AK56" s="122"/>
      <c r="AL56" s="123"/>
      <c r="AM56" s="123"/>
      <c r="AN56" s="124"/>
      <c r="AO56" s="124"/>
      <c r="AP56" s="124"/>
      <c r="AQ56" s="125"/>
      <c r="AR56" s="125"/>
      <c r="AS56" s="125"/>
      <c r="AT56" s="125"/>
      <c r="AU56" s="126"/>
    </row>
    <row r="57" spans="1:47">
      <c r="B57" s="110" t="s">
        <v>51</v>
      </c>
      <c r="C57" s="89">
        <v>866.52485226567342</v>
      </c>
      <c r="D57" s="89">
        <v>934.75000620732465</v>
      </c>
      <c r="E57" s="89">
        <v>838.98832774674122</v>
      </c>
      <c r="F57" s="89">
        <v>41.621392302917435</v>
      </c>
      <c r="G57" s="89">
        <v>54.14028615766604</v>
      </c>
      <c r="H57" s="89">
        <v>95.761678460583482</v>
      </c>
      <c r="I57" s="89">
        <v>784.23855741775299</v>
      </c>
      <c r="J57" s="89"/>
      <c r="K57" s="89">
        <v>45.834557450588512</v>
      </c>
      <c r="L57" s="89">
        <v>26.603761638733708</v>
      </c>
      <c r="M57" s="89">
        <v>-26.431741775294849</v>
      </c>
      <c r="N57" s="89">
        <v>-45.662537587149657</v>
      </c>
      <c r="O57" s="89">
        <v>87.455949753505962</v>
      </c>
      <c r="P57" s="89"/>
      <c r="Q57" s="89">
        <v>68.225153941651143</v>
      </c>
      <c r="R57" s="89">
        <v>844.23196772191181</v>
      </c>
      <c r="S57" s="89"/>
      <c r="T57" s="89">
        <v>49.32669584109248</v>
      </c>
      <c r="U57" s="89">
        <v>43.187366232153941</v>
      </c>
      <c r="V57" s="89">
        <v>49.237720049658598</v>
      </c>
      <c r="W57" s="89"/>
      <c r="X57" s="89">
        <v>841.11781502172573</v>
      </c>
      <c r="Y57" s="89">
        <v>807.62287833643688</v>
      </c>
      <c r="Z57" s="89">
        <v>883.94631222842952</v>
      </c>
      <c r="AA57" s="89">
        <v>68.161387957790183</v>
      </c>
      <c r="AB57" s="89">
        <v>87.392183769644987</v>
      </c>
      <c r="AC57" s="226">
        <v>981.58982867783993</v>
      </c>
      <c r="AD57" s="297"/>
      <c r="AE57" s="298">
        <v>67.434072833821688</v>
      </c>
      <c r="AH57" s="122"/>
      <c r="AI57" s="122"/>
      <c r="AJ57" s="122"/>
      <c r="AK57" s="122"/>
      <c r="AL57" s="123"/>
      <c r="AM57" s="123"/>
      <c r="AN57" s="124"/>
      <c r="AO57" s="124"/>
      <c r="AP57" s="124"/>
      <c r="AQ57" s="125"/>
      <c r="AR57" s="125"/>
      <c r="AS57" s="125"/>
      <c r="AT57" s="125"/>
      <c r="AU57" s="126"/>
    </row>
    <row r="58" spans="1:47">
      <c r="B58" s="110" t="s">
        <v>52</v>
      </c>
      <c r="C58" s="89">
        <v>816.09041581785493</v>
      </c>
      <c r="D58" s="89">
        <v>984.67594787297799</v>
      </c>
      <c r="E58" s="89">
        <v>859.42163690832842</v>
      </c>
      <c r="F58" s="89">
        <v>68.097235470341516</v>
      </c>
      <c r="G58" s="89">
        <v>57.157075494307961</v>
      </c>
      <c r="H58" s="89">
        <v>125.25431096464949</v>
      </c>
      <c r="I58" s="89">
        <v>730.2939682444578</v>
      </c>
      <c r="J58" s="89"/>
      <c r="K58" s="89">
        <v>92.959765338390739</v>
      </c>
      <c r="L58" s="89">
        <v>100.48829658478131</v>
      </c>
      <c r="M58" s="89">
        <v>-123.60963690832834</v>
      </c>
      <c r="N58" s="89">
        <v>-116.08110566193777</v>
      </c>
      <c r="O58" s="89">
        <v>161.05700080873231</v>
      </c>
      <c r="P58" s="89"/>
      <c r="Q58" s="89">
        <v>168.58553205512283</v>
      </c>
      <c r="R58" s="89">
        <v>1127.5106650689036</v>
      </c>
      <c r="S58" s="89"/>
      <c r="T58" s="89">
        <v>234.50418274415821</v>
      </c>
      <c r="U58" s="89">
        <v>248.93408627920911</v>
      </c>
      <c r="V58" s="89">
        <v>48.077730377471546</v>
      </c>
      <c r="W58" s="89"/>
      <c r="X58" s="89">
        <v>1126.7949670461355</v>
      </c>
      <c r="Y58" s="89">
        <v>1058.4186093469145</v>
      </c>
      <c r="Z58" s="89">
        <v>1044.9348585979628</v>
      </c>
      <c r="AA58" s="89">
        <v>154.88420910724986</v>
      </c>
      <c r="AB58" s="89">
        <v>147.35567786085932</v>
      </c>
      <c r="AC58" s="226">
        <v>1212.9750287597365</v>
      </c>
      <c r="AD58" s="297"/>
      <c r="AE58" s="298">
        <v>69.861866889912093</v>
      </c>
      <c r="AH58" s="122"/>
      <c r="AI58" s="122"/>
      <c r="AJ58" s="122"/>
      <c r="AK58" s="122"/>
      <c r="AL58" s="123"/>
      <c r="AM58" s="123"/>
      <c r="AN58" s="124"/>
      <c r="AO58" s="124"/>
      <c r="AP58" s="124"/>
      <c r="AQ58" s="125"/>
      <c r="AR58" s="125"/>
      <c r="AS58" s="125"/>
      <c r="AT58" s="125"/>
      <c r="AU58" s="126"/>
    </row>
    <row r="59" spans="1:47">
      <c r="B59" s="110" t="s">
        <v>53</v>
      </c>
      <c r="C59" s="89">
        <v>794.08129137115827</v>
      </c>
      <c r="D59" s="89">
        <v>1021.2678492907801</v>
      </c>
      <c r="E59" s="89">
        <v>896.29434574468087</v>
      </c>
      <c r="F59" s="89">
        <v>66.016598108747033</v>
      </c>
      <c r="G59" s="89">
        <v>58.956905437352248</v>
      </c>
      <c r="H59" s="89">
        <v>124.97350354609928</v>
      </c>
      <c r="I59" s="89">
        <v>711.4165260047281</v>
      </c>
      <c r="J59" s="89"/>
      <c r="K59" s="89">
        <v>115.23100957361233</v>
      </c>
      <c r="L59" s="89">
        <v>161.1699598108747</v>
      </c>
      <c r="M59" s="89">
        <v>-182.2685573286052</v>
      </c>
      <c r="N59" s="89">
        <v>-136.32960709134278</v>
      </c>
      <c r="O59" s="89">
        <v>181.24760768235936</v>
      </c>
      <c r="P59" s="89"/>
      <c r="Q59" s="89">
        <v>227.18655791962172</v>
      </c>
      <c r="R59" s="89">
        <v>1433.6823877068557</v>
      </c>
      <c r="S59" s="89"/>
      <c r="T59" s="89">
        <v>280.39969739952716</v>
      </c>
      <c r="U59" s="89">
        <v>283.48478309692666</v>
      </c>
      <c r="V59" s="89">
        <v>39.870320330969264</v>
      </c>
      <c r="W59" s="89"/>
      <c r="X59" s="89">
        <v>1451.3316193853429</v>
      </c>
      <c r="Y59" s="89">
        <v>1224.4006223404256</v>
      </c>
      <c r="Z59" s="89">
        <v>1212.6081117021276</v>
      </c>
      <c r="AA59" s="89">
        <v>221.68282151300235</v>
      </c>
      <c r="AB59" s="89">
        <v>175.74387127573996</v>
      </c>
      <c r="AC59" s="226">
        <v>1556.4080851063827</v>
      </c>
      <c r="AD59" s="297"/>
      <c r="AE59" s="298">
        <v>70.824612808706576</v>
      </c>
      <c r="AF59" s="123"/>
      <c r="AH59" s="122"/>
      <c r="AI59" s="122"/>
      <c r="AJ59" s="122"/>
      <c r="AK59" s="122"/>
      <c r="AL59" s="123"/>
      <c r="AM59" s="123"/>
      <c r="AN59" s="124"/>
      <c r="AO59" s="124"/>
      <c r="AP59" s="124"/>
      <c r="AQ59" s="125"/>
      <c r="AR59" s="125"/>
      <c r="AS59" s="125"/>
      <c r="AT59" s="125"/>
      <c r="AU59" s="126"/>
    </row>
    <row r="60" spans="1:47">
      <c r="B60" s="110" t="s">
        <v>54</v>
      </c>
      <c r="C60" s="89">
        <v>835.09653901943716</v>
      </c>
      <c r="D60" s="89">
        <v>1032.0272080069626</v>
      </c>
      <c r="E60" s="89">
        <v>918.41975805047866</v>
      </c>
      <c r="F60" s="89">
        <v>55.1597713954163</v>
      </c>
      <c r="G60" s="89">
        <v>58.447678561067583</v>
      </c>
      <c r="H60" s="89">
        <v>113.60744995648389</v>
      </c>
      <c r="I60" s="89">
        <v>749.57629939077469</v>
      </c>
      <c r="J60" s="89"/>
      <c r="K60" s="89">
        <v>98.275712651902836</v>
      </c>
      <c r="L60" s="89">
        <v>141.77089759210907</v>
      </c>
      <c r="M60" s="89">
        <v>-137.9922993907746</v>
      </c>
      <c r="N60" s="89">
        <v>-94.497114450568347</v>
      </c>
      <c r="O60" s="89">
        <v>153.43548404731914</v>
      </c>
      <c r="P60" s="89"/>
      <c r="Q60" s="89">
        <v>196.93066898752539</v>
      </c>
      <c r="R60" s="89">
        <v>1613.5972729910065</v>
      </c>
      <c r="S60" s="89"/>
      <c r="T60" s="89">
        <v>185.75982419495213</v>
      </c>
      <c r="U60" s="89">
        <v>174.71234522773426</v>
      </c>
      <c r="V60" s="89">
        <v>57.042139831737735</v>
      </c>
      <c r="W60" s="89"/>
      <c r="X60" s="89">
        <v>1619.9734841891498</v>
      </c>
      <c r="Y60" s="89">
        <v>1346.5338253553816</v>
      </c>
      <c r="Z60" s="89">
        <v>1132.0283777197562</v>
      </c>
      <c r="AA60" s="89">
        <v>198.07145633884537</v>
      </c>
      <c r="AB60" s="89">
        <v>154.57627139863911</v>
      </c>
      <c r="AC60" s="226">
        <v>1719.6891105308964</v>
      </c>
      <c r="AD60" s="297"/>
      <c r="AE60" s="298">
        <v>72.143156132272921</v>
      </c>
      <c r="AH60" s="132"/>
      <c r="AI60" s="132"/>
      <c r="AJ60" s="132"/>
      <c r="AK60" s="132"/>
      <c r="AL60" s="123"/>
      <c r="AM60" s="123"/>
      <c r="AN60" s="124"/>
      <c r="AO60" s="124"/>
      <c r="AP60" s="124"/>
      <c r="AQ60" s="125"/>
      <c r="AR60" s="125"/>
      <c r="AS60" s="125"/>
      <c r="AT60" s="125"/>
      <c r="AU60" s="126"/>
    </row>
    <row r="61" spans="1:47">
      <c r="A61" s="201"/>
      <c r="B61" s="110" t="s">
        <v>55</v>
      </c>
      <c r="C61" s="89">
        <v>850.89000057028773</v>
      </c>
      <c r="D61" s="89">
        <v>1016.1172460792696</v>
      </c>
      <c r="E61" s="89">
        <v>914.85416424294249</v>
      </c>
      <c r="F61" s="89">
        <v>41.993810664385499</v>
      </c>
      <c r="G61" s="89">
        <v>59.269271171941817</v>
      </c>
      <c r="H61" s="89">
        <v>101.2630818363273</v>
      </c>
      <c r="I61" s="89">
        <v>762.75790362132852</v>
      </c>
      <c r="J61" s="89"/>
      <c r="K61" s="89">
        <v>83.86292013108249</v>
      </c>
      <c r="L61" s="89">
        <v>123.23343484459647</v>
      </c>
      <c r="M61" s="89">
        <v>-105.23044311377244</v>
      </c>
      <c r="N61" s="89">
        <v>-65.859928400258411</v>
      </c>
      <c r="O61" s="89">
        <v>125.85673079546797</v>
      </c>
      <c r="P61" s="89"/>
      <c r="Q61" s="89">
        <v>165.22724550898201</v>
      </c>
      <c r="R61" s="89">
        <v>1725.6386655260901</v>
      </c>
      <c r="S61" s="89"/>
      <c r="T61" s="89">
        <v>160.31845337895632</v>
      </c>
      <c r="U61" s="89">
        <v>146.87683718277725</v>
      </c>
      <c r="V61" s="89">
        <v>59.447747932705994</v>
      </c>
      <c r="W61" s="89"/>
      <c r="X61" s="89">
        <v>1718.2816082121467</v>
      </c>
      <c r="Y61" s="89">
        <v>1503.2865948103786</v>
      </c>
      <c r="Z61" s="89">
        <v>1264.2421785001422</v>
      </c>
      <c r="AA61" s="89">
        <v>168.37715597376669</v>
      </c>
      <c r="AB61" s="89">
        <v>129.00664126025271</v>
      </c>
      <c r="AC61" s="226">
        <v>1872.1285759908749</v>
      </c>
      <c r="AD61" s="297"/>
      <c r="AE61" s="298">
        <v>73.398911678526602</v>
      </c>
      <c r="AF61" s="123"/>
      <c r="AH61" s="133"/>
      <c r="AI61" s="133"/>
      <c r="AJ61" s="133"/>
      <c r="AK61" s="133"/>
      <c r="AL61" s="123"/>
      <c r="AM61" s="123"/>
      <c r="AN61" s="134"/>
      <c r="AO61" s="134"/>
      <c r="AP61" s="134"/>
      <c r="AQ61" s="135"/>
      <c r="AR61" s="135"/>
      <c r="AS61" s="135"/>
      <c r="AT61" s="135"/>
      <c r="AU61" s="126"/>
    </row>
    <row r="62" spans="1:47">
      <c r="A62" s="42"/>
      <c r="B62" s="110" t="s">
        <v>56</v>
      </c>
      <c r="C62" s="89">
        <v>850.5896724524074</v>
      </c>
      <c r="D62" s="89">
        <v>1017.1107306830907</v>
      </c>
      <c r="E62" s="89">
        <v>913.92760022396396</v>
      </c>
      <c r="F62" s="89">
        <v>43.384561030235155</v>
      </c>
      <c r="G62" s="89">
        <v>59.798569428891369</v>
      </c>
      <c r="H62" s="89">
        <v>103.18313045912653</v>
      </c>
      <c r="I62" s="89">
        <v>757.15783538633821</v>
      </c>
      <c r="J62" s="89"/>
      <c r="K62" s="89">
        <v>86.716091502048386</v>
      </c>
      <c r="L62" s="89">
        <v>123.13649720044791</v>
      </c>
      <c r="M62" s="89">
        <v>-113.42399496080627</v>
      </c>
      <c r="N62" s="89">
        <v>-77.00358926240672</v>
      </c>
      <c r="O62" s="89">
        <v>130.10065253228356</v>
      </c>
      <c r="P62" s="89"/>
      <c r="Q62" s="89">
        <v>166.52105823068305</v>
      </c>
      <c r="R62" s="89">
        <v>1797.5017917133257</v>
      </c>
      <c r="S62" s="89"/>
      <c r="T62" s="89">
        <v>128.22750167973123</v>
      </c>
      <c r="U62" s="89">
        <v>116.21829563269877</v>
      </c>
      <c r="V62" s="89">
        <v>51.948042553191478</v>
      </c>
      <c r="W62" s="89"/>
      <c r="X62" s="89">
        <v>1827.4646136618137</v>
      </c>
      <c r="Y62" s="89">
        <v>1643.8072290033592</v>
      </c>
      <c r="Z62" s="89">
        <v>1385.0675604703247</v>
      </c>
      <c r="AA62" s="89">
        <v>166.94374804031352</v>
      </c>
      <c r="AB62" s="89">
        <v>130.523342341914</v>
      </c>
      <c r="AC62" s="226">
        <v>1936.9452872340426</v>
      </c>
      <c r="AD62" s="139"/>
      <c r="AE62" s="298">
        <v>74.75931352030139</v>
      </c>
      <c r="AF62" s="123"/>
      <c r="AH62" s="303"/>
      <c r="AI62" s="303"/>
      <c r="AJ62" s="303"/>
      <c r="AK62" s="303"/>
      <c r="AL62" s="123"/>
      <c r="AM62" s="123"/>
      <c r="AN62" s="141"/>
      <c r="AO62" s="142"/>
      <c r="AP62" s="142"/>
      <c r="AQ62" s="143"/>
      <c r="AR62" s="143"/>
      <c r="AS62" s="143"/>
      <c r="AT62" s="143"/>
      <c r="AU62" s="129"/>
    </row>
    <row r="63" spans="1:47">
      <c r="A63" s="42"/>
      <c r="B63" s="110" t="s">
        <v>57</v>
      </c>
      <c r="C63" s="89">
        <v>869.86107992309792</v>
      </c>
      <c r="D63" s="89">
        <v>1006.5832677835758</v>
      </c>
      <c r="E63" s="89">
        <v>911.92217742378466</v>
      </c>
      <c r="F63" s="89">
        <v>34.386902499313372</v>
      </c>
      <c r="G63" s="89">
        <v>60.27418786047788</v>
      </c>
      <c r="H63" s="89">
        <v>94.66109035979126</v>
      </c>
      <c r="I63" s="89">
        <v>774.16853996154884</v>
      </c>
      <c r="J63" s="89"/>
      <c r="K63" s="89">
        <v>73.571702578401627</v>
      </c>
      <c r="L63" s="89">
        <v>102.33528536116449</v>
      </c>
      <c r="M63" s="89">
        <v>-86.156224114254314</v>
      </c>
      <c r="N63" s="89">
        <v>-57.392641331491447</v>
      </c>
      <c r="O63" s="89">
        <v>107.95860507771502</v>
      </c>
      <c r="P63" s="89"/>
      <c r="Q63" s="89">
        <v>136.72218786047787</v>
      </c>
      <c r="R63" s="89">
        <v>1862.6457566602578</v>
      </c>
      <c r="S63" s="89"/>
      <c r="T63" s="89">
        <v>102.92580994232353</v>
      </c>
      <c r="U63" s="89">
        <v>84.778333424883257</v>
      </c>
      <c r="V63" s="89">
        <v>49.916386706948629</v>
      </c>
      <c r="W63" s="89"/>
      <c r="X63" s="89">
        <v>1917.3677011809939</v>
      </c>
      <c r="Y63" s="89">
        <v>1711.7339192529523</v>
      </c>
      <c r="Z63" s="89">
        <v>1363.3296654765172</v>
      </c>
      <c r="AA63" s="89">
        <v>132.94939192529523</v>
      </c>
      <c r="AB63" s="89">
        <v>104.18580914253238</v>
      </c>
      <c r="AC63" s="226">
        <v>2020.6268294424608</v>
      </c>
      <c r="AD63" s="304"/>
      <c r="AE63" s="298">
        <v>76.203432398493106</v>
      </c>
      <c r="AH63" s="303"/>
      <c r="AI63" s="303"/>
      <c r="AJ63" s="303"/>
      <c r="AK63" s="303"/>
      <c r="AL63" s="123"/>
      <c r="AM63" s="123"/>
      <c r="AN63" s="141"/>
      <c r="AO63" s="142"/>
      <c r="AP63" s="142"/>
      <c r="AQ63" s="143"/>
      <c r="AR63" s="143"/>
      <c r="AS63" s="143"/>
      <c r="AT63" s="143"/>
      <c r="AU63" s="129"/>
    </row>
    <row r="64" spans="1:47">
      <c r="A64" s="42"/>
      <c r="B64" s="110" t="s">
        <v>58</v>
      </c>
      <c r="C64" s="89">
        <v>894.15375305291707</v>
      </c>
      <c r="D64" s="89">
        <v>1022.6553725915874</v>
      </c>
      <c r="E64" s="89">
        <v>914.72054708276789</v>
      </c>
      <c r="F64" s="89">
        <v>46.909976119402984</v>
      </c>
      <c r="G64" s="89">
        <v>61.024849389416545</v>
      </c>
      <c r="H64" s="89">
        <v>107.93482550881951</v>
      </c>
      <c r="I64" s="89">
        <v>793.53698236092259</v>
      </c>
      <c r="J64" s="89"/>
      <c r="K64" s="89">
        <v>66.128031961661065</v>
      </c>
      <c r="L64" s="89">
        <v>81.591643419267285</v>
      </c>
      <c r="M64" s="89">
        <v>-83.329097964721825</v>
      </c>
      <c r="N64" s="89">
        <v>-67.865486507115619</v>
      </c>
      <c r="O64" s="89">
        <v>113.03800808106408</v>
      </c>
      <c r="P64" s="89"/>
      <c r="Q64" s="89">
        <v>128.50161953867027</v>
      </c>
      <c r="R64" s="89">
        <v>1953.3397557666212</v>
      </c>
      <c r="S64" s="89"/>
      <c r="T64" s="89">
        <v>109.61522930800542</v>
      </c>
      <c r="U64" s="89">
        <v>101.83817530529171</v>
      </c>
      <c r="V64" s="89">
        <v>44.634429308005423</v>
      </c>
      <c r="W64" s="89"/>
      <c r="X64" s="89">
        <v>2013.5023609226594</v>
      </c>
      <c r="Y64" s="89">
        <v>1798.8618941655357</v>
      </c>
      <c r="Z64" s="89">
        <v>1318.7889405698777</v>
      </c>
      <c r="AA64" s="89">
        <v>122.86785834464042</v>
      </c>
      <c r="AB64" s="89">
        <v>107.4042468870342</v>
      </c>
      <c r="AC64" s="226">
        <v>2102.3316694708278</v>
      </c>
      <c r="AD64" s="304"/>
      <c r="AE64" s="305">
        <v>77.124319799079117</v>
      </c>
      <c r="AH64" s="303"/>
      <c r="AI64" s="303"/>
      <c r="AJ64" s="303"/>
      <c r="AK64" s="303"/>
      <c r="AL64" s="123"/>
      <c r="AM64" s="123"/>
      <c r="AN64" s="141"/>
      <c r="AO64" s="142"/>
      <c r="AP64" s="142"/>
      <c r="AQ64" s="143"/>
      <c r="AR64" s="143"/>
      <c r="AS64" s="143"/>
      <c r="AT64" s="143"/>
      <c r="AU64" s="129"/>
    </row>
    <row r="65" spans="1:52">
      <c r="A65" s="42"/>
      <c r="B65" s="110" t="s">
        <v>59</v>
      </c>
      <c r="C65" s="89">
        <v>919.48053394396561</v>
      </c>
      <c r="D65" s="89">
        <v>1025.3482451508621</v>
      </c>
      <c r="E65" s="89">
        <v>921.95320043103447</v>
      </c>
      <c r="F65" s="89">
        <v>41.51144935344827</v>
      </c>
      <c r="G65" s="89">
        <v>61.883595366379311</v>
      </c>
      <c r="H65" s="89">
        <v>103.39504471982757</v>
      </c>
      <c r="I65" s="89">
        <v>816.1627198275861</v>
      </c>
      <c r="J65" s="89"/>
      <c r="K65" s="89">
        <v>59.959296915882042</v>
      </c>
      <c r="L65" s="89">
        <v>64.356261853448274</v>
      </c>
      <c r="M65" s="89">
        <v>-61.318524784482754</v>
      </c>
      <c r="N65" s="89">
        <v>-56.921559846916523</v>
      </c>
      <c r="O65" s="89">
        <v>101.47074626933032</v>
      </c>
      <c r="P65" s="89"/>
      <c r="Q65" s="89">
        <v>105.86771120689656</v>
      </c>
      <c r="R65" s="89">
        <v>1997.5695581896553</v>
      </c>
      <c r="S65" s="89"/>
      <c r="T65" s="89">
        <v>78.193411637931035</v>
      </c>
      <c r="U65" s="89">
        <v>64.777168642241378</v>
      </c>
      <c r="V65" s="89">
        <v>44.885139547413793</v>
      </c>
      <c r="W65" s="89"/>
      <c r="X65" s="89">
        <v>2059.0966056034481</v>
      </c>
      <c r="Y65" s="89">
        <v>1873.4561169181034</v>
      </c>
      <c r="Z65" s="89">
        <v>1315.4662941810343</v>
      </c>
      <c r="AA65" s="89">
        <v>108.73940247844827</v>
      </c>
      <c r="AB65" s="89">
        <v>104.34243754088203</v>
      </c>
      <c r="AC65" s="226">
        <v>2149.8889030172413</v>
      </c>
      <c r="AD65" s="297"/>
      <c r="AE65" s="298">
        <v>77.689409794893265</v>
      </c>
      <c r="AH65" s="303"/>
      <c r="AI65" s="303"/>
      <c r="AJ65" s="303"/>
      <c r="AK65" s="303"/>
      <c r="AL65" s="123"/>
      <c r="AM65" s="123"/>
      <c r="AN65" s="141"/>
      <c r="AO65" s="142"/>
      <c r="AP65" s="142"/>
      <c r="AQ65" s="143"/>
      <c r="AR65" s="143"/>
      <c r="AS65" s="143"/>
      <c r="AT65" s="143"/>
      <c r="AU65" s="129"/>
    </row>
    <row r="66" spans="1:52">
      <c r="A66" s="42"/>
      <c r="B66" s="110" t="s">
        <v>60</v>
      </c>
      <c r="C66" s="89">
        <v>951.09891253951503</v>
      </c>
      <c r="D66" s="89">
        <v>1024.3649357218123</v>
      </c>
      <c r="E66" s="89">
        <v>916.05437197049525</v>
      </c>
      <c r="F66" s="89">
        <v>45.879373024236038</v>
      </c>
      <c r="G66" s="89">
        <v>62.43119072708113</v>
      </c>
      <c r="H66" s="89">
        <v>108.31056375131716</v>
      </c>
      <c r="I66" s="89">
        <v>851.88996048472063</v>
      </c>
      <c r="J66" s="89"/>
      <c r="K66" s="89">
        <v>24.634684596030091</v>
      </c>
      <c r="L66" s="89">
        <v>27.386650158061109</v>
      </c>
      <c r="M66" s="89">
        <v>-23.347503161222335</v>
      </c>
      <c r="N66" s="89">
        <v>-20.595537599191314</v>
      </c>
      <c r="O66" s="89">
        <v>70.514057620266129</v>
      </c>
      <c r="P66" s="89"/>
      <c r="Q66" s="89">
        <v>73.266023182297133</v>
      </c>
      <c r="R66" s="89">
        <v>2004.9726554267647</v>
      </c>
      <c r="S66" s="89"/>
      <c r="T66" s="89">
        <v>84.283366174920943</v>
      </c>
      <c r="U66" s="89">
        <v>124.8485358271865</v>
      </c>
      <c r="V66" s="89">
        <v>46.681160695468911</v>
      </c>
      <c r="W66" s="89"/>
      <c r="X66" s="89">
        <v>2162.4351949420438</v>
      </c>
      <c r="Y66" s="89">
        <v>1921.8598740779764</v>
      </c>
      <c r="Z66" s="89">
        <v>1590.569263962065</v>
      </c>
      <c r="AA66" s="89">
        <v>68.991500526870368</v>
      </c>
      <c r="AB66" s="89">
        <v>66.239534964839365</v>
      </c>
      <c r="AC66" s="226">
        <v>2187.1811064278186</v>
      </c>
      <c r="AD66" s="282"/>
      <c r="AE66" s="306">
        <v>79.447467559648402</v>
      </c>
      <c r="AH66" s="303"/>
      <c r="AI66" s="303"/>
      <c r="AJ66" s="303"/>
      <c r="AK66" s="303"/>
      <c r="AL66" s="123"/>
      <c r="AM66" s="123"/>
      <c r="AN66" s="141"/>
      <c r="AO66" s="142"/>
      <c r="AP66" s="142"/>
      <c r="AQ66" s="143"/>
      <c r="AR66" s="143"/>
      <c r="AS66" s="143"/>
      <c r="AT66" s="143"/>
      <c r="AU66" s="129"/>
    </row>
    <row r="67" spans="1:52">
      <c r="A67" s="42"/>
      <c r="B67" s="110" t="s">
        <v>61</v>
      </c>
      <c r="C67" s="89">
        <v>967.50223968871603</v>
      </c>
      <c r="D67" s="89">
        <v>1042.9661328145266</v>
      </c>
      <c r="E67" s="89">
        <v>923.06869883268496</v>
      </c>
      <c r="F67" s="89">
        <v>57.461182360570682</v>
      </c>
      <c r="G67" s="89">
        <v>62.436251621271076</v>
      </c>
      <c r="H67" s="89">
        <v>119.89743398184179</v>
      </c>
      <c r="I67" s="89">
        <v>868.59082282749682</v>
      </c>
      <c r="J67" s="89"/>
      <c r="K67" s="89">
        <v>18.070923549789651</v>
      </c>
      <c r="L67" s="89">
        <v>18.00271076523995</v>
      </c>
      <c r="M67" s="89">
        <v>-23.161215564202337</v>
      </c>
      <c r="N67" s="89">
        <v>-23.22942834875203</v>
      </c>
      <c r="O67" s="89">
        <v>75.532105910360343</v>
      </c>
      <c r="P67" s="89"/>
      <c r="Q67" s="89">
        <v>75.463893125810642</v>
      </c>
      <c r="R67" s="89">
        <v>1951.977224383917</v>
      </c>
      <c r="S67" s="89"/>
      <c r="T67" s="89">
        <v>47.860562905317771</v>
      </c>
      <c r="U67" s="89">
        <v>100.14960674448767</v>
      </c>
      <c r="V67" s="89">
        <v>54.324186770428021</v>
      </c>
      <c r="W67" s="89"/>
      <c r="X67" s="89">
        <v>2178.0491309987033</v>
      </c>
      <c r="Y67" s="89">
        <v>1857.2389660181582</v>
      </c>
      <c r="Z67" s="89">
        <v>1668.3028404669262</v>
      </c>
      <c r="AA67" s="89">
        <v>74.45375823605707</v>
      </c>
      <c r="AB67" s="89">
        <v>74.521971020606756</v>
      </c>
      <c r="AC67" s="226">
        <v>2211.2720337224387</v>
      </c>
      <c r="AD67" s="282"/>
      <c r="AE67" s="306">
        <v>80.682293846797819</v>
      </c>
      <c r="AH67" s="303"/>
      <c r="AI67" s="303"/>
      <c r="AJ67" s="303"/>
      <c r="AK67" s="303"/>
      <c r="AL67" s="123"/>
      <c r="AM67" s="123"/>
      <c r="AN67" s="141"/>
      <c r="AO67" s="142"/>
      <c r="AP67" s="142"/>
      <c r="AQ67" s="143"/>
      <c r="AR67" s="143"/>
      <c r="AS67" s="143"/>
      <c r="AT67" s="143"/>
      <c r="AU67" s="129"/>
    </row>
    <row r="68" spans="1:52">
      <c r="A68" s="42"/>
      <c r="B68" s="110" t="s">
        <v>166</v>
      </c>
      <c r="C68" s="89">
        <v>987.16806148373985</v>
      </c>
      <c r="D68" s="89">
        <v>1041.7860884146339</v>
      </c>
      <c r="E68" s="89">
        <v>924.46045325203238</v>
      </c>
      <c r="F68" s="89">
        <v>55.415574186991869</v>
      </c>
      <c r="G68" s="89">
        <v>61.910060975609746</v>
      </c>
      <c r="H68" s="89">
        <v>117.32563516260161</v>
      </c>
      <c r="I68" s="89">
        <v>892.94094867886167</v>
      </c>
      <c r="J68" s="89"/>
      <c r="K68" s="89">
        <v>4.6141686117383953</v>
      </c>
      <c r="L68" s="89">
        <v>-0.79754725609756083</v>
      </c>
      <c r="M68" s="89">
        <v>-11.3829537601626</v>
      </c>
      <c r="N68" s="89">
        <v>-16.794669627998555</v>
      </c>
      <c r="O68" s="89">
        <v>60.029742798730247</v>
      </c>
      <c r="P68" s="89"/>
      <c r="Q68" s="89">
        <v>54.618026930894302</v>
      </c>
      <c r="R68" s="89">
        <v>1942.8833841463411</v>
      </c>
      <c r="S68" s="89"/>
      <c r="T68" s="89">
        <v>42.261507113821132</v>
      </c>
      <c r="U68" s="89">
        <v>21.298274898373982</v>
      </c>
      <c r="V68" s="89">
        <v>47.835840447154467</v>
      </c>
      <c r="W68" s="89"/>
      <c r="X68" s="89">
        <v>2157.0193597560974</v>
      </c>
      <c r="Y68" s="89">
        <v>1798.2335614837395</v>
      </c>
      <c r="Z68" s="89">
        <v>1581.2703597560974</v>
      </c>
      <c r="AA68" s="89">
        <v>49.088608739837397</v>
      </c>
      <c r="AB68" s="89">
        <v>54.500324607673335</v>
      </c>
      <c r="AC68" s="226">
        <v>2236.3140086382109</v>
      </c>
      <c r="AD68" s="282"/>
      <c r="AE68" s="306">
        <v>82.377563834240277</v>
      </c>
      <c r="AH68" s="303"/>
      <c r="AI68" s="303"/>
      <c r="AJ68" s="303"/>
      <c r="AK68" s="303"/>
      <c r="AL68" s="123"/>
      <c r="AM68" s="123"/>
      <c r="AN68" s="141"/>
      <c r="AO68" s="142"/>
      <c r="AP68" s="142"/>
      <c r="AQ68" s="143"/>
      <c r="AR68" s="143"/>
      <c r="AS68" s="143"/>
      <c r="AT68" s="143"/>
      <c r="AU68" s="129"/>
    </row>
    <row r="69" spans="1:52">
      <c r="A69" s="42"/>
      <c r="B69" s="110" t="s">
        <v>177</v>
      </c>
      <c r="C69" s="89">
        <v>981.75388731695216</v>
      </c>
      <c r="D69" s="89">
        <v>1053.592285430628</v>
      </c>
      <c r="E69" s="89">
        <v>940.78333780094317</v>
      </c>
      <c r="F69" s="89">
        <v>50.467254405559693</v>
      </c>
      <c r="G69" s="89">
        <v>62.341693224125095</v>
      </c>
      <c r="H69" s="89">
        <v>112.80894762968478</v>
      </c>
      <c r="I69" s="89">
        <v>882.29582675601876</v>
      </c>
      <c r="J69" s="89"/>
      <c r="K69" s="89">
        <v>30.770810657195458</v>
      </c>
      <c r="L69" s="89">
        <v>21.371143708116158</v>
      </c>
      <c r="M69" s="89">
        <v>-35.179789029535861</v>
      </c>
      <c r="N69" s="89">
        <v>-44.579455978615172</v>
      </c>
      <c r="O69" s="89">
        <v>81.238065062755126</v>
      </c>
      <c r="P69" s="89"/>
      <c r="Q69" s="89">
        <v>71.838398113675851</v>
      </c>
      <c r="R69" s="89">
        <v>1948.79310002482</v>
      </c>
      <c r="S69" s="89"/>
      <c r="T69" s="89">
        <v>66.500652271034994</v>
      </c>
      <c r="U69" s="89">
        <v>20.379729461404814</v>
      </c>
      <c r="V69" s="89">
        <v>45.819703648548028</v>
      </c>
      <c r="W69" s="89"/>
      <c r="X69" s="89">
        <v>2152.4125093075204</v>
      </c>
      <c r="Y69" s="89">
        <v>1882.749020104244</v>
      </c>
      <c r="Z69" s="89">
        <v>1696.1971154132539</v>
      </c>
      <c r="AA69" s="89">
        <v>78.369161578555463</v>
      </c>
      <c r="AB69" s="89">
        <v>87.768828527634767</v>
      </c>
      <c r="AC69" s="226">
        <v>2251.8931020104242</v>
      </c>
      <c r="AD69" s="282"/>
      <c r="AE69" s="306">
        <v>84.323984930933449</v>
      </c>
      <c r="AH69" s="303"/>
      <c r="AI69" s="303"/>
      <c r="AJ69" s="303"/>
      <c r="AK69" s="303"/>
      <c r="AL69" s="123"/>
      <c r="AM69" s="123"/>
      <c r="AN69" s="141"/>
      <c r="AO69" s="142"/>
      <c r="AP69" s="142"/>
      <c r="AQ69" s="143"/>
      <c r="AR69" s="143"/>
      <c r="AS69" s="143"/>
      <c r="AT69" s="143"/>
      <c r="AU69" s="129"/>
    </row>
    <row r="70" spans="1:52">
      <c r="A70" s="42"/>
      <c r="B70" s="110" t="s">
        <v>181</v>
      </c>
      <c r="C70" s="89">
        <v>891.3365748587571</v>
      </c>
      <c r="D70" s="89">
        <v>1245.3922236346518</v>
      </c>
      <c r="E70" s="89">
        <v>1104.098170433145</v>
      </c>
      <c r="F70" s="89">
        <v>80.957181261770245</v>
      </c>
      <c r="G70" s="89">
        <v>60.336871939736348</v>
      </c>
      <c r="H70" s="89">
        <v>141.29405320150659</v>
      </c>
      <c r="I70" s="89">
        <v>799.35445103578161</v>
      </c>
      <c r="J70" s="89"/>
      <c r="K70" s="89">
        <v>272.15275347811644</v>
      </c>
      <c r="L70" s="89">
        <v>273.09846751412431</v>
      </c>
      <c r="M70" s="89">
        <v>-330.21738794726934</v>
      </c>
      <c r="N70" s="89">
        <v>-329.27167391126136</v>
      </c>
      <c r="O70" s="89">
        <v>353.10993473988657</v>
      </c>
      <c r="P70" s="89"/>
      <c r="Q70" s="89">
        <v>354.05564877589455</v>
      </c>
      <c r="R70" s="89">
        <v>2170.9081450094159</v>
      </c>
      <c r="S70" s="89"/>
      <c r="T70" s="89">
        <v>380.15131214689268</v>
      </c>
      <c r="U70" s="89">
        <v>380.74968691148774</v>
      </c>
      <c r="V70" s="89">
        <v>28.390183145009416</v>
      </c>
      <c r="W70" s="89"/>
      <c r="X70" s="89">
        <v>2420.4934086629</v>
      </c>
      <c r="Y70" s="89">
        <v>2082.9009392655371</v>
      </c>
      <c r="Z70" s="89">
        <v>1843.9233305084745</v>
      </c>
      <c r="AA70" s="89">
        <v>359.07547316384182</v>
      </c>
      <c r="AB70" s="89">
        <v>358.12975912783384</v>
      </c>
      <c r="AC70" s="226">
        <v>2524.366543785311</v>
      </c>
      <c r="AD70" s="307"/>
      <c r="AE70" s="308">
        <v>88.907492674759311</v>
      </c>
      <c r="AF70" s="153"/>
      <c r="AH70" s="303"/>
      <c r="AI70" s="303"/>
      <c r="AJ70" s="303"/>
      <c r="AK70" s="303"/>
      <c r="AL70" s="123"/>
      <c r="AM70" s="123"/>
      <c r="AN70" s="141"/>
      <c r="AO70" s="142"/>
      <c r="AP70" s="142"/>
      <c r="AQ70" s="143"/>
      <c r="AR70" s="143"/>
      <c r="AS70" s="143"/>
      <c r="AT70" s="143"/>
      <c r="AU70" s="129"/>
    </row>
    <row r="71" spans="1:52" s="123" customFormat="1">
      <c r="A71" s="42"/>
      <c r="B71" s="110" t="s">
        <v>239</v>
      </c>
      <c r="C71" s="89">
        <v>1044.1880204081631</v>
      </c>
      <c r="D71" s="89">
        <v>1187.3987626957758</v>
      </c>
      <c r="E71" s="89">
        <v>1063.0766540104412</v>
      </c>
      <c r="F71" s="89">
        <v>61.651393450403411</v>
      </c>
      <c r="G71" s="89">
        <v>62.670715234931173</v>
      </c>
      <c r="H71" s="89">
        <v>124.32210868533457</v>
      </c>
      <c r="I71" s="89">
        <v>943.66293687707628</v>
      </c>
      <c r="J71" s="89"/>
      <c r="K71" s="89">
        <v>104.1524845264988</v>
      </c>
      <c r="L71" s="89">
        <v>81.559348837209285</v>
      </c>
      <c r="M71" s="89">
        <v>-85.239792121499747</v>
      </c>
      <c r="N71" s="89">
        <v>-107.83292781078924</v>
      </c>
      <c r="O71" s="89">
        <v>165.80387797690219</v>
      </c>
      <c r="P71" s="89"/>
      <c r="Q71" s="89">
        <v>143.2107422876127</v>
      </c>
      <c r="R71" s="89">
        <v>2324.8246796392973</v>
      </c>
      <c r="S71" s="89"/>
      <c r="T71" s="89">
        <v>146.04987660180348</v>
      </c>
      <c r="U71" s="89">
        <v>196.32092216421449</v>
      </c>
      <c r="V71" s="89">
        <v>65.302356905552898</v>
      </c>
      <c r="W71" s="89"/>
      <c r="X71" s="89">
        <v>2699.7854295206448</v>
      </c>
      <c r="Y71" s="89">
        <v>2248.4673868058849</v>
      </c>
      <c r="Z71" s="89">
        <v>1883.5751324157566</v>
      </c>
      <c r="AA71" s="89">
        <v>158.55385951589935</v>
      </c>
      <c r="AB71" s="89">
        <v>181.14699520518889</v>
      </c>
      <c r="AC71" s="226">
        <v>2704.7323716184146</v>
      </c>
      <c r="AD71" s="297"/>
      <c r="AE71" s="306">
        <v>88.195897865215585</v>
      </c>
      <c r="AH71" s="303"/>
      <c r="AI71" s="303"/>
      <c r="AJ71" s="303"/>
      <c r="AK71" s="303"/>
      <c r="AN71" s="141"/>
      <c r="AO71" s="142"/>
      <c r="AP71" s="142"/>
      <c r="AQ71" s="143"/>
      <c r="AR71" s="143"/>
      <c r="AS71" s="143"/>
      <c r="AT71" s="143"/>
      <c r="AU71" s="129"/>
    </row>
    <row r="72" spans="1:52">
      <c r="A72" s="42"/>
      <c r="B72" s="309" t="s">
        <v>273</v>
      </c>
      <c r="C72" s="310">
        <v>1092.911731880836</v>
      </c>
      <c r="D72" s="311">
        <v>1229.3768506002668</v>
      </c>
      <c r="E72" s="311">
        <v>1116.4352556691863</v>
      </c>
      <c r="F72" s="311">
        <v>48.771079146287235</v>
      </c>
      <c r="G72" s="311">
        <v>64.170515784793253</v>
      </c>
      <c r="H72" s="311">
        <v>112.94159493108049</v>
      </c>
      <c r="I72" s="311">
        <v>982.91256914184078</v>
      </c>
      <c r="J72" s="311"/>
      <c r="K72" s="311">
        <v>111.42452775543097</v>
      </c>
      <c r="L72" s="311">
        <v>87.694039573143641</v>
      </c>
      <c r="M72" s="311">
        <v>-32.430489106269455</v>
      </c>
      <c r="N72" s="311">
        <v>-56.160977288556801</v>
      </c>
      <c r="O72" s="311">
        <v>160.19560690171818</v>
      </c>
      <c r="P72" s="311"/>
      <c r="Q72" s="311">
        <v>136.46511871943085</v>
      </c>
      <c r="R72" s="311">
        <v>2392.0805246776345</v>
      </c>
      <c r="S72" s="311"/>
      <c r="T72" s="311">
        <v>118.29002312138729</v>
      </c>
      <c r="U72" s="311">
        <v>34.792932859048463</v>
      </c>
      <c r="V72" s="311">
        <v>118.48972610048911</v>
      </c>
      <c r="W72" s="311"/>
      <c r="X72" s="311">
        <v>2697.796042685638</v>
      </c>
      <c r="Y72" s="89">
        <v>2293.2551685193421</v>
      </c>
      <c r="Z72" s="89">
        <v>1962.4684286349489</v>
      </c>
      <c r="AA72" s="311">
        <v>145.87346598488216</v>
      </c>
      <c r="AB72" s="311">
        <v>169.60395416716949</v>
      </c>
      <c r="AC72" s="312">
        <v>2696.5957003112499</v>
      </c>
      <c r="AD72" s="313"/>
      <c r="AE72" s="314">
        <v>94.139807450816235</v>
      </c>
      <c r="AH72" s="303"/>
      <c r="AI72" s="303"/>
      <c r="AJ72" s="303"/>
      <c r="AK72" s="303"/>
      <c r="AL72" s="123"/>
      <c r="AM72" s="123"/>
      <c r="AN72" s="141"/>
      <c r="AO72" s="142"/>
      <c r="AP72" s="142"/>
      <c r="AQ72" s="143"/>
      <c r="AR72" s="143"/>
      <c r="AS72" s="143"/>
      <c r="AT72" s="143"/>
      <c r="AU72" s="129"/>
    </row>
    <row r="73" spans="1:52">
      <c r="A73" s="42"/>
      <c r="B73" s="315" t="s">
        <v>275</v>
      </c>
      <c r="C73" s="316">
        <v>1096.451</v>
      </c>
      <c r="D73" s="317">
        <v>1216.7729999999999</v>
      </c>
      <c r="E73" s="317">
        <v>1080.7619999999999</v>
      </c>
      <c r="F73" s="317">
        <v>70.867999999999995</v>
      </c>
      <c r="G73" s="317">
        <v>65.143000000000001</v>
      </c>
      <c r="H73" s="317">
        <v>136.011</v>
      </c>
      <c r="I73" s="317">
        <v>980.85699999999997</v>
      </c>
      <c r="J73" s="317"/>
      <c r="K73" s="317">
        <v>52.101496330883421</v>
      </c>
      <c r="L73" s="317">
        <v>49.454000000000001</v>
      </c>
      <c r="M73" s="317">
        <v>-38.765000000000001</v>
      </c>
      <c r="N73" s="317">
        <v>-41.412496330883442</v>
      </c>
      <c r="O73" s="317">
        <v>122.96949633088346</v>
      </c>
      <c r="P73" s="317"/>
      <c r="Q73" s="317">
        <v>120.322</v>
      </c>
      <c r="R73" s="317">
        <v>2453.4</v>
      </c>
      <c r="S73" s="317"/>
      <c r="T73" s="317">
        <v>158.881</v>
      </c>
      <c r="U73" s="317">
        <v>30.558000000000003</v>
      </c>
      <c r="V73" s="317">
        <v>102.16400000000002</v>
      </c>
      <c r="W73" s="317"/>
      <c r="X73" s="317">
        <v>2694.1</v>
      </c>
      <c r="Y73" s="318">
        <v>2286.6129999999998</v>
      </c>
      <c r="Z73" s="318">
        <v>1943.5970000000002</v>
      </c>
      <c r="AA73" s="317">
        <v>146.495</v>
      </c>
      <c r="AB73" s="317">
        <v>149.14249633088343</v>
      </c>
      <c r="AC73" s="319">
        <v>2736.2049999999999</v>
      </c>
      <c r="AD73" s="297"/>
      <c r="AE73" s="320">
        <v>100</v>
      </c>
      <c r="AH73" s="303"/>
      <c r="AI73" s="303"/>
      <c r="AJ73" s="303"/>
      <c r="AK73" s="303"/>
      <c r="AL73" s="123"/>
      <c r="AM73" s="123"/>
      <c r="AN73" s="141"/>
      <c r="AO73" s="142"/>
      <c r="AP73" s="142"/>
      <c r="AQ73" s="143"/>
      <c r="AR73" s="143"/>
      <c r="AS73" s="143"/>
      <c r="AT73" s="143"/>
      <c r="AU73" s="129"/>
    </row>
    <row r="74" spans="1:52">
      <c r="B74" s="321" t="s">
        <v>277</v>
      </c>
      <c r="C74" s="322">
        <v>1130.0378715175857</v>
      </c>
      <c r="D74" s="323">
        <v>1216.5688779822119</v>
      </c>
      <c r="E74" s="323">
        <v>1081.694328385877</v>
      </c>
      <c r="F74" s="323">
        <v>66.03566843217547</v>
      </c>
      <c r="G74" s="323">
        <v>68.838881164159389</v>
      </c>
      <c r="H74" s="323">
        <v>134.87454959633484</v>
      </c>
      <c r="I74" s="323">
        <v>1008.015833891018</v>
      </c>
      <c r="J74" s="323"/>
      <c r="K74" s="323">
        <v>8.8226567757603362</v>
      </c>
      <c r="L74" s="323">
        <v>20.495338032450952</v>
      </c>
      <c r="M74" s="323">
        <v>-22.196145634461818</v>
      </c>
      <c r="N74" s="323">
        <v>-10.5234643777712</v>
      </c>
      <c r="O74" s="323">
        <v>74.858325207935778</v>
      </c>
      <c r="P74" s="323"/>
      <c r="Q74" s="323">
        <v>86.531006464626401</v>
      </c>
      <c r="R74" s="323">
        <v>2571.8633191288463</v>
      </c>
      <c r="S74" s="323"/>
      <c r="T74" s="323">
        <v>141.52432702134737</v>
      </c>
      <c r="U74" s="323">
        <v>112.29413171285059</v>
      </c>
      <c r="V74" s="323">
        <v>88.246410513552149</v>
      </c>
      <c r="W74" s="323"/>
      <c r="X74" s="323">
        <v>2770.6477851708569</v>
      </c>
      <c r="Y74" s="323">
        <v>2343.9186324955858</v>
      </c>
      <c r="Z74" s="323">
        <v>1970.4462540640379</v>
      </c>
      <c r="AA74" s="323">
        <v>108.83134021364134</v>
      </c>
      <c r="AB74" s="323">
        <v>97.158658956950731</v>
      </c>
      <c r="AC74" s="324">
        <v>2832.6988353480569</v>
      </c>
      <c r="AD74" s="297"/>
      <c r="AE74" s="325">
        <v>100.80384499127271</v>
      </c>
    </row>
    <row r="75" spans="1:52">
      <c r="B75" s="321" t="s">
        <v>303</v>
      </c>
      <c r="C75" s="322">
        <v>1149.3168246126088</v>
      </c>
      <c r="D75" s="323">
        <v>1225.158789528125</v>
      </c>
      <c r="E75" s="323">
        <v>1095.8947112562867</v>
      </c>
      <c r="F75" s="323">
        <v>59.659900774492336</v>
      </c>
      <c r="G75" s="323">
        <v>69.604177497346029</v>
      </c>
      <c r="H75" s="323">
        <v>129.26407827183834</v>
      </c>
      <c r="I75" s="323">
        <v>1032.2465545393657</v>
      </c>
      <c r="J75" s="323"/>
      <c r="K75" s="323">
        <v>4.4262878977073719</v>
      </c>
      <c r="L75" s="323">
        <v>16.182064141024085</v>
      </c>
      <c r="M75" s="323">
        <v>-6.3435848827527064</v>
      </c>
      <c r="N75" s="323">
        <v>5.412191360564008</v>
      </c>
      <c r="O75" s="323">
        <v>64.086188672199683</v>
      </c>
      <c r="P75" s="323"/>
      <c r="Q75" s="323">
        <v>75.8419649155164</v>
      </c>
      <c r="R75" s="323">
        <v>2657.3882342326824</v>
      </c>
      <c r="S75" s="323"/>
      <c r="T75" s="323">
        <v>110.58850700629421</v>
      </c>
      <c r="U75" s="323">
        <v>25.198241807668893</v>
      </c>
      <c r="V75" s="323">
        <v>87.006735014478721</v>
      </c>
      <c r="W75" s="323"/>
      <c r="X75" s="323">
        <v>2760.3387913807383</v>
      </c>
      <c r="Y75" s="323">
        <v>2382.5965265562963</v>
      </c>
      <c r="Z75" s="323">
        <v>1990.4364127358792</v>
      </c>
      <c r="AA75" s="323">
        <v>87.834191788630349</v>
      </c>
      <c r="AB75" s="323">
        <v>76.078415545313646</v>
      </c>
      <c r="AC75" s="324">
        <v>2916.4302186759928</v>
      </c>
      <c r="AD75" s="297"/>
      <c r="AE75" s="325">
        <v>102.16285310604569</v>
      </c>
    </row>
    <row r="76" spans="1:52">
      <c r="B76" s="321" t="s">
        <v>309</v>
      </c>
      <c r="C76" s="322">
        <v>1175.2399338943158</v>
      </c>
      <c r="D76" s="323">
        <v>1241.2952950575125</v>
      </c>
      <c r="E76" s="323">
        <v>1114.0703987154329</v>
      </c>
      <c r="F76" s="323">
        <v>56.871330412439093</v>
      </c>
      <c r="G76" s="323">
        <v>70.353565929640467</v>
      </c>
      <c r="H76" s="323">
        <v>127.22489634207959</v>
      </c>
      <c r="I76" s="323">
        <v>1058.4964138716223</v>
      </c>
      <c r="J76" s="323"/>
      <c r="K76" s="323">
        <v>3.5532707129361034</v>
      </c>
      <c r="L76" s="323">
        <v>9.1840307507576497</v>
      </c>
      <c r="M76" s="323">
        <v>10.763502002826309</v>
      </c>
      <c r="N76" s="323">
        <v>16.394262040647853</v>
      </c>
      <c r="O76" s="323">
        <v>60.424601125375233</v>
      </c>
      <c r="P76" s="323"/>
      <c r="Q76" s="323">
        <v>66.055361163196764</v>
      </c>
      <c r="R76" s="323">
        <v>2724.8263894804845</v>
      </c>
      <c r="S76" s="323"/>
      <c r="T76" s="323">
        <v>94.184800943127343</v>
      </c>
      <c r="U76" s="323">
        <v>71.013033514308773</v>
      </c>
      <c r="V76" s="323">
        <v>92.553808448309212</v>
      </c>
      <c r="W76" s="323"/>
      <c r="X76" s="323">
        <v>2792.6485593988191</v>
      </c>
      <c r="Y76" s="323">
        <v>2402.1066220232169</v>
      </c>
      <c r="Z76" s="323">
        <v>1985.3908442317529</v>
      </c>
      <c r="AA76" s="323">
        <v>83.692621669771711</v>
      </c>
      <c r="AB76" s="323">
        <v>78.061861631950165</v>
      </c>
      <c r="AC76" s="324">
        <v>2980.7191035507417</v>
      </c>
      <c r="AD76" s="297"/>
      <c r="AE76" s="326">
        <v>103.94408551217208</v>
      </c>
    </row>
    <row r="77" spans="1:52" s="123" customFormat="1">
      <c r="A77" s="42"/>
      <c r="B77" s="327" t="s">
        <v>315</v>
      </c>
      <c r="C77" s="322">
        <v>1201.7085457889011</v>
      </c>
      <c r="D77" s="323">
        <v>1249.4578514604943</v>
      </c>
      <c r="E77" s="323">
        <v>1125.0411827469093</v>
      </c>
      <c r="F77" s="323">
        <v>53.199414404842273</v>
      </c>
      <c r="G77" s="323">
        <v>71.217254308742795</v>
      </c>
      <c r="H77" s="323">
        <v>124.41666871358508</v>
      </c>
      <c r="I77" s="323">
        <v>1082.1234038433427</v>
      </c>
      <c r="J77" s="323"/>
      <c r="K77" s="323">
        <v>-7.2104352075552232</v>
      </c>
      <c r="L77" s="323">
        <v>-5.4501087332490847</v>
      </c>
      <c r="M77" s="323">
        <v>32.56308268325887</v>
      </c>
      <c r="N77" s="323">
        <v>34.32340915756501</v>
      </c>
      <c r="O77" s="323">
        <v>45.98897919728703</v>
      </c>
      <c r="P77" s="323"/>
      <c r="Q77" s="323">
        <v>47.74930567159317</v>
      </c>
      <c r="R77" s="323">
        <v>2772.7496650192847</v>
      </c>
      <c r="S77" s="323"/>
      <c r="T77" s="323">
        <v>91.622955833959054</v>
      </c>
      <c r="U77" s="323">
        <v>92.171269903986371</v>
      </c>
      <c r="V77" s="323">
        <v>97.311514623948298</v>
      </c>
      <c r="W77" s="323"/>
      <c r="X77" s="323">
        <v>2828.3566984870126</v>
      </c>
      <c r="Y77" s="323">
        <v>2398.3938654139602</v>
      </c>
      <c r="Z77" s="323">
        <v>1962.5460688777562</v>
      </c>
      <c r="AA77" s="323">
        <v>66.735098266231731</v>
      </c>
      <c r="AB77" s="323">
        <v>64.97477179192559</v>
      </c>
      <c r="AC77" s="324">
        <v>3025.3999517089787</v>
      </c>
      <c r="AD77" s="297"/>
      <c r="AE77" s="326">
        <v>105.89086261530672</v>
      </c>
    </row>
    <row r="78" spans="1:52" s="123" customFormat="1">
      <c r="A78" s="42"/>
      <c r="B78" s="328" t="s">
        <v>319</v>
      </c>
      <c r="C78" s="329">
        <v>1225.0065821123017</v>
      </c>
      <c r="D78" s="330">
        <v>1261.5414044996242</v>
      </c>
      <c r="E78" s="330">
        <v>1140.581361304651</v>
      </c>
      <c r="F78" s="330">
        <v>49.156501450088705</v>
      </c>
      <c r="G78" s="330">
        <v>71.803541744884598</v>
      </c>
      <c r="H78" s="330">
        <v>120.96004319497334</v>
      </c>
      <c r="I78" s="330">
        <v>1103.5739285108898</v>
      </c>
      <c r="J78" s="330"/>
      <c r="K78" s="330">
        <v>-12.972419070703287</v>
      </c>
      <c r="L78" s="330">
        <v>-12.621679062766194</v>
      </c>
      <c r="M78" s="330">
        <v>47.396717925490137</v>
      </c>
      <c r="N78" s="330">
        <v>47.747457933427235</v>
      </c>
      <c r="O78" s="330">
        <v>36.184082379385416</v>
      </c>
      <c r="P78" s="330"/>
      <c r="Q78" s="330">
        <v>36.534822387322514</v>
      </c>
      <c r="R78" s="330">
        <v>2810.0507219319347</v>
      </c>
      <c r="S78" s="330"/>
      <c r="T78" s="330">
        <v>90.038619492477707</v>
      </c>
      <c r="U78" s="330">
        <v>89.848771958163837</v>
      </c>
      <c r="V78" s="330">
        <v>101.57340064403135</v>
      </c>
      <c r="W78" s="330"/>
      <c r="X78" s="331">
        <v>2851.7885549613093</v>
      </c>
      <c r="Y78" s="331">
        <v>2380.4186230563214</v>
      </c>
      <c r="Z78" s="331">
        <v>1932.9303198995106</v>
      </c>
      <c r="AA78" s="330">
        <v>57.85356382367619</v>
      </c>
      <c r="AB78" s="330">
        <v>57.502823815739099</v>
      </c>
      <c r="AC78" s="332">
        <v>3060.2335713412845</v>
      </c>
      <c r="AD78" s="297"/>
      <c r="AE78" s="333">
        <v>107.93746167690712</v>
      </c>
    </row>
    <row r="79" spans="1:52" s="123" customFormat="1">
      <c r="A79" s="40"/>
      <c r="B79" s="334" t="s">
        <v>127</v>
      </c>
      <c r="C79" s="405" t="s">
        <v>326</v>
      </c>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405"/>
      <c r="AC79" s="272"/>
      <c r="AD79" s="278"/>
      <c r="AE79" s="335"/>
      <c r="AG79" s="194"/>
      <c r="AH79" s="194"/>
      <c r="AI79" s="194"/>
      <c r="AJ79" s="194"/>
      <c r="AK79" s="194"/>
      <c r="AN79" s="196"/>
      <c r="AO79" s="196"/>
      <c r="AP79" s="196"/>
      <c r="AQ79" s="196"/>
      <c r="AR79" s="196"/>
      <c r="AS79" s="196"/>
      <c r="AT79" s="196"/>
      <c r="AU79" s="129"/>
    </row>
    <row r="80" spans="1:52">
      <c r="B80" s="336"/>
      <c r="C80" s="392" t="s">
        <v>331</v>
      </c>
      <c r="D80" s="392"/>
      <c r="E80" s="392"/>
      <c r="F80" s="392"/>
      <c r="G80" s="392"/>
      <c r="H80" s="392"/>
      <c r="I80" s="392"/>
      <c r="J80" s="392"/>
      <c r="K80" s="392"/>
      <c r="L80" s="392"/>
      <c r="M80" s="392"/>
      <c r="N80" s="392"/>
      <c r="O80" s="392"/>
      <c r="P80" s="392"/>
      <c r="Q80" s="392"/>
      <c r="R80" s="392"/>
      <c r="S80" s="392"/>
      <c r="T80" s="392"/>
      <c r="U80" s="392"/>
      <c r="V80" s="392"/>
      <c r="W80" s="392"/>
      <c r="X80" s="392"/>
      <c r="Y80" s="392"/>
      <c r="Z80" s="392"/>
      <c r="AA80" s="392"/>
      <c r="AB80" s="392"/>
      <c r="AC80" s="273"/>
      <c r="AD80" s="278"/>
      <c r="AE80" s="201"/>
      <c r="AG80" s="123"/>
      <c r="AH80" s="123"/>
      <c r="AI80" s="123"/>
      <c r="AJ80" s="123"/>
      <c r="AK80" s="123"/>
      <c r="AL80" s="123"/>
      <c r="AM80" s="123"/>
      <c r="AN80" s="123"/>
      <c r="AO80" s="123"/>
      <c r="AP80" s="123"/>
      <c r="AQ80" s="123"/>
      <c r="AR80" s="123"/>
      <c r="AS80" s="123"/>
      <c r="AT80" s="123"/>
      <c r="AU80" s="123"/>
      <c r="AV80" s="123"/>
      <c r="AW80" s="123"/>
      <c r="AX80" s="123"/>
      <c r="AY80" s="123"/>
      <c r="AZ80" s="123"/>
    </row>
    <row r="81" spans="2:52">
      <c r="B81" s="337"/>
      <c r="C81" s="200" t="s">
        <v>167</v>
      </c>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201"/>
      <c r="AD81" s="278"/>
      <c r="AE81" s="201"/>
      <c r="AG81" s="123"/>
      <c r="AH81" s="123"/>
      <c r="AI81" s="123"/>
      <c r="AJ81" s="123"/>
      <c r="AK81" s="123"/>
      <c r="AL81" s="123"/>
      <c r="AM81" s="123"/>
      <c r="AN81" s="123"/>
      <c r="AO81" s="123"/>
      <c r="AP81" s="123"/>
      <c r="AQ81" s="123"/>
      <c r="AR81" s="123"/>
      <c r="AS81" s="123"/>
      <c r="AT81" s="123"/>
      <c r="AU81" s="123"/>
      <c r="AV81" s="123"/>
      <c r="AW81" s="123"/>
      <c r="AX81" s="123"/>
      <c r="AY81" s="123"/>
      <c r="AZ81" s="123"/>
    </row>
    <row r="82" spans="2:52" ht="16.5" thickBot="1">
      <c r="B82" s="338"/>
      <c r="C82" s="203" t="s">
        <v>307</v>
      </c>
      <c r="D82" s="204"/>
      <c r="E82" s="204"/>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5"/>
      <c r="AD82" s="278"/>
      <c r="AE82" s="205"/>
      <c r="AG82" s="123"/>
      <c r="AH82" s="123"/>
      <c r="AI82" s="123"/>
      <c r="AJ82" s="123"/>
      <c r="AK82" s="123"/>
      <c r="AL82" s="123"/>
      <c r="AM82" s="123"/>
      <c r="AN82" s="123"/>
      <c r="AO82" s="123"/>
      <c r="AP82" s="123"/>
      <c r="AQ82" s="123"/>
      <c r="AR82" s="123"/>
      <c r="AS82" s="123"/>
      <c r="AT82" s="123"/>
      <c r="AU82" s="123"/>
      <c r="AV82" s="123"/>
      <c r="AW82" s="123"/>
      <c r="AX82" s="123"/>
      <c r="AY82" s="123"/>
      <c r="AZ82" s="123"/>
    </row>
    <row r="83" spans="2:52">
      <c r="AG83" s="123"/>
      <c r="AH83" s="123"/>
      <c r="AI83" s="123"/>
      <c r="AJ83" s="123"/>
      <c r="AK83" s="123"/>
      <c r="AL83" s="123"/>
      <c r="AM83" s="123"/>
      <c r="AN83" s="123"/>
      <c r="AO83" s="123"/>
      <c r="AP83" s="123"/>
      <c r="AQ83" s="123"/>
      <c r="AR83" s="123"/>
      <c r="AS83" s="123"/>
      <c r="AT83" s="123"/>
      <c r="AU83" s="123"/>
    </row>
    <row r="84" spans="2:52">
      <c r="AG84" s="123"/>
      <c r="AH84" s="123"/>
      <c r="AI84" s="123"/>
      <c r="AJ84" s="123"/>
      <c r="AK84" s="123"/>
      <c r="AL84" s="123"/>
      <c r="AM84" s="123"/>
      <c r="AN84" s="123"/>
      <c r="AO84" s="123"/>
      <c r="AP84" s="123"/>
      <c r="AQ84" s="123"/>
      <c r="AR84" s="123"/>
      <c r="AS84" s="123"/>
      <c r="AT84" s="123"/>
      <c r="AU84" s="123"/>
    </row>
    <row r="85" spans="2:52">
      <c r="AG85" s="123"/>
      <c r="AH85" s="123"/>
      <c r="AI85" s="123"/>
      <c r="AJ85" s="123"/>
      <c r="AK85" s="123"/>
      <c r="AL85" s="123"/>
      <c r="AM85" s="123"/>
      <c r="AN85" s="123"/>
      <c r="AO85" s="123"/>
      <c r="AP85" s="123"/>
      <c r="AQ85" s="123"/>
      <c r="AR85" s="123"/>
      <c r="AS85" s="123"/>
      <c r="AT85" s="123"/>
    </row>
    <row r="86" spans="2:52">
      <c r="B86" s="206"/>
      <c r="AG86" s="123"/>
      <c r="AH86" s="123"/>
      <c r="AI86" s="123"/>
      <c r="AJ86" s="123"/>
      <c r="AK86" s="123"/>
      <c r="AL86" s="123"/>
      <c r="AM86" s="123"/>
      <c r="AN86" s="123"/>
      <c r="AO86" s="123"/>
      <c r="AP86" s="123"/>
      <c r="AQ86" s="123"/>
      <c r="AR86" s="123"/>
      <c r="AS86" s="123"/>
      <c r="AT86" s="123"/>
    </row>
    <row r="87" spans="2:52">
      <c r="B87" s="206"/>
      <c r="AG87" s="123"/>
      <c r="AH87" s="123"/>
      <c r="AI87" s="123"/>
      <c r="AJ87" s="123"/>
      <c r="AK87" s="123"/>
      <c r="AL87" s="123"/>
      <c r="AM87" s="123"/>
      <c r="AN87" s="123"/>
      <c r="AO87" s="123"/>
      <c r="AP87" s="123"/>
      <c r="AQ87" s="123"/>
      <c r="AR87" s="123"/>
      <c r="AS87" s="123"/>
      <c r="AT87" s="123"/>
    </row>
    <row r="88" spans="2:52">
      <c r="B88" s="206"/>
      <c r="AG88" s="123"/>
      <c r="AH88" s="123"/>
      <c r="AI88" s="123"/>
      <c r="AJ88" s="123"/>
      <c r="AK88" s="123"/>
      <c r="AL88" s="123"/>
      <c r="AM88" s="123"/>
      <c r="AN88" s="123"/>
      <c r="AO88" s="123"/>
      <c r="AP88" s="123"/>
      <c r="AQ88" s="123"/>
      <c r="AR88" s="123"/>
      <c r="AS88" s="123"/>
      <c r="AT88" s="123"/>
    </row>
    <row r="89" spans="2:52">
      <c r="B89" s="206"/>
      <c r="AG89" s="123"/>
      <c r="AH89" s="123"/>
      <c r="AI89" s="123"/>
      <c r="AJ89" s="123"/>
      <c r="AK89" s="123"/>
      <c r="AL89" s="123"/>
      <c r="AM89" s="123"/>
      <c r="AN89" s="123"/>
      <c r="AO89" s="123"/>
      <c r="AP89" s="123"/>
      <c r="AQ89" s="123"/>
      <c r="AR89" s="123"/>
      <c r="AS89" s="123"/>
      <c r="AT89" s="123"/>
    </row>
    <row r="90" spans="2:52">
      <c r="B90" s="206"/>
      <c r="AG90" s="123"/>
      <c r="AH90" s="123"/>
      <c r="AI90" s="123"/>
      <c r="AJ90" s="123"/>
      <c r="AK90" s="123"/>
      <c r="AL90" s="123"/>
      <c r="AM90" s="123"/>
      <c r="AN90" s="123"/>
      <c r="AO90" s="123"/>
      <c r="AP90" s="123"/>
      <c r="AQ90" s="123"/>
      <c r="AR90" s="123"/>
      <c r="AS90" s="123"/>
      <c r="AT90" s="123"/>
    </row>
    <row r="91" spans="2:52">
      <c r="B91" s="206"/>
      <c r="AG91" s="123"/>
      <c r="AH91" s="123"/>
      <c r="AI91" s="123"/>
      <c r="AJ91" s="123"/>
      <c r="AK91" s="123"/>
      <c r="AL91" s="123"/>
      <c r="AM91" s="123"/>
      <c r="AN91" s="123"/>
      <c r="AO91" s="123"/>
      <c r="AP91" s="123"/>
      <c r="AQ91" s="123"/>
      <c r="AR91" s="123"/>
      <c r="AS91" s="123"/>
      <c r="AT91" s="123"/>
    </row>
    <row r="92" spans="2:52">
      <c r="B92" s="206"/>
      <c r="AG92" s="123"/>
      <c r="AH92" s="123"/>
      <c r="AI92" s="123"/>
      <c r="AJ92" s="123"/>
      <c r="AK92" s="123"/>
      <c r="AL92" s="123"/>
      <c r="AM92" s="123"/>
      <c r="AN92" s="123"/>
      <c r="AO92" s="123"/>
      <c r="AP92" s="123"/>
      <c r="AQ92" s="123"/>
      <c r="AR92" s="123"/>
      <c r="AS92" s="123"/>
      <c r="AT92" s="123"/>
    </row>
    <row r="93" spans="2:52">
      <c r="B93" s="206"/>
      <c r="AG93" s="123"/>
      <c r="AH93" s="123"/>
      <c r="AI93" s="123"/>
      <c r="AJ93" s="123"/>
      <c r="AK93" s="123"/>
      <c r="AL93" s="123"/>
      <c r="AM93" s="123"/>
      <c r="AN93" s="123"/>
      <c r="AO93" s="123"/>
      <c r="AP93" s="123"/>
      <c r="AQ93" s="123"/>
      <c r="AR93" s="123"/>
      <c r="AS93" s="123"/>
      <c r="AT93" s="123"/>
    </row>
    <row r="94" spans="2:52">
      <c r="AG94" s="123"/>
      <c r="AH94" s="123"/>
      <c r="AI94" s="123"/>
      <c r="AJ94" s="123"/>
      <c r="AK94" s="123"/>
      <c r="AL94" s="123"/>
      <c r="AM94" s="123"/>
      <c r="AN94" s="123"/>
      <c r="AO94" s="123"/>
      <c r="AP94" s="123"/>
      <c r="AQ94" s="123"/>
      <c r="AR94" s="123"/>
      <c r="AS94" s="123"/>
      <c r="AT94" s="123"/>
    </row>
    <row r="95" spans="2:52">
      <c r="AG95" s="123"/>
      <c r="AH95" s="123"/>
      <c r="AI95" s="123"/>
      <c r="AJ95" s="123"/>
      <c r="AK95" s="123"/>
      <c r="AL95" s="123"/>
      <c r="AM95" s="123"/>
      <c r="AN95" s="123"/>
      <c r="AO95" s="123"/>
      <c r="AP95" s="123"/>
      <c r="AQ95" s="123"/>
      <c r="AR95" s="123"/>
      <c r="AS95" s="123"/>
      <c r="AT95" s="123"/>
    </row>
    <row r="96" spans="2:52">
      <c r="AG96" s="123"/>
      <c r="AH96" s="123"/>
      <c r="AI96" s="123"/>
      <c r="AJ96" s="123"/>
      <c r="AK96" s="123"/>
      <c r="AL96" s="123"/>
      <c r="AM96" s="123"/>
      <c r="AN96" s="123"/>
      <c r="AO96" s="123"/>
      <c r="AP96" s="123"/>
      <c r="AQ96" s="123"/>
      <c r="AR96" s="123"/>
      <c r="AS96" s="123"/>
      <c r="AT96" s="123"/>
    </row>
    <row r="97" spans="33:46">
      <c r="AG97" s="123"/>
      <c r="AH97" s="123"/>
      <c r="AI97" s="123"/>
      <c r="AJ97" s="123"/>
      <c r="AK97" s="123"/>
      <c r="AL97" s="123"/>
      <c r="AM97" s="123"/>
      <c r="AN97" s="123"/>
      <c r="AO97" s="123"/>
      <c r="AP97" s="123"/>
      <c r="AQ97" s="123"/>
      <c r="AR97" s="123"/>
      <c r="AS97" s="123"/>
      <c r="AT97" s="123"/>
    </row>
    <row r="98" spans="33:46">
      <c r="AG98" s="123"/>
      <c r="AH98" s="123"/>
      <c r="AI98" s="123"/>
      <c r="AJ98" s="123"/>
      <c r="AK98" s="123"/>
      <c r="AL98" s="123"/>
      <c r="AM98" s="123"/>
      <c r="AN98" s="123"/>
      <c r="AO98" s="123"/>
      <c r="AP98" s="123"/>
      <c r="AQ98" s="123"/>
      <c r="AR98" s="123"/>
      <c r="AS98" s="123"/>
      <c r="AT98" s="123"/>
    </row>
    <row r="99" spans="33:46">
      <c r="AG99" s="123"/>
      <c r="AH99" s="123"/>
      <c r="AI99" s="123"/>
      <c r="AJ99" s="123"/>
      <c r="AK99" s="123"/>
      <c r="AL99" s="123"/>
      <c r="AM99" s="123"/>
      <c r="AN99" s="123"/>
      <c r="AO99" s="123"/>
      <c r="AP99" s="123"/>
      <c r="AQ99" s="123"/>
      <c r="AR99" s="123"/>
      <c r="AS99" s="123"/>
      <c r="AT99" s="123"/>
    </row>
    <row r="100" spans="33:46">
      <c r="AG100" s="123"/>
      <c r="AH100" s="123"/>
      <c r="AI100" s="123"/>
      <c r="AJ100" s="123"/>
      <c r="AK100" s="123"/>
      <c r="AL100" s="123"/>
      <c r="AM100" s="123"/>
      <c r="AN100" s="123"/>
      <c r="AO100" s="123"/>
      <c r="AP100" s="123"/>
      <c r="AQ100" s="123"/>
      <c r="AR100" s="123"/>
      <c r="AS100" s="123"/>
      <c r="AT100" s="123"/>
    </row>
    <row r="101" spans="33:46">
      <c r="AG101" s="123"/>
      <c r="AH101" s="123"/>
      <c r="AI101" s="123"/>
      <c r="AJ101" s="123"/>
      <c r="AK101" s="123"/>
      <c r="AL101" s="123"/>
      <c r="AM101" s="123"/>
      <c r="AN101" s="123"/>
      <c r="AO101" s="123"/>
      <c r="AP101" s="123"/>
      <c r="AQ101" s="123"/>
      <c r="AR101" s="123"/>
      <c r="AS101" s="123"/>
      <c r="AT101" s="123"/>
    </row>
    <row r="102" spans="33:46">
      <c r="AG102" s="123"/>
      <c r="AH102" s="123"/>
      <c r="AI102" s="123"/>
      <c r="AJ102" s="123"/>
      <c r="AK102" s="123"/>
      <c r="AL102" s="123"/>
      <c r="AM102" s="123"/>
      <c r="AN102" s="123"/>
      <c r="AO102" s="123"/>
      <c r="AP102" s="123"/>
      <c r="AQ102" s="123"/>
      <c r="AR102" s="123"/>
      <c r="AS102" s="123"/>
      <c r="AT102" s="123"/>
    </row>
    <row r="103" spans="33:46">
      <c r="AG103" s="123"/>
      <c r="AH103" s="123"/>
      <c r="AI103" s="123"/>
      <c r="AJ103" s="123"/>
      <c r="AK103" s="123"/>
      <c r="AL103" s="123"/>
      <c r="AM103" s="123"/>
      <c r="AN103" s="123"/>
      <c r="AO103" s="123"/>
      <c r="AP103" s="123"/>
      <c r="AQ103" s="123"/>
      <c r="AR103" s="123"/>
      <c r="AS103" s="123"/>
      <c r="AT103" s="123"/>
    </row>
    <row r="104" spans="33:46">
      <c r="AG104" s="123"/>
      <c r="AH104" s="123"/>
      <c r="AI104" s="123"/>
      <c r="AJ104" s="123"/>
      <c r="AK104" s="123"/>
      <c r="AL104" s="123"/>
      <c r="AM104" s="123"/>
      <c r="AN104" s="123"/>
      <c r="AO104" s="123"/>
      <c r="AP104" s="123"/>
      <c r="AQ104" s="123"/>
      <c r="AR104" s="123"/>
      <c r="AS104" s="123"/>
      <c r="AT104" s="123"/>
    </row>
    <row r="105" spans="33:46">
      <c r="AG105" s="123"/>
      <c r="AH105" s="123"/>
      <c r="AI105" s="123"/>
      <c r="AJ105" s="123"/>
      <c r="AK105" s="123"/>
      <c r="AL105" s="123"/>
      <c r="AM105" s="123"/>
      <c r="AN105" s="123"/>
      <c r="AO105" s="123"/>
      <c r="AP105" s="123"/>
      <c r="AQ105" s="123"/>
      <c r="AR105" s="123"/>
      <c r="AS105" s="123"/>
      <c r="AT105" s="123"/>
    </row>
    <row r="106" spans="33:46">
      <c r="AG106" s="123"/>
      <c r="AH106" s="123"/>
      <c r="AI106" s="123"/>
      <c r="AJ106" s="123"/>
      <c r="AK106" s="123"/>
      <c r="AL106" s="123"/>
      <c r="AM106" s="123"/>
      <c r="AN106" s="123"/>
      <c r="AO106" s="123"/>
      <c r="AP106" s="123"/>
      <c r="AQ106" s="123"/>
      <c r="AR106" s="123"/>
      <c r="AS106" s="123"/>
      <c r="AT106" s="123"/>
    </row>
  </sheetData>
  <mergeCells count="9">
    <mergeCell ref="AQ2:AT2"/>
    <mergeCell ref="K3:O3"/>
    <mergeCell ref="C1:AC1"/>
    <mergeCell ref="C80:AB80"/>
    <mergeCell ref="C79:AB79"/>
    <mergeCell ref="T3:V3"/>
    <mergeCell ref="C3:I3"/>
    <mergeCell ref="X3:AC3"/>
    <mergeCell ref="Q3:R3"/>
  </mergeCells>
  <phoneticPr fontId="142" type="noConversion"/>
  <pageMargins left="0.74803149606299213" right="0.74803149606299213" top="0.98425196850393704" bottom="0.98425196850393704" header="0.51181102362204722" footer="0.51181102362204722"/>
  <pageSetup paperSize="8" scale="3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O113"/>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9.140625" defaultRowHeight="15.75"/>
  <cols>
    <col min="1" max="1" width="9.140625" style="40"/>
    <col min="2" max="2" width="10.42578125" style="40" bestFit="1" customWidth="1"/>
    <col min="3" max="5" width="13" style="40" customWidth="1"/>
    <col min="6" max="6" width="17.42578125" style="40" customWidth="1"/>
    <col min="7" max="12" width="13" style="40" customWidth="1"/>
    <col min="13" max="13" width="14.140625" style="40" bestFit="1" customWidth="1"/>
    <col min="14" max="14" width="27.5703125" style="40" bestFit="1" customWidth="1"/>
    <col min="15" max="20" width="13" style="40" customWidth="1"/>
    <col min="21" max="21" width="18.42578125" style="40" bestFit="1" customWidth="1"/>
    <col min="22" max="27" width="13" style="40" customWidth="1"/>
    <col min="28" max="28" width="16.5703125" style="40" bestFit="1" customWidth="1"/>
    <col min="29" max="29" width="13" style="40" customWidth="1"/>
    <col min="30" max="30" width="15" style="40" bestFit="1" customWidth="1"/>
    <col min="31" max="31" width="13.5703125" style="40" bestFit="1" customWidth="1"/>
    <col min="32" max="34" width="13" style="40" customWidth="1"/>
    <col min="35" max="16384" width="9.140625" style="40"/>
  </cols>
  <sheetData>
    <row r="1" spans="2:36" ht="29.25" customHeight="1" thickBot="1">
      <c r="B1" s="346"/>
      <c r="C1" s="411" t="s">
        <v>3</v>
      </c>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2"/>
      <c r="AI1" s="42"/>
      <c r="AJ1" s="42"/>
    </row>
    <row r="2" spans="2:36" s="51" customFormat="1" ht="15.75" customHeight="1">
      <c r="B2" s="347"/>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348"/>
      <c r="AI2" s="53"/>
      <c r="AJ2" s="53"/>
    </row>
    <row r="3" spans="2:36" s="63" customFormat="1">
      <c r="B3" s="349"/>
      <c r="C3" s="57"/>
      <c r="D3" s="57"/>
      <c r="E3" s="57"/>
      <c r="F3" s="57"/>
      <c r="G3" s="57"/>
      <c r="H3" s="58"/>
      <c r="I3" s="58"/>
      <c r="J3" s="58"/>
      <c r="K3" s="58"/>
      <c r="L3" s="58"/>
      <c r="M3" s="58"/>
      <c r="N3" s="58"/>
      <c r="O3" s="58"/>
      <c r="P3" s="58"/>
      <c r="Q3" s="58"/>
      <c r="R3" s="58"/>
      <c r="S3" s="58"/>
      <c r="T3" s="58"/>
      <c r="U3" s="58"/>
      <c r="V3" s="58"/>
      <c r="W3" s="58"/>
      <c r="X3" s="58"/>
      <c r="Y3" s="58"/>
      <c r="Z3" s="58"/>
      <c r="AA3" s="58"/>
      <c r="AB3" s="58"/>
      <c r="AC3" s="58"/>
      <c r="AD3" s="58"/>
      <c r="AE3" s="58"/>
      <c r="AF3" s="58"/>
      <c r="AG3" s="58"/>
      <c r="AH3" s="350"/>
      <c r="AI3" s="65"/>
      <c r="AJ3" s="65"/>
    </row>
    <row r="4" spans="2:36" s="63" customFormat="1" ht="40.5" customHeight="1">
      <c r="B4" s="351"/>
      <c r="C4" s="57" t="s">
        <v>267</v>
      </c>
      <c r="D4" s="57" t="s">
        <v>240</v>
      </c>
      <c r="E4" s="57" t="s">
        <v>224</v>
      </c>
      <c r="F4" s="69" t="s">
        <v>242</v>
      </c>
      <c r="G4" s="57" t="s">
        <v>243</v>
      </c>
      <c r="H4" s="57" t="s">
        <v>223</v>
      </c>
      <c r="I4" s="57" t="s">
        <v>222</v>
      </c>
      <c r="J4" s="57" t="s">
        <v>341</v>
      </c>
      <c r="K4" s="57" t="s">
        <v>245</v>
      </c>
      <c r="L4" s="57" t="s">
        <v>247</v>
      </c>
      <c r="M4" s="57" t="s">
        <v>249</v>
      </c>
      <c r="N4" s="57" t="s">
        <v>342</v>
      </c>
      <c r="O4" s="57" t="s">
        <v>310</v>
      </c>
      <c r="P4" s="57" t="s">
        <v>253</v>
      </c>
      <c r="Q4" s="57" t="s">
        <v>255</v>
      </c>
      <c r="R4" s="57" t="s">
        <v>256</v>
      </c>
      <c r="S4" s="57" t="s">
        <v>232</v>
      </c>
      <c r="T4" s="57" t="s">
        <v>268</v>
      </c>
      <c r="U4" s="57" t="s">
        <v>343</v>
      </c>
      <c r="V4" s="57" t="s">
        <v>257</v>
      </c>
      <c r="W4" s="57" t="s">
        <v>218</v>
      </c>
      <c r="X4" s="57" t="s">
        <v>317</v>
      </c>
      <c r="Y4" s="57" t="s">
        <v>219</v>
      </c>
      <c r="Z4" s="57" t="s">
        <v>236</v>
      </c>
      <c r="AA4" s="57" t="s">
        <v>258</v>
      </c>
      <c r="AB4" s="57" t="s">
        <v>261</v>
      </c>
      <c r="AC4" s="57" t="s">
        <v>221</v>
      </c>
      <c r="AD4" s="57" t="s">
        <v>262</v>
      </c>
      <c r="AE4" s="57" t="s">
        <v>263</v>
      </c>
      <c r="AF4" s="57" t="s">
        <v>264</v>
      </c>
      <c r="AG4" s="57" t="s">
        <v>3</v>
      </c>
      <c r="AH4" s="352" t="s">
        <v>265</v>
      </c>
      <c r="AI4" s="65"/>
      <c r="AJ4" s="65"/>
    </row>
    <row r="5" spans="2:36" s="78" customFormat="1">
      <c r="B5" s="353"/>
      <c r="C5" s="73" t="s">
        <v>274</v>
      </c>
      <c r="D5" s="73" t="s">
        <v>241</v>
      </c>
      <c r="E5" s="73" t="s">
        <v>228</v>
      </c>
      <c r="F5" s="73" t="s">
        <v>225</v>
      </c>
      <c r="G5" s="73" t="s">
        <v>229</v>
      </c>
      <c r="H5" s="73" t="s">
        <v>227</v>
      </c>
      <c r="I5" s="73" t="s">
        <v>226</v>
      </c>
      <c r="J5" s="73" t="s">
        <v>244</v>
      </c>
      <c r="K5" s="73" t="s">
        <v>246</v>
      </c>
      <c r="L5" s="73" t="s">
        <v>248</v>
      </c>
      <c r="M5" s="73" t="s">
        <v>250</v>
      </c>
      <c r="N5" s="73" t="s">
        <v>251</v>
      </c>
      <c r="O5" s="73" t="s">
        <v>252</v>
      </c>
      <c r="P5" s="73" t="s">
        <v>254</v>
      </c>
      <c r="Q5" s="73" t="s">
        <v>230</v>
      </c>
      <c r="R5" s="73" t="s">
        <v>231</v>
      </c>
      <c r="S5" s="73" t="s">
        <v>233</v>
      </c>
      <c r="T5" s="73" t="s">
        <v>220</v>
      </c>
      <c r="U5" s="73" t="s">
        <v>269</v>
      </c>
      <c r="V5" s="73" t="s">
        <v>270</v>
      </c>
      <c r="W5" s="73" t="s">
        <v>234</v>
      </c>
      <c r="X5" s="73" t="s">
        <v>316</v>
      </c>
      <c r="Y5" s="73" t="s">
        <v>235</v>
      </c>
      <c r="Z5" s="73" t="s">
        <v>237</v>
      </c>
      <c r="AA5" s="73" t="s">
        <v>259</v>
      </c>
      <c r="AB5" s="73" t="s">
        <v>165</v>
      </c>
      <c r="AC5" s="73" t="s">
        <v>238</v>
      </c>
      <c r="AD5" s="73" t="s">
        <v>271</v>
      </c>
      <c r="AE5" s="73" t="s">
        <v>266</v>
      </c>
      <c r="AF5" s="354" t="s">
        <v>260</v>
      </c>
      <c r="AG5" s="73" t="s">
        <v>78</v>
      </c>
      <c r="AH5" s="355" t="s">
        <v>91</v>
      </c>
      <c r="AI5" s="80"/>
      <c r="AJ5" s="80"/>
    </row>
    <row r="6" spans="2:36" s="78" customFormat="1">
      <c r="B6" s="353"/>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356"/>
      <c r="AI6" s="80"/>
      <c r="AJ6" s="80"/>
    </row>
    <row r="7" spans="2:36" s="127" customFormat="1">
      <c r="B7" s="357" t="s">
        <v>43</v>
      </c>
      <c r="C7" s="89">
        <v>56.923000000000002</v>
      </c>
      <c r="D7" s="89">
        <v>5.8840000000000003</v>
      </c>
      <c r="E7" s="89">
        <v>22.515000000000001</v>
      </c>
      <c r="F7" s="89">
        <v>3.1859999999999999</v>
      </c>
      <c r="G7" s="89">
        <v>3.7120000000000002</v>
      </c>
      <c r="H7" s="89">
        <v>7.7960000000000003</v>
      </c>
      <c r="I7" s="89">
        <v>6.5</v>
      </c>
      <c r="J7" s="89">
        <v>4.8550000000000004</v>
      </c>
      <c r="K7" s="89">
        <v>0.88200000000000001</v>
      </c>
      <c r="L7" s="89">
        <v>1.5109999999999999</v>
      </c>
      <c r="M7" s="89">
        <v>0</v>
      </c>
      <c r="N7" s="89">
        <v>0</v>
      </c>
      <c r="O7" s="89">
        <v>0</v>
      </c>
      <c r="P7" s="89">
        <v>0</v>
      </c>
      <c r="Q7" s="89">
        <v>80.319999999999993</v>
      </c>
      <c r="R7" s="89">
        <v>14.432</v>
      </c>
      <c r="S7" s="89">
        <v>1.944</v>
      </c>
      <c r="T7" s="89">
        <v>2.1219999999999999</v>
      </c>
      <c r="U7" s="89">
        <v>33.142000000000003</v>
      </c>
      <c r="V7" s="89">
        <v>1.18</v>
      </c>
      <c r="W7" s="89">
        <v>0.85299999999999998</v>
      </c>
      <c r="X7" s="89">
        <v>0</v>
      </c>
      <c r="Y7" s="89">
        <v>0</v>
      </c>
      <c r="Z7" s="89">
        <v>2.286</v>
      </c>
      <c r="AA7" s="89">
        <v>2.0470000000000002</v>
      </c>
      <c r="AB7" s="89">
        <v>56.935000000000002</v>
      </c>
      <c r="AC7" s="89">
        <v>13.031000000000001</v>
      </c>
      <c r="AD7" s="89">
        <v>10.916</v>
      </c>
      <c r="AE7" s="89">
        <v>25.791</v>
      </c>
      <c r="AF7" s="89">
        <v>20.162000000000035</v>
      </c>
      <c r="AG7" s="89">
        <v>378.92500000000001</v>
      </c>
      <c r="AH7" s="146">
        <v>344.32299999999998</v>
      </c>
      <c r="AI7" s="123"/>
      <c r="AJ7" s="123"/>
    </row>
    <row r="8" spans="2:36" s="127" customFormat="1">
      <c r="B8" s="357" t="s">
        <v>44</v>
      </c>
      <c r="C8" s="89">
        <v>59.04</v>
      </c>
      <c r="D8" s="89">
        <v>6.4390000000000001</v>
      </c>
      <c r="E8" s="89">
        <v>22.63</v>
      </c>
      <c r="F8" s="89">
        <v>3.6859999999999999</v>
      </c>
      <c r="G8" s="89">
        <v>4.4790000000000001</v>
      </c>
      <c r="H8" s="89">
        <v>7.6379999999999999</v>
      </c>
      <c r="I8" s="89">
        <v>6.6120000000000001</v>
      </c>
      <c r="J8" s="89">
        <v>4.2690000000000001</v>
      </c>
      <c r="K8" s="89">
        <v>0.95599999999999996</v>
      </c>
      <c r="L8" s="89">
        <v>1.7509999999999999</v>
      </c>
      <c r="M8" s="89">
        <v>0</v>
      </c>
      <c r="N8" s="89">
        <v>0</v>
      </c>
      <c r="O8" s="89">
        <v>0</v>
      </c>
      <c r="P8" s="89">
        <v>0</v>
      </c>
      <c r="Q8" s="89">
        <v>89.778000000000006</v>
      </c>
      <c r="R8" s="89">
        <v>15.273</v>
      </c>
      <c r="S8" s="89">
        <v>2.0369999999999999</v>
      </c>
      <c r="T8" s="89">
        <v>3.2360000000000002</v>
      </c>
      <c r="U8" s="89">
        <v>32.228000000000002</v>
      </c>
      <c r="V8" s="89">
        <v>2.64</v>
      </c>
      <c r="W8" s="89">
        <v>1.518</v>
      </c>
      <c r="X8" s="89">
        <v>0</v>
      </c>
      <c r="Y8" s="89">
        <v>0</v>
      </c>
      <c r="Z8" s="89">
        <v>2.0640000000000001</v>
      </c>
      <c r="AA8" s="89">
        <v>2.2229999999999999</v>
      </c>
      <c r="AB8" s="89">
        <v>62.067999999999998</v>
      </c>
      <c r="AC8" s="89">
        <v>14.314</v>
      </c>
      <c r="AD8" s="89">
        <v>13.398999999999999</v>
      </c>
      <c r="AE8" s="89">
        <v>26.175999999999998</v>
      </c>
      <c r="AF8" s="89">
        <v>22.538999999999987</v>
      </c>
      <c r="AG8" s="89">
        <v>406.99299999999999</v>
      </c>
      <c r="AH8" s="146">
        <v>368.48399999999998</v>
      </c>
      <c r="AI8" s="123"/>
      <c r="AJ8" s="123"/>
    </row>
    <row r="9" spans="2:36" s="127" customFormat="1">
      <c r="B9" s="357" t="s">
        <v>45</v>
      </c>
      <c r="C9" s="89">
        <v>61.738</v>
      </c>
      <c r="D9" s="89">
        <v>7.6109999999999998</v>
      </c>
      <c r="E9" s="89">
        <v>21.916</v>
      </c>
      <c r="F9" s="89">
        <v>4.1310000000000002</v>
      </c>
      <c r="G9" s="89">
        <v>2.8519999999999999</v>
      </c>
      <c r="H9" s="89">
        <v>7.6390000000000002</v>
      </c>
      <c r="I9" s="89">
        <v>6.9749999999999996</v>
      </c>
      <c r="J9" s="89">
        <v>4.2910000000000004</v>
      </c>
      <c r="K9" s="89">
        <v>0.80200000000000005</v>
      </c>
      <c r="L9" s="89">
        <v>1.921</v>
      </c>
      <c r="M9" s="89">
        <v>0.82199999999999995</v>
      </c>
      <c r="N9" s="89">
        <v>0</v>
      </c>
      <c r="O9" s="89">
        <v>0</v>
      </c>
      <c r="P9" s="358">
        <v>0</v>
      </c>
      <c r="Q9" s="89">
        <v>92.128</v>
      </c>
      <c r="R9" s="89">
        <v>15.281000000000001</v>
      </c>
      <c r="S9" s="89">
        <v>1.2450000000000001</v>
      </c>
      <c r="T9" s="89">
        <v>3.0339999999999998</v>
      </c>
      <c r="U9" s="89">
        <v>29.152000000000001</v>
      </c>
      <c r="V9" s="89">
        <v>3.456</v>
      </c>
      <c r="W9" s="89">
        <v>1.31</v>
      </c>
      <c r="X9" s="89">
        <v>0</v>
      </c>
      <c r="Y9" s="89">
        <v>0</v>
      </c>
      <c r="Z9" s="89">
        <v>2.1829999999999998</v>
      </c>
      <c r="AA9" s="89">
        <v>2.3570000000000002</v>
      </c>
      <c r="AB9" s="89">
        <v>63.161999999999999</v>
      </c>
      <c r="AC9" s="89">
        <v>15.391</v>
      </c>
      <c r="AD9" s="89">
        <v>11.692</v>
      </c>
      <c r="AE9" s="89">
        <v>27.44</v>
      </c>
      <c r="AF9" s="89">
        <v>24.351999999999919</v>
      </c>
      <c r="AG9" s="89">
        <v>412.88099999999997</v>
      </c>
      <c r="AH9" s="146">
        <v>374.52699999999999</v>
      </c>
      <c r="AI9" s="123"/>
      <c r="AJ9" s="123"/>
    </row>
    <row r="10" spans="2:36" s="127" customFormat="1">
      <c r="B10" s="357" t="s">
        <v>46</v>
      </c>
      <c r="C10" s="89">
        <v>63.988</v>
      </c>
      <c r="D10" s="89">
        <v>8.6159999999999997</v>
      </c>
      <c r="E10" s="89">
        <v>22.146999999999998</v>
      </c>
      <c r="F10" s="89">
        <v>5.01</v>
      </c>
      <c r="G10" s="89">
        <v>2.5390000000000001</v>
      </c>
      <c r="H10" s="89">
        <v>8.02</v>
      </c>
      <c r="I10" s="89">
        <v>7.3819999999999997</v>
      </c>
      <c r="J10" s="89">
        <v>4.3360000000000003</v>
      </c>
      <c r="K10" s="89">
        <v>0.80400000000000005</v>
      </c>
      <c r="L10" s="89">
        <v>2.1890000000000001</v>
      </c>
      <c r="M10" s="89">
        <v>0.81299999999999994</v>
      </c>
      <c r="N10" s="89">
        <v>0.27800000000000002</v>
      </c>
      <c r="O10" s="89">
        <v>0</v>
      </c>
      <c r="P10" s="358">
        <v>0</v>
      </c>
      <c r="Q10" s="89">
        <v>94.680999999999997</v>
      </c>
      <c r="R10" s="89">
        <v>16.059999999999999</v>
      </c>
      <c r="S10" s="89">
        <v>3.5999999999999997E-2</v>
      </c>
      <c r="T10" s="89">
        <v>1.5960000000000001</v>
      </c>
      <c r="U10" s="89">
        <v>26.39</v>
      </c>
      <c r="V10" s="89">
        <v>3.7320000000000002</v>
      </c>
      <c r="W10" s="89">
        <v>0.95799999999999996</v>
      </c>
      <c r="X10" s="89">
        <v>0</v>
      </c>
      <c r="Y10" s="89">
        <v>0</v>
      </c>
      <c r="Z10" s="89">
        <v>2.2869999999999999</v>
      </c>
      <c r="AA10" s="89">
        <v>2.3559999999999999</v>
      </c>
      <c r="AB10" s="89">
        <v>63.529000000000003</v>
      </c>
      <c r="AC10" s="89">
        <v>16.797000000000001</v>
      </c>
      <c r="AD10" s="89">
        <v>10.416</v>
      </c>
      <c r="AE10" s="89">
        <v>28.43</v>
      </c>
      <c r="AF10" s="89">
        <v>25.013999999999953</v>
      </c>
      <c r="AG10" s="89">
        <v>418.404</v>
      </c>
      <c r="AH10" s="146">
        <v>380.16399999999999</v>
      </c>
      <c r="AI10" s="123"/>
      <c r="AJ10" s="123"/>
    </row>
    <row r="11" spans="2:36" s="127" customFormat="1">
      <c r="B11" s="357" t="s">
        <v>47</v>
      </c>
      <c r="C11" s="89">
        <v>70.459999999999994</v>
      </c>
      <c r="D11" s="89">
        <v>9.83</v>
      </c>
      <c r="E11" s="89">
        <v>22.786000000000001</v>
      </c>
      <c r="F11" s="89">
        <v>4.9859999999999998</v>
      </c>
      <c r="G11" s="89">
        <v>2.5579999999999998</v>
      </c>
      <c r="H11" s="89">
        <v>8.5950000000000006</v>
      </c>
      <c r="I11" s="89">
        <v>7.61</v>
      </c>
      <c r="J11" s="89">
        <v>4.6890000000000001</v>
      </c>
      <c r="K11" s="89">
        <v>0.79900000000000004</v>
      </c>
      <c r="L11" s="89">
        <v>2.3130000000000002</v>
      </c>
      <c r="M11" s="89">
        <v>0.81599999999999995</v>
      </c>
      <c r="N11" s="89">
        <v>0.41599999999999998</v>
      </c>
      <c r="O11" s="89">
        <v>0</v>
      </c>
      <c r="P11" s="358">
        <v>0</v>
      </c>
      <c r="Q11" s="89">
        <v>100.32299999999999</v>
      </c>
      <c r="R11" s="89">
        <v>15.773</v>
      </c>
      <c r="S11" s="89">
        <v>0.82499999999999996</v>
      </c>
      <c r="T11" s="89">
        <v>2.2250000000000001</v>
      </c>
      <c r="U11" s="89">
        <v>27.629000000000001</v>
      </c>
      <c r="V11" s="89">
        <v>3.1080000000000001</v>
      </c>
      <c r="W11" s="89">
        <v>1.179</v>
      </c>
      <c r="X11" s="89">
        <v>0</v>
      </c>
      <c r="Y11" s="89">
        <v>0</v>
      </c>
      <c r="Z11" s="89">
        <v>2.391</v>
      </c>
      <c r="AA11" s="89">
        <v>2.504</v>
      </c>
      <c r="AB11" s="89">
        <v>75.147999999999996</v>
      </c>
      <c r="AC11" s="89">
        <v>18.898</v>
      </c>
      <c r="AD11" s="89">
        <v>10.131</v>
      </c>
      <c r="AE11" s="89">
        <v>30.407</v>
      </c>
      <c r="AF11" s="89">
        <v>24.80600000000004</v>
      </c>
      <c r="AG11" s="89">
        <v>451.20499999999998</v>
      </c>
      <c r="AH11" s="146">
        <v>411.702</v>
      </c>
      <c r="AI11" s="123"/>
      <c r="AJ11" s="123"/>
    </row>
    <row r="12" spans="2:36" s="127" customFormat="1">
      <c r="B12" s="357" t="s">
        <v>48</v>
      </c>
      <c r="C12" s="89">
        <v>72.311000000000007</v>
      </c>
      <c r="D12" s="89">
        <v>10.48</v>
      </c>
      <c r="E12" s="89">
        <v>23.312999999999999</v>
      </c>
      <c r="F12" s="89">
        <v>6.25</v>
      </c>
      <c r="G12" s="89">
        <v>2.7160000000000002</v>
      </c>
      <c r="H12" s="89">
        <v>8.0709999999999997</v>
      </c>
      <c r="I12" s="89">
        <v>7.8890000000000002</v>
      </c>
      <c r="J12" s="89">
        <v>4.7370000000000001</v>
      </c>
      <c r="K12" s="89">
        <v>0.872</v>
      </c>
      <c r="L12" s="89">
        <v>2.3530000000000002</v>
      </c>
      <c r="M12" s="89">
        <v>0.75</v>
      </c>
      <c r="N12" s="89">
        <v>0.498</v>
      </c>
      <c r="O12" s="89">
        <v>0</v>
      </c>
      <c r="P12" s="358">
        <v>0</v>
      </c>
      <c r="Q12" s="89">
        <v>107.54600000000001</v>
      </c>
      <c r="R12" s="89">
        <v>17.140999999999998</v>
      </c>
      <c r="S12" s="89">
        <v>1.7450000000000001</v>
      </c>
      <c r="T12" s="89">
        <v>2.282</v>
      </c>
      <c r="U12" s="89">
        <v>33.722999999999999</v>
      </c>
      <c r="V12" s="89">
        <v>4.7430000000000003</v>
      </c>
      <c r="W12" s="89">
        <v>1.284</v>
      </c>
      <c r="X12" s="89">
        <v>0</v>
      </c>
      <c r="Y12" s="89">
        <v>0</v>
      </c>
      <c r="Z12" s="89">
        <v>2.508</v>
      </c>
      <c r="AA12" s="89">
        <v>2.9239999999999999</v>
      </c>
      <c r="AB12" s="89">
        <v>80.923000000000002</v>
      </c>
      <c r="AC12" s="89">
        <v>20.048999999999999</v>
      </c>
      <c r="AD12" s="89">
        <v>12.021000000000001</v>
      </c>
      <c r="AE12" s="89">
        <v>30.891999999999999</v>
      </c>
      <c r="AF12" s="89">
        <v>25.54400000000004</v>
      </c>
      <c r="AG12" s="89">
        <v>483.565</v>
      </c>
      <c r="AH12" s="146">
        <v>442.16500000000002</v>
      </c>
      <c r="AI12" s="123"/>
      <c r="AJ12" s="123"/>
    </row>
    <row r="13" spans="2:36" s="127" customFormat="1">
      <c r="B13" s="357" t="s">
        <v>49</v>
      </c>
      <c r="C13" s="89">
        <v>73.302999999999997</v>
      </c>
      <c r="D13" s="89">
        <v>11.6</v>
      </c>
      <c r="E13" s="89">
        <v>23.437999999999999</v>
      </c>
      <c r="F13" s="89">
        <v>7.4539999999999997</v>
      </c>
      <c r="G13" s="89">
        <v>3.464</v>
      </c>
      <c r="H13" s="89">
        <v>8.4380000000000006</v>
      </c>
      <c r="I13" s="89">
        <v>7.8760000000000003</v>
      </c>
      <c r="J13" s="89">
        <v>4.95</v>
      </c>
      <c r="K13" s="89">
        <v>0.90600000000000003</v>
      </c>
      <c r="L13" s="89">
        <v>2.347</v>
      </c>
      <c r="M13" s="89">
        <v>0.74099999999999999</v>
      </c>
      <c r="N13" s="89">
        <v>0.58299999999999996</v>
      </c>
      <c r="O13" s="89">
        <v>0</v>
      </c>
      <c r="P13" s="358">
        <v>0</v>
      </c>
      <c r="Q13" s="89">
        <v>114.908</v>
      </c>
      <c r="R13" s="89">
        <v>18.077000000000002</v>
      </c>
      <c r="S13" s="89">
        <v>3.089</v>
      </c>
      <c r="T13" s="89">
        <v>3.0419999999999998</v>
      </c>
      <c r="U13" s="89">
        <v>37.997999999999998</v>
      </c>
      <c r="V13" s="89">
        <v>8.0220000000000002</v>
      </c>
      <c r="W13" s="89">
        <v>2.016</v>
      </c>
      <c r="X13" s="89">
        <v>0</v>
      </c>
      <c r="Y13" s="89">
        <v>0</v>
      </c>
      <c r="Z13" s="89">
        <v>2.6230000000000002</v>
      </c>
      <c r="AA13" s="89">
        <v>3.258</v>
      </c>
      <c r="AB13" s="89">
        <v>85.558999999999997</v>
      </c>
      <c r="AC13" s="89">
        <v>21.219000000000001</v>
      </c>
      <c r="AD13" s="89">
        <v>13.182</v>
      </c>
      <c r="AE13" s="89">
        <v>35.491999999999997</v>
      </c>
      <c r="AF13" s="89">
        <v>26.5150000000001</v>
      </c>
      <c r="AG13" s="89">
        <v>520.1</v>
      </c>
      <c r="AH13" s="146">
        <v>473.17</v>
      </c>
      <c r="AI13" s="123"/>
      <c r="AJ13" s="123"/>
    </row>
    <row r="14" spans="2:36" s="127" customFormat="1">
      <c r="B14" s="357" t="s">
        <v>50</v>
      </c>
      <c r="C14" s="89">
        <v>78.903000000000006</v>
      </c>
      <c r="D14" s="89">
        <v>12.426</v>
      </c>
      <c r="E14" s="89">
        <v>23.585000000000001</v>
      </c>
      <c r="F14" s="89">
        <v>9.6370000000000005</v>
      </c>
      <c r="G14" s="89">
        <v>3.7559999999999998</v>
      </c>
      <c r="H14" s="89">
        <v>7.641</v>
      </c>
      <c r="I14" s="89">
        <v>7.9139999999999997</v>
      </c>
      <c r="J14" s="89">
        <v>5.1390000000000002</v>
      </c>
      <c r="K14" s="89">
        <v>1.1120000000000001</v>
      </c>
      <c r="L14" s="89">
        <v>2.3039999999999998</v>
      </c>
      <c r="M14" s="89">
        <v>0.69599999999999995</v>
      </c>
      <c r="N14" s="89">
        <v>0.74</v>
      </c>
      <c r="O14" s="89">
        <v>0</v>
      </c>
      <c r="P14" s="358">
        <v>0</v>
      </c>
      <c r="Q14" s="89">
        <v>123.42400000000001</v>
      </c>
      <c r="R14" s="89">
        <v>20.306000000000001</v>
      </c>
      <c r="S14" s="89">
        <v>2.7650000000000001</v>
      </c>
      <c r="T14" s="89">
        <v>3.83</v>
      </c>
      <c r="U14" s="89">
        <v>40.667999999999999</v>
      </c>
      <c r="V14" s="89">
        <v>5.67</v>
      </c>
      <c r="W14" s="89">
        <v>2.1549999999999998</v>
      </c>
      <c r="X14" s="89">
        <v>0</v>
      </c>
      <c r="Y14" s="89">
        <v>0</v>
      </c>
      <c r="Z14" s="89">
        <v>2.7450000000000001</v>
      </c>
      <c r="AA14" s="89">
        <v>3.5449999999999999</v>
      </c>
      <c r="AB14" s="89">
        <v>90.915999999999997</v>
      </c>
      <c r="AC14" s="89">
        <v>22.332999999999998</v>
      </c>
      <c r="AD14" s="89">
        <v>13.682</v>
      </c>
      <c r="AE14" s="89">
        <v>37.456000000000003</v>
      </c>
      <c r="AF14" s="89">
        <v>28.094999999999914</v>
      </c>
      <c r="AG14" s="89">
        <v>551.44299999999998</v>
      </c>
      <c r="AH14" s="146">
        <v>502.32499999999999</v>
      </c>
      <c r="AI14" s="123"/>
      <c r="AJ14" s="123"/>
    </row>
    <row r="15" spans="2:36" s="127" customFormat="1">
      <c r="B15" s="357" t="s">
        <v>51</v>
      </c>
      <c r="C15" s="89">
        <v>80.852999999999994</v>
      </c>
      <c r="D15" s="89">
        <v>12.946999999999999</v>
      </c>
      <c r="E15" s="89">
        <v>24.905000000000001</v>
      </c>
      <c r="F15" s="89">
        <v>9.9580000000000002</v>
      </c>
      <c r="G15" s="89">
        <v>4.165</v>
      </c>
      <c r="H15" s="89">
        <v>7.9820000000000002</v>
      </c>
      <c r="I15" s="89">
        <v>8.2149999999999999</v>
      </c>
      <c r="J15" s="89">
        <v>5.3929999999999998</v>
      </c>
      <c r="K15" s="89">
        <v>1.9490000000000001</v>
      </c>
      <c r="L15" s="89">
        <v>2.302</v>
      </c>
      <c r="M15" s="89">
        <v>0.70499999999999996</v>
      </c>
      <c r="N15" s="89">
        <v>0.86299999999999999</v>
      </c>
      <c r="O15" s="89">
        <v>0</v>
      </c>
      <c r="P15" s="358">
        <v>0</v>
      </c>
      <c r="Q15" s="89">
        <v>131.86600000000001</v>
      </c>
      <c r="R15" s="89">
        <v>22.443000000000001</v>
      </c>
      <c r="S15" s="89">
        <v>2.7829999999999999</v>
      </c>
      <c r="T15" s="89">
        <v>5.2679999999999998</v>
      </c>
      <c r="U15" s="89">
        <v>39.725000000000001</v>
      </c>
      <c r="V15" s="89">
        <v>7.3780000000000001</v>
      </c>
      <c r="W15" s="89">
        <v>1.68</v>
      </c>
      <c r="X15" s="89">
        <v>0</v>
      </c>
      <c r="Y15" s="89">
        <v>0</v>
      </c>
      <c r="Z15" s="89">
        <v>2.8580000000000001</v>
      </c>
      <c r="AA15" s="89">
        <v>3.8239999999999998</v>
      </c>
      <c r="AB15" s="89">
        <v>95.436999999999998</v>
      </c>
      <c r="AC15" s="89">
        <v>23.513999999999999</v>
      </c>
      <c r="AD15" s="89">
        <v>17.251000000000001</v>
      </c>
      <c r="AE15" s="89">
        <v>40.264000000000003</v>
      </c>
      <c r="AF15" s="89">
        <v>29.804999999999836</v>
      </c>
      <c r="AG15" s="89">
        <v>584.33299999999997</v>
      </c>
      <c r="AH15" s="146">
        <v>528.84400000000005</v>
      </c>
      <c r="AI15" s="123"/>
      <c r="AJ15" s="123"/>
    </row>
    <row r="16" spans="2:36" s="127" customFormat="1">
      <c r="B16" s="357" t="s">
        <v>52</v>
      </c>
      <c r="C16" s="89">
        <v>75.816999999999993</v>
      </c>
      <c r="D16" s="89">
        <v>13.41</v>
      </c>
      <c r="E16" s="89">
        <v>24.614999999999998</v>
      </c>
      <c r="F16" s="89">
        <v>4.798</v>
      </c>
      <c r="G16" s="89">
        <v>3.2040000000000002</v>
      </c>
      <c r="H16" s="89">
        <v>7.8959999999999999</v>
      </c>
      <c r="I16" s="89">
        <v>8.5980000000000008</v>
      </c>
      <c r="J16" s="89">
        <v>5.5819999999999999</v>
      </c>
      <c r="K16" s="89">
        <v>1.835</v>
      </c>
      <c r="L16" s="89">
        <v>2.2709999999999999</v>
      </c>
      <c r="M16" s="89">
        <v>0.71099999999999997</v>
      </c>
      <c r="N16" s="89">
        <v>1.0409999999999999</v>
      </c>
      <c r="O16" s="89">
        <v>0</v>
      </c>
      <c r="P16" s="358">
        <v>0</v>
      </c>
      <c r="Q16" s="89">
        <v>126.41800000000001</v>
      </c>
      <c r="R16" s="89">
        <v>22.532</v>
      </c>
      <c r="S16" s="89">
        <v>1.889</v>
      </c>
      <c r="T16" s="89">
        <v>7.8520000000000003</v>
      </c>
      <c r="U16" s="89">
        <v>30.15</v>
      </c>
      <c r="V16" s="89">
        <v>7.9909999999999997</v>
      </c>
      <c r="W16" s="89">
        <v>2.5670000000000002</v>
      </c>
      <c r="X16" s="89">
        <v>0</v>
      </c>
      <c r="Y16" s="89">
        <v>0</v>
      </c>
      <c r="Z16" s="89">
        <v>2.9769999999999999</v>
      </c>
      <c r="AA16" s="89">
        <v>2.8370000000000002</v>
      </c>
      <c r="AB16" s="89">
        <v>96.613</v>
      </c>
      <c r="AC16" s="89">
        <v>24.515999999999998</v>
      </c>
      <c r="AD16" s="89">
        <v>17.135999999999999</v>
      </c>
      <c r="AE16" s="89">
        <v>45.218000000000004</v>
      </c>
      <c r="AF16" s="89">
        <v>31.662000000000035</v>
      </c>
      <c r="AG16" s="89">
        <v>570.13599999999997</v>
      </c>
      <c r="AH16" s="146">
        <v>510.197</v>
      </c>
      <c r="AI16" s="123"/>
      <c r="AJ16" s="123"/>
    </row>
    <row r="17" spans="1:36" s="127" customFormat="1">
      <c r="B17" s="357" t="s">
        <v>53</v>
      </c>
      <c r="C17" s="89">
        <v>73.543999999999997</v>
      </c>
      <c r="D17" s="89">
        <v>12.7</v>
      </c>
      <c r="E17" s="89">
        <v>26.196999999999999</v>
      </c>
      <c r="F17" s="89">
        <v>4.8879999999999999</v>
      </c>
      <c r="G17" s="89">
        <v>3.016</v>
      </c>
      <c r="H17" s="89">
        <v>9.4619999999999997</v>
      </c>
      <c r="I17" s="89">
        <v>9.2460000000000004</v>
      </c>
      <c r="J17" s="89">
        <v>5.6749999999999998</v>
      </c>
      <c r="K17" s="89">
        <v>1.87</v>
      </c>
      <c r="L17" s="89">
        <v>2.262</v>
      </c>
      <c r="M17" s="89">
        <v>0.68700000000000006</v>
      </c>
      <c r="N17" s="89">
        <v>1.119</v>
      </c>
      <c r="O17" s="89">
        <v>5.7000000000000002E-2</v>
      </c>
      <c r="P17" s="358">
        <v>0</v>
      </c>
      <c r="Q17" s="89">
        <v>125.349</v>
      </c>
      <c r="R17" s="89">
        <v>21.707000000000001</v>
      </c>
      <c r="S17" s="89">
        <v>9.1999999999999998E-2</v>
      </c>
      <c r="T17" s="89">
        <v>2.4910000000000001</v>
      </c>
      <c r="U17" s="89">
        <v>34.435000000000002</v>
      </c>
      <c r="V17" s="89">
        <v>5.6</v>
      </c>
      <c r="W17" s="89">
        <v>0.92300000000000004</v>
      </c>
      <c r="X17" s="89">
        <v>0</v>
      </c>
      <c r="Y17" s="89">
        <v>0</v>
      </c>
      <c r="Z17" s="89">
        <v>3.028</v>
      </c>
      <c r="AA17" s="89">
        <v>2.3860000000000001</v>
      </c>
      <c r="AB17" s="89">
        <v>96.638000000000005</v>
      </c>
      <c r="AC17" s="89">
        <v>25.061</v>
      </c>
      <c r="AD17" s="89">
        <v>12.688000000000001</v>
      </c>
      <c r="AE17" s="89">
        <v>48.133000000000003</v>
      </c>
      <c r="AF17" s="89">
        <v>33.150999999999954</v>
      </c>
      <c r="AG17" s="89">
        <v>562.40499999999997</v>
      </c>
      <c r="AH17" s="146">
        <v>503.858</v>
      </c>
      <c r="AI17" s="123"/>
      <c r="AJ17" s="123"/>
    </row>
    <row r="18" spans="1:36" s="127" customFormat="1">
      <c r="B18" s="357" t="s">
        <v>54</v>
      </c>
      <c r="C18" s="89">
        <v>86.290999999999997</v>
      </c>
      <c r="D18" s="89">
        <v>14.994999999999999</v>
      </c>
      <c r="E18" s="89">
        <v>27.256</v>
      </c>
      <c r="F18" s="89">
        <v>5.9610000000000003</v>
      </c>
      <c r="G18" s="89">
        <v>2.97</v>
      </c>
      <c r="H18" s="89">
        <v>9.3049999999999997</v>
      </c>
      <c r="I18" s="89">
        <v>9.4339999999999993</v>
      </c>
      <c r="J18" s="89">
        <v>5.7729999999999997</v>
      </c>
      <c r="K18" s="89">
        <v>2.1829999999999998</v>
      </c>
      <c r="L18" s="89">
        <v>2.5089999999999999</v>
      </c>
      <c r="M18" s="89">
        <v>0.66</v>
      </c>
      <c r="N18" s="89">
        <v>1.2829999999999999</v>
      </c>
      <c r="O18" s="89">
        <v>0.24299999999999999</v>
      </c>
      <c r="P18" s="358">
        <v>0</v>
      </c>
      <c r="Q18" s="89">
        <v>132.006</v>
      </c>
      <c r="R18" s="89">
        <v>22.106999999999999</v>
      </c>
      <c r="S18" s="89">
        <v>-0.86699999999999999</v>
      </c>
      <c r="T18" s="89">
        <v>3.601</v>
      </c>
      <c r="U18" s="89">
        <v>36.323</v>
      </c>
      <c r="V18" s="89">
        <v>7.6079999999999997</v>
      </c>
      <c r="W18" s="89">
        <v>1.458</v>
      </c>
      <c r="X18" s="89">
        <v>0</v>
      </c>
      <c r="Y18" s="89">
        <v>4.2000000000000003E-2</v>
      </c>
      <c r="Z18" s="89">
        <v>3.0640000000000001</v>
      </c>
      <c r="AA18" s="89">
        <v>2.7160000000000002</v>
      </c>
      <c r="AB18" s="89">
        <v>97.747</v>
      </c>
      <c r="AC18" s="89">
        <v>25.562999999999999</v>
      </c>
      <c r="AD18" s="89">
        <v>15.169</v>
      </c>
      <c r="AE18" s="89">
        <v>48.615000000000002</v>
      </c>
      <c r="AF18" s="89">
        <v>38.450000000000045</v>
      </c>
      <c r="AG18" s="89">
        <v>602.46500000000003</v>
      </c>
      <c r="AH18" s="146">
        <v>540.76800000000003</v>
      </c>
      <c r="AI18" s="123"/>
      <c r="AJ18" s="123"/>
    </row>
    <row r="19" spans="1:36" s="127" customFormat="1">
      <c r="B19" s="357" t="s">
        <v>55</v>
      </c>
      <c r="C19" s="89">
        <v>98.097999999999999</v>
      </c>
      <c r="D19" s="89">
        <v>16.106000000000002</v>
      </c>
      <c r="E19" s="89">
        <v>26.797999999999998</v>
      </c>
      <c r="F19" s="89">
        <v>6.125</v>
      </c>
      <c r="G19" s="89">
        <v>2.794</v>
      </c>
      <c r="H19" s="89">
        <v>9.8780000000000001</v>
      </c>
      <c r="I19" s="89">
        <v>10.18</v>
      </c>
      <c r="J19" s="89">
        <v>5.9210000000000003</v>
      </c>
      <c r="K19" s="89">
        <v>2.637</v>
      </c>
      <c r="L19" s="89">
        <v>3.0019999999999998</v>
      </c>
      <c r="M19" s="89">
        <v>0.67800000000000005</v>
      </c>
      <c r="N19" s="89">
        <v>1.4710000000000001</v>
      </c>
      <c r="O19" s="89">
        <v>0.34100000000000003</v>
      </c>
      <c r="P19" s="358">
        <v>0</v>
      </c>
      <c r="Q19" s="89">
        <v>133.91499999999999</v>
      </c>
      <c r="R19" s="89">
        <v>20.332999999999998</v>
      </c>
      <c r="S19" s="89">
        <v>-1.546</v>
      </c>
      <c r="T19" s="89">
        <v>4.3369999999999997</v>
      </c>
      <c r="U19" s="89">
        <v>34.216999999999999</v>
      </c>
      <c r="V19" s="89">
        <v>7.52</v>
      </c>
      <c r="W19" s="89">
        <v>2.032</v>
      </c>
      <c r="X19" s="89">
        <v>0</v>
      </c>
      <c r="Y19" s="89">
        <v>2.3820000000000001</v>
      </c>
      <c r="Z19" s="89">
        <v>3.113</v>
      </c>
      <c r="AA19" s="89">
        <v>2.9049999999999998</v>
      </c>
      <c r="AB19" s="89">
        <v>101.59699999999999</v>
      </c>
      <c r="AC19" s="89">
        <v>25.777000000000001</v>
      </c>
      <c r="AD19" s="89">
        <v>16.41</v>
      </c>
      <c r="AE19" s="89">
        <v>50.415999999999997</v>
      </c>
      <c r="AF19" s="89">
        <v>37.107000000000085</v>
      </c>
      <c r="AG19" s="89">
        <v>624.54399999999998</v>
      </c>
      <c r="AH19" s="146">
        <v>559.85599999999999</v>
      </c>
      <c r="AI19" s="123"/>
      <c r="AJ19" s="123"/>
    </row>
    <row r="20" spans="1:36" s="127" customFormat="1">
      <c r="A20" s="136"/>
      <c r="B20" s="357" t="s">
        <v>56</v>
      </c>
      <c r="C20" s="89">
        <v>100.694</v>
      </c>
      <c r="D20" s="89">
        <v>16.617999999999999</v>
      </c>
      <c r="E20" s="89">
        <v>26.571000000000002</v>
      </c>
      <c r="F20" s="89">
        <v>6.907</v>
      </c>
      <c r="G20" s="89">
        <v>2.2330000000000001</v>
      </c>
      <c r="H20" s="89">
        <v>9.59</v>
      </c>
      <c r="I20" s="89">
        <v>10.138999999999999</v>
      </c>
      <c r="J20" s="89">
        <v>5.9870000000000001</v>
      </c>
      <c r="K20" s="89">
        <v>2.8180000000000001</v>
      </c>
      <c r="L20" s="89">
        <v>3.0329999999999999</v>
      </c>
      <c r="M20" s="89">
        <v>0.65400000000000003</v>
      </c>
      <c r="N20" s="89">
        <v>2.4630000000000001</v>
      </c>
      <c r="O20" s="89">
        <v>0.25800000000000001</v>
      </c>
      <c r="P20" s="358">
        <v>0</v>
      </c>
      <c r="Q20" s="89">
        <v>132.559</v>
      </c>
      <c r="R20" s="89">
        <v>20.550999999999998</v>
      </c>
      <c r="S20" s="89">
        <v>-0.81899999999999995</v>
      </c>
      <c r="T20" s="89">
        <v>3.927</v>
      </c>
      <c r="U20" s="89">
        <v>36.533999999999999</v>
      </c>
      <c r="V20" s="89">
        <v>4.2140000000000004</v>
      </c>
      <c r="W20" s="89">
        <v>1.7370000000000001</v>
      </c>
      <c r="X20" s="89">
        <v>0</v>
      </c>
      <c r="Y20" s="89">
        <v>1.7729999999999999</v>
      </c>
      <c r="Z20" s="89">
        <v>3.085</v>
      </c>
      <c r="AA20" s="89">
        <v>3.1059999999999999</v>
      </c>
      <c r="AB20" s="89">
        <v>104.483</v>
      </c>
      <c r="AC20" s="89">
        <v>26.146000000000001</v>
      </c>
      <c r="AD20" s="89">
        <v>16.678000000000001</v>
      </c>
      <c r="AE20" s="89">
        <v>52.832999999999998</v>
      </c>
      <c r="AF20" s="89">
        <v>41.123000000000047</v>
      </c>
      <c r="AG20" s="89">
        <v>635.89499999999998</v>
      </c>
      <c r="AH20" s="146">
        <v>566.04600000000005</v>
      </c>
      <c r="AI20" s="123"/>
      <c r="AJ20" s="123"/>
    </row>
    <row r="21" spans="1:36" s="127" customFormat="1">
      <c r="B21" s="357" t="s">
        <v>57</v>
      </c>
      <c r="C21" s="89">
        <v>106.455</v>
      </c>
      <c r="D21" s="89">
        <v>17.137</v>
      </c>
      <c r="E21" s="89">
        <v>26.882000000000001</v>
      </c>
      <c r="F21" s="89">
        <v>9.3729999999999993</v>
      </c>
      <c r="G21" s="89">
        <v>3.1080000000000001</v>
      </c>
      <c r="H21" s="89">
        <v>9.5559999999999992</v>
      </c>
      <c r="I21" s="89">
        <v>10.308</v>
      </c>
      <c r="J21" s="89">
        <v>6.1050000000000004</v>
      </c>
      <c r="K21" s="89">
        <v>3.0030000000000001</v>
      </c>
      <c r="L21" s="89">
        <v>3.0179999999999998</v>
      </c>
      <c r="M21" s="89">
        <v>1.1879999999999999</v>
      </c>
      <c r="N21" s="89">
        <v>3.1280000000000001</v>
      </c>
      <c r="O21" s="89">
        <v>0.35499999999999998</v>
      </c>
      <c r="P21" s="358">
        <v>0</v>
      </c>
      <c r="Q21" s="89">
        <v>135.48099999999999</v>
      </c>
      <c r="R21" s="89">
        <v>20.853999999999999</v>
      </c>
      <c r="S21" s="89">
        <v>1.2829999999999999</v>
      </c>
      <c r="T21" s="89">
        <v>3.9079999999999999</v>
      </c>
      <c r="U21" s="89">
        <v>37.360999999999997</v>
      </c>
      <c r="V21" s="89">
        <v>3.31</v>
      </c>
      <c r="W21" s="89">
        <v>1.1180000000000001</v>
      </c>
      <c r="X21" s="89">
        <v>0</v>
      </c>
      <c r="Y21" s="89">
        <v>2.4300000000000002</v>
      </c>
      <c r="Z21" s="89">
        <v>3.12</v>
      </c>
      <c r="AA21" s="89">
        <v>3.4009999999999998</v>
      </c>
      <c r="AB21" s="89">
        <v>107.306</v>
      </c>
      <c r="AC21" s="89">
        <v>27.364000000000001</v>
      </c>
      <c r="AD21" s="89">
        <v>17.905000000000001</v>
      </c>
      <c r="AE21" s="89">
        <v>55.231000000000002</v>
      </c>
      <c r="AF21" s="89">
        <v>43.176000000000045</v>
      </c>
      <c r="AG21" s="89">
        <v>662.86400000000003</v>
      </c>
      <c r="AH21" s="146">
        <v>589.94299999999998</v>
      </c>
      <c r="AI21" s="123"/>
      <c r="AJ21" s="123"/>
    </row>
    <row r="22" spans="1:36" s="127" customFormat="1">
      <c r="B22" s="155" t="s">
        <v>58</v>
      </c>
      <c r="C22" s="89">
        <v>111.176</v>
      </c>
      <c r="D22" s="89">
        <v>17.14</v>
      </c>
      <c r="E22" s="89">
        <v>27.155999999999999</v>
      </c>
      <c r="F22" s="89">
        <v>10.853999999999999</v>
      </c>
      <c r="G22" s="89">
        <v>2.9249999999999998</v>
      </c>
      <c r="H22" s="89">
        <v>9.2509999999999994</v>
      </c>
      <c r="I22" s="89">
        <v>10.449</v>
      </c>
      <c r="J22" s="89">
        <v>5.8940000000000001</v>
      </c>
      <c r="K22" s="89">
        <v>3.2050000000000001</v>
      </c>
      <c r="L22" s="89">
        <v>2.9729999999999999</v>
      </c>
      <c r="M22" s="89">
        <v>1.647</v>
      </c>
      <c r="N22" s="89">
        <v>3.6560000000000001</v>
      </c>
      <c r="O22" s="89">
        <v>0.44800000000000001</v>
      </c>
      <c r="P22" s="358">
        <v>0</v>
      </c>
      <c r="Q22" s="89">
        <v>140.001</v>
      </c>
      <c r="R22" s="89">
        <v>23.643999999999998</v>
      </c>
      <c r="S22" s="89">
        <v>-2.5999999999999999E-2</v>
      </c>
      <c r="T22" s="89">
        <v>5.5590000000000002</v>
      </c>
      <c r="U22" s="89">
        <v>42.726999999999997</v>
      </c>
      <c r="V22" s="89">
        <v>1.544</v>
      </c>
      <c r="W22" s="89">
        <v>7.6999999999999999E-2</v>
      </c>
      <c r="X22" s="89">
        <v>0</v>
      </c>
      <c r="Y22" s="89">
        <v>3.117</v>
      </c>
      <c r="Z22" s="89">
        <v>3.137</v>
      </c>
      <c r="AA22" s="89">
        <v>3.802</v>
      </c>
      <c r="AB22" s="89">
        <v>110.26</v>
      </c>
      <c r="AC22" s="89">
        <v>28.143999999999998</v>
      </c>
      <c r="AD22" s="89">
        <v>19.39</v>
      </c>
      <c r="AE22" s="89">
        <v>57.145000000000003</v>
      </c>
      <c r="AF22" s="89">
        <v>44.314999999999941</v>
      </c>
      <c r="AG22" s="89">
        <v>689.61</v>
      </c>
      <c r="AH22" s="146">
        <v>612.01</v>
      </c>
      <c r="AI22" s="123"/>
      <c r="AJ22" s="123"/>
    </row>
    <row r="23" spans="1:36" s="127" customFormat="1">
      <c r="B23" s="155" t="s">
        <v>59</v>
      </c>
      <c r="C23" s="137">
        <v>116.152</v>
      </c>
      <c r="D23" s="137">
        <v>17.800999999999998</v>
      </c>
      <c r="E23" s="137">
        <v>27.622</v>
      </c>
      <c r="F23" s="137">
        <v>11.273999999999999</v>
      </c>
      <c r="G23" s="137">
        <v>3.323</v>
      </c>
      <c r="H23" s="137">
        <v>9.1059999999999999</v>
      </c>
      <c r="I23" s="137">
        <v>10.696999999999999</v>
      </c>
      <c r="J23" s="137">
        <v>5.9059999999999997</v>
      </c>
      <c r="K23" s="137">
        <v>3.04</v>
      </c>
      <c r="L23" s="137">
        <v>3.7170000000000001</v>
      </c>
      <c r="M23" s="137">
        <v>1.7729999999999999</v>
      </c>
      <c r="N23" s="137">
        <v>4.5259999999999998</v>
      </c>
      <c r="O23" s="137">
        <v>0.503</v>
      </c>
      <c r="P23" s="359">
        <v>0</v>
      </c>
      <c r="Q23" s="89">
        <v>146.15899999999999</v>
      </c>
      <c r="R23" s="89">
        <v>24.327999999999999</v>
      </c>
      <c r="S23" s="89">
        <v>-1.613</v>
      </c>
      <c r="T23" s="137">
        <v>7.06</v>
      </c>
      <c r="U23" s="137">
        <v>44.390999999999998</v>
      </c>
      <c r="V23" s="137">
        <v>0.41</v>
      </c>
      <c r="W23" s="137">
        <v>-0.56200000000000006</v>
      </c>
      <c r="X23" s="89">
        <v>0</v>
      </c>
      <c r="Y23" s="137">
        <v>3.198</v>
      </c>
      <c r="Z23" s="137">
        <v>3.1150000000000002</v>
      </c>
      <c r="AA23" s="137">
        <v>4.6500000000000004</v>
      </c>
      <c r="AB23" s="89">
        <v>114.06099999999999</v>
      </c>
      <c r="AC23" s="137">
        <v>28.986000000000001</v>
      </c>
      <c r="AD23" s="137">
        <v>20.893999999999998</v>
      </c>
      <c r="AE23" s="137">
        <v>58.85</v>
      </c>
      <c r="AF23" s="89">
        <v>44.972000000000094</v>
      </c>
      <c r="AG23" s="137">
        <v>714.33900000000006</v>
      </c>
      <c r="AH23" s="360">
        <v>634.072</v>
      </c>
      <c r="AI23" s="123"/>
      <c r="AJ23" s="123"/>
    </row>
    <row r="24" spans="1:36" s="127" customFormat="1">
      <c r="B24" s="155" t="s">
        <v>60</v>
      </c>
      <c r="C24" s="137">
        <v>121.973</v>
      </c>
      <c r="D24" s="137">
        <v>17.510000000000002</v>
      </c>
      <c r="E24" s="137">
        <v>27.937000000000001</v>
      </c>
      <c r="F24" s="137">
        <v>12.407999999999999</v>
      </c>
      <c r="G24" s="137">
        <v>3.7149999999999999</v>
      </c>
      <c r="H24" s="137">
        <v>8.6809999999999992</v>
      </c>
      <c r="I24" s="137">
        <v>11.117000000000001</v>
      </c>
      <c r="J24" s="137">
        <v>5.9809999999999999</v>
      </c>
      <c r="K24" s="137">
        <v>3.2109999999999999</v>
      </c>
      <c r="L24" s="137">
        <v>4.907</v>
      </c>
      <c r="M24" s="137">
        <v>1.911</v>
      </c>
      <c r="N24" s="137">
        <v>5.1719999999999997</v>
      </c>
      <c r="O24" s="137">
        <v>0.35299999999999998</v>
      </c>
      <c r="P24" s="359">
        <v>0.13800000000000001</v>
      </c>
      <c r="Q24" s="89">
        <v>149.73500000000001</v>
      </c>
      <c r="R24" s="89">
        <v>29.292000000000002</v>
      </c>
      <c r="S24" s="89">
        <v>-2.0760000000000001</v>
      </c>
      <c r="T24" s="137">
        <v>8.5609999999999999</v>
      </c>
      <c r="U24" s="137">
        <v>53.044000000000004</v>
      </c>
      <c r="V24" s="137">
        <v>0.622</v>
      </c>
      <c r="W24" s="137">
        <v>-0.65300000000000002</v>
      </c>
      <c r="X24" s="89">
        <v>0</v>
      </c>
      <c r="Y24" s="137">
        <v>3</v>
      </c>
      <c r="Z24" s="137">
        <v>3.1629999999999998</v>
      </c>
      <c r="AA24" s="137">
        <v>4.8230000000000004</v>
      </c>
      <c r="AB24" s="89">
        <v>125.78399999999999</v>
      </c>
      <c r="AC24" s="137">
        <v>30.361000000000001</v>
      </c>
      <c r="AD24" s="137">
        <v>17.808</v>
      </c>
      <c r="AE24" s="137">
        <v>60.601999999999997</v>
      </c>
      <c r="AF24" s="137">
        <v>46.544000000000096</v>
      </c>
      <c r="AG24" s="137">
        <v>755.62400000000002</v>
      </c>
      <c r="AH24" s="360">
        <v>676.80499999999995</v>
      </c>
      <c r="AI24" s="123"/>
      <c r="AJ24" s="123"/>
    </row>
    <row r="25" spans="1:36" s="136" customFormat="1">
      <c r="B25" s="155" t="s">
        <v>61</v>
      </c>
      <c r="C25" s="137">
        <v>126.291</v>
      </c>
      <c r="D25" s="137">
        <v>17.355</v>
      </c>
      <c r="E25" s="137">
        <v>27.878</v>
      </c>
      <c r="F25" s="137">
        <v>13.595000000000001</v>
      </c>
      <c r="G25" s="137">
        <v>3.5190000000000001</v>
      </c>
      <c r="H25" s="137">
        <v>8.766</v>
      </c>
      <c r="I25" s="137">
        <v>11.585000000000001</v>
      </c>
      <c r="J25" s="137">
        <v>6.3620000000000001</v>
      </c>
      <c r="K25" s="137">
        <v>3.36</v>
      </c>
      <c r="L25" s="137">
        <v>5.8979999999999997</v>
      </c>
      <c r="M25" s="137">
        <v>1.869</v>
      </c>
      <c r="N25" s="137">
        <v>6.4939999999999998</v>
      </c>
      <c r="O25" s="137">
        <v>0.32900000000000001</v>
      </c>
      <c r="P25" s="359">
        <v>0.219</v>
      </c>
      <c r="Q25" s="89">
        <v>154.92599999999999</v>
      </c>
      <c r="R25" s="89">
        <v>28.295000000000002</v>
      </c>
      <c r="S25" s="89">
        <v>-2.6120000000000001</v>
      </c>
      <c r="T25" s="137">
        <v>7.7930000000000001</v>
      </c>
      <c r="U25" s="137">
        <v>53.747999999999998</v>
      </c>
      <c r="V25" s="137">
        <v>1.7929999999999999</v>
      </c>
      <c r="W25" s="137">
        <v>-0.56799999999999995</v>
      </c>
      <c r="X25" s="89">
        <v>0</v>
      </c>
      <c r="Y25" s="137">
        <v>2.6040000000000001</v>
      </c>
      <c r="Z25" s="137">
        <v>3.181</v>
      </c>
      <c r="AA25" s="137">
        <v>5.2039999999999997</v>
      </c>
      <c r="AB25" s="89">
        <v>131.547</v>
      </c>
      <c r="AC25" s="137">
        <v>32.134</v>
      </c>
      <c r="AD25" s="137">
        <v>20.585999999999999</v>
      </c>
      <c r="AE25" s="137">
        <v>59.365000000000002</v>
      </c>
      <c r="AF25" s="137">
        <v>49.086999999999875</v>
      </c>
      <c r="AG25" s="137">
        <v>780.60299999999995</v>
      </c>
      <c r="AH25" s="360">
        <v>700.79899999999998</v>
      </c>
      <c r="AI25" s="361"/>
      <c r="AJ25" s="361"/>
    </row>
    <row r="26" spans="1:36" s="127" customFormat="1">
      <c r="B26" s="155" t="s">
        <v>166</v>
      </c>
      <c r="C26" s="137">
        <v>133.49700000000001</v>
      </c>
      <c r="D26" s="137">
        <v>18.306000000000001</v>
      </c>
      <c r="E26" s="137">
        <v>27.992999999999999</v>
      </c>
      <c r="F26" s="137">
        <v>12.888</v>
      </c>
      <c r="G26" s="137">
        <v>3.6190000000000002</v>
      </c>
      <c r="H26" s="137">
        <v>9.1519999999999992</v>
      </c>
      <c r="I26" s="137">
        <v>12.097</v>
      </c>
      <c r="J26" s="137">
        <v>6.6509999999999998</v>
      </c>
      <c r="K26" s="137">
        <v>3.6320000000000001</v>
      </c>
      <c r="L26" s="137">
        <v>6.306</v>
      </c>
      <c r="M26" s="137">
        <v>1.9079999999999999</v>
      </c>
      <c r="N26" s="137">
        <v>7.4870000000000001</v>
      </c>
      <c r="O26" s="137">
        <v>0.27400000000000002</v>
      </c>
      <c r="P26" s="359">
        <v>1.2E-2</v>
      </c>
      <c r="Q26" s="89">
        <v>163.47</v>
      </c>
      <c r="R26" s="89">
        <v>31.355</v>
      </c>
      <c r="S26" s="89">
        <v>-2.3199999999999998</v>
      </c>
      <c r="T26" s="137">
        <v>9.1910000000000007</v>
      </c>
      <c r="U26" s="137">
        <v>54.973999999999997</v>
      </c>
      <c r="V26" s="137">
        <v>1.867</v>
      </c>
      <c r="W26" s="137">
        <v>-0.74399999999999999</v>
      </c>
      <c r="X26" s="89">
        <v>0</v>
      </c>
      <c r="Y26" s="137">
        <v>2.5230000000000001</v>
      </c>
      <c r="Z26" s="137">
        <v>3.2269999999999999</v>
      </c>
      <c r="AA26" s="137">
        <v>5.36</v>
      </c>
      <c r="AB26" s="89">
        <v>137.46100000000001</v>
      </c>
      <c r="AC26" s="137">
        <v>34.832000000000001</v>
      </c>
      <c r="AD26" s="137">
        <v>21.29</v>
      </c>
      <c r="AE26" s="137">
        <v>56.633000000000003</v>
      </c>
      <c r="AF26" s="137">
        <v>50.26400000000001</v>
      </c>
      <c r="AG26" s="137">
        <v>813.20500000000004</v>
      </c>
      <c r="AH26" s="360">
        <v>735.58299999999997</v>
      </c>
      <c r="AI26" s="123"/>
      <c r="AJ26" s="123"/>
    </row>
    <row r="27" spans="1:36" s="127" customFormat="1">
      <c r="B27" s="155" t="s">
        <v>177</v>
      </c>
      <c r="C27" s="137">
        <v>134.74299999999999</v>
      </c>
      <c r="D27" s="137">
        <v>19.228000000000002</v>
      </c>
      <c r="E27" s="137">
        <v>27.571999999999999</v>
      </c>
      <c r="F27" s="137">
        <v>12.548999999999999</v>
      </c>
      <c r="G27" s="137">
        <v>3.617</v>
      </c>
      <c r="H27" s="137">
        <v>9.6929999999999996</v>
      </c>
      <c r="I27" s="137">
        <v>12.023999999999999</v>
      </c>
      <c r="J27" s="137">
        <v>6.984</v>
      </c>
      <c r="K27" s="137">
        <v>3.6549999999999998</v>
      </c>
      <c r="L27" s="137">
        <v>6.48</v>
      </c>
      <c r="M27" s="137">
        <v>2.0009999999999999</v>
      </c>
      <c r="N27" s="137">
        <v>8.0250000000000004</v>
      </c>
      <c r="O27" s="137">
        <v>1.581</v>
      </c>
      <c r="P27" s="359">
        <v>5.0000000000000001E-3</v>
      </c>
      <c r="Q27" s="89">
        <v>164.20400000000001</v>
      </c>
      <c r="R27" s="89">
        <v>32.009</v>
      </c>
      <c r="S27" s="89">
        <v>-3.6760000000000002</v>
      </c>
      <c r="T27" s="137">
        <v>9.827</v>
      </c>
      <c r="U27" s="137">
        <v>50.361999999999995</v>
      </c>
      <c r="V27" s="137">
        <v>0.98399999999999999</v>
      </c>
      <c r="W27" s="137">
        <v>-0.40899999999999997</v>
      </c>
      <c r="X27" s="89">
        <v>0</v>
      </c>
      <c r="Y27" s="137">
        <v>2.5230000000000001</v>
      </c>
      <c r="Z27" s="137">
        <v>3.2589999999999999</v>
      </c>
      <c r="AA27" s="137">
        <v>5.1219999999999999</v>
      </c>
      <c r="AB27" s="89">
        <v>143.67400000000001</v>
      </c>
      <c r="AC27" s="137">
        <v>36.338999999999999</v>
      </c>
      <c r="AD27" s="137">
        <v>23.917999999999999</v>
      </c>
      <c r="AE27" s="137">
        <v>59.26</v>
      </c>
      <c r="AF27" s="137">
        <v>52.301000000000045</v>
      </c>
      <c r="AG27" s="137">
        <v>827.85400000000004</v>
      </c>
      <c r="AH27" s="360">
        <v>743.98699999999997</v>
      </c>
      <c r="AI27" s="123"/>
      <c r="AJ27" s="123"/>
    </row>
    <row r="28" spans="1:36" s="127" customFormat="1">
      <c r="A28" s="123"/>
      <c r="B28" s="159" t="s">
        <v>181</v>
      </c>
      <c r="C28" s="137">
        <v>117.411</v>
      </c>
      <c r="D28" s="137">
        <v>20.757000000000001</v>
      </c>
      <c r="E28" s="137">
        <v>20.934000000000001</v>
      </c>
      <c r="F28" s="137">
        <v>9.5250000000000004</v>
      </c>
      <c r="G28" s="137">
        <v>3.6789999999999998</v>
      </c>
      <c r="H28" s="137">
        <v>9.7880000000000003</v>
      </c>
      <c r="I28" s="137">
        <v>12.156000000000001</v>
      </c>
      <c r="J28" s="137">
        <v>6.8979999999999997</v>
      </c>
      <c r="K28" s="137">
        <v>0.32900000000000001</v>
      </c>
      <c r="L28" s="137">
        <v>6.306</v>
      </c>
      <c r="M28" s="137">
        <v>1.7909999999999999</v>
      </c>
      <c r="N28" s="137">
        <v>8.4760000000000009</v>
      </c>
      <c r="O28" s="137">
        <v>1.284</v>
      </c>
      <c r="P28" s="359">
        <v>0.14000000000000001</v>
      </c>
      <c r="Q28" s="89">
        <v>168.23500000000001</v>
      </c>
      <c r="R28" s="89">
        <v>31.187999999999999</v>
      </c>
      <c r="S28" s="89">
        <v>-4.16</v>
      </c>
      <c r="T28" s="137">
        <v>11.131</v>
      </c>
      <c r="U28" s="137">
        <v>54.238999999999997</v>
      </c>
      <c r="V28" s="137">
        <v>0.69099999999999995</v>
      </c>
      <c r="W28" s="137">
        <v>-0.24099999999999999</v>
      </c>
      <c r="X28" s="89">
        <v>0</v>
      </c>
      <c r="Y28" s="137">
        <v>1.9019999999999999</v>
      </c>
      <c r="Z28" s="137">
        <v>3.6669999999999998</v>
      </c>
      <c r="AA28" s="137">
        <v>5.327</v>
      </c>
      <c r="AB28" s="89">
        <v>144.21299999999999</v>
      </c>
      <c r="AC28" s="137">
        <v>37.579000000000001</v>
      </c>
      <c r="AD28" s="137">
        <v>21.177</v>
      </c>
      <c r="AE28" s="137">
        <v>60.223999999999997</v>
      </c>
      <c r="AF28" s="137">
        <v>37.819000000000074</v>
      </c>
      <c r="AG28" s="137">
        <v>792.46500000000003</v>
      </c>
      <c r="AH28" s="360">
        <v>710.68600000000004</v>
      </c>
      <c r="AI28" s="153"/>
      <c r="AJ28" s="123"/>
    </row>
    <row r="29" spans="1:36" s="123" customFormat="1">
      <c r="A29" s="154"/>
      <c r="B29" s="155" t="s">
        <v>239</v>
      </c>
      <c r="C29" s="137">
        <v>143.333</v>
      </c>
      <c r="D29" s="137">
        <v>23.242999999999999</v>
      </c>
      <c r="E29" s="137">
        <v>25.943000000000001</v>
      </c>
      <c r="F29" s="137">
        <v>15.417</v>
      </c>
      <c r="G29" s="137">
        <v>4.3710000000000004</v>
      </c>
      <c r="H29" s="137">
        <v>10.191000000000001</v>
      </c>
      <c r="I29" s="137">
        <v>13.179</v>
      </c>
      <c r="J29" s="137">
        <v>7.133</v>
      </c>
      <c r="K29" s="137">
        <v>1.1890000000000001</v>
      </c>
      <c r="L29" s="137">
        <v>6.7919999999999998</v>
      </c>
      <c r="M29" s="137">
        <v>1.9470000000000001</v>
      </c>
      <c r="N29" s="137">
        <v>6.5839999999999996</v>
      </c>
      <c r="O29" s="137">
        <v>1.036</v>
      </c>
      <c r="P29" s="359">
        <v>0.22</v>
      </c>
      <c r="Q29" s="89">
        <v>192.554</v>
      </c>
      <c r="R29" s="89">
        <v>37.027999999999999</v>
      </c>
      <c r="S29" s="89">
        <v>-4.8029999999999999</v>
      </c>
      <c r="T29" s="137">
        <v>15.266999999999999</v>
      </c>
      <c r="U29" s="137">
        <v>68.787000000000006</v>
      </c>
      <c r="V29" s="137">
        <v>3.1419999999999999</v>
      </c>
      <c r="W29" s="137">
        <v>-0.55200000000000005</v>
      </c>
      <c r="X29" s="137">
        <v>0</v>
      </c>
      <c r="Y29" s="137">
        <v>1.29</v>
      </c>
      <c r="Z29" s="137">
        <v>3.8319999999999999</v>
      </c>
      <c r="AA29" s="137">
        <v>6.056</v>
      </c>
      <c r="AB29" s="137">
        <v>160.84599999999998</v>
      </c>
      <c r="AC29" s="137">
        <v>39.969000000000001</v>
      </c>
      <c r="AD29" s="137">
        <v>23.949000000000002</v>
      </c>
      <c r="AE29" s="137">
        <v>62.113999999999997</v>
      </c>
      <c r="AF29" s="137">
        <v>50.87399999999991</v>
      </c>
      <c r="AG29" s="137">
        <v>920.93100000000004</v>
      </c>
      <c r="AH29" s="360">
        <v>832.27200000000005</v>
      </c>
      <c r="AI29" s="153"/>
    </row>
    <row r="30" spans="1:36" s="127" customFormat="1">
      <c r="B30" s="159" t="s">
        <v>273</v>
      </c>
      <c r="C30" s="137">
        <v>162.11500000000001</v>
      </c>
      <c r="D30" s="137">
        <v>25.196000000000002</v>
      </c>
      <c r="E30" s="137">
        <v>25.097999999999999</v>
      </c>
      <c r="F30" s="137">
        <v>16.695</v>
      </c>
      <c r="G30" s="137">
        <v>3.782</v>
      </c>
      <c r="H30" s="137">
        <v>9.375</v>
      </c>
      <c r="I30" s="137">
        <v>12.384</v>
      </c>
      <c r="J30" s="137">
        <v>7.3250000000000002</v>
      </c>
      <c r="K30" s="137">
        <v>3.2679999999999998</v>
      </c>
      <c r="L30" s="137">
        <v>7.4550000000000001</v>
      </c>
      <c r="M30" s="137">
        <v>2.0640000000000001</v>
      </c>
      <c r="N30" s="137">
        <v>6.6239999999999997</v>
      </c>
      <c r="O30" s="137">
        <v>5.7549999999999999</v>
      </c>
      <c r="P30" s="359">
        <v>4.2000000000000003E-2</v>
      </c>
      <c r="Q30" s="89">
        <v>213.31700000000001</v>
      </c>
      <c r="R30" s="89">
        <v>42.939</v>
      </c>
      <c r="S30" s="89">
        <v>-5.7539999999999996</v>
      </c>
      <c r="T30" s="137">
        <v>16.928000000000001</v>
      </c>
      <c r="U30" s="137">
        <v>75.166999999999987</v>
      </c>
      <c r="V30" s="137">
        <v>5.8339999999999996</v>
      </c>
      <c r="W30" s="137">
        <v>-0.23400000000000001</v>
      </c>
      <c r="X30" s="137">
        <v>4.2590000000000003</v>
      </c>
      <c r="Y30" s="137">
        <v>1.284</v>
      </c>
      <c r="Z30" s="137">
        <v>3.7490000000000001</v>
      </c>
      <c r="AA30" s="137">
        <v>7.0860000000000003</v>
      </c>
      <c r="AB30" s="137">
        <v>177.10399999999998</v>
      </c>
      <c r="AC30" s="137">
        <v>41.966999999999999</v>
      </c>
      <c r="AD30" s="137">
        <v>31.917999999999999</v>
      </c>
      <c r="AE30" s="137">
        <v>69.224999999999994</v>
      </c>
      <c r="AF30" s="137">
        <v>56.898000000000025</v>
      </c>
      <c r="AG30" s="137">
        <v>1028.865</v>
      </c>
      <c r="AH30" s="360">
        <v>925.31200000000001</v>
      </c>
      <c r="AI30" s="123"/>
      <c r="AJ30" s="123"/>
    </row>
    <row r="31" spans="1:36" s="127" customFormat="1">
      <c r="B31" s="362" t="s">
        <v>275</v>
      </c>
      <c r="C31" s="137">
        <v>168.86500000000001</v>
      </c>
      <c r="D31" s="137">
        <v>28.082000000000001</v>
      </c>
      <c r="E31" s="137">
        <v>24.827999999999999</v>
      </c>
      <c r="F31" s="137">
        <v>12.798999999999999</v>
      </c>
      <c r="G31" s="137">
        <v>3.1970000000000001</v>
      </c>
      <c r="H31" s="137">
        <v>8.9689999999999994</v>
      </c>
      <c r="I31" s="137">
        <v>12.515000000000001</v>
      </c>
      <c r="J31" s="137">
        <v>7.8369999999999997</v>
      </c>
      <c r="K31" s="137">
        <v>3.8839999999999999</v>
      </c>
      <c r="L31" s="137">
        <v>8.3819999999999997</v>
      </c>
      <c r="M31" s="137">
        <v>1.857</v>
      </c>
      <c r="N31" s="137">
        <v>9.4849999999999994</v>
      </c>
      <c r="O31" s="137">
        <v>6.0490000000000004</v>
      </c>
      <c r="P31" s="359">
        <v>0.108</v>
      </c>
      <c r="Q31" s="89">
        <v>238.03399999999999</v>
      </c>
      <c r="R31" s="89">
        <v>42.677999999999997</v>
      </c>
      <c r="S31" s="89">
        <v>-2.0720000000000001</v>
      </c>
      <c r="T31" s="137">
        <v>14.493</v>
      </c>
      <c r="U31" s="137">
        <v>94.346999999999994</v>
      </c>
      <c r="V31" s="137">
        <v>2.7039999999999997</v>
      </c>
      <c r="W31" s="137">
        <v>-0.42699999999999999</v>
      </c>
      <c r="X31" s="137">
        <v>2.7789999999999999</v>
      </c>
      <c r="Y31" s="137">
        <v>1.5089999999999999</v>
      </c>
      <c r="Z31" s="137">
        <v>3.6659999999999999</v>
      </c>
      <c r="AA31" s="137">
        <v>7.4989999999999997</v>
      </c>
      <c r="AB31" s="137">
        <v>178.26695517594001</v>
      </c>
      <c r="AC31" s="137">
        <v>44.545999999999999</v>
      </c>
      <c r="AD31" s="137">
        <v>39.518000000000001</v>
      </c>
      <c r="AE31" s="137">
        <v>73.602999999999994</v>
      </c>
      <c r="AF31" s="137">
        <v>58.450044824059887</v>
      </c>
      <c r="AG31" s="137">
        <v>1096.451</v>
      </c>
      <c r="AH31" s="360">
        <v>980.85699999999997</v>
      </c>
      <c r="AI31" s="123"/>
      <c r="AJ31" s="123"/>
    </row>
    <row r="32" spans="1:36">
      <c r="B32" s="363" t="s">
        <v>277</v>
      </c>
      <c r="C32" s="172">
        <v>175.61198184518287</v>
      </c>
      <c r="D32" s="173">
        <v>27.777042696641555</v>
      </c>
      <c r="E32" s="173">
        <v>24.740818490137237</v>
      </c>
      <c r="F32" s="173">
        <v>13.991074892841157</v>
      </c>
      <c r="G32" s="173">
        <v>3.7185290467047261</v>
      </c>
      <c r="H32" s="173">
        <v>8.7602345740790533</v>
      </c>
      <c r="I32" s="173">
        <v>12.668531731584547</v>
      </c>
      <c r="J32" s="173">
        <v>8.4877375571412639</v>
      </c>
      <c r="K32" s="173">
        <v>4.4509999999999996</v>
      </c>
      <c r="L32" s="173">
        <v>8.2264630934565606</v>
      </c>
      <c r="M32" s="173">
        <v>1.9453686157896235</v>
      </c>
      <c r="N32" s="173">
        <v>11.495249138264366</v>
      </c>
      <c r="O32" s="173">
        <v>3.5976634330466837</v>
      </c>
      <c r="P32" s="364">
        <v>3.5000000000000003E-2</v>
      </c>
      <c r="Q32" s="173">
        <v>254.2773155036349</v>
      </c>
      <c r="R32" s="173">
        <v>55.418962568533594</v>
      </c>
      <c r="S32" s="173">
        <v>-6.990687373786292</v>
      </c>
      <c r="T32" s="173">
        <v>15.242147508887937</v>
      </c>
      <c r="U32" s="173">
        <v>102.19316877973482</v>
      </c>
      <c r="V32" s="173">
        <v>1.8496351683963199</v>
      </c>
      <c r="W32" s="173">
        <v>-0.23401256486339997</v>
      </c>
      <c r="X32" s="173">
        <v>2.1807240319715797</v>
      </c>
      <c r="Y32" s="173">
        <v>1.3678062836343463</v>
      </c>
      <c r="Z32" s="173">
        <v>3.9013255361329553</v>
      </c>
      <c r="AA32" s="173">
        <v>7.5239694041015364</v>
      </c>
      <c r="AB32" s="173">
        <v>168.14328949320529</v>
      </c>
      <c r="AC32" s="173">
        <v>46.949902397054188</v>
      </c>
      <c r="AD32" s="173">
        <v>43.776887603863024</v>
      </c>
      <c r="AE32" s="173">
        <v>76.679493105000077</v>
      </c>
      <c r="AF32" s="173">
        <v>61.335001786893933</v>
      </c>
      <c r="AG32" s="173">
        <v>1139.1216243472645</v>
      </c>
      <c r="AH32" s="365">
        <v>1016.1187186829869</v>
      </c>
    </row>
    <row r="33" spans="1:41">
      <c r="B33" s="363" t="s">
        <v>303</v>
      </c>
      <c r="C33" s="183">
        <v>182.07515002327955</v>
      </c>
      <c r="D33" s="184">
        <v>28.703978823955499</v>
      </c>
      <c r="E33" s="184">
        <v>27.286323362375402</v>
      </c>
      <c r="F33" s="184">
        <v>15.087922386769543</v>
      </c>
      <c r="G33" s="184">
        <v>3.956657020007027</v>
      </c>
      <c r="H33" s="184">
        <v>8.562016472781913</v>
      </c>
      <c r="I33" s="184">
        <v>13.480687159714046</v>
      </c>
      <c r="J33" s="184">
        <v>8.9999615821720518</v>
      </c>
      <c r="K33" s="184">
        <v>4.9429999999999996</v>
      </c>
      <c r="L33" s="184">
        <v>8.3526108141841853</v>
      </c>
      <c r="M33" s="184">
        <v>1.9276908255396221</v>
      </c>
      <c r="N33" s="184">
        <v>12.117156601696419</v>
      </c>
      <c r="O33" s="184">
        <v>2.3926015556012983</v>
      </c>
      <c r="P33" s="366">
        <v>2.5000000000000001E-2</v>
      </c>
      <c r="Q33" s="184">
        <v>264.46642256713574</v>
      </c>
      <c r="R33" s="184">
        <v>58.530160852752616</v>
      </c>
      <c r="S33" s="184">
        <v>-7.1967155006871328</v>
      </c>
      <c r="T33" s="184">
        <v>16.234655043074689</v>
      </c>
      <c r="U33" s="184">
        <v>102.94624725566497</v>
      </c>
      <c r="V33" s="184">
        <v>1.6007329281307732</v>
      </c>
      <c r="W33" s="184">
        <v>-0.21558218560874592</v>
      </c>
      <c r="X33" s="184">
        <v>2.0934443905944677</v>
      </c>
      <c r="Y33" s="184">
        <v>1.3594133151129695</v>
      </c>
      <c r="Z33" s="184">
        <v>3.999469310158855</v>
      </c>
      <c r="AA33" s="184">
        <v>7.6991161217912785</v>
      </c>
      <c r="AB33" s="184">
        <v>173.60919609027385</v>
      </c>
      <c r="AC33" s="184">
        <v>49.323270367304453</v>
      </c>
      <c r="AD33" s="184">
        <v>38.411808230998979</v>
      </c>
      <c r="AE33" s="184">
        <v>78.510844972875347</v>
      </c>
      <c r="AF33" s="184">
        <v>64.89161886439868</v>
      </c>
      <c r="AG33" s="184">
        <v>1174.1748592520482</v>
      </c>
      <c r="AH33" s="367">
        <v>1054.57253120627</v>
      </c>
    </row>
    <row r="34" spans="1:41">
      <c r="B34" s="363" t="s">
        <v>309</v>
      </c>
      <c r="C34" s="183">
        <v>189.61164454958151</v>
      </c>
      <c r="D34" s="184">
        <v>29.400759867557962</v>
      </c>
      <c r="E34" s="184">
        <v>27.60832351930074</v>
      </c>
      <c r="F34" s="184">
        <v>17.192052886622257</v>
      </c>
      <c r="G34" s="184">
        <v>4.116284805708168</v>
      </c>
      <c r="H34" s="184">
        <v>8.430370173679643</v>
      </c>
      <c r="I34" s="184">
        <v>14.306949514141291</v>
      </c>
      <c r="J34" s="184">
        <v>9.4670438366299354</v>
      </c>
      <c r="K34" s="184">
        <v>5.1870000000000003</v>
      </c>
      <c r="L34" s="184">
        <v>8.4985000731547018</v>
      </c>
      <c r="M34" s="184">
        <v>1.9278371138223598</v>
      </c>
      <c r="N34" s="184">
        <v>13.776577473199653</v>
      </c>
      <c r="O34" s="184">
        <v>2.0321495381262382</v>
      </c>
      <c r="P34" s="366">
        <v>-2.5000000000000001E-2</v>
      </c>
      <c r="Q34" s="184">
        <v>275.50581526358093</v>
      </c>
      <c r="R34" s="184">
        <v>63.297265029567818</v>
      </c>
      <c r="S34" s="184">
        <v>-7.429816259821993</v>
      </c>
      <c r="T34" s="184">
        <v>18.944392208088601</v>
      </c>
      <c r="U34" s="184">
        <v>106.36000516838749</v>
      </c>
      <c r="V34" s="184">
        <v>1.2989847305382034</v>
      </c>
      <c r="W34" s="184">
        <v>-0.15689637864059938</v>
      </c>
      <c r="X34" s="184">
        <v>1.905256800801997</v>
      </c>
      <c r="Y34" s="184">
        <v>1.3510203465915924</v>
      </c>
      <c r="Z34" s="184">
        <v>4.0223549535354266</v>
      </c>
      <c r="AA34" s="184">
        <v>8.2219427422704303</v>
      </c>
      <c r="AB34" s="184">
        <v>179.77089474862544</v>
      </c>
      <c r="AC34" s="184">
        <v>51.884315873922148</v>
      </c>
      <c r="AD34" s="184">
        <v>37.776696353179545</v>
      </c>
      <c r="AE34" s="184">
        <v>80.832810771439753</v>
      </c>
      <c r="AF34" s="184">
        <v>66.476866156710543</v>
      </c>
      <c r="AG34" s="184">
        <v>1221.5924018603021</v>
      </c>
      <c r="AH34" s="367">
        <v>1100.2444175779938</v>
      </c>
    </row>
    <row r="35" spans="1:41" s="42" customFormat="1">
      <c r="B35" s="363" t="s">
        <v>315</v>
      </c>
      <c r="C35" s="183">
        <v>197.76676931976456</v>
      </c>
      <c r="D35" s="184">
        <v>30.135533521480777</v>
      </c>
      <c r="E35" s="184">
        <v>28.028204283701797</v>
      </c>
      <c r="F35" s="184">
        <v>19.633702447508004</v>
      </c>
      <c r="G35" s="184">
        <v>4.2683323927925425</v>
      </c>
      <c r="H35" s="184">
        <v>8.3072580591796914</v>
      </c>
      <c r="I35" s="184">
        <v>15.17061893577868</v>
      </c>
      <c r="J35" s="184">
        <v>10.021320798381055</v>
      </c>
      <c r="K35" s="184">
        <v>5.5190000000000001</v>
      </c>
      <c r="L35" s="184">
        <v>8.6618178287186982</v>
      </c>
      <c r="M35" s="184">
        <v>1.853753001435372</v>
      </c>
      <c r="N35" s="184">
        <v>11.545320520235336</v>
      </c>
      <c r="O35" s="184">
        <v>1.9328274237566154</v>
      </c>
      <c r="P35" s="366">
        <v>0.01</v>
      </c>
      <c r="Q35" s="184">
        <v>287.66389400093499</v>
      </c>
      <c r="R35" s="184">
        <v>68.679009714747991</v>
      </c>
      <c r="S35" s="184">
        <v>-7.6849651929261746</v>
      </c>
      <c r="T35" s="184">
        <v>21.286418419892389</v>
      </c>
      <c r="U35" s="184">
        <v>110.06027367630514</v>
      </c>
      <c r="V35" s="184">
        <v>1.2198532159085524</v>
      </c>
      <c r="W35" s="184">
        <v>-0.10952577948120948</v>
      </c>
      <c r="X35" s="184">
        <v>1.8188368889540987</v>
      </c>
      <c r="Y35" s="184">
        <v>1.3426273780702154</v>
      </c>
      <c r="Z35" s="184">
        <v>4.046244215251205</v>
      </c>
      <c r="AA35" s="184">
        <v>8.9559239382092368</v>
      </c>
      <c r="AB35" s="184">
        <v>186.13438081880315</v>
      </c>
      <c r="AC35" s="184">
        <v>54.621079934603962</v>
      </c>
      <c r="AD35" s="184">
        <v>40.360951302655891</v>
      </c>
      <c r="AE35" s="184">
        <v>83.413993465690353</v>
      </c>
      <c r="AF35" s="184">
        <v>67.836090727372323</v>
      </c>
      <c r="AG35" s="184">
        <v>1272.4995452577255</v>
      </c>
      <c r="AH35" s="367">
        <v>1145.8698068918347</v>
      </c>
    </row>
    <row r="36" spans="1:41" s="123" customFormat="1">
      <c r="A36" s="127"/>
      <c r="B36" s="368" t="s">
        <v>319</v>
      </c>
      <c r="C36" s="369">
        <v>205.95208953480852</v>
      </c>
      <c r="D36" s="370">
        <v>30.942708352249792</v>
      </c>
      <c r="E36" s="370">
        <v>28.230827314630453</v>
      </c>
      <c r="F36" s="370">
        <v>22.136058723283792</v>
      </c>
      <c r="G36" s="370">
        <v>4.4241898303040577</v>
      </c>
      <c r="H36" s="370">
        <v>8.1785435317095292</v>
      </c>
      <c r="I36" s="370">
        <v>15.986848584252639</v>
      </c>
      <c r="J36" s="370">
        <v>10.610331040555572</v>
      </c>
      <c r="K36" s="370">
        <v>5.8570000000000002</v>
      </c>
      <c r="L36" s="370">
        <v>8.8301833169055577</v>
      </c>
      <c r="M36" s="370">
        <v>1.8104478056615236</v>
      </c>
      <c r="N36" s="370">
        <v>10.943689369641101</v>
      </c>
      <c r="O36" s="370">
        <v>1.6214666800139226</v>
      </c>
      <c r="P36" s="371">
        <v>0.01</v>
      </c>
      <c r="Q36" s="370">
        <v>298.59946260507638</v>
      </c>
      <c r="R36" s="370">
        <v>72.70332548186515</v>
      </c>
      <c r="S36" s="370">
        <v>-7.9634545814700539</v>
      </c>
      <c r="T36" s="370">
        <v>23.527340902750762</v>
      </c>
      <c r="U36" s="370">
        <v>115.25227550016872</v>
      </c>
      <c r="V36" s="370">
        <v>0.89068457456886685</v>
      </c>
      <c r="W36" s="370">
        <v>-8.5443791252726414E-2</v>
      </c>
      <c r="X36" s="370">
        <v>1.4267278111449906</v>
      </c>
      <c r="Y36" s="370">
        <v>1.3342344095488388</v>
      </c>
      <c r="Z36" s="370">
        <v>4.119000175573218</v>
      </c>
      <c r="AA36" s="370">
        <v>9.7310542692378839</v>
      </c>
      <c r="AB36" s="370">
        <v>192.11882386500534</v>
      </c>
      <c r="AC36" s="370">
        <v>57.497473692380268</v>
      </c>
      <c r="AD36" s="370">
        <v>42.38539426186896</v>
      </c>
      <c r="AE36" s="370">
        <v>85.900568868522654</v>
      </c>
      <c r="AF36" s="370">
        <v>69.269157978049478</v>
      </c>
      <c r="AG36" s="370">
        <v>1322.2410101070552</v>
      </c>
      <c r="AH36" s="372">
        <v>1191.16968616278</v>
      </c>
    </row>
    <row r="37" spans="1:41">
      <c r="B37" s="373" t="s">
        <v>127</v>
      </c>
      <c r="C37" s="405" t="s">
        <v>329</v>
      </c>
      <c r="D37" s="405"/>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194"/>
      <c r="AG37" s="194"/>
      <c r="AH37" s="195"/>
      <c r="AI37" s="42"/>
      <c r="AJ37" s="42"/>
    </row>
    <row r="38" spans="1:41">
      <c r="B38" s="374"/>
      <c r="C38" s="405" t="s">
        <v>344</v>
      </c>
      <c r="D38" s="405"/>
      <c r="E38" s="405"/>
      <c r="F38" s="405"/>
      <c r="G38" s="405"/>
      <c r="H38" s="405"/>
      <c r="I38" s="405"/>
      <c r="J38" s="405"/>
      <c r="K38" s="405"/>
      <c r="L38" s="413"/>
      <c r="M38" s="413"/>
      <c r="N38" s="413"/>
      <c r="O38" s="413"/>
      <c r="P38" s="413"/>
      <c r="Q38" s="413"/>
      <c r="R38" s="413"/>
      <c r="S38" s="413"/>
      <c r="T38" s="413"/>
      <c r="U38" s="413"/>
      <c r="V38" s="413"/>
      <c r="W38" s="375"/>
      <c r="X38" s="375"/>
      <c r="Y38" s="42"/>
      <c r="Z38" s="42"/>
      <c r="AA38" s="42"/>
      <c r="AB38" s="376"/>
      <c r="AC38" s="42"/>
      <c r="AD38" s="42"/>
      <c r="AE38" s="42"/>
      <c r="AF38" s="42"/>
      <c r="AG38" s="42"/>
      <c r="AH38" s="198"/>
      <c r="AI38" s="42"/>
      <c r="AJ38" s="42"/>
    </row>
    <row r="39" spans="1:41">
      <c r="B39" s="374"/>
      <c r="C39" s="377" t="s">
        <v>345</v>
      </c>
      <c r="D39" s="377"/>
      <c r="E39" s="377"/>
      <c r="F39" s="377"/>
      <c r="G39" s="377"/>
      <c r="H39" s="377"/>
      <c r="I39" s="377"/>
      <c r="J39" s="377"/>
      <c r="K39" s="377"/>
      <c r="L39" s="378"/>
      <c r="M39" s="378"/>
      <c r="N39" s="378"/>
      <c r="O39" s="378"/>
      <c r="P39" s="378"/>
      <c r="Q39" s="378"/>
      <c r="R39" s="378"/>
      <c r="S39" s="378"/>
      <c r="T39" s="378"/>
      <c r="U39" s="378"/>
      <c r="V39" s="378"/>
      <c r="W39" s="378"/>
      <c r="X39" s="378"/>
      <c r="Y39" s="123"/>
      <c r="Z39" s="123"/>
      <c r="AA39" s="123"/>
      <c r="AB39" s="378"/>
      <c r="AC39" s="123"/>
      <c r="AD39" s="123"/>
      <c r="AE39" s="123"/>
      <c r="AF39" s="123"/>
      <c r="AG39" s="123"/>
      <c r="AH39" s="154"/>
      <c r="AI39" s="42"/>
      <c r="AJ39" s="42"/>
    </row>
    <row r="40" spans="1:41" ht="16.5" thickBot="1">
      <c r="B40" s="379"/>
      <c r="C40" s="380" t="s">
        <v>167</v>
      </c>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2"/>
      <c r="AI40" s="42"/>
      <c r="AJ40" s="42"/>
    </row>
    <row r="41" spans="1:41">
      <c r="B41" s="206"/>
      <c r="AI41" s="206"/>
      <c r="AJ41" s="42"/>
    </row>
    <row r="42" spans="1:41">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row>
    <row r="43" spans="1:41">
      <c r="B43" s="206"/>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row>
    <row r="44" spans="1:41">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42"/>
      <c r="AJ44" s="42"/>
    </row>
    <row r="45" spans="1:41">
      <c r="B45" s="206"/>
      <c r="C45" s="206"/>
      <c r="D45" s="206"/>
      <c r="E45" s="206"/>
      <c r="F45" s="206"/>
      <c r="G45" s="206"/>
      <c r="H45" s="206"/>
      <c r="I45" s="206"/>
      <c r="J45" s="206"/>
      <c r="K45" s="206"/>
      <c r="L45" s="206"/>
      <c r="M45" s="206"/>
      <c r="N45" s="206"/>
      <c r="O45" s="206"/>
      <c r="P45" s="206"/>
      <c r="Q45" s="206"/>
      <c r="R45" s="206"/>
      <c r="V45" s="206"/>
      <c r="W45" s="206"/>
      <c r="X45" s="206"/>
      <c r="Y45" s="206"/>
      <c r="Z45" s="206"/>
      <c r="AA45" s="206"/>
      <c r="AB45" s="206"/>
      <c r="AC45" s="206"/>
      <c r="AD45" s="206"/>
      <c r="AE45" s="206"/>
      <c r="AF45" s="206"/>
      <c r="AG45" s="206"/>
      <c r="AH45" s="206"/>
      <c r="AI45" s="42"/>
      <c r="AJ45" s="42"/>
    </row>
    <row r="46" spans="1:41">
      <c r="B46" s="206"/>
      <c r="P46" s="40" t="s">
        <v>216</v>
      </c>
      <c r="AI46" s="42"/>
      <c r="AJ46" s="42"/>
    </row>
    <row r="47" spans="1:41">
      <c r="AI47" s="42"/>
      <c r="AJ47" s="42"/>
    </row>
    <row r="48" spans="1:41">
      <c r="AI48" s="42"/>
      <c r="AJ48" s="42"/>
    </row>
    <row r="49" spans="35:36">
      <c r="AI49" s="42"/>
      <c r="AJ49" s="42"/>
    </row>
    <row r="50" spans="35:36">
      <c r="AI50" s="42"/>
      <c r="AJ50" s="42"/>
    </row>
    <row r="51" spans="35:36">
      <c r="AI51" s="42"/>
      <c r="AJ51" s="42"/>
    </row>
    <row r="52" spans="35:36">
      <c r="AI52" s="42"/>
      <c r="AJ52" s="42"/>
    </row>
    <row r="53" spans="35:36">
      <c r="AI53" s="42"/>
      <c r="AJ53" s="42"/>
    </row>
    <row r="54" spans="35:36">
      <c r="AI54" s="42"/>
      <c r="AJ54" s="42"/>
    </row>
    <row r="55" spans="35:36">
      <c r="AI55" s="42"/>
      <c r="AJ55" s="42"/>
    </row>
    <row r="56" spans="35:36">
      <c r="AI56" s="42"/>
      <c r="AJ56" s="42"/>
    </row>
    <row r="57" spans="35:36">
      <c r="AI57" s="42"/>
      <c r="AJ57" s="42"/>
    </row>
    <row r="58" spans="35:36">
      <c r="AI58" s="42"/>
      <c r="AJ58" s="42"/>
    </row>
    <row r="59" spans="35:36">
      <c r="AI59" s="42"/>
      <c r="AJ59" s="42"/>
    </row>
    <row r="60" spans="35:36">
      <c r="AI60" s="42"/>
      <c r="AJ60" s="42"/>
    </row>
    <row r="61" spans="35:36">
      <c r="AI61" s="42"/>
      <c r="AJ61" s="42"/>
    </row>
    <row r="62" spans="35:36">
      <c r="AI62" s="42"/>
      <c r="AJ62" s="42"/>
    </row>
    <row r="63" spans="35:36">
      <c r="AI63" s="42"/>
      <c r="AJ63" s="42"/>
    </row>
    <row r="64" spans="35:36">
      <c r="AI64" s="42"/>
      <c r="AJ64" s="42"/>
    </row>
    <row r="65" spans="35:36">
      <c r="AI65" s="42"/>
      <c r="AJ65" s="42"/>
    </row>
    <row r="66" spans="35:36">
      <c r="AI66" s="42"/>
      <c r="AJ66" s="42"/>
    </row>
    <row r="67" spans="35:36">
      <c r="AI67" s="42"/>
      <c r="AJ67" s="42"/>
    </row>
    <row r="68" spans="35:36">
      <c r="AI68" s="42"/>
      <c r="AJ68" s="42"/>
    </row>
    <row r="69" spans="35:36">
      <c r="AI69" s="42"/>
      <c r="AJ69" s="42"/>
    </row>
    <row r="70" spans="35:36">
      <c r="AI70" s="42"/>
      <c r="AJ70" s="42"/>
    </row>
    <row r="71" spans="35:36">
      <c r="AI71" s="42"/>
      <c r="AJ71" s="42"/>
    </row>
    <row r="72" spans="35:36">
      <c r="AI72" s="42"/>
      <c r="AJ72" s="42"/>
    </row>
    <row r="73" spans="35:36">
      <c r="AI73" s="42"/>
      <c r="AJ73" s="42"/>
    </row>
    <row r="74" spans="35:36">
      <c r="AI74" s="42"/>
      <c r="AJ74" s="42"/>
    </row>
    <row r="75" spans="35:36">
      <c r="AI75" s="42"/>
      <c r="AJ75" s="42"/>
    </row>
    <row r="76" spans="35:36">
      <c r="AI76" s="42"/>
      <c r="AJ76" s="42"/>
    </row>
    <row r="77" spans="35:36">
      <c r="AI77" s="42"/>
      <c r="AJ77" s="42"/>
    </row>
    <row r="78" spans="35:36">
      <c r="AI78" s="42"/>
      <c r="AJ78" s="42"/>
    </row>
    <row r="79" spans="35:36">
      <c r="AI79" s="42"/>
      <c r="AJ79" s="42"/>
    </row>
    <row r="80" spans="35:36">
      <c r="AI80" s="42"/>
      <c r="AJ80" s="42"/>
    </row>
    <row r="81" spans="35:36">
      <c r="AI81" s="42"/>
      <c r="AJ81" s="42"/>
    </row>
    <row r="82" spans="35:36">
      <c r="AI82" s="42"/>
      <c r="AJ82" s="42"/>
    </row>
    <row r="83" spans="35:36">
      <c r="AI83" s="42"/>
      <c r="AJ83" s="42"/>
    </row>
    <row r="84" spans="35:36">
      <c r="AI84" s="42"/>
      <c r="AJ84" s="42"/>
    </row>
    <row r="85" spans="35:36">
      <c r="AI85" s="42"/>
      <c r="AJ85" s="42"/>
    </row>
    <row r="86" spans="35:36">
      <c r="AI86" s="42"/>
      <c r="AJ86" s="42"/>
    </row>
    <row r="87" spans="35:36">
      <c r="AI87" s="42"/>
      <c r="AJ87" s="42"/>
    </row>
    <row r="88" spans="35:36">
      <c r="AI88" s="42"/>
      <c r="AJ88" s="42"/>
    </row>
    <row r="89" spans="35:36">
      <c r="AI89" s="42"/>
      <c r="AJ89" s="42"/>
    </row>
    <row r="90" spans="35:36">
      <c r="AI90" s="42"/>
      <c r="AJ90" s="42"/>
    </row>
    <row r="91" spans="35:36">
      <c r="AI91" s="42"/>
      <c r="AJ91" s="42"/>
    </row>
    <row r="92" spans="35:36">
      <c r="AI92" s="42"/>
      <c r="AJ92" s="42"/>
    </row>
    <row r="93" spans="35:36">
      <c r="AI93" s="42"/>
      <c r="AJ93" s="42"/>
    </row>
    <row r="94" spans="35:36">
      <c r="AI94" s="42"/>
      <c r="AJ94" s="42"/>
    </row>
    <row r="95" spans="35:36">
      <c r="AI95" s="42"/>
      <c r="AJ95" s="42"/>
    </row>
    <row r="96" spans="35:36">
      <c r="AI96" s="42"/>
      <c r="AJ96" s="42"/>
    </row>
    <row r="97" spans="35:36">
      <c r="AI97" s="42"/>
      <c r="AJ97" s="42"/>
    </row>
    <row r="98" spans="35:36">
      <c r="AI98" s="42"/>
      <c r="AJ98" s="42"/>
    </row>
    <row r="99" spans="35:36">
      <c r="AI99" s="42"/>
      <c r="AJ99" s="42"/>
    </row>
    <row r="100" spans="35:36">
      <c r="AI100" s="42"/>
      <c r="AJ100" s="42"/>
    </row>
    <row r="101" spans="35:36">
      <c r="AI101" s="42"/>
      <c r="AJ101" s="42"/>
    </row>
    <row r="102" spans="35:36">
      <c r="AI102" s="42"/>
      <c r="AJ102" s="42"/>
    </row>
    <row r="103" spans="35:36">
      <c r="AI103" s="42"/>
      <c r="AJ103" s="42"/>
    </row>
    <row r="104" spans="35:36">
      <c r="AI104" s="42"/>
      <c r="AJ104" s="42"/>
    </row>
    <row r="105" spans="35:36">
      <c r="AI105" s="42"/>
      <c r="AJ105" s="42"/>
    </row>
    <row r="106" spans="35:36">
      <c r="AI106" s="42"/>
      <c r="AJ106" s="42"/>
    </row>
    <row r="107" spans="35:36">
      <c r="AI107" s="42"/>
      <c r="AJ107" s="42"/>
    </row>
    <row r="108" spans="35:36">
      <c r="AI108" s="42"/>
      <c r="AJ108" s="42"/>
    </row>
    <row r="109" spans="35:36">
      <c r="AI109" s="42"/>
      <c r="AJ109" s="42"/>
    </row>
    <row r="110" spans="35:36">
      <c r="AI110" s="42"/>
      <c r="AJ110" s="42"/>
    </row>
    <row r="111" spans="35:36">
      <c r="AI111" s="42"/>
      <c r="AJ111" s="42"/>
    </row>
    <row r="112" spans="35:36">
      <c r="AI112" s="42"/>
      <c r="AJ112" s="42"/>
    </row>
    <row r="113" spans="35:36">
      <c r="AI113" s="42"/>
      <c r="AJ113" s="42"/>
    </row>
  </sheetData>
  <mergeCells count="3">
    <mergeCell ref="C1:AH1"/>
    <mergeCell ref="C37:AE37"/>
    <mergeCell ref="C38:V38"/>
  </mergeCells>
  <phoneticPr fontId="142"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pageSetUpPr fitToPage="1"/>
  </sheetPr>
  <dimension ref="A1:K150"/>
  <sheetViews>
    <sheetView workbookViewId="0">
      <pane xSplit="2" ySplit="6" topLeftCell="C7" activePane="bottomRight" state="frozen"/>
      <selection pane="topRight" activeCell="C1" sqref="C1"/>
      <selection pane="bottomLeft" activeCell="A7" sqref="A7"/>
      <selection pane="bottomRight"/>
    </sheetView>
  </sheetViews>
  <sheetFormatPr defaultRowHeight="15"/>
  <cols>
    <col min="1" max="1" width="1.5703125" style="1" customWidth="1"/>
    <col min="2" max="2" width="7.5703125" style="1" bestFit="1" customWidth="1"/>
    <col min="3" max="6" width="20.140625" style="1" customWidth="1"/>
    <col min="7" max="245" width="9.140625" style="1"/>
    <col min="246" max="246" width="1.5703125" style="1" customWidth="1"/>
    <col min="247" max="247" width="7.5703125" style="1" bestFit="1" customWidth="1"/>
    <col min="248" max="251" width="20.140625" style="1" customWidth="1"/>
    <col min="252" max="501" width="9.140625" style="1"/>
    <col min="502" max="502" width="1.5703125" style="1" customWidth="1"/>
    <col min="503" max="503" width="7.5703125" style="1" bestFit="1" customWidth="1"/>
    <col min="504" max="507" width="20.140625" style="1" customWidth="1"/>
    <col min="508" max="757" width="9.140625" style="1"/>
    <col min="758" max="758" width="1.5703125" style="1" customWidth="1"/>
    <col min="759" max="759" width="7.5703125" style="1" bestFit="1" customWidth="1"/>
    <col min="760" max="763" width="20.140625" style="1" customWidth="1"/>
    <col min="764" max="1013" width="9.140625" style="1"/>
    <col min="1014" max="1014" width="1.5703125" style="1" customWidth="1"/>
    <col min="1015" max="1015" width="7.5703125" style="1" bestFit="1" customWidth="1"/>
    <col min="1016" max="1019" width="20.140625" style="1" customWidth="1"/>
    <col min="1020" max="1269" width="9.140625" style="1"/>
    <col min="1270" max="1270" width="1.5703125" style="1" customWidth="1"/>
    <col min="1271" max="1271" width="7.5703125" style="1" bestFit="1" customWidth="1"/>
    <col min="1272" max="1275" width="20.140625" style="1" customWidth="1"/>
    <col min="1276" max="1525" width="9.140625" style="1"/>
    <col min="1526" max="1526" width="1.5703125" style="1" customWidth="1"/>
    <col min="1527" max="1527" width="7.5703125" style="1" bestFit="1" customWidth="1"/>
    <col min="1528" max="1531" width="20.140625" style="1" customWidth="1"/>
    <col min="1532" max="1781" width="9.140625" style="1"/>
    <col min="1782" max="1782" width="1.5703125" style="1" customWidth="1"/>
    <col min="1783" max="1783" width="7.5703125" style="1" bestFit="1" customWidth="1"/>
    <col min="1784" max="1787" width="20.140625" style="1" customWidth="1"/>
    <col min="1788" max="2037" width="9.140625" style="1"/>
    <col min="2038" max="2038" width="1.5703125" style="1" customWidth="1"/>
    <col min="2039" max="2039" width="7.5703125" style="1" bestFit="1" customWidth="1"/>
    <col min="2040" max="2043" width="20.140625" style="1" customWidth="1"/>
    <col min="2044" max="2293" width="9.140625" style="1"/>
    <col min="2294" max="2294" width="1.5703125" style="1" customWidth="1"/>
    <col min="2295" max="2295" width="7.5703125" style="1" bestFit="1" customWidth="1"/>
    <col min="2296" max="2299" width="20.140625" style="1" customWidth="1"/>
    <col min="2300" max="2549" width="9.140625" style="1"/>
    <col min="2550" max="2550" width="1.5703125" style="1" customWidth="1"/>
    <col min="2551" max="2551" width="7.5703125" style="1" bestFit="1" customWidth="1"/>
    <col min="2552" max="2555" width="20.140625" style="1" customWidth="1"/>
    <col min="2556" max="2805" width="9.140625" style="1"/>
    <col min="2806" max="2806" width="1.5703125" style="1" customWidth="1"/>
    <col min="2807" max="2807" width="7.5703125" style="1" bestFit="1" customWidth="1"/>
    <col min="2808" max="2811" width="20.140625" style="1" customWidth="1"/>
    <col min="2812" max="3061" width="9.140625" style="1"/>
    <col min="3062" max="3062" width="1.5703125" style="1" customWidth="1"/>
    <col min="3063" max="3063" width="7.5703125" style="1" bestFit="1" customWidth="1"/>
    <col min="3064" max="3067" width="20.140625" style="1" customWidth="1"/>
    <col min="3068" max="3317" width="9.140625" style="1"/>
    <col min="3318" max="3318" width="1.5703125" style="1" customWidth="1"/>
    <col min="3319" max="3319" width="7.5703125" style="1" bestFit="1" customWidth="1"/>
    <col min="3320" max="3323" width="20.140625" style="1" customWidth="1"/>
    <col min="3324" max="3573" width="9.140625" style="1"/>
    <col min="3574" max="3574" width="1.5703125" style="1" customWidth="1"/>
    <col min="3575" max="3575" width="7.5703125" style="1" bestFit="1" customWidth="1"/>
    <col min="3576" max="3579" width="20.140625" style="1" customWidth="1"/>
    <col min="3580" max="3829" width="9.140625" style="1"/>
    <col min="3830" max="3830" width="1.5703125" style="1" customWidth="1"/>
    <col min="3831" max="3831" width="7.5703125" style="1" bestFit="1" customWidth="1"/>
    <col min="3832" max="3835" width="20.140625" style="1" customWidth="1"/>
    <col min="3836" max="4085" width="9.140625" style="1"/>
    <col min="4086" max="4086" width="1.5703125" style="1" customWidth="1"/>
    <col min="4087" max="4087" width="7.5703125" style="1" bestFit="1" customWidth="1"/>
    <col min="4088" max="4091" width="20.140625" style="1" customWidth="1"/>
    <col min="4092" max="4341" width="9.140625" style="1"/>
    <col min="4342" max="4342" width="1.5703125" style="1" customWidth="1"/>
    <col min="4343" max="4343" width="7.5703125" style="1" bestFit="1" customWidth="1"/>
    <col min="4344" max="4347" width="20.140625" style="1" customWidth="1"/>
    <col min="4348" max="4597" width="9.140625" style="1"/>
    <col min="4598" max="4598" width="1.5703125" style="1" customWidth="1"/>
    <col min="4599" max="4599" width="7.5703125" style="1" bestFit="1" customWidth="1"/>
    <col min="4600" max="4603" width="20.140625" style="1" customWidth="1"/>
    <col min="4604" max="4853" width="9.140625" style="1"/>
    <col min="4854" max="4854" width="1.5703125" style="1" customWidth="1"/>
    <col min="4855" max="4855" width="7.5703125" style="1" bestFit="1" customWidth="1"/>
    <col min="4856" max="4859" width="20.140625" style="1" customWidth="1"/>
    <col min="4860" max="5109" width="9.140625" style="1"/>
    <col min="5110" max="5110" width="1.5703125" style="1" customWidth="1"/>
    <col min="5111" max="5111" width="7.5703125" style="1" bestFit="1" customWidth="1"/>
    <col min="5112" max="5115" width="20.140625" style="1" customWidth="1"/>
    <col min="5116" max="5365" width="9.140625" style="1"/>
    <col min="5366" max="5366" width="1.5703125" style="1" customWidth="1"/>
    <col min="5367" max="5367" width="7.5703125" style="1" bestFit="1" customWidth="1"/>
    <col min="5368" max="5371" width="20.140625" style="1" customWidth="1"/>
    <col min="5372" max="5621" width="9.140625" style="1"/>
    <col min="5622" max="5622" width="1.5703125" style="1" customWidth="1"/>
    <col min="5623" max="5623" width="7.5703125" style="1" bestFit="1" customWidth="1"/>
    <col min="5624" max="5627" width="20.140625" style="1" customWidth="1"/>
    <col min="5628" max="5877" width="9.140625" style="1"/>
    <col min="5878" max="5878" width="1.5703125" style="1" customWidth="1"/>
    <col min="5879" max="5879" width="7.5703125" style="1" bestFit="1" customWidth="1"/>
    <col min="5880" max="5883" width="20.140625" style="1" customWidth="1"/>
    <col min="5884" max="6133" width="9.140625" style="1"/>
    <col min="6134" max="6134" width="1.5703125" style="1" customWidth="1"/>
    <col min="6135" max="6135" width="7.5703125" style="1" bestFit="1" customWidth="1"/>
    <col min="6136" max="6139" width="20.140625" style="1" customWidth="1"/>
    <col min="6140" max="6389" width="9.140625" style="1"/>
    <col min="6390" max="6390" width="1.5703125" style="1" customWidth="1"/>
    <col min="6391" max="6391" width="7.5703125" style="1" bestFit="1" customWidth="1"/>
    <col min="6392" max="6395" width="20.140625" style="1" customWidth="1"/>
    <col min="6396" max="6645" width="9.140625" style="1"/>
    <col min="6646" max="6646" width="1.5703125" style="1" customWidth="1"/>
    <col min="6647" max="6647" width="7.5703125" style="1" bestFit="1" customWidth="1"/>
    <col min="6648" max="6651" width="20.140625" style="1" customWidth="1"/>
    <col min="6652" max="6901" width="9.140625" style="1"/>
    <col min="6902" max="6902" width="1.5703125" style="1" customWidth="1"/>
    <col min="6903" max="6903" width="7.5703125" style="1" bestFit="1" customWidth="1"/>
    <col min="6904" max="6907" width="20.140625" style="1" customWidth="1"/>
    <col min="6908" max="7157" width="9.140625" style="1"/>
    <col min="7158" max="7158" width="1.5703125" style="1" customWidth="1"/>
    <col min="7159" max="7159" width="7.5703125" style="1" bestFit="1" customWidth="1"/>
    <col min="7160" max="7163" width="20.140625" style="1" customWidth="1"/>
    <col min="7164" max="7413" width="9.140625" style="1"/>
    <col min="7414" max="7414" width="1.5703125" style="1" customWidth="1"/>
    <col min="7415" max="7415" width="7.5703125" style="1" bestFit="1" customWidth="1"/>
    <col min="7416" max="7419" width="20.140625" style="1" customWidth="1"/>
    <col min="7420" max="7669" width="9.140625" style="1"/>
    <col min="7670" max="7670" width="1.5703125" style="1" customWidth="1"/>
    <col min="7671" max="7671" width="7.5703125" style="1" bestFit="1" customWidth="1"/>
    <col min="7672" max="7675" width="20.140625" style="1" customWidth="1"/>
    <col min="7676" max="7925" width="9.140625" style="1"/>
    <col min="7926" max="7926" width="1.5703125" style="1" customWidth="1"/>
    <col min="7927" max="7927" width="7.5703125" style="1" bestFit="1" customWidth="1"/>
    <col min="7928" max="7931" width="20.140625" style="1" customWidth="1"/>
    <col min="7932" max="8181" width="9.140625" style="1"/>
    <col min="8182" max="8182" width="1.5703125" style="1" customWidth="1"/>
    <col min="8183" max="8183" width="7.5703125" style="1" bestFit="1" customWidth="1"/>
    <col min="8184" max="8187" width="20.140625" style="1" customWidth="1"/>
    <col min="8188" max="8437" width="9.140625" style="1"/>
    <col min="8438" max="8438" width="1.5703125" style="1" customWidth="1"/>
    <col min="8439" max="8439" width="7.5703125" style="1" bestFit="1" customWidth="1"/>
    <col min="8440" max="8443" width="20.140625" style="1" customWidth="1"/>
    <col min="8444" max="8693" width="9.140625" style="1"/>
    <col min="8694" max="8694" width="1.5703125" style="1" customWidth="1"/>
    <col min="8695" max="8695" width="7.5703125" style="1" bestFit="1" customWidth="1"/>
    <col min="8696" max="8699" width="20.140625" style="1" customWidth="1"/>
    <col min="8700" max="8949" width="9.140625" style="1"/>
    <col min="8950" max="8950" width="1.5703125" style="1" customWidth="1"/>
    <col min="8951" max="8951" width="7.5703125" style="1" bestFit="1" customWidth="1"/>
    <col min="8952" max="8955" width="20.140625" style="1" customWidth="1"/>
    <col min="8956" max="9205" width="9.140625" style="1"/>
    <col min="9206" max="9206" width="1.5703125" style="1" customWidth="1"/>
    <col min="9207" max="9207" width="7.5703125" style="1" bestFit="1" customWidth="1"/>
    <col min="9208" max="9211" width="20.140625" style="1" customWidth="1"/>
    <col min="9212" max="9461" width="9.140625" style="1"/>
    <col min="9462" max="9462" width="1.5703125" style="1" customWidth="1"/>
    <col min="9463" max="9463" width="7.5703125" style="1" bestFit="1" customWidth="1"/>
    <col min="9464" max="9467" width="20.140625" style="1" customWidth="1"/>
    <col min="9468" max="9717" width="9.140625" style="1"/>
    <col min="9718" max="9718" width="1.5703125" style="1" customWidth="1"/>
    <col min="9719" max="9719" width="7.5703125" style="1" bestFit="1" customWidth="1"/>
    <col min="9720" max="9723" width="20.140625" style="1" customWidth="1"/>
    <col min="9724" max="9973" width="9.140625" style="1"/>
    <col min="9974" max="9974" width="1.5703125" style="1" customWidth="1"/>
    <col min="9975" max="9975" width="7.5703125" style="1" bestFit="1" customWidth="1"/>
    <col min="9976" max="9979" width="20.140625" style="1" customWidth="1"/>
    <col min="9980" max="10229" width="9.140625" style="1"/>
    <col min="10230" max="10230" width="1.5703125" style="1" customWidth="1"/>
    <col min="10231" max="10231" width="7.5703125" style="1" bestFit="1" customWidth="1"/>
    <col min="10232" max="10235" width="20.140625" style="1" customWidth="1"/>
    <col min="10236" max="10485" width="9.140625" style="1"/>
    <col min="10486" max="10486" width="1.5703125" style="1" customWidth="1"/>
    <col min="10487" max="10487" width="7.5703125" style="1" bestFit="1" customWidth="1"/>
    <col min="10488" max="10491" width="20.140625" style="1" customWidth="1"/>
    <col min="10492" max="10741" width="9.140625" style="1"/>
    <col min="10742" max="10742" width="1.5703125" style="1" customWidth="1"/>
    <col min="10743" max="10743" width="7.5703125" style="1" bestFit="1" customWidth="1"/>
    <col min="10744" max="10747" width="20.140625" style="1" customWidth="1"/>
    <col min="10748" max="10997" width="9.140625" style="1"/>
    <col min="10998" max="10998" width="1.5703125" style="1" customWidth="1"/>
    <col min="10999" max="10999" width="7.5703125" style="1" bestFit="1" customWidth="1"/>
    <col min="11000" max="11003" width="20.140625" style="1" customWidth="1"/>
    <col min="11004" max="11253" width="9.140625" style="1"/>
    <col min="11254" max="11254" width="1.5703125" style="1" customWidth="1"/>
    <col min="11255" max="11255" width="7.5703125" style="1" bestFit="1" customWidth="1"/>
    <col min="11256" max="11259" width="20.140625" style="1" customWidth="1"/>
    <col min="11260" max="11509" width="9.140625" style="1"/>
    <col min="11510" max="11510" width="1.5703125" style="1" customWidth="1"/>
    <col min="11511" max="11511" width="7.5703125" style="1" bestFit="1" customWidth="1"/>
    <col min="11512" max="11515" width="20.140625" style="1" customWidth="1"/>
    <col min="11516" max="11765" width="9.140625" style="1"/>
    <col min="11766" max="11766" width="1.5703125" style="1" customWidth="1"/>
    <col min="11767" max="11767" width="7.5703125" style="1" bestFit="1" customWidth="1"/>
    <col min="11768" max="11771" width="20.140625" style="1" customWidth="1"/>
    <col min="11772" max="12021" width="9.140625" style="1"/>
    <col min="12022" max="12022" width="1.5703125" style="1" customWidth="1"/>
    <col min="12023" max="12023" width="7.5703125" style="1" bestFit="1" customWidth="1"/>
    <col min="12024" max="12027" width="20.140625" style="1" customWidth="1"/>
    <col min="12028" max="12277" width="9.140625" style="1"/>
    <col min="12278" max="12278" width="1.5703125" style="1" customWidth="1"/>
    <col min="12279" max="12279" width="7.5703125" style="1" bestFit="1" customWidth="1"/>
    <col min="12280" max="12283" width="20.140625" style="1" customWidth="1"/>
    <col min="12284" max="12533" width="9.140625" style="1"/>
    <col min="12534" max="12534" width="1.5703125" style="1" customWidth="1"/>
    <col min="12535" max="12535" width="7.5703125" style="1" bestFit="1" customWidth="1"/>
    <col min="12536" max="12539" width="20.140625" style="1" customWidth="1"/>
    <col min="12540" max="12789" width="9.140625" style="1"/>
    <col min="12790" max="12790" width="1.5703125" style="1" customWidth="1"/>
    <col min="12791" max="12791" width="7.5703125" style="1" bestFit="1" customWidth="1"/>
    <col min="12792" max="12795" width="20.140625" style="1" customWidth="1"/>
    <col min="12796" max="13045" width="9.140625" style="1"/>
    <col min="13046" max="13046" width="1.5703125" style="1" customWidth="1"/>
    <col min="13047" max="13047" width="7.5703125" style="1" bestFit="1" customWidth="1"/>
    <col min="13048" max="13051" width="20.140625" style="1" customWidth="1"/>
    <col min="13052" max="13301" width="9.140625" style="1"/>
    <col min="13302" max="13302" width="1.5703125" style="1" customWidth="1"/>
    <col min="13303" max="13303" width="7.5703125" style="1" bestFit="1" customWidth="1"/>
    <col min="13304" max="13307" width="20.140625" style="1" customWidth="1"/>
    <col min="13308" max="13557" width="9.140625" style="1"/>
    <col min="13558" max="13558" width="1.5703125" style="1" customWidth="1"/>
    <col min="13559" max="13559" width="7.5703125" style="1" bestFit="1" customWidth="1"/>
    <col min="13560" max="13563" width="20.140625" style="1" customWidth="1"/>
    <col min="13564" max="13813" width="9.140625" style="1"/>
    <col min="13814" max="13814" width="1.5703125" style="1" customWidth="1"/>
    <col min="13815" max="13815" width="7.5703125" style="1" bestFit="1" customWidth="1"/>
    <col min="13816" max="13819" width="20.140625" style="1" customWidth="1"/>
    <col min="13820" max="14069" width="9.140625" style="1"/>
    <col min="14070" max="14070" width="1.5703125" style="1" customWidth="1"/>
    <col min="14071" max="14071" width="7.5703125" style="1" bestFit="1" customWidth="1"/>
    <col min="14072" max="14075" width="20.140625" style="1" customWidth="1"/>
    <col min="14076" max="14325" width="9.140625" style="1"/>
    <col min="14326" max="14326" width="1.5703125" style="1" customWidth="1"/>
    <col min="14327" max="14327" width="7.5703125" style="1" bestFit="1" customWidth="1"/>
    <col min="14328" max="14331" width="20.140625" style="1" customWidth="1"/>
    <col min="14332" max="14581" width="9.140625" style="1"/>
    <col min="14582" max="14582" width="1.5703125" style="1" customWidth="1"/>
    <col min="14583" max="14583" width="7.5703125" style="1" bestFit="1" customWidth="1"/>
    <col min="14584" max="14587" width="20.140625" style="1" customWidth="1"/>
    <col min="14588" max="14837" width="9.140625" style="1"/>
    <col min="14838" max="14838" width="1.5703125" style="1" customWidth="1"/>
    <col min="14839" max="14839" width="7.5703125" style="1" bestFit="1" customWidth="1"/>
    <col min="14840" max="14843" width="20.140625" style="1" customWidth="1"/>
    <col min="14844" max="15093" width="9.140625" style="1"/>
    <col min="15094" max="15094" width="1.5703125" style="1" customWidth="1"/>
    <col min="15095" max="15095" width="7.5703125" style="1" bestFit="1" customWidth="1"/>
    <col min="15096" max="15099" width="20.140625" style="1" customWidth="1"/>
    <col min="15100" max="15349" width="9.140625" style="1"/>
    <col min="15350" max="15350" width="1.5703125" style="1" customWidth="1"/>
    <col min="15351" max="15351" width="7.5703125" style="1" bestFit="1" customWidth="1"/>
    <col min="15352" max="15355" width="20.140625" style="1" customWidth="1"/>
    <col min="15356" max="15605" width="9.140625" style="1"/>
    <col min="15606" max="15606" width="1.5703125" style="1" customWidth="1"/>
    <col min="15607" max="15607" width="7.5703125" style="1" bestFit="1" customWidth="1"/>
    <col min="15608" max="15611" width="20.140625" style="1" customWidth="1"/>
    <col min="15612" max="15861" width="9.140625" style="1"/>
    <col min="15862" max="15862" width="1.5703125" style="1" customWidth="1"/>
    <col min="15863" max="15863" width="7.5703125" style="1" bestFit="1" customWidth="1"/>
    <col min="15864" max="15867" width="20.140625" style="1" customWidth="1"/>
    <col min="15868" max="16117" width="9.140625" style="1"/>
    <col min="16118" max="16118" width="1.5703125" style="1" customWidth="1"/>
    <col min="16119" max="16119" width="7.5703125" style="1" bestFit="1" customWidth="1"/>
    <col min="16120" max="16123" width="20.140625" style="1" customWidth="1"/>
    <col min="16124" max="16384" width="9.140625" style="1"/>
  </cols>
  <sheetData>
    <row r="1" spans="1:11" ht="27" customHeight="1">
      <c r="B1" s="417" t="s">
        <v>302</v>
      </c>
      <c r="C1" s="417"/>
      <c r="D1" s="417"/>
      <c r="E1" s="417"/>
      <c r="F1" s="417"/>
      <c r="G1" s="417"/>
      <c r="H1" s="417"/>
      <c r="I1" s="417"/>
      <c r="J1" s="417"/>
    </row>
    <row r="2" spans="1:11" s="20" customFormat="1" ht="38.25" customHeight="1">
      <c r="B2" s="418" t="s">
        <v>323</v>
      </c>
      <c r="C2" s="418"/>
      <c r="D2" s="418"/>
      <c r="E2" s="418"/>
      <c r="F2" s="418"/>
      <c r="G2" s="418"/>
      <c r="H2" s="418"/>
      <c r="I2" s="418"/>
      <c r="J2" s="418"/>
      <c r="K2" s="29"/>
    </row>
    <row r="3" spans="1:11" ht="57.75" customHeight="1" thickBot="1">
      <c r="B3" s="419" t="s">
        <v>314</v>
      </c>
      <c r="C3" s="419"/>
      <c r="D3" s="419"/>
      <c r="E3" s="419"/>
      <c r="F3" s="419"/>
      <c r="G3" s="419"/>
      <c r="H3" s="419"/>
      <c r="I3" s="419"/>
      <c r="J3" s="419"/>
      <c r="K3" s="383"/>
    </row>
    <row r="4" spans="1:11" ht="16.5" thickTop="1" thickBot="1">
      <c r="A4" s="14"/>
      <c r="B4" s="2"/>
      <c r="C4" s="2"/>
      <c r="D4" s="2"/>
      <c r="E4" s="2"/>
      <c r="F4" s="12"/>
      <c r="G4" s="3"/>
    </row>
    <row r="5" spans="1:11">
      <c r="A5" s="14"/>
      <c r="B5" s="4"/>
      <c r="C5" s="420" t="s">
        <v>183</v>
      </c>
      <c r="D5" s="420"/>
      <c r="E5" s="420"/>
      <c r="F5" s="421"/>
      <c r="G5" s="5"/>
    </row>
    <row r="6" spans="1:11" ht="45">
      <c r="A6" s="14"/>
      <c r="B6" s="6" t="s">
        <v>184</v>
      </c>
      <c r="C6" s="7" t="s">
        <v>185</v>
      </c>
      <c r="D6" s="7" t="s">
        <v>186</v>
      </c>
      <c r="E6" s="7" t="s">
        <v>187</v>
      </c>
      <c r="F6" s="11" t="s">
        <v>188</v>
      </c>
      <c r="G6" s="5"/>
    </row>
    <row r="7" spans="1:11">
      <c r="A7" s="13"/>
      <c r="B7" s="8" t="s">
        <v>280</v>
      </c>
      <c r="C7" s="22">
        <v>10.419793015590592</v>
      </c>
      <c r="D7" s="22">
        <v>14.404623419485702</v>
      </c>
      <c r="E7" s="23">
        <v>3.9848304038951099</v>
      </c>
      <c r="F7" s="24">
        <v>37.803019695119836</v>
      </c>
      <c r="G7" s="5"/>
    </row>
    <row r="8" spans="1:11">
      <c r="A8" s="13"/>
      <c r="B8" s="8" t="s">
        <v>281</v>
      </c>
      <c r="C8" s="22">
        <v>11.321760386443776</v>
      </c>
      <c r="D8" s="22">
        <v>15.452131058711929</v>
      </c>
      <c r="E8" s="23">
        <v>4.1303706722681532</v>
      </c>
      <c r="F8" s="24">
        <v>40.95431850312761</v>
      </c>
      <c r="G8" s="5"/>
    </row>
    <row r="9" spans="1:11">
      <c r="A9" s="13"/>
      <c r="B9" s="8" t="s">
        <v>282</v>
      </c>
      <c r="C9" s="22">
        <v>12.131178339597474</v>
      </c>
      <c r="D9" s="22">
        <v>14.913190571831514</v>
      </c>
      <c r="E9" s="23">
        <v>2.7820122322340399</v>
      </c>
      <c r="F9" s="24">
        <v>42.972284847275127</v>
      </c>
      <c r="G9" s="5"/>
    </row>
    <row r="10" spans="1:11">
      <c r="A10" s="13"/>
      <c r="B10" s="8" t="s">
        <v>283</v>
      </c>
      <c r="C10" s="22">
        <v>12.380731555799345</v>
      </c>
      <c r="D10" s="22">
        <v>13.759371969218048</v>
      </c>
      <c r="E10" s="23">
        <v>1.3786404134187027</v>
      </c>
      <c r="F10" s="24">
        <v>42.863118936893528</v>
      </c>
      <c r="G10" s="5"/>
    </row>
    <row r="11" spans="1:11">
      <c r="A11" s="13"/>
      <c r="B11" s="8" t="s">
        <v>284</v>
      </c>
      <c r="C11" s="22">
        <v>12.301970120744523</v>
      </c>
      <c r="D11" s="22">
        <v>13.157759346535446</v>
      </c>
      <c r="E11" s="23">
        <v>0.85578922579092342</v>
      </c>
      <c r="F11" s="24">
        <v>41.79005518649582</v>
      </c>
      <c r="G11" s="5"/>
    </row>
    <row r="12" spans="1:11">
      <c r="A12" s="13"/>
      <c r="B12" s="8" t="s">
        <v>285</v>
      </c>
      <c r="C12" s="22">
        <v>12.057687354005703</v>
      </c>
      <c r="D12" s="22">
        <v>12.469915981493077</v>
      </c>
      <c r="E12" s="23">
        <v>0.41222862748737477</v>
      </c>
      <c r="F12" s="24">
        <v>39.823317439477194</v>
      </c>
      <c r="G12" s="5"/>
    </row>
    <row r="13" spans="1:11">
      <c r="A13" s="13"/>
      <c r="B13" s="8" t="s">
        <v>286</v>
      </c>
      <c r="C13" s="22">
        <v>11.817295203635553</v>
      </c>
      <c r="D13" s="22">
        <v>11.817295203635553</v>
      </c>
      <c r="E13" s="23">
        <v>0</v>
      </c>
      <c r="F13" s="24">
        <v>37.926069274110866</v>
      </c>
      <c r="G13" s="5"/>
    </row>
    <row r="14" spans="1:11">
      <c r="A14" s="13"/>
      <c r="B14" s="8" t="s">
        <v>287</v>
      </c>
      <c r="C14" s="22">
        <v>11.796660684798139</v>
      </c>
      <c r="D14" s="22">
        <v>11.564394826755482</v>
      </c>
      <c r="E14" s="23">
        <v>-0.23226585804265731</v>
      </c>
      <c r="F14" s="24">
        <v>38.168247672891354</v>
      </c>
      <c r="G14" s="5"/>
    </row>
    <row r="15" spans="1:11">
      <c r="A15" s="13"/>
      <c r="B15" s="8" t="s">
        <v>288</v>
      </c>
      <c r="C15" s="22">
        <v>12.132456649509374</v>
      </c>
      <c r="D15" s="22">
        <v>12.19558077359631</v>
      </c>
      <c r="E15" s="23">
        <v>6.3124124086936462E-2</v>
      </c>
      <c r="F15" s="24">
        <v>37.64135144866227</v>
      </c>
      <c r="G15" s="5"/>
    </row>
    <row r="16" spans="1:11">
      <c r="A16" s="13"/>
      <c r="B16" s="8" t="s">
        <v>289</v>
      </c>
      <c r="C16" s="22">
        <v>12.297506556882384</v>
      </c>
      <c r="D16" s="22">
        <v>12.518861674906267</v>
      </c>
      <c r="E16" s="23">
        <v>0.22135511802388308</v>
      </c>
      <c r="F16" s="24">
        <v>36.689520301776838</v>
      </c>
      <c r="G16" s="5"/>
    </row>
    <row r="17" spans="1:7">
      <c r="A17" s="13"/>
      <c r="B17" s="8" t="s">
        <v>290</v>
      </c>
      <c r="C17" s="22">
        <v>12.743824386990166</v>
      </c>
      <c r="D17" s="22">
        <v>12.448828452106135</v>
      </c>
      <c r="E17" s="23">
        <v>-0.29499593488403164</v>
      </c>
      <c r="F17" s="24">
        <v>33.878108640350739</v>
      </c>
      <c r="G17" s="5"/>
    </row>
    <row r="18" spans="1:7">
      <c r="A18" s="13"/>
      <c r="B18" s="8" t="s">
        <v>291</v>
      </c>
      <c r="C18" s="22">
        <v>12.747464201511649</v>
      </c>
      <c r="D18" s="22">
        <v>12.350876426353508</v>
      </c>
      <c r="E18" s="23">
        <v>-0.39658777515814059</v>
      </c>
      <c r="F18" s="24">
        <v>31.844382709730823</v>
      </c>
      <c r="G18" s="5"/>
    </row>
    <row r="19" spans="1:7">
      <c r="A19" s="13"/>
      <c r="B19" s="8" t="s">
        <v>292</v>
      </c>
      <c r="C19" s="22">
        <v>13.054951125805255</v>
      </c>
      <c r="D19" s="22">
        <v>12.479316841555939</v>
      </c>
      <c r="E19" s="23">
        <v>-0.57563428424931651</v>
      </c>
      <c r="F19" s="24">
        <v>30.211447628413012</v>
      </c>
      <c r="G19" s="5"/>
    </row>
    <row r="20" spans="1:7">
      <c r="A20" s="13"/>
      <c r="B20" s="8" t="s">
        <v>293</v>
      </c>
      <c r="C20" s="22">
        <v>13.129991843132835</v>
      </c>
      <c r="D20" s="22">
        <v>13.98994338557444</v>
      </c>
      <c r="E20" s="23">
        <v>0.8599515424416051</v>
      </c>
      <c r="F20" s="24">
        <v>29.411212609520359</v>
      </c>
      <c r="G20" s="5"/>
    </row>
    <row r="21" spans="1:7">
      <c r="A21" s="13"/>
      <c r="B21" s="8" t="s">
        <v>294</v>
      </c>
      <c r="C21" s="22">
        <v>13.446417368549165</v>
      </c>
      <c r="D21" s="22">
        <v>24.506541227657721</v>
      </c>
      <c r="E21" s="23">
        <v>11.060123859108556</v>
      </c>
      <c r="F21" s="24">
        <v>42.001900573850556</v>
      </c>
      <c r="G21" s="5"/>
    </row>
    <row r="22" spans="1:7">
      <c r="A22" s="13"/>
      <c r="B22" s="8" t="s">
        <v>295</v>
      </c>
      <c r="C22" s="22">
        <v>14.921328871676714</v>
      </c>
      <c r="D22" s="22">
        <v>41.986567657920951</v>
      </c>
      <c r="E22" s="23">
        <v>27.065238786244237</v>
      </c>
      <c r="F22" s="24">
        <v>67.780249948468779</v>
      </c>
      <c r="G22" s="5"/>
    </row>
    <row r="23" spans="1:7">
      <c r="A23" s="13"/>
      <c r="B23" s="8" t="s">
        <v>296</v>
      </c>
      <c r="C23" s="22">
        <v>18.19763322280998</v>
      </c>
      <c r="D23" s="22">
        <v>45.949553504394473</v>
      </c>
      <c r="E23" s="23">
        <v>27.751920281584493</v>
      </c>
      <c r="F23" s="24">
        <v>103.08815025501829</v>
      </c>
      <c r="G23" s="5"/>
    </row>
    <row r="24" spans="1:7">
      <c r="A24" s="13"/>
      <c r="B24" s="8" t="s">
        <v>297</v>
      </c>
      <c r="C24" s="22">
        <v>19.956172639569822</v>
      </c>
      <c r="D24" s="22">
        <v>47.193807576158605</v>
      </c>
      <c r="E24" s="23">
        <v>27.237634936588783</v>
      </c>
      <c r="F24" s="24">
        <v>125.38523577837432</v>
      </c>
      <c r="G24" s="5"/>
    </row>
    <row r="25" spans="1:7">
      <c r="A25" s="13"/>
      <c r="B25" s="8" t="s">
        <v>298</v>
      </c>
      <c r="C25" s="22">
        <v>20.877866117304329</v>
      </c>
      <c r="D25" s="22">
        <v>42.245564860774756</v>
      </c>
      <c r="E25" s="23">
        <v>21.367698743470427</v>
      </c>
      <c r="F25" s="24">
        <v>144.1427062385639</v>
      </c>
      <c r="G25" s="5"/>
    </row>
    <row r="26" spans="1:7">
      <c r="A26" s="13"/>
      <c r="B26" s="8" t="s">
        <v>299</v>
      </c>
      <c r="C26" s="22">
        <v>22.175379868771866</v>
      </c>
      <c r="D26" s="22">
        <v>27.786352812603077</v>
      </c>
      <c r="E26" s="23">
        <v>5.6109729438312108</v>
      </c>
      <c r="F26" s="24">
        <v>139.23072201896599</v>
      </c>
      <c r="G26" s="5"/>
    </row>
    <row r="27" spans="1:7">
      <c r="A27" s="13"/>
      <c r="B27" s="8" t="s">
        <v>189</v>
      </c>
      <c r="C27" s="22">
        <v>22.670459506408687</v>
      </c>
      <c r="D27" s="22">
        <v>22.706710491028169</v>
      </c>
      <c r="E27" s="23">
        <v>3.6250984619481841E-2</v>
      </c>
      <c r="F27" s="24">
        <v>152.23840045936495</v>
      </c>
      <c r="G27" s="5"/>
    </row>
    <row r="28" spans="1:7">
      <c r="B28" s="8" t="s">
        <v>190</v>
      </c>
      <c r="C28" s="22">
        <v>26.604295806240057</v>
      </c>
      <c r="D28" s="22">
        <v>27.742245616723871</v>
      </c>
      <c r="E28" s="23">
        <v>1.1379498104838142</v>
      </c>
      <c r="F28" s="24">
        <v>174.50678301011337</v>
      </c>
      <c r="G28" s="5"/>
    </row>
    <row r="29" spans="1:7">
      <c r="B29" s="8" t="s">
        <v>191</v>
      </c>
      <c r="C29" s="22">
        <v>27.055025232282766</v>
      </c>
      <c r="D29" s="22">
        <v>26.773446478781121</v>
      </c>
      <c r="E29" s="23">
        <v>-0.28157875350164474</v>
      </c>
      <c r="F29" s="24">
        <v>187.43137787208204</v>
      </c>
      <c r="G29" s="5"/>
    </row>
    <row r="30" spans="1:7">
      <c r="B30" s="8" t="s">
        <v>192</v>
      </c>
      <c r="C30" s="22">
        <v>25.946467376041298</v>
      </c>
      <c r="D30" s="22">
        <v>25.264301062990423</v>
      </c>
      <c r="E30" s="23">
        <v>-0.68216631305087461</v>
      </c>
      <c r="F30" s="24">
        <v>183.51353830989228</v>
      </c>
      <c r="G30" s="5"/>
    </row>
    <row r="31" spans="1:7">
      <c r="B31" s="8" t="s">
        <v>193</v>
      </c>
      <c r="C31" s="22">
        <v>24.269500106415244</v>
      </c>
      <c r="D31" s="22">
        <v>24.780498777581293</v>
      </c>
      <c r="E31" s="23">
        <v>0.51099867116604969</v>
      </c>
      <c r="F31" s="24">
        <v>177.03899936016893</v>
      </c>
      <c r="G31" s="5"/>
    </row>
    <row r="32" spans="1:7">
      <c r="B32" s="8" t="s">
        <v>194</v>
      </c>
      <c r="C32" s="22">
        <v>24.305847269768869</v>
      </c>
      <c r="D32" s="22">
        <v>25.705993672835771</v>
      </c>
      <c r="E32" s="23">
        <v>1.400146403066902</v>
      </c>
      <c r="F32" s="24">
        <v>179.65495879806045</v>
      </c>
      <c r="G32" s="5"/>
    </row>
    <row r="33" spans="2:7">
      <c r="B33" s="8" t="s">
        <v>195</v>
      </c>
      <c r="C33" s="22">
        <v>25.057067004864752</v>
      </c>
      <c r="D33" s="22">
        <v>26.938105009673357</v>
      </c>
      <c r="E33" s="23">
        <v>1.8810380048086053</v>
      </c>
      <c r="F33" s="24">
        <v>174.22775807381035</v>
      </c>
      <c r="G33" s="5"/>
    </row>
    <row r="34" spans="2:7">
      <c r="B34" s="8" t="s">
        <v>196</v>
      </c>
      <c r="C34" s="22">
        <v>24.972933047432434</v>
      </c>
      <c r="D34" s="22">
        <v>25.461937138165414</v>
      </c>
      <c r="E34" s="23">
        <v>0.48900409073297979</v>
      </c>
      <c r="F34" s="24">
        <v>171.364701147185</v>
      </c>
      <c r="G34" s="5"/>
    </row>
    <row r="35" spans="2:7">
      <c r="B35" s="8" t="s">
        <v>197</v>
      </c>
      <c r="C35" s="22">
        <v>25.227561759158412</v>
      </c>
      <c r="D35" s="22">
        <v>25.50718447872346</v>
      </c>
      <c r="E35" s="23">
        <v>0.27962271956504736</v>
      </c>
      <c r="F35" s="24">
        <v>168.59524049766677</v>
      </c>
      <c r="G35" s="5"/>
    </row>
    <row r="36" spans="2:7">
      <c r="B36" s="8" t="s">
        <v>198</v>
      </c>
      <c r="C36" s="22">
        <v>24.962577463339482</v>
      </c>
      <c r="D36" s="22">
        <v>25.858840218007256</v>
      </c>
      <c r="E36" s="23">
        <v>0.89626275466777372</v>
      </c>
      <c r="F36" s="24">
        <v>169.30061038469347</v>
      </c>
      <c r="G36" s="5"/>
    </row>
    <row r="37" spans="2:7">
      <c r="B37" s="8" t="s">
        <v>199</v>
      </c>
      <c r="C37" s="22">
        <v>25.751768342644006</v>
      </c>
      <c r="D37" s="22">
        <v>27.437048782489821</v>
      </c>
      <c r="E37" s="23">
        <v>1.6852804398458154</v>
      </c>
      <c r="F37" s="24">
        <v>178.34836967885337</v>
      </c>
      <c r="G37" s="5"/>
    </row>
    <row r="38" spans="2:7">
      <c r="B38" s="8" t="s">
        <v>200</v>
      </c>
      <c r="C38" s="22">
        <v>27.467378263622738</v>
      </c>
      <c r="D38" s="22">
        <v>29.376005819424673</v>
      </c>
      <c r="E38" s="23">
        <v>1.9086275558019352</v>
      </c>
      <c r="F38" s="24">
        <v>185.99692044726572</v>
      </c>
      <c r="G38" s="5"/>
    </row>
    <row r="39" spans="2:7">
      <c r="B39" s="8" t="s">
        <v>201</v>
      </c>
      <c r="C39" s="22">
        <v>28.413216706036316</v>
      </c>
      <c r="D39" s="22">
        <v>28.7178834088675</v>
      </c>
      <c r="E39" s="23">
        <v>0.30466670283118447</v>
      </c>
      <c r="F39" s="24">
        <v>189.65819444067344</v>
      </c>
      <c r="G39" s="5"/>
    </row>
    <row r="40" spans="2:7">
      <c r="B40" s="8" t="s">
        <v>202</v>
      </c>
      <c r="C40" s="22">
        <v>27.288896922809585</v>
      </c>
      <c r="D40" s="22">
        <v>26.813894365406458</v>
      </c>
      <c r="E40" s="23">
        <v>-0.47500255740312625</v>
      </c>
      <c r="F40" s="24">
        <v>185.83076961337994</v>
      </c>
      <c r="G40" s="5"/>
    </row>
    <row r="41" spans="2:7">
      <c r="B41" s="8" t="s">
        <v>203</v>
      </c>
      <c r="C41" s="22">
        <v>26.288596414278913</v>
      </c>
      <c r="D41" s="22">
        <v>25.98304664967042</v>
      </c>
      <c r="E41" s="23">
        <v>-0.30554976460849304</v>
      </c>
      <c r="F41" s="24">
        <v>174.7734992174652</v>
      </c>
      <c r="G41" s="5"/>
    </row>
    <row r="42" spans="2:7">
      <c r="B42" s="8" t="s">
        <v>204</v>
      </c>
      <c r="C42" s="22">
        <v>25.740144248058467</v>
      </c>
      <c r="D42" s="22">
        <v>26.177516113821575</v>
      </c>
      <c r="E42" s="23">
        <v>0.43737186576310805</v>
      </c>
      <c r="F42" s="24">
        <v>165.83416693518583</v>
      </c>
      <c r="G42" s="5"/>
    </row>
    <row r="43" spans="2:7">
      <c r="B43" s="8" t="s">
        <v>205</v>
      </c>
      <c r="C43" s="22">
        <v>25.31705097262552</v>
      </c>
      <c r="D43" s="22">
        <v>26.269624117873196</v>
      </c>
      <c r="E43" s="23">
        <v>0.95257314524767622</v>
      </c>
      <c r="F43" s="24">
        <v>155.66444148477797</v>
      </c>
      <c r="G43" s="5"/>
    </row>
    <row r="44" spans="2:7">
      <c r="B44" s="8" t="s">
        <v>206</v>
      </c>
      <c r="C44" s="22">
        <v>25.270207419043306</v>
      </c>
      <c r="D44" s="22">
        <v>27.390481671668514</v>
      </c>
      <c r="E44" s="23">
        <v>2.1202742526252081</v>
      </c>
      <c r="F44" s="24">
        <v>154.13827663669812</v>
      </c>
      <c r="G44" s="5"/>
    </row>
    <row r="45" spans="2:7">
      <c r="B45" s="8" t="s">
        <v>207</v>
      </c>
      <c r="C45" s="22">
        <v>25.678266148363317</v>
      </c>
      <c r="D45" s="22">
        <v>30.7733431988107</v>
      </c>
      <c r="E45" s="23">
        <v>5.095077050447383</v>
      </c>
      <c r="F45" s="24">
        <v>147.44486437056523</v>
      </c>
      <c r="G45" s="5"/>
    </row>
    <row r="46" spans="2:7">
      <c r="B46" s="8" t="s">
        <v>208</v>
      </c>
      <c r="C46" s="22">
        <v>26.325821703333695</v>
      </c>
      <c r="D46" s="22">
        <v>40.127185553790056</v>
      </c>
      <c r="E46" s="23">
        <v>13.801363850456362</v>
      </c>
      <c r="F46" s="24">
        <v>136.59204179817695</v>
      </c>
      <c r="G46" s="5"/>
    </row>
    <row r="47" spans="2:7" ht="15.75" thickBot="1">
      <c r="B47" s="8" t="s">
        <v>209</v>
      </c>
      <c r="C47" s="22">
        <v>28.682513382714276</v>
      </c>
      <c r="D47" s="22">
        <v>55.530441183908884</v>
      </c>
      <c r="E47" s="23">
        <v>26.847927801194608</v>
      </c>
      <c r="F47" s="24">
        <v>143.95351118046247</v>
      </c>
      <c r="G47" s="9"/>
    </row>
    <row r="48" spans="2:7" ht="15.75" thickTop="1">
      <c r="B48" s="8" t="s">
        <v>210</v>
      </c>
      <c r="C48" s="22">
        <v>32.637342467452385</v>
      </c>
      <c r="D48" s="22">
        <v>59.69854350002236</v>
      </c>
      <c r="E48" s="23">
        <v>27.061201032569976</v>
      </c>
      <c r="F48" s="24">
        <v>158.36524631843113</v>
      </c>
      <c r="G48" s="5"/>
    </row>
    <row r="49" spans="2:7">
      <c r="B49" s="8" t="s">
        <v>211</v>
      </c>
      <c r="C49" s="22">
        <v>35.263033519398611</v>
      </c>
      <c r="D49" s="22">
        <v>60.947890063230744</v>
      </c>
      <c r="E49" s="23">
        <v>25.684856543832133</v>
      </c>
      <c r="F49" s="24">
        <v>176.65078706033782</v>
      </c>
      <c r="G49" s="5"/>
    </row>
    <row r="50" spans="2:7" ht="15.75" thickBot="1">
      <c r="B50" s="8" t="s">
        <v>212</v>
      </c>
      <c r="C50" s="22">
        <v>37.978331121321993</v>
      </c>
      <c r="D50" s="22">
        <v>62.243684368038558</v>
      </c>
      <c r="E50" s="23">
        <v>24.265353246716565</v>
      </c>
      <c r="F50" s="24">
        <v>200.67519313658281</v>
      </c>
      <c r="G50" s="9"/>
    </row>
    <row r="51" spans="2:7" ht="15.75" thickTop="1">
      <c r="B51" s="8" t="s">
        <v>213</v>
      </c>
      <c r="C51" s="22">
        <v>39.398812088767428</v>
      </c>
      <c r="D51" s="22">
        <v>61.791935565790027</v>
      </c>
      <c r="E51" s="23">
        <v>22.393123477022598</v>
      </c>
      <c r="F51" s="24">
        <v>233.31594631784586</v>
      </c>
    </row>
    <row r="52" spans="2:7">
      <c r="B52" s="8" t="s">
        <v>214</v>
      </c>
      <c r="C52" s="22">
        <v>39.939805580996804</v>
      </c>
      <c r="D52" s="22">
        <v>55.126568303056956</v>
      </c>
      <c r="E52" s="23">
        <v>15.186762722060152</v>
      </c>
      <c r="F52" s="24">
        <v>246.63241970824953</v>
      </c>
    </row>
    <row r="53" spans="2:7">
      <c r="B53" s="8" t="s">
        <v>92</v>
      </c>
      <c r="C53" s="22">
        <v>37.082211380795066</v>
      </c>
      <c r="D53" s="22">
        <v>43.476046621617463</v>
      </c>
      <c r="E53" s="23">
        <v>6.3938352408223977</v>
      </c>
      <c r="F53" s="24">
        <v>251.69599422914263</v>
      </c>
    </row>
    <row r="54" spans="2:7">
      <c r="B54" s="8" t="s">
        <v>93</v>
      </c>
      <c r="C54" s="22">
        <v>36.983256969582335</v>
      </c>
      <c r="D54" s="22">
        <v>37.723109413390134</v>
      </c>
      <c r="E54" s="23">
        <v>0.73985244380779847</v>
      </c>
      <c r="F54" s="24">
        <v>230.04662032371411</v>
      </c>
    </row>
    <row r="55" spans="2:7">
      <c r="B55" s="8" t="s">
        <v>94</v>
      </c>
      <c r="C55" s="22">
        <v>42.940919037199123</v>
      </c>
      <c r="D55" s="22">
        <v>38.599562363238512</v>
      </c>
      <c r="E55" s="22">
        <v>-4.3413566739606129</v>
      </c>
      <c r="F55" s="24">
        <v>210.65423868762173</v>
      </c>
    </row>
    <row r="56" spans="2:7">
      <c r="B56" s="8" t="s">
        <v>95</v>
      </c>
      <c r="C56" s="22">
        <v>43.298545484427642</v>
      </c>
      <c r="D56" s="22">
        <v>38.474813049552139</v>
      </c>
      <c r="E56" s="22">
        <v>-4.8237324348755033</v>
      </c>
      <c r="F56" s="24">
        <v>204.87066969642828</v>
      </c>
    </row>
    <row r="57" spans="2:7">
      <c r="B57" s="8" t="s">
        <v>96</v>
      </c>
      <c r="C57" s="22">
        <v>42.8414442700157</v>
      </c>
      <c r="D57" s="22">
        <v>39.183673469387756</v>
      </c>
      <c r="E57" s="22">
        <v>-3.6577708006279437</v>
      </c>
      <c r="F57" s="24">
        <v>185.64095514984703</v>
      </c>
    </row>
    <row r="58" spans="2:7">
      <c r="B58" s="8" t="s">
        <v>97</v>
      </c>
      <c r="C58" s="22">
        <v>41.131231210235612</v>
      </c>
      <c r="D58" s="22">
        <v>40.648814933929941</v>
      </c>
      <c r="E58" s="22">
        <v>-0.48241627630567019</v>
      </c>
      <c r="F58" s="24">
        <v>169.39303389839512</v>
      </c>
    </row>
    <row r="59" spans="2:7">
      <c r="B59" s="8" t="s">
        <v>98</v>
      </c>
      <c r="C59" s="22">
        <v>39.926622039134919</v>
      </c>
      <c r="D59" s="22">
        <v>41.271884654994849</v>
      </c>
      <c r="E59" s="22">
        <v>1.3452626158599383</v>
      </c>
      <c r="F59" s="24">
        <v>158.43150964015766</v>
      </c>
    </row>
    <row r="60" spans="2:7">
      <c r="B60" s="8" t="s">
        <v>99</v>
      </c>
      <c r="C60" s="22">
        <v>37.998201977824394</v>
      </c>
      <c r="D60" s="22">
        <v>40.503446209169915</v>
      </c>
      <c r="E60" s="22">
        <v>2.5052442313455199</v>
      </c>
      <c r="F60" s="24">
        <v>152.63311486036775</v>
      </c>
    </row>
    <row r="61" spans="2:7">
      <c r="B61" s="8" t="s">
        <v>100</v>
      </c>
      <c r="C61" s="22">
        <v>37.463780467018928</v>
      </c>
      <c r="D61" s="22">
        <v>38.923924777001304</v>
      </c>
      <c r="E61" s="22">
        <v>1.4601443099823874</v>
      </c>
      <c r="F61" s="24">
        <v>143.26304570736897</v>
      </c>
    </row>
    <row r="62" spans="2:7">
      <c r="B62" s="8" t="s">
        <v>101</v>
      </c>
      <c r="C62" s="22">
        <v>35.966077449678139</v>
      </c>
      <c r="D62" s="22">
        <v>35.771942372534994</v>
      </c>
      <c r="E62" s="22">
        <v>-0.19413507714314907</v>
      </c>
      <c r="F62" s="24">
        <v>132.41429970617042</v>
      </c>
    </row>
    <row r="63" spans="2:7">
      <c r="B63" s="8" t="s">
        <v>102</v>
      </c>
      <c r="C63" s="22">
        <v>35.573197240336455</v>
      </c>
      <c r="D63" s="22">
        <v>35.960684245345433</v>
      </c>
      <c r="E63" s="22">
        <v>0.38748700500897837</v>
      </c>
      <c r="F63" s="24">
        <v>123.83310408069693</v>
      </c>
    </row>
    <row r="64" spans="2:7">
      <c r="B64" s="8" t="s">
        <v>103</v>
      </c>
      <c r="C64" s="22">
        <v>35.168154960238127</v>
      </c>
      <c r="D64" s="22">
        <v>35.194810964503084</v>
      </c>
      <c r="E64" s="22">
        <v>2.6656004264960682E-2</v>
      </c>
      <c r="F64" s="24">
        <v>118.37941227612589</v>
      </c>
    </row>
    <row r="65" spans="2:6">
      <c r="B65" s="8" t="s">
        <v>104</v>
      </c>
      <c r="C65" s="22">
        <v>35.65031069209342</v>
      </c>
      <c r="D65" s="22">
        <v>35.95457467323763</v>
      </c>
      <c r="E65" s="22">
        <v>0.30426398114420394</v>
      </c>
      <c r="F65" s="24">
        <v>114.27140293025002</v>
      </c>
    </row>
    <row r="66" spans="2:6">
      <c r="B66" s="8" t="s">
        <v>105</v>
      </c>
      <c r="C66" s="22">
        <v>33.658987657299079</v>
      </c>
      <c r="D66" s="22">
        <v>35.94660877256463</v>
      </c>
      <c r="E66" s="22">
        <v>2.2876211152655488</v>
      </c>
      <c r="F66" s="24">
        <v>107.53809763852806</v>
      </c>
    </row>
    <row r="67" spans="2:6">
      <c r="B67" s="8" t="s">
        <v>106</v>
      </c>
      <c r="C67" s="22">
        <v>33.458463155523859</v>
      </c>
      <c r="D67" s="22">
        <v>35.943541424227632</v>
      </c>
      <c r="E67" s="22">
        <v>2.4850782687037802</v>
      </c>
      <c r="F67" s="24">
        <v>102.42540695355835</v>
      </c>
    </row>
    <row r="68" spans="2:6">
      <c r="B68" s="8" t="s">
        <v>107</v>
      </c>
      <c r="C68" s="22">
        <v>35.464269215735051</v>
      </c>
      <c r="D68" s="22">
        <v>37.631924949362144</v>
      </c>
      <c r="E68" s="22">
        <v>2.1676557336270923</v>
      </c>
      <c r="F68" s="24">
        <v>99.414069271573695</v>
      </c>
    </row>
    <row r="69" spans="2:6">
      <c r="B69" s="8" t="s">
        <v>108</v>
      </c>
      <c r="C69" s="22">
        <v>35.480475382003398</v>
      </c>
      <c r="D69" s="22">
        <v>37.307300509337857</v>
      </c>
      <c r="E69" s="22">
        <v>1.8268251273344656</v>
      </c>
      <c r="F69" s="24">
        <v>98.239146891353712</v>
      </c>
    </row>
    <row r="70" spans="2:6">
      <c r="B70" s="8" t="s">
        <v>109</v>
      </c>
      <c r="C70" s="22">
        <v>34.635506406440896</v>
      </c>
      <c r="D70" s="22">
        <v>37.339055793991413</v>
      </c>
      <c r="E70" s="22">
        <v>2.7035493875505154</v>
      </c>
      <c r="F70" s="24">
        <v>90.657148855763168</v>
      </c>
    </row>
    <row r="71" spans="2:6">
      <c r="B71" s="8" t="s">
        <v>110</v>
      </c>
      <c r="C71" s="22">
        <v>35.165686415148471</v>
      </c>
      <c r="D71" s="22">
        <v>37.03342418591307</v>
      </c>
      <c r="E71" s="22">
        <v>1.8677377707645966</v>
      </c>
      <c r="F71" s="24">
        <v>84.179525468724066</v>
      </c>
    </row>
    <row r="72" spans="2:6">
      <c r="B72" s="8" t="s">
        <v>9</v>
      </c>
      <c r="C72" s="22">
        <v>36.961106217132489</v>
      </c>
      <c r="D72" s="22">
        <v>38.485358105763332</v>
      </c>
      <c r="E72" s="22">
        <v>1.5242518886308427</v>
      </c>
      <c r="F72" s="24">
        <v>80.871651958507513</v>
      </c>
    </row>
    <row r="73" spans="2:6">
      <c r="B73" s="8" t="s">
        <v>10</v>
      </c>
      <c r="C73" s="22">
        <v>37.640491626824208</v>
      </c>
      <c r="D73" s="22">
        <v>40.036045958597214</v>
      </c>
      <c r="E73" s="22">
        <v>2.3955543317730106</v>
      </c>
      <c r="F73" s="24">
        <v>77.737811694939978</v>
      </c>
    </row>
    <row r="74" spans="2:6">
      <c r="B74" s="8" t="s">
        <v>11</v>
      </c>
      <c r="C74" s="22">
        <v>39.090438546960286</v>
      </c>
      <c r="D74" s="22">
        <v>42.941840767927722</v>
      </c>
      <c r="E74" s="22">
        <v>3.8514022209674383</v>
      </c>
      <c r="F74" s="24">
        <v>77.036069119336744</v>
      </c>
    </row>
    <row r="75" spans="2:6">
      <c r="B75" s="8" t="s">
        <v>12</v>
      </c>
      <c r="C75" s="22">
        <v>40.807903684536917</v>
      </c>
      <c r="D75" s="22">
        <v>41.385283236747007</v>
      </c>
      <c r="E75" s="22">
        <v>0.57737955221008075</v>
      </c>
      <c r="F75" s="24">
        <v>69.789506109456823</v>
      </c>
    </row>
    <row r="76" spans="2:6">
      <c r="B76" s="8" t="s">
        <v>13</v>
      </c>
      <c r="C76" s="22">
        <v>41.85236905768739</v>
      </c>
      <c r="D76" s="22">
        <v>40.137285368683983</v>
      </c>
      <c r="E76" s="22">
        <v>-1.7150836890034025</v>
      </c>
      <c r="F76" s="24">
        <v>61.152089919213203</v>
      </c>
    </row>
    <row r="77" spans="2:6">
      <c r="B77" s="8" t="s">
        <v>14</v>
      </c>
      <c r="C77" s="22">
        <v>40.048161044990735</v>
      </c>
      <c r="D77" s="22">
        <v>39.488592069019283</v>
      </c>
      <c r="E77" s="22">
        <v>-0.55956897597144983</v>
      </c>
      <c r="F77" s="24">
        <v>54.678635077909121</v>
      </c>
    </row>
    <row r="78" spans="2:6">
      <c r="B78" s="8" t="s">
        <v>15</v>
      </c>
      <c r="C78" s="22">
        <v>38.373983739837399</v>
      </c>
      <c r="D78" s="22">
        <v>39.355787843592722</v>
      </c>
      <c r="E78" s="22">
        <v>0.98180410375532323</v>
      </c>
      <c r="F78" s="24">
        <v>52.606085514245038</v>
      </c>
    </row>
    <row r="79" spans="2:6">
      <c r="B79" s="8" t="s">
        <v>16</v>
      </c>
      <c r="C79" s="22">
        <v>35.879607710517419</v>
      </c>
      <c r="D79" s="22">
        <v>38.4673655732161</v>
      </c>
      <c r="E79" s="22">
        <v>2.5877578626986812</v>
      </c>
      <c r="F79" s="24">
        <v>46.561387563432554</v>
      </c>
    </row>
    <row r="80" spans="2:6">
      <c r="B80" s="8" t="s">
        <v>17</v>
      </c>
      <c r="C80" s="22">
        <v>36.176452839297568</v>
      </c>
      <c r="D80" s="22">
        <v>40.259489469555241</v>
      </c>
      <c r="E80" s="22">
        <v>4.0830366302576788</v>
      </c>
      <c r="F80" s="24">
        <v>45.172076057955351</v>
      </c>
    </row>
    <row r="81" spans="2:6">
      <c r="B81" s="8" t="s">
        <v>18</v>
      </c>
      <c r="C81" s="22">
        <v>39.012242569921163</v>
      </c>
      <c r="D81" s="22">
        <v>44.707787578171157</v>
      </c>
      <c r="E81" s="22">
        <v>5.6955450082499848</v>
      </c>
      <c r="F81" s="24">
        <v>47.749101840310878</v>
      </c>
    </row>
    <row r="82" spans="2:6">
      <c r="B82" s="8" t="s">
        <v>19</v>
      </c>
      <c r="C82" s="22">
        <v>40.119492899937107</v>
      </c>
      <c r="D82" s="22">
        <v>46.450796067657478</v>
      </c>
      <c r="E82" s="22">
        <v>6.3313031677203675</v>
      </c>
      <c r="F82" s="24">
        <v>49.329063738944804</v>
      </c>
    </row>
    <row r="83" spans="2:6">
      <c r="B83" s="8" t="s">
        <v>20</v>
      </c>
      <c r="C83" s="22">
        <v>40.209182344784871</v>
      </c>
      <c r="D83" s="22">
        <v>45.138903552299112</v>
      </c>
      <c r="E83" s="22">
        <v>4.9297212075142349</v>
      </c>
      <c r="F83" s="24">
        <v>47.790345830681922</v>
      </c>
    </row>
    <row r="84" spans="2:6">
      <c r="B84" s="8" t="s">
        <v>21</v>
      </c>
      <c r="C84" s="22">
        <v>38.385912101143894</v>
      </c>
      <c r="D84" s="22">
        <v>42.25346177001807</v>
      </c>
      <c r="E84" s="22">
        <v>3.8675496688741728</v>
      </c>
      <c r="F84" s="24">
        <v>44.320804575914011</v>
      </c>
    </row>
    <row r="85" spans="2:6">
      <c r="B85" s="8" t="s">
        <v>22</v>
      </c>
      <c r="C85" s="22">
        <v>36.902026429885936</v>
      </c>
      <c r="D85" s="22">
        <v>41.417045300949269</v>
      </c>
      <c r="E85" s="22">
        <v>4.5150188710633303</v>
      </c>
      <c r="F85" s="24">
        <v>42.179629999904783</v>
      </c>
    </row>
    <row r="86" spans="2:6">
      <c r="B86" s="8" t="s">
        <v>23</v>
      </c>
      <c r="C86" s="22">
        <v>37.265684116392656</v>
      </c>
      <c r="D86" s="22">
        <v>40.939929146316295</v>
      </c>
      <c r="E86" s="22">
        <v>3.6742450299236422</v>
      </c>
      <c r="F86" s="24">
        <v>39.07540119932036</v>
      </c>
    </row>
    <row r="87" spans="2:6">
      <c r="B87" s="8" t="s">
        <v>24</v>
      </c>
      <c r="C87" s="22">
        <v>38.496101196928805</v>
      </c>
      <c r="D87" s="22">
        <v>42.808708199074459</v>
      </c>
      <c r="E87" s="22">
        <v>4.3126070021456506</v>
      </c>
      <c r="F87" s="24">
        <v>40.331583741197399</v>
      </c>
    </row>
    <row r="88" spans="2:6">
      <c r="B88" s="8" t="s">
        <v>25</v>
      </c>
      <c r="C88" s="22">
        <v>40.877620607454539</v>
      </c>
      <c r="D88" s="22">
        <v>42.888946258478313</v>
      </c>
      <c r="E88" s="22">
        <v>2.0113256510237676</v>
      </c>
      <c r="F88" s="24">
        <v>40.020457741976735</v>
      </c>
    </row>
    <row r="89" spans="2:6">
      <c r="B89" s="8" t="s">
        <v>26</v>
      </c>
      <c r="C89" s="22">
        <v>40.580059795571216</v>
      </c>
      <c r="D89" s="22">
        <v>43.188710302978471</v>
      </c>
      <c r="E89" s="22">
        <v>2.6086505074072601</v>
      </c>
      <c r="F89" s="24">
        <v>38.661072239307664</v>
      </c>
    </row>
    <row r="90" spans="2:6">
      <c r="B90" s="8" t="s">
        <v>27</v>
      </c>
      <c r="C90" s="22">
        <v>39.479475621540402</v>
      </c>
      <c r="D90" s="22">
        <v>42.775552837218136</v>
      </c>
      <c r="E90" s="22">
        <v>3.2960772156777312</v>
      </c>
      <c r="F90" s="24">
        <v>38.822562505407042</v>
      </c>
    </row>
    <row r="91" spans="2:6">
      <c r="B91" s="8" t="s">
        <v>28</v>
      </c>
      <c r="C91" s="22">
        <v>39.215864075506701</v>
      </c>
      <c r="D91" s="22">
        <v>42.463450084071937</v>
      </c>
      <c r="E91" s="22">
        <v>3.2475860085652326</v>
      </c>
      <c r="F91" s="24">
        <v>38.690153479156599</v>
      </c>
    </row>
    <row r="92" spans="2:6">
      <c r="B92" s="8" t="s">
        <v>29</v>
      </c>
      <c r="C92" s="22">
        <v>38.290254977296541</v>
      </c>
      <c r="D92" s="22">
        <v>40.422303197364322</v>
      </c>
      <c r="E92" s="22">
        <v>2.1320482200677802</v>
      </c>
      <c r="F92" s="24">
        <v>37.082084903141592</v>
      </c>
    </row>
    <row r="93" spans="2:6">
      <c r="B93" s="8" t="s">
        <v>30</v>
      </c>
      <c r="C93" s="22">
        <v>37.404077041541534</v>
      </c>
      <c r="D93" s="22">
        <v>39.324183899662337</v>
      </c>
      <c r="E93" s="22">
        <v>1.9201068581208001</v>
      </c>
      <c r="F93" s="24">
        <v>34.86376536976784</v>
      </c>
    </row>
    <row r="94" spans="2:6">
      <c r="B94" s="8" t="s">
        <v>31</v>
      </c>
      <c r="C94" s="22">
        <v>36.18057836375295</v>
      </c>
      <c r="D94" s="22">
        <v>37.172539451664868</v>
      </c>
      <c r="E94" s="22">
        <v>0.99196108791191595</v>
      </c>
      <c r="F94" s="24">
        <v>30.974360113017557</v>
      </c>
    </row>
    <row r="95" spans="2:6">
      <c r="B95" s="8" t="s">
        <v>32</v>
      </c>
      <c r="C95" s="22">
        <v>35.538197184086407</v>
      </c>
      <c r="D95" s="22">
        <v>34.56858310101169</v>
      </c>
      <c r="E95" s="22">
        <v>-0.96961408307471109</v>
      </c>
      <c r="F95" s="24">
        <v>25.655406330225304</v>
      </c>
    </row>
    <row r="96" spans="2:6">
      <c r="B96" s="8" t="s">
        <v>33</v>
      </c>
      <c r="C96" s="22">
        <v>34.727483841863908</v>
      </c>
      <c r="D96" s="22">
        <v>34.747180168975426</v>
      </c>
      <c r="E96" s="22">
        <v>1.9696327111517746E-2</v>
      </c>
      <c r="F96" s="24">
        <v>23.075532491838494</v>
      </c>
    </row>
    <row r="97" spans="2:6">
      <c r="B97" s="8" t="s">
        <v>34</v>
      </c>
      <c r="C97" s="22">
        <v>33.915379745903692</v>
      </c>
      <c r="D97" s="22">
        <v>34.992271114578891</v>
      </c>
      <c r="E97" s="22">
        <v>1.0768913686751955</v>
      </c>
      <c r="F97" s="24">
        <v>21.648991194262088</v>
      </c>
    </row>
    <row r="98" spans="2:6">
      <c r="B98" s="8" t="s">
        <v>35</v>
      </c>
      <c r="C98" s="22">
        <v>33.544990432035256</v>
      </c>
      <c r="D98" s="22">
        <v>36.871590493908556</v>
      </c>
      <c r="E98" s="22">
        <v>3.3266000618733047</v>
      </c>
      <c r="F98" s="24">
        <v>22.859348825666448</v>
      </c>
    </row>
    <row r="99" spans="2:6">
      <c r="B99" s="8" t="s">
        <v>36</v>
      </c>
      <c r="C99" s="22">
        <v>32.065884595029551</v>
      </c>
      <c r="D99" s="22">
        <v>38.339106153569205</v>
      </c>
      <c r="E99" s="22">
        <v>6.273221558539646</v>
      </c>
      <c r="F99" s="24">
        <v>26.673113659963377</v>
      </c>
    </row>
    <row r="100" spans="2:6">
      <c r="B100" s="8" t="s">
        <v>37</v>
      </c>
      <c r="C100" s="22">
        <v>31.347099815535973</v>
      </c>
      <c r="D100" s="22">
        <v>37.924011067841775</v>
      </c>
      <c r="E100" s="22">
        <v>6.5769112523058002</v>
      </c>
      <c r="F100" s="24">
        <v>31.148685719986034</v>
      </c>
    </row>
    <row r="101" spans="2:6">
      <c r="B101" s="8" t="s">
        <v>38</v>
      </c>
      <c r="C101" s="22">
        <v>32.227896335892368</v>
      </c>
      <c r="D101" s="22">
        <v>37.57872629683682</v>
      </c>
      <c r="E101" s="22">
        <v>5.3508299609444476</v>
      </c>
      <c r="F101" s="24">
        <v>34.549022083973185</v>
      </c>
    </row>
    <row r="102" spans="2:6">
      <c r="B102" s="8" t="s">
        <v>39</v>
      </c>
      <c r="C102" s="22">
        <v>33.288454363649429</v>
      </c>
      <c r="D102" s="22">
        <v>37.405771543643446</v>
      </c>
      <c r="E102" s="22">
        <v>4.1173171799940205</v>
      </c>
      <c r="F102" s="24">
        <v>36.051544418614284</v>
      </c>
    </row>
    <row r="103" spans="2:6">
      <c r="B103" s="8" t="s">
        <v>40</v>
      </c>
      <c r="C103" s="22">
        <v>32.44983461484707</v>
      </c>
      <c r="D103" s="22">
        <v>35.583539274775546</v>
      </c>
      <c r="E103" s="22">
        <v>3.1337046599284721</v>
      </c>
      <c r="F103" s="24">
        <v>36.57004586537164</v>
      </c>
    </row>
    <row r="104" spans="2:6">
      <c r="B104" s="8" t="s">
        <v>41</v>
      </c>
      <c r="C104" s="22">
        <v>34.624183802621985</v>
      </c>
      <c r="D104" s="22">
        <v>35.713034383172989</v>
      </c>
      <c r="E104" s="22">
        <v>1.0888505805509974</v>
      </c>
      <c r="F104" s="24">
        <v>36.647095788837888</v>
      </c>
    </row>
    <row r="105" spans="2:6">
      <c r="B105" s="8" t="s">
        <v>42</v>
      </c>
      <c r="C105" s="22">
        <v>35.147548319772845</v>
      </c>
      <c r="D105" s="22">
        <v>35.174378887214594</v>
      </c>
      <c r="E105" s="22">
        <v>2.6830567441749949E-2</v>
      </c>
      <c r="F105" s="24">
        <v>35.135932805310546</v>
      </c>
    </row>
    <row r="106" spans="2:6">
      <c r="B106" s="8" t="s">
        <v>43</v>
      </c>
      <c r="C106" s="22">
        <v>35.812881768580311</v>
      </c>
      <c r="D106" s="22">
        <v>34.769377044408259</v>
      </c>
      <c r="E106" s="22">
        <v>-1.0435047241720532</v>
      </c>
      <c r="F106" s="24">
        <v>32.487236828554202</v>
      </c>
    </row>
    <row r="107" spans="2:6">
      <c r="B107" s="8" t="s">
        <v>44</v>
      </c>
      <c r="C107" s="22">
        <v>36.513436188757083</v>
      </c>
      <c r="D107" s="22">
        <v>35.07350810441767</v>
      </c>
      <c r="E107" s="22">
        <v>-1.4399280843394142</v>
      </c>
      <c r="F107" s="24">
        <v>28.279102445878891</v>
      </c>
    </row>
    <row r="108" spans="2:6">
      <c r="B108" s="8" t="s">
        <v>45</v>
      </c>
      <c r="C108" s="22">
        <v>35.829074692609872</v>
      </c>
      <c r="D108" s="22">
        <v>36.346099276009383</v>
      </c>
      <c r="E108" s="22">
        <v>0.51702458339950164</v>
      </c>
      <c r="F108" s="24">
        <v>28.112244897959187</v>
      </c>
    </row>
    <row r="109" spans="2:6">
      <c r="B109" s="8" t="s">
        <v>46</v>
      </c>
      <c r="C109" s="22">
        <v>34.611337586362076</v>
      </c>
      <c r="D109" s="22">
        <v>37.554927601450615</v>
      </c>
      <c r="E109" s="22">
        <v>2.9435900150885463</v>
      </c>
      <c r="F109" s="24">
        <v>29.796492859172023</v>
      </c>
    </row>
    <row r="110" spans="2:6">
      <c r="B110" s="8" t="s">
        <v>47</v>
      </c>
      <c r="C110" s="22">
        <v>35.455339104715456</v>
      </c>
      <c r="D110" s="22">
        <v>38.931841166241419</v>
      </c>
      <c r="E110" s="22">
        <v>3.4765020615259608</v>
      </c>
      <c r="F110" s="24">
        <v>30.93456021303167</v>
      </c>
    </row>
    <row r="111" spans="2:6">
      <c r="B111" s="8" t="s">
        <v>48</v>
      </c>
      <c r="C111" s="22">
        <v>36.029051829411401</v>
      </c>
      <c r="D111" s="22">
        <v>39.93836768237302</v>
      </c>
      <c r="E111" s="22">
        <v>3.9093158529616221</v>
      </c>
      <c r="F111" s="24">
        <v>33.463197742885889</v>
      </c>
    </row>
    <row r="112" spans="2:6">
      <c r="B112" s="8" t="s">
        <v>49</v>
      </c>
      <c r="C112" s="22">
        <v>36.667637232210275</v>
      </c>
      <c r="D112" s="22">
        <v>39.941075156318625</v>
      </c>
      <c r="E112" s="22">
        <v>3.2734379241083542</v>
      </c>
      <c r="F112" s="24">
        <v>34.311233253177605</v>
      </c>
    </row>
    <row r="113" spans="1:6">
      <c r="B113" s="8" t="s">
        <v>50</v>
      </c>
      <c r="C113" s="22">
        <v>37.102852471480332</v>
      </c>
      <c r="D113" s="22">
        <v>39.926661306437992</v>
      </c>
      <c r="E113" s="22">
        <v>2.8238088349576618</v>
      </c>
      <c r="F113" s="24">
        <v>35.122258534472579</v>
      </c>
    </row>
    <row r="114" spans="1:6">
      <c r="B114" s="8" t="s">
        <v>51</v>
      </c>
      <c r="C114" s="22">
        <v>37.317971008198889</v>
      </c>
      <c r="D114" s="22">
        <v>40.256172157499385</v>
      </c>
      <c r="E114" s="22">
        <v>2.9382011493004954</v>
      </c>
      <c r="F114" s="24">
        <v>35.619526684815547</v>
      </c>
    </row>
    <row r="115" spans="1:6">
      <c r="B115" s="8" t="s">
        <v>52</v>
      </c>
      <c r="C115" s="22">
        <v>36.016649620746705</v>
      </c>
      <c r="D115" s="22">
        <v>43.456862030387015</v>
      </c>
      <c r="E115" s="22">
        <v>7.4402124096403055</v>
      </c>
      <c r="F115" s="24">
        <v>50.601601098425</v>
      </c>
    </row>
    <row r="116" spans="1:6">
      <c r="B116" s="8" t="s">
        <v>53</v>
      </c>
      <c r="C116" s="22">
        <v>36.120416588526346</v>
      </c>
      <c r="D116" s="22">
        <v>46.454463246646817</v>
      </c>
      <c r="E116" s="22">
        <v>10.334046658120471</v>
      </c>
      <c r="F116" s="24">
        <v>64.719804612805063</v>
      </c>
    </row>
    <row r="117" spans="1:6">
      <c r="B117" s="8" t="s">
        <v>54</v>
      </c>
      <c r="C117" s="22">
        <v>37.010473497425707</v>
      </c>
      <c r="D117" s="22">
        <v>45.738203723623513</v>
      </c>
      <c r="E117" s="22">
        <v>8.72773022619781</v>
      </c>
      <c r="F117" s="24">
        <v>70.87252587450584</v>
      </c>
    </row>
    <row r="118" spans="1:6">
      <c r="B118" s="8" t="s">
        <v>55</v>
      </c>
      <c r="C118" s="22">
        <v>37.325339281061218</v>
      </c>
      <c r="D118" s="22">
        <v>44.573236180736345</v>
      </c>
      <c r="E118" s="22">
        <v>7.2478968996751227</v>
      </c>
      <c r="F118" s="24">
        <v>74.265558846563778</v>
      </c>
    </row>
    <row r="119" spans="1:6">
      <c r="B119" s="8" t="s">
        <v>56</v>
      </c>
      <c r="C119" s="22">
        <v>36.856235209428405</v>
      </c>
      <c r="D119" s="22">
        <v>44.071628821930069</v>
      </c>
      <c r="E119" s="22">
        <v>7.2153936125016598</v>
      </c>
      <c r="F119" s="24">
        <v>77.471553502551188</v>
      </c>
    </row>
    <row r="120" spans="1:6">
      <c r="B120" s="8" t="s">
        <v>57</v>
      </c>
      <c r="C120" s="22">
        <v>36.74711852905974</v>
      </c>
      <c r="D120" s="22">
        <v>42.522921768015465</v>
      </c>
      <c r="E120" s="22">
        <v>5.7758032389557243</v>
      </c>
      <c r="F120" s="24">
        <v>79.217787377962253</v>
      </c>
    </row>
    <row r="121" spans="1:6">
      <c r="B121" s="15" t="s">
        <v>58</v>
      </c>
      <c r="C121" s="22">
        <v>36.771277015512396</v>
      </c>
      <c r="D121" s="22">
        <v>42.055791712079106</v>
      </c>
      <c r="E121" s="22">
        <v>5.2845146965667125</v>
      </c>
      <c r="F121" s="24">
        <v>81.624307423349421</v>
      </c>
    </row>
    <row r="122" spans="1:6">
      <c r="B122" s="15" t="s">
        <v>59</v>
      </c>
      <c r="C122" s="22">
        <v>36.972154650380418</v>
      </c>
      <c r="D122" s="22">
        <v>41.229077169918746</v>
      </c>
      <c r="E122" s="22">
        <v>4.2569225195383265</v>
      </c>
      <c r="F122" s="24">
        <v>81.327844707894386</v>
      </c>
    </row>
    <row r="123" spans="1:6">
      <c r="B123" s="384" t="s">
        <v>60</v>
      </c>
      <c r="C123" s="22">
        <v>37.525929862112974</v>
      </c>
      <c r="D123" s="22">
        <v>40.416665632038061</v>
      </c>
      <c r="E123" s="22">
        <v>2.8907357699250849</v>
      </c>
      <c r="F123" s="24">
        <v>83.504912110836969</v>
      </c>
    </row>
    <row r="124" spans="1:6">
      <c r="B124" s="384" t="s">
        <v>61</v>
      </c>
      <c r="C124" s="22">
        <v>37.192682703706105</v>
      </c>
      <c r="D124" s="22">
        <v>40.093662688535595</v>
      </c>
      <c r="E124" s="22">
        <v>2.9009799848294842</v>
      </c>
      <c r="F124" s="24">
        <v>82.275414057470584</v>
      </c>
    </row>
    <row r="125" spans="1:6">
      <c r="B125" s="384" t="s">
        <v>166</v>
      </c>
      <c r="C125" s="22">
        <v>37.411492139816545</v>
      </c>
      <c r="D125" s="22">
        <v>39.481394889857135</v>
      </c>
      <c r="E125" s="22">
        <v>2.0699027500405993</v>
      </c>
      <c r="F125" s="24">
        <v>80.290127102312184</v>
      </c>
    </row>
    <row r="126" spans="1:6">
      <c r="B126" s="385" t="s">
        <v>177</v>
      </c>
      <c r="C126" s="23">
        <v>36.883523300641698</v>
      </c>
      <c r="D126" s="23">
        <v>39.582420921457654</v>
      </c>
      <c r="E126" s="22">
        <v>2.6988976208159556</v>
      </c>
      <c r="F126" s="24">
        <v>85.19258923043634</v>
      </c>
    </row>
    <row r="127" spans="1:6" ht="15.75" thickBot="1">
      <c r="A127" s="10"/>
      <c r="B127" s="28" t="s">
        <v>181</v>
      </c>
      <c r="C127" s="27">
        <v>38.006382476677203</v>
      </c>
      <c r="D127" s="27">
        <v>53.103232291840527</v>
      </c>
      <c r="E127" s="22">
        <v>15.096849815163321</v>
      </c>
      <c r="F127" s="24">
        <v>96.486233225877328</v>
      </c>
    </row>
    <row r="128" spans="1:6" s="10" customFormat="1" ht="15.75" thickTop="1">
      <c r="A128" s="5"/>
      <c r="B128" s="386" t="s">
        <v>239</v>
      </c>
      <c r="C128" s="27">
        <v>38.990778688524593</v>
      </c>
      <c r="D128" s="27">
        <v>44.338377252404825</v>
      </c>
      <c r="E128" s="22">
        <v>5.3475985638802328</v>
      </c>
      <c r="F128" s="24">
        <v>96.60320712423804</v>
      </c>
    </row>
    <row r="129" spans="1:8">
      <c r="A129" s="5"/>
      <c r="B129" s="35" t="s">
        <v>273</v>
      </c>
      <c r="C129" s="33">
        <v>40.29624169637713</v>
      </c>
      <c r="D129" s="33">
        <v>45.327783811475008</v>
      </c>
      <c r="E129" s="33">
        <v>5.0315421150978761</v>
      </c>
      <c r="F129" s="34">
        <v>95.7</v>
      </c>
    </row>
    <row r="130" spans="1:8">
      <c r="A130" s="5"/>
      <c r="B130" s="32" t="s">
        <v>275</v>
      </c>
      <c r="C130" s="31">
        <v>40.306667862625503</v>
      </c>
      <c r="D130" s="31">
        <v>44.729828487739461</v>
      </c>
      <c r="E130" s="31">
        <v>4.4231606251139599</v>
      </c>
      <c r="F130" s="30">
        <v>98.1</v>
      </c>
    </row>
    <row r="131" spans="1:8">
      <c r="A131" s="5"/>
      <c r="B131" s="16" t="s">
        <v>277</v>
      </c>
      <c r="C131" s="25">
        <v>40.893017256342048</v>
      </c>
      <c r="D131" s="25">
        <v>44.024340577227356</v>
      </c>
      <c r="E131" s="25">
        <v>3.1313233208853091</v>
      </c>
      <c r="F131" s="26">
        <v>98.777579475392969</v>
      </c>
    </row>
    <row r="132" spans="1:8">
      <c r="A132" s="5"/>
      <c r="B132" s="16" t="s">
        <v>303</v>
      </c>
      <c r="C132" s="25">
        <v>40.839990083024489</v>
      </c>
      <c r="D132" s="25">
        <v>43.534969420920099</v>
      </c>
      <c r="E132" s="25">
        <v>2.6949793378956164</v>
      </c>
      <c r="F132" s="26">
        <v>96.357306720094442</v>
      </c>
      <c r="G132" s="21"/>
    </row>
    <row r="133" spans="1:8">
      <c r="A133" s="5"/>
      <c r="B133" s="16" t="s">
        <v>309</v>
      </c>
      <c r="C133" s="25">
        <v>40.926670665910116</v>
      </c>
      <c r="D133" s="25">
        <v>43.226989038419582</v>
      </c>
      <c r="E133" s="25">
        <v>2.3003183725094649</v>
      </c>
      <c r="F133" s="26">
        <v>95.479821529204358</v>
      </c>
      <c r="G133" s="21"/>
    </row>
    <row r="134" spans="1:8">
      <c r="A134" s="5"/>
      <c r="B134" s="16" t="s">
        <v>315</v>
      </c>
      <c r="C134" s="25">
        <v>41.121457115861084</v>
      </c>
      <c r="D134" s="25">
        <v>42.755398251061678</v>
      </c>
      <c r="E134" s="25">
        <v>1.6339411352005846</v>
      </c>
      <c r="F134" s="26">
        <v>95.061624897069535</v>
      </c>
      <c r="G134" s="21"/>
    </row>
    <row r="135" spans="1:8" ht="13.5" customHeight="1">
      <c r="A135" s="5"/>
      <c r="B135" s="16" t="s">
        <v>319</v>
      </c>
      <c r="C135" s="25">
        <v>41.223728273165101</v>
      </c>
      <c r="D135" s="25">
        <v>42.453192353273415</v>
      </c>
      <c r="E135" s="25">
        <v>1.2294640801083154</v>
      </c>
      <c r="F135" s="26">
        <v>94.298719514612415</v>
      </c>
    </row>
    <row r="136" spans="1:8" ht="14.25" customHeight="1">
      <c r="A136" s="5"/>
      <c r="B136" s="17" t="s">
        <v>330</v>
      </c>
      <c r="C136" s="18"/>
      <c r="D136" s="18"/>
      <c r="E136" s="18"/>
      <c r="F136" s="19"/>
    </row>
    <row r="137" spans="1:8" ht="29.25" customHeight="1">
      <c r="B137" s="414" t="s">
        <v>215</v>
      </c>
      <c r="C137" s="415"/>
      <c r="D137" s="415"/>
      <c r="E137" s="415"/>
      <c r="F137" s="416"/>
    </row>
    <row r="138" spans="1:8" ht="23.25" customHeight="1">
      <c r="B138" s="424" t="s">
        <v>278</v>
      </c>
      <c r="C138" s="425"/>
      <c r="D138" s="425"/>
      <c r="E138" s="425"/>
      <c r="F138" s="426"/>
    </row>
    <row r="139" spans="1:8" ht="23.25" customHeight="1">
      <c r="B139" s="427" t="s">
        <v>300</v>
      </c>
      <c r="C139" s="428"/>
      <c r="D139" s="428"/>
      <c r="E139" s="428"/>
      <c r="F139" s="429"/>
    </row>
    <row r="140" spans="1:8">
      <c r="B140" s="427" t="s">
        <v>320</v>
      </c>
      <c r="C140" s="428"/>
      <c r="D140" s="428"/>
      <c r="E140" s="428"/>
      <c r="F140" s="429"/>
    </row>
    <row r="141" spans="1:8">
      <c r="B141" s="427" t="s">
        <v>321</v>
      </c>
      <c r="C141" s="428"/>
      <c r="D141" s="428"/>
      <c r="E141" s="428"/>
      <c r="F141" s="429"/>
    </row>
    <row r="142" spans="1:8">
      <c r="B142" s="430" t="s">
        <v>279</v>
      </c>
      <c r="C142" s="431"/>
      <c r="D142" s="431"/>
      <c r="E142" s="431"/>
      <c r="F142" s="432"/>
    </row>
    <row r="143" spans="1:8">
      <c r="B143" s="427" t="s">
        <v>301</v>
      </c>
      <c r="C143" s="428"/>
      <c r="D143" s="428"/>
      <c r="E143" s="428"/>
      <c r="F143" s="429"/>
      <c r="H143" s="21"/>
    </row>
    <row r="144" spans="1:8" ht="15.75" customHeight="1">
      <c r="B144" s="427" t="s">
        <v>322</v>
      </c>
      <c r="C144" s="428"/>
      <c r="D144" s="428"/>
      <c r="E144" s="428"/>
      <c r="F144" s="429"/>
    </row>
    <row r="145" spans="2:6" ht="15.75" thickBot="1">
      <c r="B145" s="422" t="s">
        <v>321</v>
      </c>
      <c r="C145" s="422"/>
      <c r="D145" s="422"/>
      <c r="E145" s="422"/>
      <c r="F145" s="423"/>
    </row>
    <row r="146" spans="2:6">
      <c r="E146" s="10"/>
    </row>
    <row r="147" spans="2:6">
      <c r="E147" s="10"/>
    </row>
    <row r="148" spans="2:6">
      <c r="E148" s="10"/>
    </row>
    <row r="149" spans="2:6">
      <c r="E149" s="10"/>
    </row>
    <row r="150" spans="2:6">
      <c r="E150" s="10"/>
    </row>
  </sheetData>
  <mergeCells count="13">
    <mergeCell ref="B145:F145"/>
    <mergeCell ref="B138:F138"/>
    <mergeCell ref="B139:F139"/>
    <mergeCell ref="B140:F140"/>
    <mergeCell ref="B141:F141"/>
    <mergeCell ref="B142:F142"/>
    <mergeCell ref="B143:F143"/>
    <mergeCell ref="B144:F144"/>
    <mergeCell ref="B137:F137"/>
    <mergeCell ref="B1:J1"/>
    <mergeCell ref="B2:J2"/>
    <mergeCell ref="B3:J3"/>
    <mergeCell ref="C5:F5"/>
  </mergeCells>
  <phoneticPr fontId="142" type="noConversion"/>
  <pageMargins left="0.7" right="0.7" top="0.75" bottom="0.75" header="0.3" footer="0.3"/>
  <pageSetup paperSize="9"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40625" defaultRowHeight="15"/>
  <cols>
    <col min="1" max="1" width="9.140625" style="341"/>
    <col min="2" max="2" width="41.42578125" style="341" bestFit="1" customWidth="1"/>
    <col min="3" max="3" width="71.42578125" style="341" customWidth="1"/>
    <col min="4" max="4" width="44.42578125" style="341" customWidth="1"/>
    <col min="5" max="5" width="13.5703125" style="341" customWidth="1"/>
    <col min="6" max="16384" width="9.140625" style="341"/>
  </cols>
  <sheetData>
    <row r="2" spans="2:5" ht="21">
      <c r="B2" s="339" t="s">
        <v>86</v>
      </c>
      <c r="C2" s="340"/>
      <c r="D2" s="340"/>
    </row>
    <row r="3" spans="2:5">
      <c r="B3" s="340"/>
      <c r="C3" s="340"/>
      <c r="D3" s="340"/>
    </row>
    <row r="4" spans="2:5" ht="15.75">
      <c r="B4" s="342" t="s">
        <v>130</v>
      </c>
      <c r="C4" s="342" t="s">
        <v>129</v>
      </c>
      <c r="D4" s="342" t="s">
        <v>118</v>
      </c>
      <c r="E4" s="343" t="s">
        <v>131</v>
      </c>
    </row>
    <row r="5" spans="2:5" ht="75" customHeight="1">
      <c r="B5" s="344" t="s">
        <v>3</v>
      </c>
      <c r="C5" s="344" t="s">
        <v>128</v>
      </c>
      <c r="D5" s="345" t="s">
        <v>153</v>
      </c>
      <c r="E5" s="344" t="s">
        <v>78</v>
      </c>
    </row>
    <row r="6" spans="2:5" ht="75" customHeight="1">
      <c r="B6" s="344" t="s">
        <v>8</v>
      </c>
      <c r="C6" s="344" t="s">
        <v>113</v>
      </c>
      <c r="D6" s="345" t="s">
        <v>153</v>
      </c>
      <c r="E6" s="344" t="s">
        <v>164</v>
      </c>
    </row>
    <row r="7" spans="2:5" ht="75" customHeight="1">
      <c r="B7" s="344" t="s">
        <v>141</v>
      </c>
      <c r="C7" s="344" t="s">
        <v>87</v>
      </c>
      <c r="D7" s="345" t="s">
        <v>153</v>
      </c>
      <c r="E7" s="344" t="s">
        <v>79</v>
      </c>
    </row>
    <row r="8" spans="2:5" ht="75" customHeight="1">
      <c r="B8" s="344" t="s">
        <v>139</v>
      </c>
      <c r="C8" s="344" t="s">
        <v>133</v>
      </c>
      <c r="D8" s="344" t="s">
        <v>156</v>
      </c>
      <c r="E8" s="344" t="str">
        <f>"-JW2Z"</f>
        <v>-JW2Z</v>
      </c>
    </row>
    <row r="9" spans="2:5" ht="75" customHeight="1">
      <c r="B9" s="344" t="s">
        <v>62</v>
      </c>
      <c r="C9" s="344" t="s">
        <v>151</v>
      </c>
      <c r="D9" s="345" t="s">
        <v>153</v>
      </c>
      <c r="E9" s="344" t="str">
        <f>"-JW2S"</f>
        <v>-JW2S</v>
      </c>
    </row>
    <row r="10" spans="2:5" ht="75" customHeight="1">
      <c r="B10" s="344" t="s">
        <v>140</v>
      </c>
      <c r="C10" s="344" t="s">
        <v>132</v>
      </c>
      <c r="D10" s="344" t="s">
        <v>154</v>
      </c>
      <c r="E10" s="344" t="str">
        <f>"(-JW2Z) +     (-JW2S)"</f>
        <v>(-JW2Z) +     (-JW2S)</v>
      </c>
    </row>
    <row r="11" spans="2:5" ht="75" customHeight="1">
      <c r="B11" s="344" t="s">
        <v>142</v>
      </c>
      <c r="C11" s="344" t="s">
        <v>150</v>
      </c>
      <c r="D11" s="344" t="s">
        <v>156</v>
      </c>
      <c r="E11" s="344" t="str">
        <f>"-J5II"</f>
        <v>-J5II</v>
      </c>
    </row>
    <row r="12" spans="2:5" ht="75" customHeight="1">
      <c r="B12" s="344" t="s">
        <v>171</v>
      </c>
      <c r="C12" s="344" t="s">
        <v>114</v>
      </c>
      <c r="D12" s="344" t="s">
        <v>156</v>
      </c>
      <c r="E12" s="344" t="str">
        <f>"-JW2T"</f>
        <v>-JW2T</v>
      </c>
    </row>
    <row r="13" spans="2:5" ht="75" customHeight="1">
      <c r="B13" s="344" t="s">
        <v>70</v>
      </c>
      <c r="C13" s="344" t="s">
        <v>149</v>
      </c>
      <c r="D13" s="344" t="s">
        <v>155</v>
      </c>
      <c r="E13" s="344" t="s">
        <v>136</v>
      </c>
    </row>
    <row r="14" spans="2:5" ht="75" customHeight="1">
      <c r="B14" s="344" t="s">
        <v>4</v>
      </c>
      <c r="C14" s="344" t="s">
        <v>138</v>
      </c>
      <c r="D14" s="344" t="s">
        <v>156</v>
      </c>
      <c r="E14" s="344" t="s">
        <v>90</v>
      </c>
    </row>
    <row r="15" spans="2:5" ht="75" customHeight="1">
      <c r="B15" s="344" t="s">
        <v>2</v>
      </c>
      <c r="C15" s="344" t="s">
        <v>137</v>
      </c>
      <c r="D15" s="344" t="s">
        <v>156</v>
      </c>
      <c r="E15" s="344" t="s">
        <v>172</v>
      </c>
    </row>
    <row r="16" spans="2:5" ht="75" customHeight="1">
      <c r="B16" s="344" t="s">
        <v>72</v>
      </c>
      <c r="C16" s="344" t="s">
        <v>158</v>
      </c>
      <c r="D16" s="344" t="s">
        <v>156</v>
      </c>
      <c r="E16" s="344" t="s">
        <v>152</v>
      </c>
    </row>
    <row r="17" spans="2:5" ht="75" customHeight="1">
      <c r="B17" s="344" t="s">
        <v>77</v>
      </c>
      <c r="C17" s="344" t="s">
        <v>159</v>
      </c>
      <c r="D17" s="344" t="s">
        <v>156</v>
      </c>
      <c r="E17" s="344" t="s">
        <v>89</v>
      </c>
    </row>
    <row r="18" spans="2:5" ht="75" customHeight="1">
      <c r="B18" s="344" t="s">
        <v>143</v>
      </c>
      <c r="C18" s="344" t="s">
        <v>160</v>
      </c>
      <c r="D18" s="344" t="s">
        <v>157</v>
      </c>
      <c r="E18" s="344" t="s">
        <v>119</v>
      </c>
    </row>
    <row r="19" spans="2:5" ht="75" customHeight="1">
      <c r="B19" s="344" t="s">
        <v>148</v>
      </c>
      <c r="C19" s="344" t="s">
        <v>135</v>
      </c>
      <c r="D19" s="344" t="s">
        <v>337</v>
      </c>
      <c r="E19" s="344" t="s">
        <v>136</v>
      </c>
    </row>
    <row r="20" spans="2:5" ht="75" customHeight="1">
      <c r="B20" s="344" t="s">
        <v>83</v>
      </c>
      <c r="C20" s="344" t="s">
        <v>146</v>
      </c>
      <c r="D20" s="344" t="s">
        <v>338</v>
      </c>
      <c r="E20" s="344" t="s">
        <v>136</v>
      </c>
    </row>
    <row r="21" spans="2:5" ht="105.75" customHeight="1">
      <c r="B21" s="344" t="s">
        <v>134</v>
      </c>
      <c r="C21" s="344" t="s">
        <v>144</v>
      </c>
      <c r="D21" s="344" t="s">
        <v>339</v>
      </c>
      <c r="E21" s="344" t="s">
        <v>145</v>
      </c>
    </row>
    <row r="22" spans="2:5" ht="75" customHeight="1">
      <c r="B22" s="344" t="s">
        <v>84</v>
      </c>
      <c r="C22" s="344" t="s">
        <v>147</v>
      </c>
      <c r="D22" s="344" t="s">
        <v>173</v>
      </c>
      <c r="E22" s="344" t="s">
        <v>111</v>
      </c>
    </row>
    <row r="23" spans="2:5">
      <c r="B23" s="433" t="s">
        <v>340</v>
      </c>
      <c r="C23" s="434"/>
      <c r="D23" s="434"/>
      <c r="E23" s="435"/>
    </row>
    <row r="24" spans="2:5">
      <c r="B24" s="436"/>
      <c r="C24" s="437"/>
      <c r="D24" s="437"/>
      <c r="E24" s="438"/>
    </row>
  </sheetData>
  <mergeCells count="1">
    <mergeCell ref="B23:E24"/>
  </mergeCells>
  <phoneticPr fontId="142"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(2023-24 prices)</vt:lpstr>
      <vt:lpstr>Receipts (£bn)</vt:lpstr>
      <vt:lpstr>Public finances since 1900</vt:lpstr>
      <vt:lpstr>Glossary</vt:lpstr>
      <vt:lpstr>Spending and receipts </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Darling, William - OBR</cp:lastModifiedBy>
  <cp:lastPrinted>2024-04-29T15:45:30Z</cp:lastPrinted>
  <dcterms:created xsi:type="dcterms:W3CDTF">2012-12-04T16:30:01Z</dcterms:created>
  <dcterms:modified xsi:type="dcterms:W3CDTF">2024-09-02T15:04:22Z</dcterms:modified>
</cp:coreProperties>
</file>