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G:\Groups\PSF\Databank\Web Versions\2023\"/>
    </mc:Choice>
  </mc:AlternateContent>
  <xr:revisionPtr revIDLastSave="0" documentId="13_ncr:1_{11F5756C-810E-4E97-9CA5-FD13B3AA6A45}" xr6:coauthVersionLast="47" xr6:coauthVersionMax="47" xr10:uidLastSave="{00000000-0000-0000-0000-000000000000}"/>
  <bookViews>
    <workbookView xWindow="-2676" yWindow="-17388" windowWidth="30936" windowHeight="16896" xr2:uid="{E5519E89-AA44-4F11-9809-1063D1B470E9}"/>
  </bookViews>
  <sheets>
    <sheet name="Spending and Receipts" sheetId="10" r:id="rId1"/>
    <sheet name="Aggregates (£bn)" sheetId="5" r:id="rId2"/>
    <sheet name="Aggregates (per cent of GDP)" sheetId="4" r:id="rId3"/>
    <sheet name="Aggregates (2022-23 prices)" sheetId="8" r:id="rId4"/>
    <sheet name="Receipts (£bn)" sheetId="44" r:id="rId5"/>
    <sheet name="Public finances since 190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<sst xmlns="http://schemas.openxmlformats.org/spreadsheetml/2006/main" count="1318" uniqueCount="345">
  <si>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</si>
  <si>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</si>
  <si>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</si>
  <si>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</si>
  <si>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</si>
  <si>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</si>
  <si>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</si>
  <si>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</si>
  <si>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</si>
  <si>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</si>
  <si>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</si>
  <si>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</si>
  <si>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</si>
  <si>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</si>
  <si>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</si>
  <si>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</si>
  <si>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</si>
  <si>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</si>
  <si>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</si>
  <si>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</si>
  <si>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</si>
  <si>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</si>
  <si>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</si>
  <si>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</si>
  <si>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</si>
  <si>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</si>
  <si>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</si>
  <si>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</si>
  <si>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</si>
  <si>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</si>
  <si>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</si>
  <si>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</si>
  <si>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</si>
  <si>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</si>
  <si>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</si>
  <si>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</si>
  <si>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</si>
  <si>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</si>
  <si>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</si>
  <si>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</si>
  <si>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</si>
  <si>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</si>
  <si>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</si>
  <si>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</si>
  <si>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</si>
  <si>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</si>
  <si>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</si>
  <si>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</si>
  <si>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</si>
  <si>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</si>
  <si>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</si>
  <si>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</si>
  <si>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</si>
  <si>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</si>
  <si>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</si>
  <si>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</si>
  <si>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</si>
  <si>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</si>
  <si>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</si>
  <si>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</si>
  <si>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</si>
  <si>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</si>
  <si>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</si>
  <si>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</si>
  <si>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</si>
  <si>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</si>
  <si>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</si>
  <si>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</si>
  <si>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</si>
  <si>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</si>
  <si>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</si>
  <si>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</si>
  <si>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</si>
  <si>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</si>
  <si>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</si>
  <si>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</si>
  <si>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</si>
  <si>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</si>
  <si>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</si>
  <si>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</si>
  <si>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</si>
  <si>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</si>
  <si>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</si>
  <si>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</si>
  <si>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</si>
  <si>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</si>
  <si>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</si>
  <si>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</si>
  <si>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</si>
  <si>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</si>
  <si>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</si>
  <si>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</si>
  <si>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</si>
  <si>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</si>
  <si>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</si>
  <si>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</si>
  <si>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</si>
  <si>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</si>
  <si>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</si>
  <si>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</si>
  <si>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</si>
  <si>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</si>
  <si>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</si>
  <si>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</si>
  <si>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</si>
  <si>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</si>
  <si>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</si>
  <si>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</si>
  <si>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</si>
  <si>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</si>
  <si>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</si>
  <si>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</si>
  <si>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</si>
  <si>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</si>
  <si>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</si>
  <si>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</si>
  <si>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</si>
  <si>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</si>
  <si>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</si>
  <si>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</si>
  <si>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</si>
  <si>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</si>
  <si>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</si>
  <si>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</si>
  <si>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</si>
  <si>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</si>
  <si>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</si>
  <si>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</si>
  <si>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</si>
  <si>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</si>
  <si>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</si>
  <si>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</si>
  <si>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</si>
  <si>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</si>
  <si>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</si>
  <si>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</si>
  <si>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</si>
  <si>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</si>
  <si>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</si>
  <si>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</si>
  <si>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</si>
  <si>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</si>
  <si>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</si>
  <si>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</si>
  <si>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</si>
  <si>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</si>
  <si>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</si>
  <si>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</si>
  <si>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</si>
  <si>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</si>
  <si>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</si>
  <si>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</si>
  <si>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</si>
  <si>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</si>
  <si>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</si>
  <si>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</si>
  <si>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</si>
  <si>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</si>
  <si>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</si>
  <si>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</si>
  <si>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</si>
  <si>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</si>
  <si>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</si>
  <si>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</si>
  <si>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</si>
  <si>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</si>
  <si>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</si>
  <si>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</si>
  <si>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</si>
  <si>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</si>
  <si>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</si>
  <si>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</si>
  <si>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</si>
  <si>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</si>
  <si>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</si>
  <si>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</si>
  <si>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</si>
  <si>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</si>
  <si>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</si>
  <si>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</si>
  <si>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</si>
  <si>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</si>
  <si>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</si>
  <si>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</si>
  <si>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</si>
  <si>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</si>
  <si>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</si>
  <si>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</si>
  <si>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</si>
  <si>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</si>
  <si>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</si>
  <si>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</si>
  <si>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</si>
  <si>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</si>
  <si>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</si>
  <si>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</si>
  <si>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</si>
  <si>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</si>
  <si>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</si>
  <si>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</si>
  <si>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</si>
  <si>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</si>
  <si>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</si>
  <si>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</si>
  <si>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</si>
  <si>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</si>
  <si>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</si>
  <si>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</si>
  <si>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</si>
  <si>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</si>
  <si>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</si>
  <si>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</si>
  <si>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</si>
  <si>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</si>
  <si>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</si>
  <si>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</si>
  <si>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</si>
  <si>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</si>
  <si>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</si>
  <si>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</si>
  <si>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</si>
  <si>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</si>
  <si>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</si>
  <si>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</si>
  <si>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</si>
  <si>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</si>
  <si>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</si>
  <si>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</si>
  <si>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</si>
  <si>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</si>
  <si>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</si>
  <si>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</si>
  <si>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</si>
  <si>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</si>
  <si>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</si>
  <si>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</si>
  <si>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</si>
  <si>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</si>
  <si>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</si>
  <si>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</si>
  <si>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</si>
  <si>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</si>
  <si>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</si>
  <si>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</si>
  <si>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</si>
  <si>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</si>
  <si>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</si>
  <si>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</si>
  <si>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</si>
  <si>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</si>
  <si>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</si>
  <si>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</si>
  <si>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</si>
  <si>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</si>
  <si>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</si>
  <si>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</si>
  <si>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</si>
  <si>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</si>
  <si>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</si>
  <si>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</si>
  <si>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</si>
  <si>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</si>
  <si>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</si>
  <si>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</si>
  <si>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</si>
  <si>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</si>
  <si>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</si>
  <si>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</si>
  <si>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</si>
  <si>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</si>
  <si>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</si>
  <si>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</si>
  <si>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</si>
  <si>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</si>
  <si>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</si>
  <si>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</si>
  <si>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</si>
  <si>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</si>
  <si>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</si>
  <si>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</si>
  <si>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</si>
  <si>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</si>
  <si>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</si>
  <si>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</si>
  <si>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</si>
  <si>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</si>
  <si>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</si>
  <si>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</si>
  <si>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</si>
  <si>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</si>
  <si>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</si>
  <si>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</si>
  <si>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</si>
  <si>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</si>
  <si>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</si>
  <si>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</si>
  <si>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</si>
  <si>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</si>
  <si>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</si>
  <si>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</si>
  <si>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</si>
  <si>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</si>
  <si>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</si>
  <si>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</si>
  <si>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(J5II+JW2P-JW2L+JW2M)</t>
  </si>
  <si>
    <t>Other Debt and Deficit measures</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</si>
  <si>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</si>
  <si>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</si>
  <si>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</si>
  <si>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</si>
  <si>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</si>
  <si>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</si>
  <si>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</si>
  <si>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</si>
  <si>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</si>
  <si>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2027-28</t>
  </si>
  <si>
    <t>JIS6</t>
  </si>
  <si>
    <t>Energy profits levy</t>
  </si>
  <si>
    <t>Public sector net debt (ex BOE)</t>
  </si>
  <si>
    <t xml:space="preserve"> £ billion (2022-23 prices)</t>
  </si>
  <si>
    <t>GDP Deflator (2022-23=100)</t>
  </si>
  <si>
    <t xml:space="preserve">Forecast years (in blue) from 2023-24 are consistent with the OBR Economic and fiscal outlook forecast published March 2023. </t>
  </si>
  <si>
    <r>
      <t xml:space="preserve">2023-24 onwards: Updated 15 March 2023 to reflect our March 2023 </t>
    </r>
    <r>
      <rPr>
        <i/>
        <sz val="8"/>
        <rFont val="Calibri"/>
        <family val="2"/>
      </rPr>
      <t>Economic and fiscal outlook</t>
    </r>
    <r>
      <rPr>
        <sz val="8"/>
        <rFont val="Calibri"/>
        <family val="2"/>
      </rPr>
      <t>.</t>
    </r>
  </si>
  <si>
    <t xml:space="preserve">Outturn fiscal data consistent with the ONS/HM Treasury Public Sector Finances Statistical Bulletin released on 22 August 2023. </t>
  </si>
  <si>
    <t>Outturn fiscal data consistent with the ONS/HM Treasury Public Sector Finances Statistical Bulletin released on 22 August 2023.</t>
  </si>
  <si>
    <t>1948-49 to 2022-23: Updated 22 August 2023 to reflect the latest available ONS data.</t>
  </si>
  <si>
    <t>1946-47 (1974-75 for PSND) to 2022-23: Updated 22 August 2023 to reflect the latest available ONS data.</t>
  </si>
  <si>
    <r>
      <t xml:space="preserve">Forecast years from 2022-23 are consistent with the OBR </t>
    </r>
    <r>
      <rPr>
        <i/>
        <sz val="10"/>
        <color indexed="8"/>
        <rFont val="Calibri"/>
        <family val="2"/>
      </rPr>
      <t>Economic and fiscal outlook</t>
    </r>
    <r>
      <rPr>
        <sz val="10"/>
        <color indexed="8"/>
        <rFont val="Calibri"/>
        <family val="2"/>
      </rPr>
      <t xml:space="preserve"> forecast published March 2023.</t>
    </r>
  </si>
  <si>
    <r>
      <t>Per cent of GDP</t>
    </r>
    <r>
      <rPr>
        <vertAlign val="superscript"/>
        <sz val="14"/>
        <rFont val="Calibri"/>
        <family val="2"/>
      </rPr>
      <t>1</t>
    </r>
  </si>
  <si>
    <r>
      <t>Public sector net debt (ex BOE)</t>
    </r>
    <r>
      <rPr>
        <vertAlign val="superscript"/>
        <sz val="10"/>
        <rFont val="Calibri"/>
        <family val="2"/>
      </rPr>
      <t>2</t>
    </r>
  </si>
  <si>
    <r>
      <t>Public sector net debt</t>
    </r>
    <r>
      <rPr>
        <vertAlign val="superscript"/>
        <sz val="10"/>
        <rFont val="Calibri"/>
        <family val="2"/>
      </rPr>
      <t>2</t>
    </r>
  </si>
  <si>
    <r>
      <t xml:space="preserve">1 </t>
    </r>
    <r>
      <rPr>
        <sz val="10"/>
        <rFont val="Calibri"/>
        <family val="2"/>
      </rPr>
      <t>Outturn data presented as a per cent of GDP is consistent with the latest available ONS GDP data (Quarterly National Accounts published 30 June 2023).  Calendar year GDP used for 1948-1954.</t>
    </r>
  </si>
  <si>
    <r>
      <t xml:space="preserve">2 </t>
    </r>
    <r>
      <rPr>
        <sz val="10"/>
        <rFont val="Calibri"/>
        <family val="2"/>
      </rPr>
      <t>Debt at end March; GDP centred on end-March.</t>
    </r>
  </si>
  <si>
    <r>
      <t xml:space="preserve">Forecast years from 2023-24 are consistent with the OBR </t>
    </r>
    <r>
      <rPr>
        <i/>
        <sz val="10"/>
        <color indexed="8"/>
        <rFont val="Calibri"/>
        <family val="2"/>
      </rPr>
      <t>Economic and fiscal outlook</t>
    </r>
    <r>
      <rPr>
        <sz val="10"/>
        <color indexed="8"/>
        <rFont val="Calibri"/>
        <family val="2"/>
      </rPr>
      <t xml:space="preserve"> forecast published March 2023.</t>
    </r>
  </si>
  <si>
    <r>
      <t xml:space="preserve">Forecast years from 2023-24 are consistent with the OBR </t>
    </r>
    <r>
      <rPr>
        <i/>
        <sz val="10"/>
        <color indexed="8"/>
        <rFont val="Calibri"/>
        <family val="2"/>
      </rPr>
      <t>Economic and fiscal outlook</t>
    </r>
    <r>
      <rPr>
        <sz val="10"/>
        <color indexed="8"/>
        <rFont val="Calibri"/>
        <family val="2"/>
      </rPr>
      <t xml:space="preserve"> forecast published March 2023</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</si>
  <si>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</si>
  <si>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</si>
  <si>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Onshore corporation tax (includes Bank Surcharge)</t>
    </r>
    <r>
      <rPr>
        <vertAlign val="superscript"/>
        <sz val="10"/>
        <rFont val="Calibri"/>
        <family val="2"/>
      </rPr>
      <t>3</t>
    </r>
  </si>
  <si>
    <r>
      <t xml:space="preserve">Forecast years from 2022-23 are consistent with the OBR </t>
    </r>
    <r>
      <rPr>
        <i/>
        <sz val="10"/>
        <rFont val="Calibri"/>
        <family val="2"/>
      </rPr>
      <t xml:space="preserve">Economic and fiscal outlook </t>
    </r>
    <r>
      <rPr>
        <sz val="10"/>
        <rFont val="Calibri"/>
        <family val="2"/>
      </rPr>
      <t>forecast published March 2023.</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</si>
  <si>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t>
    </r>
    <r>
      <rPr>
        <vertAlign val="superscript"/>
        <sz val="10"/>
        <rFont val="Calibri"/>
        <family val="2"/>
      </rPr>
      <t>3</t>
    </r>
    <r>
      <rPr>
        <sz val="10"/>
        <rFont val="Calibri"/>
        <family val="2"/>
      </rPr>
      <t xml:space="preserve"> Also includes in forecast years, electricity generators levy and Pillar 2 taxes</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</si>
  <si>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</si>
  <si>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</si>
  <si>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</si>
  <si>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</si>
  <si>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r>
      <t xml:space="preserve">Forecast as of March 2023 Economic and fiscal outlook, latest outturns as of 22 August 2023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</si>
</sst>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s>
  <fonts count="219">
    <font>
      <sz val="11"/>
      <color indexed="8"/>
      <name val="Calibri"/>
      <family val="2"/>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ont>
    <font>
      <sz val="14"/>
      <name val="Calibri"/>
      <family val="2"/>
    </font>
    <font>
      <sz val="12"/>
      <name val="Calibri"/>
      <family val="2"/>
    </font>
    <font>
      <sz val="10"/>
      <name val="Calibri"/>
      <family val="2"/>
    </font>
    <font>
      <sz val="10"/>
      <color theme="1"/>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sz val="10"/>
      <color rgb="FF477391"/>
      <name val="Calibri"/>
      <family val="2"/>
    </font>
    <font>
      <vertAlign val="superscript"/>
      <sz val="14"/>
      <name val="Calibri"/>
      <family val="2"/>
    </font>
    <font>
      <vertAlign val="superscript"/>
      <sz val="10"/>
      <name val="Calibri"/>
      <family val="2"/>
    </font>
    <font>
      <i/>
      <sz val="10"/>
      <name val="Calibri"/>
      <family val="2"/>
    </font>
    <font>
      <b/>
      <sz val="16"/>
      <color indexed="8"/>
      <name val="Calibri"/>
      <family val="2"/>
    </font>
    <font>
      <b/>
      <sz val="12"/>
      <color indexed="8"/>
      <name val="Calibri"/>
      <family val="2"/>
    </font>
    <font>
      <vertAlign val="superscript"/>
      <sz val="11"/>
      <color indexed="8"/>
      <name val="Calibri"/>
      <family val="2"/>
    </font>
    <font>
      <i/>
      <sz val="11"/>
      <color indexed="8"/>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37">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right style="medium">
        <color theme="8"/>
      </right>
      <top/>
      <bottom style="thin">
        <color theme="8"/>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style="medium">
        <color indexed="45"/>
      </left>
      <right/>
      <top/>
      <bottom style="thin">
        <color theme="8"/>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ck">
        <color theme="0"/>
      </left>
      <right/>
      <top style="thin">
        <color theme="8"/>
      </top>
      <bottom/>
      <diagonal/>
    </border>
    <border>
      <left/>
      <right style="thick">
        <color theme="0"/>
      </right>
      <top style="thin">
        <color theme="8"/>
      </top>
      <bottom/>
      <diagonal/>
    </border>
    <border>
      <left style="thin">
        <color theme="8"/>
      </left>
      <right/>
      <top/>
      <bottom style="thin">
        <color theme="8"/>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style="medium">
        <color indexed="45"/>
      </right>
      <top/>
      <bottom style="dotted">
        <color indexed="45"/>
      </bottom>
      <diagonal/>
    </border>
    <border>
      <left style="medium">
        <color indexed="45"/>
      </left>
      <right style="thin">
        <color indexed="45"/>
      </right>
      <top/>
      <bottom style="dotted">
        <color indexed="45"/>
      </bottom>
      <diagonal/>
    </border>
    <border>
      <left/>
      <right/>
      <top style="dashed">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right/>
      <top/>
      <bottom style="dashed">
        <color indexed="45"/>
      </bottom>
      <diagonal/>
    </border>
    <border>
      <left/>
      <right/>
      <top style="dotted">
        <color theme="8"/>
      </top>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medium">
        <color theme="8"/>
      </left>
      <right style="thin">
        <color theme="8"/>
      </right>
      <top style="dotted">
        <color theme="8"/>
      </top>
      <bottom/>
      <diagonal/>
    </border>
    <border>
      <left/>
      <right style="medium">
        <color theme="8"/>
      </right>
      <top style="dotted">
        <color theme="8"/>
      </top>
      <bottom/>
      <diagonal/>
    </border>
    <border>
      <left/>
      <right style="thick">
        <color theme="0"/>
      </right>
      <top/>
      <bottom style="thin">
        <color theme="8"/>
      </bottom>
      <diagonal/>
    </border>
    <border>
      <left style="medium">
        <color indexed="45"/>
      </left>
      <right style="thin">
        <color theme="8"/>
      </right>
      <top/>
      <bottom style="dotted">
        <color indexed="45"/>
      </bottom>
      <diagonal/>
    </border>
    <border>
      <left style="medium">
        <color indexed="45"/>
      </left>
      <right/>
      <top/>
      <bottom style="hair">
        <color indexed="45"/>
      </bottom>
      <diagonal/>
    </border>
    <border>
      <left style="thin">
        <color indexed="45"/>
      </left>
      <right/>
      <top/>
      <bottom style="hair">
        <color indexed="45"/>
      </bottom>
      <diagonal/>
    </border>
    <border>
      <left/>
      <right/>
      <top/>
      <bottom style="hair">
        <color indexed="45"/>
      </bottom>
      <diagonal/>
    </border>
    <border>
      <left/>
      <right style="medium">
        <color indexed="45"/>
      </right>
      <top/>
      <bottom style="hair">
        <color indexed="45"/>
      </bottom>
      <diagonal/>
    </border>
    <border>
      <left style="thin">
        <color theme="8"/>
      </left>
      <right/>
      <top style="hair">
        <color theme="8"/>
      </top>
      <bottom/>
      <diagonal/>
    </border>
    <border>
      <left/>
      <right/>
      <top style="hair">
        <color theme="8"/>
      </top>
      <bottom/>
      <diagonal/>
    </border>
    <border>
      <left/>
      <right style="medium">
        <color theme="8"/>
      </right>
      <top style="hair">
        <color theme="8"/>
      </top>
      <bottom/>
      <diagonal/>
    </border>
    <border>
      <left style="thick">
        <color theme="0"/>
      </left>
      <right/>
      <top style="thick">
        <color theme="0"/>
      </top>
      <bottom/>
      <diagonal/>
    </border>
    <border>
      <left/>
      <right/>
      <top/>
      <bottom style="dotted">
        <color theme="8"/>
      </bottom>
      <diagonal/>
    </border>
    <border>
      <left/>
      <right style="medium">
        <color theme="8"/>
      </right>
      <top/>
      <bottom style="dotted">
        <color theme="8"/>
      </bottom>
      <diagonal/>
    </border>
    <border>
      <left style="medium">
        <color indexed="45"/>
      </left>
      <right style="medium">
        <color indexed="45"/>
      </right>
      <top/>
      <bottom style="hair">
        <color indexed="45"/>
      </bottom>
      <diagonal/>
    </border>
    <border>
      <left style="medium">
        <color indexed="45"/>
      </left>
      <right/>
      <top style="dotted">
        <color indexed="45"/>
      </top>
      <bottom/>
      <diagonal/>
    </border>
    <border>
      <left style="thin">
        <color indexed="45"/>
      </left>
      <right/>
      <top/>
      <bottom style="dotted">
        <color indexed="45"/>
      </bottom>
      <diagonal/>
    </border>
    <border>
      <left/>
      <right/>
      <top/>
      <bottom style="dotted">
        <color indexed="45"/>
      </bottom>
      <diagonal/>
    </border>
    <border>
      <left style="thick">
        <color theme="0"/>
      </left>
      <right/>
      <top/>
      <bottom style="dotted">
        <color rgb="FF477391"/>
      </bottom>
      <diagonal/>
    </border>
    <border>
      <left/>
      <right/>
      <top/>
      <bottom style="dotted">
        <color rgb="FF477391"/>
      </bottom>
      <diagonal/>
    </border>
    <border>
      <left/>
      <right style="thick">
        <color theme="0"/>
      </right>
      <top/>
      <bottom style="dotted">
        <color rgb="FF477391"/>
      </bottom>
      <diagonal/>
    </border>
    <border>
      <left style="medium">
        <color indexed="45"/>
      </left>
      <right/>
      <top/>
      <bottom style="dashed">
        <color indexed="45"/>
      </bottom>
      <diagonal/>
    </border>
  </borders>
  <cellStyleXfs count="1708">
    <xf numFmtId="0" fontId="0" fillId="0" borderId="0"/>
    <xf numFmtId="182" fontId="39" fillId="0" borderId="0" applyFill="0" applyBorder="0" applyAlignment="0" applyProtection="0"/>
    <xf numFmtId="0" fontId="38" fillId="0" borderId="0"/>
    <xf numFmtId="0" fontId="39" fillId="0" borderId="0"/>
    <xf numFmtId="0" fontId="39" fillId="0" borderId="0"/>
    <xf numFmtId="0" fontId="38"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0" fillId="0" borderId="0">
      <alignment vertical="top"/>
    </xf>
    <xf numFmtId="0" fontId="40" fillId="0" borderId="0">
      <alignment vertical="top"/>
    </xf>
    <xf numFmtId="0" fontId="41" fillId="0" borderId="0"/>
    <xf numFmtId="0" fontId="38" fillId="0" borderId="0"/>
    <xf numFmtId="0" fontId="39" fillId="0" borderId="0"/>
    <xf numFmtId="0" fontId="38" fillId="0" borderId="0"/>
    <xf numFmtId="0" fontId="39" fillId="0" borderId="0"/>
    <xf numFmtId="0" fontId="38" fillId="0" borderId="0"/>
    <xf numFmtId="0" fontId="39" fillId="0" borderId="0"/>
    <xf numFmtId="0" fontId="41" fillId="0" borderId="0"/>
    <xf numFmtId="0" fontId="41" fillId="0" borderId="0"/>
    <xf numFmtId="0" fontId="38" fillId="0" borderId="0"/>
    <xf numFmtId="0" fontId="39" fillId="0" borderId="0"/>
    <xf numFmtId="0" fontId="41" fillId="0" borderId="0"/>
    <xf numFmtId="0" fontId="38" fillId="0" borderId="0"/>
    <xf numFmtId="0" fontId="38" fillId="0" borderId="0"/>
    <xf numFmtId="0" fontId="39" fillId="0" borderId="0"/>
    <xf numFmtId="0" fontId="38" fillId="0" borderId="0"/>
    <xf numFmtId="0" fontId="39" fillId="0" borderId="0"/>
    <xf numFmtId="0" fontId="39" fillId="0" borderId="0"/>
    <xf numFmtId="0" fontId="38" fillId="0" borderId="0"/>
    <xf numFmtId="0" fontId="39" fillId="0" borderId="0"/>
    <xf numFmtId="0" fontId="38" fillId="0" borderId="0">
      <alignment horizontal="left" wrapText="1"/>
    </xf>
    <xf numFmtId="0" fontId="38" fillId="0" borderId="0"/>
    <xf numFmtId="0" fontId="39" fillId="0" borderId="0"/>
    <xf numFmtId="0" fontId="42" fillId="0" borderId="1" applyNumberFormat="0" applyFill="0" applyProtection="0">
      <alignment horizontal="center"/>
    </xf>
    <xf numFmtId="0" fontId="38" fillId="0" borderId="0"/>
    <xf numFmtId="164" fontId="39" fillId="0" borderId="0" applyFont="0" applyFill="0" applyBorder="0" applyProtection="0">
      <alignment horizontal="right"/>
    </xf>
    <xf numFmtId="164" fontId="39" fillId="0" borderId="0" applyFont="0" applyFill="0" applyBorder="0" applyProtection="0">
      <alignment horizontal="right"/>
    </xf>
    <xf numFmtId="0" fontId="37" fillId="2" borderId="0" applyNumberFormat="0" applyBorder="0" applyAlignment="0" applyProtection="0"/>
    <xf numFmtId="0" fontId="37" fillId="2"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7" borderId="0" applyNumberFormat="0" applyBorder="0" applyAlignment="0" applyProtection="0"/>
    <xf numFmtId="165" fontId="39" fillId="0" borderId="0" applyFont="0" applyFill="0" applyBorder="0" applyProtection="0">
      <alignment horizontal="right"/>
    </xf>
    <xf numFmtId="165" fontId="39" fillId="0" borderId="0" applyFont="0" applyFill="0" applyBorder="0" applyProtection="0">
      <alignment horizontal="right"/>
    </xf>
    <xf numFmtId="0" fontId="37" fillId="8"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166" fontId="39" fillId="0" borderId="0" applyFont="0" applyFill="0" applyBorder="0" applyProtection="0">
      <alignment horizontal="right"/>
    </xf>
    <xf numFmtId="166" fontId="39" fillId="0" borderId="0" applyFont="0" applyFill="0" applyBorder="0" applyProtection="0">
      <alignment horizontal="right"/>
    </xf>
    <xf numFmtId="0" fontId="43" fillId="12" borderId="0" applyNumberFormat="0" applyBorder="0" applyAlignment="0" applyProtection="0"/>
    <xf numFmtId="0" fontId="43" fillId="12"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4" fillId="0" borderId="0" applyNumberFormat="0" applyFill="0" applyBorder="0" applyAlignment="0">
      <protection locked="0"/>
    </xf>
    <xf numFmtId="0" fontId="45" fillId="3" borderId="0" applyNumberFormat="0" applyBorder="0" applyAlignment="0" applyProtection="0"/>
    <xf numFmtId="0" fontId="45" fillId="3" borderId="0" applyNumberFormat="0" applyBorder="0" applyAlignment="0" applyProtection="0"/>
    <xf numFmtId="176" fontId="39" fillId="0" borderId="0" applyBorder="0"/>
    <xf numFmtId="0" fontId="46" fillId="0" borderId="0" applyNumberFormat="0" applyAlignment="0">
      <alignment horizontal="left"/>
    </xf>
    <xf numFmtId="183" fontId="47" fillId="0" borderId="2" applyAlignment="0" applyProtection="0"/>
    <xf numFmtId="49" fontId="48" fillId="0" borderId="0" applyFont="0" applyFill="0" applyBorder="0" applyAlignment="0" applyProtection="0">
      <alignment horizontal="left"/>
    </xf>
    <xf numFmtId="3" fontId="49" fillId="0" borderId="0" applyAlignment="0" applyProtection="0"/>
    <xf numFmtId="178" fontId="50" fillId="0" borderId="0" applyFill="0" applyBorder="0" applyAlignment="0" applyProtection="0"/>
    <xf numFmtId="49" fontId="50" fillId="0" borderId="0" applyNumberFormat="0" applyAlignment="0" applyProtection="0">
      <alignment horizontal="left"/>
    </xf>
    <xf numFmtId="49" fontId="51" fillId="0" borderId="3" applyNumberFormat="0" applyAlignment="0" applyProtection="0">
      <alignment horizontal="left" wrapText="1"/>
    </xf>
    <xf numFmtId="49" fontId="51" fillId="0" borderId="0" applyNumberFormat="0" applyAlignment="0" applyProtection="0">
      <alignment horizontal="left" wrapText="1"/>
    </xf>
    <xf numFmtId="49" fontId="52" fillId="0" borderId="0" applyAlignment="0" applyProtection="0">
      <alignment horizontal="left"/>
    </xf>
    <xf numFmtId="0" fontId="53" fillId="20" borderId="4" applyNumberFormat="0" applyAlignment="0" applyProtection="0"/>
    <xf numFmtId="0" fontId="53" fillId="20" borderId="4" applyNumberFormat="0" applyAlignment="0" applyProtection="0"/>
    <xf numFmtId="0" fontId="39" fillId="0" borderId="0"/>
    <xf numFmtId="0" fontId="38" fillId="0" borderId="0"/>
    <xf numFmtId="0" fontId="39" fillId="0" borderId="0"/>
    <xf numFmtId="0" fontId="39" fillId="0" borderId="0"/>
    <xf numFmtId="0" fontId="38" fillId="0" borderId="0"/>
    <xf numFmtId="0" fontId="39" fillId="0" borderId="0"/>
    <xf numFmtId="0" fontId="38" fillId="0" borderId="0"/>
    <xf numFmtId="0" fontId="54" fillId="21" borderId="5" applyNumberFormat="0" applyAlignment="0" applyProtection="0"/>
    <xf numFmtId="0" fontId="54" fillId="21" borderId="5" applyNumberFormat="0" applyAlignment="0" applyProtection="0"/>
    <xf numFmtId="166" fontId="55" fillId="0" borderId="0" applyFont="0" applyFill="0" applyBorder="0" applyProtection="0">
      <alignment horizontal="right"/>
    </xf>
    <xf numFmtId="167" fontId="55" fillId="0" borderId="0" applyFont="0" applyFill="0" applyBorder="0" applyProtection="0">
      <alignment horizontal="left"/>
    </xf>
    <xf numFmtId="184" fontId="56" fillId="22" borderId="6"/>
    <xf numFmtId="3" fontId="57" fillId="0" borderId="0"/>
    <xf numFmtId="3" fontId="57" fillId="0" borderId="0"/>
    <xf numFmtId="3" fontId="57" fillId="0" borderId="0"/>
    <xf numFmtId="3" fontId="57" fillId="0" borderId="0"/>
    <xf numFmtId="3" fontId="57" fillId="0" borderId="0"/>
    <xf numFmtId="3" fontId="57" fillId="0" borderId="0"/>
    <xf numFmtId="3" fontId="57" fillId="0" borderId="0"/>
    <xf numFmtId="3" fontId="57" fillId="0" borderId="0"/>
    <xf numFmtId="0" fontId="58" fillId="0" borderId="0" applyFont="0" applyFill="0" applyBorder="0" applyAlignment="0" applyProtection="0">
      <alignment horizontal="right"/>
    </xf>
    <xf numFmtId="185" fontId="58" fillId="0" borderId="0" applyFont="0" applyFill="0" applyBorder="0" applyAlignment="0" applyProtection="0"/>
    <xf numFmtId="186" fontId="58" fillId="0" borderId="0" applyFont="0" applyFill="0" applyBorder="0" applyAlignment="0" applyProtection="0">
      <alignment horizontal="right"/>
    </xf>
    <xf numFmtId="43" fontId="39" fillId="0" borderId="0" applyFont="0" applyFill="0" applyBorder="0" applyAlignment="0" applyProtection="0"/>
    <xf numFmtId="181" fontId="39" fillId="0" borderId="0" applyFont="0" applyFill="0" applyBorder="0" applyAlignment="0" applyProtection="0"/>
    <xf numFmtId="187" fontId="58" fillId="0" borderId="0" applyFont="0" applyFill="0" applyBorder="0" applyAlignment="0" applyProtection="0"/>
    <xf numFmtId="188" fontId="58" fillId="0" borderId="0" applyFont="0" applyFill="0" applyBorder="0" applyAlignment="0" applyProtection="0">
      <alignment horizontal="right"/>
    </xf>
    <xf numFmtId="43" fontId="39" fillId="0" borderId="0" applyFont="0" applyFill="0" applyBorder="0" applyAlignment="0" applyProtection="0"/>
    <xf numFmtId="43" fontId="39" fillId="0" borderId="0" applyFont="0" applyFill="0" applyBorder="0" applyAlignment="0" applyProtection="0"/>
    <xf numFmtId="43" fontId="37" fillId="0" borderId="0" applyFont="0" applyFill="0" applyBorder="0" applyAlignment="0" applyProtection="0"/>
    <xf numFmtId="189" fontId="58"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190" fontId="58" fillId="0" borderId="0" applyFont="0" applyFill="0" applyBorder="0" applyAlignment="0" applyProtection="0"/>
    <xf numFmtId="3" fontId="59" fillId="0" borderId="0" applyFont="0" applyFill="0" applyBorder="0" applyAlignment="0" applyProtection="0"/>
    <xf numFmtId="0" fontId="60" fillId="0" borderId="0"/>
    <xf numFmtId="0" fontId="61" fillId="0" borderId="0"/>
    <xf numFmtId="0" fontId="60" fillId="0" borderId="0"/>
    <xf numFmtId="0" fontId="61" fillId="0" borderId="0"/>
    <xf numFmtId="0" fontId="39" fillId="0" borderId="0"/>
    <xf numFmtId="0" fontId="39" fillId="0" borderId="0"/>
    <xf numFmtId="0" fontId="39" fillId="0" borderId="0"/>
    <xf numFmtId="0" fontId="62" fillId="0" borderId="0">
      <alignment horizontal="left" indent="3"/>
    </xf>
    <xf numFmtId="0" fontId="62" fillId="0" borderId="0">
      <alignment horizontal="left" indent="5"/>
    </xf>
    <xf numFmtId="0" fontId="39" fillId="0" borderId="0">
      <alignment horizontal="left"/>
    </xf>
    <xf numFmtId="0" fontId="39" fillId="0" borderId="0"/>
    <xf numFmtId="0" fontId="39" fillId="0" borderId="0">
      <alignment horizontal="left"/>
    </xf>
    <xf numFmtId="0" fontId="58" fillId="0" borderId="0" applyFont="0" applyFill="0" applyBorder="0" applyAlignment="0" applyProtection="0">
      <alignment horizontal="right"/>
    </xf>
    <xf numFmtId="44" fontId="39" fillId="0" borderId="0" applyFont="0" applyFill="0" applyBorder="0" applyAlignment="0" applyProtection="0"/>
    <xf numFmtId="191" fontId="39" fillId="0" borderId="0" applyFont="0" applyFill="0" applyBorder="0" applyAlignment="0" applyProtection="0"/>
    <xf numFmtId="180" fontId="39" fillId="0" borderId="0" applyFont="0" applyFill="0" applyBorder="0" applyAlignment="0" applyProtection="0"/>
    <xf numFmtId="192" fontId="63" fillId="0" borderId="0" applyFont="0" applyFill="0" applyBorder="0" applyAlignment="0" applyProtection="0"/>
    <xf numFmtId="0" fontId="58" fillId="0" borderId="0" applyFill="0" applyBorder="0" applyProtection="0"/>
    <xf numFmtId="193" fontId="63" fillId="0" borderId="0" applyFont="0" applyFill="0" applyBorder="0" applyAlignment="0" applyProtection="0"/>
    <xf numFmtId="194" fontId="58" fillId="0" borderId="0" applyFont="0" applyFill="0" applyBorder="0" applyAlignment="0" applyProtection="0"/>
    <xf numFmtId="195" fontId="58" fillId="0" borderId="0" applyFont="0" applyFill="0" applyBorder="0" applyAlignment="0" applyProtection="0"/>
    <xf numFmtId="0" fontId="59" fillId="0" borderId="0" applyFont="0" applyFill="0" applyBorder="0" applyAlignment="0" applyProtection="0"/>
    <xf numFmtId="0" fontId="58" fillId="0" borderId="0" applyFont="0" applyFill="0" applyBorder="0" applyAlignment="0" applyProtection="0"/>
    <xf numFmtId="196" fontId="58" fillId="0" borderId="0" applyFont="0" applyFill="0" applyBorder="0" applyAlignment="0" applyProtection="0"/>
    <xf numFmtId="197" fontId="58" fillId="0" borderId="0" applyFont="0" applyFill="0" applyBorder="0" applyAlignment="0" applyProtection="0"/>
    <xf numFmtId="0" fontId="64" fillId="0" borderId="7" applyNumberFormat="0" applyBorder="0" applyAlignment="0" applyProtection="0">
      <alignment horizontal="right" vertical="center"/>
    </xf>
    <xf numFmtId="0" fontId="39" fillId="0" borderId="0">
      <protection locked="0"/>
    </xf>
    <xf numFmtId="0" fontId="39" fillId="0" borderId="0"/>
    <xf numFmtId="0" fontId="58" fillId="0" borderId="8" applyNumberFormat="0" applyFont="0" applyFill="0" applyAlignment="0" applyProtection="0"/>
    <xf numFmtId="0" fontId="39" fillId="0" borderId="0">
      <protection locked="0"/>
    </xf>
    <xf numFmtId="0" fontId="39" fillId="0" borderId="0">
      <protection locked="0"/>
    </xf>
    <xf numFmtId="177" fontId="39" fillId="0" borderId="0" applyFont="0" applyFill="0" applyBorder="0" applyAlignment="0" applyProtection="0"/>
    <xf numFmtId="198" fontId="38"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2" fontId="59" fillId="0" borderId="0" applyFont="0" applyFill="0" applyBorder="0" applyAlignment="0" applyProtection="0"/>
    <xf numFmtId="0" fontId="66" fillId="0" borderId="0"/>
    <xf numFmtId="0" fontId="67" fillId="0" borderId="0">
      <alignment horizontal="right"/>
      <protection locked="0"/>
    </xf>
    <xf numFmtId="0" fontId="38" fillId="0" borderId="9"/>
    <xf numFmtId="0" fontId="39" fillId="0" borderId="0">
      <alignment horizontal="left"/>
    </xf>
    <xf numFmtId="0" fontId="68" fillId="0" borderId="0">
      <alignment horizontal="left"/>
    </xf>
    <xf numFmtId="0" fontId="69" fillId="0" borderId="0" applyFill="0" applyBorder="0" applyProtection="0">
      <alignment horizontal="left"/>
    </xf>
    <xf numFmtId="0" fontId="69" fillId="0" borderId="0">
      <alignment horizontal="left"/>
    </xf>
    <xf numFmtId="0" fontId="70" fillId="0" borderId="0" applyNumberFormat="0" applyFill="0" applyBorder="0" applyProtection="0">
      <alignment horizontal="left"/>
    </xf>
    <xf numFmtId="0" fontId="71" fillId="0" borderId="0">
      <alignment horizontal="left"/>
    </xf>
    <xf numFmtId="0" fontId="70" fillId="0" borderId="0">
      <alignment horizontal="left"/>
    </xf>
    <xf numFmtId="0" fontId="39" fillId="0" borderId="0" applyFont="0" applyFill="0" applyBorder="0" applyProtection="0">
      <alignment horizontal="right"/>
    </xf>
    <xf numFmtId="0" fontId="39" fillId="0" borderId="0" applyFont="0" applyFill="0" applyBorder="0" applyProtection="0">
      <alignment horizontal="right"/>
    </xf>
    <xf numFmtId="0" fontId="72" fillId="4" borderId="0" applyNumberFormat="0" applyBorder="0" applyAlignment="0" applyProtection="0"/>
    <xf numFmtId="0" fontId="72" fillId="4" borderId="0" applyNumberFormat="0" applyBorder="0" applyAlignment="0" applyProtection="0"/>
    <xf numFmtId="38" fontId="73" fillId="23" borderId="0" applyNumberFormat="0" applyBorder="0" applyAlignment="0" applyProtection="0"/>
    <xf numFmtId="0" fontId="39" fillId="0" borderId="0"/>
    <xf numFmtId="0" fontId="38" fillId="0" borderId="0"/>
    <xf numFmtId="0" fontId="58" fillId="0" borderId="0" applyFont="0" applyFill="0" applyBorder="0" applyAlignment="0" applyProtection="0">
      <alignment horizontal="right"/>
    </xf>
    <xf numFmtId="0" fontId="74" fillId="0" borderId="0" applyProtection="0">
      <alignment horizontal="right"/>
    </xf>
    <xf numFmtId="0" fontId="75" fillId="0" borderId="0">
      <alignment horizontal="left"/>
    </xf>
    <xf numFmtId="0" fontId="75" fillId="0" borderId="0">
      <alignment horizontal="left"/>
    </xf>
    <xf numFmtId="0" fontId="76" fillId="0" borderId="10" applyNumberFormat="0" applyAlignment="0" applyProtection="0">
      <alignment horizontal="left" vertical="center"/>
    </xf>
    <xf numFmtId="0" fontId="76" fillId="0" borderId="11">
      <alignment horizontal="left" vertical="center"/>
    </xf>
    <xf numFmtId="0" fontId="77" fillId="24" borderId="12" applyProtection="0">
      <alignment horizontal="right"/>
    </xf>
    <xf numFmtId="0" fontId="78" fillId="24" borderId="0" applyProtection="0">
      <alignment horizontal="left"/>
    </xf>
    <xf numFmtId="0" fontId="79" fillId="0" borderId="0" applyNumberFormat="0" applyFill="0" applyBorder="0" applyAlignment="0" applyProtection="0"/>
    <xf numFmtId="0" fontId="80" fillId="0" borderId="13" applyNumberFormat="0" applyFill="0" applyAlignment="0" applyProtection="0"/>
    <xf numFmtId="0" fontId="80" fillId="0" borderId="13" applyNumberFormat="0" applyFill="0" applyAlignment="0" applyProtection="0"/>
    <xf numFmtId="0" fontId="81" fillId="0" borderId="0">
      <alignment vertical="top" wrapText="1"/>
    </xf>
    <xf numFmtId="0" fontId="81" fillId="0" borderId="0">
      <alignment vertical="top" wrapText="1"/>
    </xf>
    <xf numFmtId="0" fontId="81" fillId="0" borderId="0">
      <alignment vertical="top" wrapText="1"/>
    </xf>
    <xf numFmtId="0" fontId="81" fillId="0" borderId="0">
      <alignment vertical="top" wrapText="1"/>
    </xf>
    <xf numFmtId="0" fontId="82" fillId="0" borderId="0">
      <alignment horizontal="left"/>
    </xf>
    <xf numFmtId="0" fontId="39" fillId="0" borderId="14">
      <alignment horizontal="left" vertical="top"/>
    </xf>
    <xf numFmtId="0" fontId="83" fillId="0" borderId="15" applyNumberFormat="0" applyFill="0" applyAlignment="0" applyProtection="0"/>
    <xf numFmtId="0" fontId="83" fillId="0" borderId="15" applyNumberFormat="0" applyFill="0" applyAlignment="0" applyProtection="0"/>
    <xf numFmtId="168" fontId="76" fillId="0" borderId="0" applyNumberFormat="0" applyFill="0" applyAlignment="0" applyProtection="0"/>
    <xf numFmtId="0" fontId="84" fillId="0" borderId="0">
      <alignment horizontal="left"/>
    </xf>
    <xf numFmtId="0" fontId="39" fillId="0" borderId="14">
      <alignment horizontal="left" vertical="top"/>
    </xf>
    <xf numFmtId="0" fontId="85" fillId="0" borderId="16" applyNumberFormat="0" applyFill="0" applyAlignment="0" applyProtection="0"/>
    <xf numFmtId="0" fontId="85" fillId="0" borderId="16" applyNumberFormat="0" applyFill="0" applyAlignment="0" applyProtection="0"/>
    <xf numFmtId="168" fontId="86" fillId="0" borderId="0" applyNumberFormat="0" applyFill="0" applyAlignment="0" applyProtection="0"/>
    <xf numFmtId="0" fontId="87" fillId="0" borderId="0">
      <alignment horizontal="left"/>
    </xf>
    <xf numFmtId="0" fontId="85" fillId="0" borderId="0" applyNumberFormat="0" applyFill="0" applyBorder="0" applyAlignment="0" applyProtection="0"/>
    <xf numFmtId="0" fontId="85" fillId="0" borderId="0" applyNumberFormat="0" applyFill="0" applyBorder="0" applyAlignment="0" applyProtection="0"/>
    <xf numFmtId="168" fontId="62" fillId="0" borderId="0" applyNumberFormat="0" applyFill="0" applyAlignment="0" applyProtection="0"/>
    <xf numFmtId="168" fontId="88" fillId="0" borderId="0" applyNumberFormat="0" applyFill="0" applyAlignment="0" applyProtection="0"/>
    <xf numFmtId="168" fontId="89" fillId="0" borderId="0" applyNumberFormat="0" applyFill="0" applyAlignment="0" applyProtection="0"/>
    <xf numFmtId="168" fontId="89" fillId="0" borderId="0" applyNumberFormat="0" applyFont="0" applyFill="0" applyBorder="0" applyAlignment="0" applyProtection="0"/>
    <xf numFmtId="168" fontId="89" fillId="0" borderId="0" applyNumberFormat="0" applyFont="0" applyFill="0" applyBorder="0" applyAlignment="0" applyProtection="0"/>
    <xf numFmtId="0" fontId="66" fillId="0" borderId="0"/>
    <xf numFmtId="0" fontId="66" fillId="0" borderId="0"/>
    <xf numFmtId="0" fontId="66" fillId="0" borderId="0"/>
    <xf numFmtId="0" fontId="66" fillId="0" borderId="0"/>
    <xf numFmtId="0" fontId="66" fillId="0" borderId="0"/>
    <xf numFmtId="0" fontId="38" fillId="0" borderId="0">
      <alignment horizontal="center"/>
    </xf>
    <xf numFmtId="0" fontId="91"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92" fillId="0" borderId="0" applyFill="0" applyBorder="0" applyProtection="0">
      <alignment horizontal="left"/>
    </xf>
    <xf numFmtId="0" fontId="93" fillId="7" borderId="4" applyNumberFormat="0" applyAlignment="0" applyProtection="0"/>
    <xf numFmtId="10" fontId="73" fillId="25" borderId="17" applyNumberFormat="0" applyBorder="0" applyAlignment="0" applyProtection="0"/>
    <xf numFmtId="0" fontId="93" fillId="7" borderId="4" applyNumberFormat="0" applyAlignment="0" applyProtection="0"/>
    <xf numFmtId="0" fontId="93" fillId="7" borderId="4" applyNumberFormat="0" applyAlignment="0" applyProtection="0"/>
    <xf numFmtId="0" fontId="93" fillId="7" borderId="4" applyNumberFormat="0" applyAlignment="0" applyProtection="0"/>
    <xf numFmtId="0" fontId="93" fillId="7" borderId="4" applyNumberFormat="0" applyAlignment="0" applyProtection="0"/>
    <xf numFmtId="0" fontId="93" fillId="7" borderId="4" applyNumberFormat="0" applyAlignment="0" applyProtection="0"/>
    <xf numFmtId="0" fontId="93" fillId="7" borderId="4" applyNumberFormat="0" applyAlignment="0" applyProtection="0"/>
    <xf numFmtId="0" fontId="93" fillId="7" borderId="4" applyNumberFormat="0" applyAlignment="0" applyProtection="0"/>
    <xf numFmtId="0" fontId="93" fillId="7" borderId="4" applyNumberFormat="0" applyAlignment="0" applyProtection="0"/>
    <xf numFmtId="0" fontId="93" fillId="7" borderId="4" applyNumberFormat="0" applyAlignment="0" applyProtection="0"/>
    <xf numFmtId="0" fontId="93" fillId="7" borderId="4" applyNumberFormat="0" applyAlignment="0" applyProtection="0"/>
    <xf numFmtId="0" fontId="93" fillId="7" borderId="4" applyNumberFormat="0" applyAlignment="0" applyProtection="0"/>
    <xf numFmtId="0" fontId="93" fillId="7" borderId="4" applyNumberFormat="0" applyAlignment="0" applyProtection="0"/>
    <xf numFmtId="0" fontId="93" fillId="7" borderId="4" applyNumberFormat="0" applyAlignment="0" applyProtection="0"/>
    <xf numFmtId="0" fontId="93" fillId="7" borderId="4" applyNumberFormat="0" applyAlignment="0" applyProtection="0"/>
    <xf numFmtId="0" fontId="93" fillId="7" borderId="4" applyNumberFormat="0" applyAlignment="0" applyProtection="0"/>
    <xf numFmtId="0" fontId="93" fillId="7" borderId="4" applyNumberFormat="0" applyAlignment="0" applyProtection="0"/>
    <xf numFmtId="0" fontId="93" fillId="7" borderId="4" applyNumberFormat="0" applyAlignment="0" applyProtection="0"/>
    <xf numFmtId="0" fontId="93" fillId="7" borderId="4" applyNumberFormat="0" applyAlignment="0" applyProtection="0"/>
    <xf numFmtId="0" fontId="63" fillId="0" borderId="0" applyFill="0" applyBorder="0" applyProtection="0"/>
    <xf numFmtId="0" fontId="63" fillId="0" borderId="0" applyFill="0" applyBorder="0" applyProtection="0"/>
    <xf numFmtId="0" fontId="63" fillId="0" borderId="0" applyFill="0" applyBorder="0" applyProtection="0"/>
    <xf numFmtId="0" fontId="63" fillId="0" borderId="0" applyFill="0" applyBorder="0" applyProtection="0"/>
    <xf numFmtId="0" fontId="77" fillId="0" borderId="18" applyProtection="0">
      <alignment horizontal="right"/>
    </xf>
    <xf numFmtId="0" fontId="77" fillId="0" borderId="12" applyProtection="0">
      <alignment horizontal="right"/>
    </xf>
    <xf numFmtId="0" fontId="77" fillId="0" borderId="19" applyProtection="0">
      <alignment horizontal="center"/>
      <protection locked="0"/>
    </xf>
    <xf numFmtId="0" fontId="39" fillId="0" borderId="0"/>
    <xf numFmtId="0" fontId="94" fillId="0" borderId="20" applyNumberFormat="0" applyFill="0" applyAlignment="0" applyProtection="0"/>
    <xf numFmtId="0" fontId="94" fillId="0" borderId="20" applyNumberFormat="0" applyFill="0" applyAlignment="0" applyProtection="0"/>
    <xf numFmtId="0" fontId="39" fillId="0" borderId="0"/>
    <xf numFmtId="0" fontId="39" fillId="0" borderId="0"/>
    <xf numFmtId="0" fontId="39" fillId="0" borderId="0"/>
    <xf numFmtId="199" fontId="58" fillId="0" borderId="0" applyFont="0" applyFill="0" applyBorder="0" applyAlignment="0" applyProtection="0"/>
    <xf numFmtId="200" fontId="58" fillId="0" borderId="0" applyFont="0" applyFill="0" applyBorder="0" applyAlignment="0" applyProtection="0"/>
    <xf numFmtId="179" fontId="95" fillId="0" borderId="0" applyFont="0" applyFill="0" applyBorder="0" applyAlignment="0" applyProtection="0"/>
    <xf numFmtId="180" fontId="95" fillId="0" borderId="0" applyFont="0" applyFill="0" applyBorder="0" applyAlignment="0" applyProtection="0"/>
    <xf numFmtId="0" fontId="96" fillId="0" borderId="0" applyNumberFormat="0">
      <alignment horizontal="left"/>
    </xf>
    <xf numFmtId="0" fontId="58" fillId="0" borderId="0" applyFont="0" applyFill="0" applyBorder="0" applyAlignment="0" applyProtection="0">
      <alignment horizontal="right"/>
    </xf>
    <xf numFmtId="201" fontId="58" fillId="0" borderId="0" applyFont="0" applyFill="0" applyBorder="0" applyAlignment="0" applyProtection="0">
      <alignment horizontal="right"/>
    </xf>
    <xf numFmtId="1" fontId="39" fillId="0" borderId="0" applyFont="0" applyFill="0" applyBorder="0" applyProtection="0">
      <alignment horizontal="right"/>
    </xf>
    <xf numFmtId="1" fontId="39" fillId="0" borderId="0" applyFont="0" applyFill="0" applyBorder="0" applyProtection="0">
      <alignment horizontal="right"/>
    </xf>
    <xf numFmtId="0" fontId="97" fillId="26" borderId="0" applyNumberFormat="0" applyBorder="0" applyAlignment="0" applyProtection="0"/>
    <xf numFmtId="0" fontId="97" fillId="26" borderId="0" applyNumberFormat="0" applyBorder="0" applyAlignment="0" applyProtection="0"/>
    <xf numFmtId="37" fontId="98" fillId="0" borderId="0"/>
    <xf numFmtId="0" fontId="99" fillId="0" borderId="0"/>
    <xf numFmtId="3" fontId="100" fillId="0" borderId="0"/>
    <xf numFmtId="0" fontId="99" fillId="0" borderId="0"/>
    <xf numFmtId="0" fontId="99" fillId="0" borderId="0"/>
    <xf numFmtId="0" fontId="99" fillId="0" borderId="0"/>
    <xf numFmtId="0" fontId="99" fillId="0" borderId="0"/>
    <xf numFmtId="0" fontId="58" fillId="0" borderId="0" applyFill="0" applyBorder="0" applyProtection="0"/>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9" fillId="0" borderId="0"/>
    <xf numFmtId="0" fontId="37" fillId="0" borderId="0"/>
    <xf numFmtId="0" fontId="39" fillId="0" borderId="0"/>
    <xf numFmtId="0" fontId="39" fillId="0" borderId="0">
      <alignment vertical="top"/>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8" fillId="0" borderId="0"/>
    <xf numFmtId="0" fontId="38" fillId="0" borderId="0"/>
    <xf numFmtId="0" fontId="38" fillId="0" borderId="0"/>
    <xf numFmtId="182" fontId="38" fillId="0" borderId="0" applyFill="0" applyBorder="0" applyAlignment="0" applyProtection="0"/>
    <xf numFmtId="182" fontId="38" fillId="0" borderId="0" applyFill="0" applyBorder="0" applyAlignment="0" applyProtection="0"/>
    <xf numFmtId="182" fontId="38" fillId="0" borderId="0" applyFill="0" applyBorder="0" applyAlignment="0" applyProtection="0"/>
    <xf numFmtId="0" fontId="101" fillId="0" borderId="0"/>
    <xf numFmtId="0" fontId="37" fillId="0" borderId="0"/>
    <xf numFmtId="0" fontId="37" fillId="0" borderId="0"/>
    <xf numFmtId="0" fontId="39" fillId="0" borderId="0"/>
    <xf numFmtId="0" fontId="39" fillId="0" borderId="0"/>
    <xf numFmtId="0" fontId="39" fillId="0" borderId="0"/>
    <xf numFmtId="0" fontId="39" fillId="0" borderId="0"/>
    <xf numFmtId="0" fontId="39" fillId="0" borderId="0"/>
    <xf numFmtId="0" fontId="39" fillId="0" borderId="0">
      <alignment vertical="top"/>
    </xf>
    <xf numFmtId="0" fontId="39" fillId="0" borderId="0">
      <alignment vertical="top"/>
    </xf>
    <xf numFmtId="0" fontId="39" fillId="0" borderId="0">
      <alignment vertical="top"/>
    </xf>
    <xf numFmtId="0" fontId="39" fillId="0" borderId="0">
      <alignment vertical="top"/>
    </xf>
    <xf numFmtId="0" fontId="38" fillId="0" borderId="0"/>
    <xf numFmtId="0" fontId="37" fillId="27" borderId="21" applyNumberFormat="0" applyFont="0" applyAlignment="0" applyProtection="0"/>
    <xf numFmtId="0" fontId="39" fillId="27" borderId="21" applyNumberFormat="0" applyFont="0" applyAlignment="0" applyProtection="0"/>
    <xf numFmtId="0" fontId="102" fillId="0" borderId="0"/>
    <xf numFmtId="0" fontId="66" fillId="0" borderId="0"/>
    <xf numFmtId="0" fontId="66" fillId="0" borderId="0"/>
    <xf numFmtId="0" fontId="103" fillId="20" borderId="22" applyNumberFormat="0" applyAlignment="0" applyProtection="0"/>
    <xf numFmtId="0" fontId="103" fillId="20" borderId="22" applyNumberFormat="0" applyAlignment="0" applyProtection="0"/>
    <xf numFmtId="40" fontId="104" fillId="28" borderId="0">
      <alignment horizontal="right"/>
    </xf>
    <xf numFmtId="0" fontId="105" fillId="28" borderId="0">
      <alignment horizontal="right"/>
    </xf>
    <xf numFmtId="0" fontId="106" fillId="28" borderId="23"/>
    <xf numFmtId="0" fontId="106" fillId="0" borderId="0" applyBorder="0">
      <alignment horizontal="centerContinuous"/>
    </xf>
    <xf numFmtId="0" fontId="107" fillId="0" borderId="0" applyBorder="0">
      <alignment horizontal="centerContinuous"/>
    </xf>
    <xf numFmtId="169" fontId="39" fillId="0" borderId="0" applyFont="0" applyFill="0" applyBorder="0" applyProtection="0">
      <alignment horizontal="right"/>
    </xf>
    <xf numFmtId="169" fontId="39" fillId="0" borderId="0" applyFont="0" applyFill="0" applyBorder="0" applyProtection="0">
      <alignment horizontal="right"/>
    </xf>
    <xf numFmtId="1" fontId="108" fillId="0" borderId="0" applyProtection="0">
      <alignment horizontal="right" vertical="center"/>
    </xf>
    <xf numFmtId="9" fontId="109" fillId="0" borderId="0" applyFont="0" applyFill="0" applyBorder="0" applyAlignment="0" applyProtection="0"/>
    <xf numFmtId="10" fontId="39" fillId="0" borderId="0" applyFont="0" applyFill="0" applyBorder="0" applyAlignment="0" applyProtection="0"/>
    <xf numFmtId="9" fontId="37" fillId="0" borderId="0" applyFont="0" applyFill="0" applyBorder="0" applyAlignment="0" applyProtection="0"/>
    <xf numFmtId="9" fontId="110"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202" fontId="63" fillId="0" borderId="0" applyFont="0" applyFill="0" applyBorder="0" applyAlignment="0" applyProtection="0"/>
    <xf numFmtId="3" fontId="50" fillId="29" borderId="24"/>
    <xf numFmtId="3" fontId="50" fillId="0" borderId="24" applyFont="0" applyFill="0" applyBorder="0" applyAlignment="0" applyProtection="0">
      <protection locked="0"/>
    </xf>
    <xf numFmtId="0" fontId="102" fillId="0" borderId="0"/>
    <xf numFmtId="0" fontId="38" fillId="0" borderId="0"/>
    <xf numFmtId="0" fontId="73" fillId="0" borderId="0"/>
    <xf numFmtId="203" fontId="111" fillId="0" borderId="0"/>
    <xf numFmtId="0" fontId="39" fillId="0" borderId="0"/>
    <xf numFmtId="0" fontId="39" fillId="0" borderId="0"/>
    <xf numFmtId="2" fontId="112" fillId="30" borderId="25" applyAlignment="0" applyProtection="0">
      <protection locked="0"/>
    </xf>
    <xf numFmtId="0" fontId="113" fillId="25" borderId="25" applyNumberFormat="0" applyAlignment="0" applyProtection="0"/>
    <xf numFmtId="0" fontId="114" fillId="31" borderId="17" applyNumberFormat="0" applyAlignment="0" applyProtection="0">
      <alignment horizontal="center" vertical="center"/>
    </xf>
    <xf numFmtId="0" fontId="73" fillId="0" borderId="0"/>
    <xf numFmtId="0" fontId="38" fillId="0" borderId="0"/>
    <xf numFmtId="4" fontId="101" fillId="32" borderId="22" applyNumberFormat="0" applyProtection="0">
      <alignment vertical="center"/>
    </xf>
    <xf numFmtId="4" fontId="115" fillId="32" borderId="22" applyNumberFormat="0" applyProtection="0">
      <alignment vertical="center"/>
    </xf>
    <xf numFmtId="4" fontId="101" fillId="32" borderId="22" applyNumberFormat="0" applyProtection="0">
      <alignment horizontal="left" vertical="center" indent="1"/>
    </xf>
    <xf numFmtId="4" fontId="101" fillId="32" borderId="22" applyNumberFormat="0" applyProtection="0">
      <alignment horizontal="left" vertical="center" indent="1"/>
    </xf>
    <xf numFmtId="0" fontId="39" fillId="33" borderId="22" applyNumberFormat="0" applyProtection="0">
      <alignment horizontal="left" vertical="center" indent="1"/>
    </xf>
    <xf numFmtId="4" fontId="101" fillId="34" borderId="22" applyNumberFormat="0" applyProtection="0">
      <alignment horizontal="right" vertical="center"/>
    </xf>
    <xf numFmtId="4" fontId="101" fillId="35" borderId="22" applyNumberFormat="0" applyProtection="0">
      <alignment horizontal="right" vertical="center"/>
    </xf>
    <xf numFmtId="4" fontId="101" fillId="36" borderId="22" applyNumberFormat="0" applyProtection="0">
      <alignment horizontal="right" vertical="center"/>
    </xf>
    <xf numFmtId="4" fontId="101" fillId="37" borderId="22" applyNumberFormat="0" applyProtection="0">
      <alignment horizontal="right" vertical="center"/>
    </xf>
    <xf numFmtId="4" fontId="101" fillId="38" borderId="22" applyNumberFormat="0" applyProtection="0">
      <alignment horizontal="right" vertical="center"/>
    </xf>
    <xf numFmtId="4" fontId="101" fillId="39" borderId="22" applyNumberFormat="0" applyProtection="0">
      <alignment horizontal="right" vertical="center"/>
    </xf>
    <xf numFmtId="4" fontId="101" fillId="40" borderId="22" applyNumberFormat="0" applyProtection="0">
      <alignment horizontal="right" vertical="center"/>
    </xf>
    <xf numFmtId="4" fontId="101" fillId="41" borderId="22" applyNumberFormat="0" applyProtection="0">
      <alignment horizontal="right" vertical="center"/>
    </xf>
    <xf numFmtId="4" fontId="101" fillId="42" borderId="22" applyNumberFormat="0" applyProtection="0">
      <alignment horizontal="right" vertical="center"/>
    </xf>
    <xf numFmtId="4" fontId="56" fillId="43" borderId="22" applyNumberFormat="0" applyProtection="0">
      <alignment horizontal="left" vertical="center" indent="1"/>
    </xf>
    <xf numFmtId="4" fontId="101" fillId="44" borderId="26" applyNumberFormat="0" applyProtection="0">
      <alignment horizontal="left" vertical="center" indent="1"/>
    </xf>
    <xf numFmtId="4" fontId="116" fillId="45" borderId="0" applyNumberFormat="0" applyProtection="0">
      <alignment horizontal="left" vertical="center" indent="1"/>
    </xf>
    <xf numFmtId="0" fontId="39" fillId="33" borderId="22" applyNumberFormat="0" applyProtection="0">
      <alignment horizontal="left" vertical="center" indent="1"/>
    </xf>
    <xf numFmtId="4" fontId="101" fillId="44" borderId="22" applyNumberFormat="0" applyProtection="0">
      <alignment horizontal="left" vertical="center" indent="1"/>
    </xf>
    <xf numFmtId="4" fontId="101" fillId="46" borderId="22" applyNumberFormat="0" applyProtection="0">
      <alignment horizontal="left" vertical="center" indent="1"/>
    </xf>
    <xf numFmtId="0" fontId="39" fillId="46" borderId="22" applyNumberFormat="0" applyProtection="0">
      <alignment horizontal="left" vertical="center" indent="1"/>
    </xf>
    <xf numFmtId="0" fontId="39" fillId="46" borderId="22" applyNumberFormat="0" applyProtection="0">
      <alignment horizontal="left" vertical="center" indent="1"/>
    </xf>
    <xf numFmtId="0" fontId="39" fillId="31" borderId="22" applyNumberFormat="0" applyProtection="0">
      <alignment horizontal="left" vertical="center" indent="1"/>
    </xf>
    <xf numFmtId="0" fontId="39" fillId="31" borderId="22" applyNumberFormat="0" applyProtection="0">
      <alignment horizontal="left" vertical="center" indent="1"/>
    </xf>
    <xf numFmtId="0" fontId="39" fillId="23" borderId="22" applyNumberFormat="0" applyProtection="0">
      <alignment horizontal="left" vertical="center" indent="1"/>
    </xf>
    <xf numFmtId="0" fontId="39" fillId="23" borderId="22" applyNumberFormat="0" applyProtection="0">
      <alignment horizontal="left" vertical="center" indent="1"/>
    </xf>
    <xf numFmtId="0" fontId="39" fillId="33" borderId="22" applyNumberFormat="0" applyProtection="0">
      <alignment horizontal="left" vertical="center" indent="1"/>
    </xf>
    <xf numFmtId="0" fontId="39" fillId="33" borderId="22" applyNumberFormat="0" applyProtection="0">
      <alignment horizontal="left" vertical="center" indent="1"/>
    </xf>
    <xf numFmtId="4" fontId="101" fillId="25" borderId="22" applyNumberFormat="0" applyProtection="0">
      <alignment vertical="center"/>
    </xf>
    <xf numFmtId="4" fontId="115" fillId="25" borderId="22" applyNumberFormat="0" applyProtection="0">
      <alignment vertical="center"/>
    </xf>
    <xf numFmtId="4" fontId="101" fillId="25" borderId="22" applyNumberFormat="0" applyProtection="0">
      <alignment horizontal="left" vertical="center" indent="1"/>
    </xf>
    <xf numFmtId="4" fontId="101" fillId="25" borderId="22" applyNumberFormat="0" applyProtection="0">
      <alignment horizontal="left" vertical="center" indent="1"/>
    </xf>
    <xf numFmtId="4" fontId="101" fillId="44" borderId="22" applyNumberFormat="0" applyProtection="0">
      <alignment horizontal="right" vertical="center"/>
    </xf>
    <xf numFmtId="4" fontId="115" fillId="44" borderId="22" applyNumberFormat="0" applyProtection="0">
      <alignment horizontal="right" vertical="center"/>
    </xf>
    <xf numFmtId="0" fontId="39" fillId="33" borderId="22" applyNumberFormat="0" applyProtection="0">
      <alignment horizontal="left" vertical="center" indent="1"/>
    </xf>
    <xf numFmtId="0" fontId="39" fillId="33" borderId="22" applyNumberFormat="0" applyProtection="0">
      <alignment horizontal="left" vertical="center" indent="1"/>
    </xf>
    <xf numFmtId="0" fontId="117" fillId="0" borderId="0"/>
    <xf numFmtId="4" fontId="118" fillId="44" borderId="22" applyNumberFormat="0" applyProtection="0">
      <alignment horizontal="right" vertical="center"/>
    </xf>
    <xf numFmtId="0" fontId="38" fillId="0" borderId="9"/>
    <xf numFmtId="0" fontId="39" fillId="0" borderId="0"/>
    <xf numFmtId="0" fontId="38" fillId="0" borderId="0"/>
    <xf numFmtId="0" fontId="41" fillId="0" borderId="0"/>
    <xf numFmtId="0" fontId="39" fillId="0" borderId="0">
      <alignment vertical="top"/>
    </xf>
    <xf numFmtId="0" fontId="119" fillId="28" borderId="27">
      <alignment horizontal="center"/>
    </xf>
    <xf numFmtId="3" fontId="120" fillId="28" borderId="0"/>
    <xf numFmtId="3" fontId="119" fillId="28" borderId="0"/>
    <xf numFmtId="0" fontId="120" fillId="28" borderId="0"/>
    <xf numFmtId="0" fontId="119" fillId="28" borderId="0"/>
    <xf numFmtId="0" fontId="120" fillId="28" borderId="0">
      <alignment horizontal="center"/>
    </xf>
    <xf numFmtId="0" fontId="38" fillId="0" borderId="28"/>
    <xf numFmtId="0" fontId="121" fillId="0" borderId="0">
      <alignment wrapText="1"/>
    </xf>
    <xf numFmtId="0" fontId="121" fillId="0" borderId="0">
      <alignment wrapText="1"/>
    </xf>
    <xf numFmtId="0" fontId="121" fillId="0" borderId="0">
      <alignment wrapText="1"/>
    </xf>
    <xf numFmtId="0" fontId="121" fillId="0" borderId="0">
      <alignment wrapText="1"/>
    </xf>
    <xf numFmtId="0" fontId="122" fillId="0" borderId="0" applyBorder="0" applyProtection="0">
      <alignment vertical="center"/>
    </xf>
    <xf numFmtId="0" fontId="122" fillId="0" borderId="29" applyBorder="0" applyProtection="0">
      <alignment horizontal="right" vertical="center"/>
    </xf>
    <xf numFmtId="0" fontId="123" fillId="47" borderId="0" applyBorder="0" applyProtection="0">
      <alignment horizontal="centerContinuous" vertical="center"/>
    </xf>
    <xf numFmtId="0" fontId="123" fillId="48" borderId="29" applyBorder="0" applyProtection="0">
      <alignment horizontal="centerContinuous" vertical="center"/>
    </xf>
    <xf numFmtId="0" fontId="124" fillId="0" borderId="0" applyNumberFormat="0" applyFill="0" applyBorder="0" applyProtection="0">
      <alignment horizontal="left"/>
    </xf>
    <xf numFmtId="0" fontId="125" fillId="49" borderId="0">
      <alignment horizontal="right" vertical="top" wrapText="1"/>
    </xf>
    <xf numFmtId="0" fontId="125" fillId="49" borderId="0">
      <alignment horizontal="right" vertical="top" wrapText="1"/>
    </xf>
    <xf numFmtId="0" fontId="125" fillId="49" borderId="0">
      <alignment horizontal="right" vertical="top" wrapText="1"/>
    </xf>
    <xf numFmtId="0" fontId="125" fillId="49" borderId="0">
      <alignment horizontal="right" vertical="top" wrapText="1"/>
    </xf>
    <xf numFmtId="0" fontId="125" fillId="0" borderId="0" applyBorder="0" applyProtection="0">
      <alignment horizontal="left"/>
    </xf>
    <xf numFmtId="0" fontId="126" fillId="0" borderId="0"/>
    <xf numFmtId="0" fontId="126" fillId="0" borderId="0"/>
    <xf numFmtId="0" fontId="126" fillId="0" borderId="0"/>
    <xf numFmtId="0" fontId="126" fillId="0" borderId="0"/>
    <xf numFmtId="0" fontId="127" fillId="0" borderId="0"/>
    <xf numFmtId="0" fontId="127" fillId="0" borderId="0"/>
    <xf numFmtId="0" fontId="127" fillId="0" borderId="0"/>
    <xf numFmtId="0" fontId="128" fillId="0" borderId="0"/>
    <xf numFmtId="0" fontId="128" fillId="0" borderId="0"/>
    <xf numFmtId="0" fontId="128" fillId="0" borderId="0"/>
    <xf numFmtId="170" fontId="73" fillId="0" borderId="0">
      <alignment wrapText="1"/>
      <protection locked="0"/>
    </xf>
    <xf numFmtId="170" fontId="73" fillId="0" borderId="0">
      <alignment wrapText="1"/>
      <protection locked="0"/>
    </xf>
    <xf numFmtId="170" fontId="125" fillId="50" borderId="0">
      <alignment wrapText="1"/>
      <protection locked="0"/>
    </xf>
    <xf numFmtId="170" fontId="125" fillId="50" borderId="0">
      <alignment wrapText="1"/>
      <protection locked="0"/>
    </xf>
    <xf numFmtId="170" fontId="125" fillId="50" borderId="0">
      <alignment wrapText="1"/>
      <protection locked="0"/>
    </xf>
    <xf numFmtId="170" fontId="125" fillId="50" borderId="0">
      <alignment wrapText="1"/>
      <protection locked="0"/>
    </xf>
    <xf numFmtId="170" fontId="73" fillId="0" borderId="0">
      <alignment wrapText="1"/>
      <protection locked="0"/>
    </xf>
    <xf numFmtId="171" fontId="73" fillId="0" borderId="0">
      <alignment wrapText="1"/>
      <protection locked="0"/>
    </xf>
    <xf numFmtId="171" fontId="73" fillId="0" borderId="0">
      <alignment wrapText="1"/>
      <protection locked="0"/>
    </xf>
    <xf numFmtId="171" fontId="73" fillId="0" borderId="0">
      <alignment wrapText="1"/>
      <protection locked="0"/>
    </xf>
    <xf numFmtId="171" fontId="125" fillId="50" borderId="0">
      <alignment wrapText="1"/>
      <protection locked="0"/>
    </xf>
    <xf numFmtId="171" fontId="125" fillId="50" borderId="0">
      <alignment wrapText="1"/>
      <protection locked="0"/>
    </xf>
    <xf numFmtId="171" fontId="125" fillId="50" borderId="0">
      <alignment wrapText="1"/>
      <protection locked="0"/>
    </xf>
    <xf numFmtId="171" fontId="125" fillId="50" borderId="0">
      <alignment wrapText="1"/>
      <protection locked="0"/>
    </xf>
    <xf numFmtId="171" fontId="125" fillId="50" borderId="0">
      <alignment wrapText="1"/>
      <protection locked="0"/>
    </xf>
    <xf numFmtId="171" fontId="73" fillId="0" borderId="0">
      <alignment wrapText="1"/>
      <protection locked="0"/>
    </xf>
    <xf numFmtId="172" fontId="73" fillId="0" borderId="0">
      <alignment wrapText="1"/>
      <protection locked="0"/>
    </xf>
    <xf numFmtId="172" fontId="73" fillId="0" borderId="0">
      <alignment wrapText="1"/>
      <protection locked="0"/>
    </xf>
    <xf numFmtId="172" fontId="125" fillId="50" borderId="0">
      <alignment wrapText="1"/>
      <protection locked="0"/>
    </xf>
    <xf numFmtId="172" fontId="125" fillId="50" borderId="0">
      <alignment wrapText="1"/>
      <protection locked="0"/>
    </xf>
    <xf numFmtId="172" fontId="125" fillId="50" borderId="0">
      <alignment wrapText="1"/>
      <protection locked="0"/>
    </xf>
    <xf numFmtId="172" fontId="125" fillId="50" borderId="0">
      <alignment wrapText="1"/>
      <protection locked="0"/>
    </xf>
    <xf numFmtId="172" fontId="73" fillId="0" borderId="0">
      <alignment wrapText="1"/>
      <protection locked="0"/>
    </xf>
    <xf numFmtId="0" fontId="70" fillId="0" borderId="0" applyNumberFormat="0" applyFill="0" applyBorder="0" applyProtection="0">
      <alignment horizontal="left"/>
    </xf>
    <xf numFmtId="0" fontId="84" fillId="0" borderId="0" applyNumberFormat="0" applyFill="0" applyBorder="0" applyProtection="0"/>
    <xf numFmtId="0" fontId="129" fillId="0" borderId="0" applyFill="0" applyBorder="0" applyProtection="0">
      <alignment horizontal="left"/>
    </xf>
    <xf numFmtId="173" fontId="125" fillId="49" borderId="30">
      <alignment wrapText="1"/>
    </xf>
    <xf numFmtId="173" fontId="125" fillId="49" borderId="30">
      <alignment wrapText="1"/>
    </xf>
    <xf numFmtId="173" fontId="125" fillId="49" borderId="30">
      <alignment wrapText="1"/>
    </xf>
    <xf numFmtId="174" fontId="125" fillId="49" borderId="30">
      <alignment wrapText="1"/>
    </xf>
    <xf numFmtId="174" fontId="125" fillId="49" borderId="30">
      <alignment wrapText="1"/>
    </xf>
    <xf numFmtId="174" fontId="125" fillId="49" borderId="30">
      <alignment wrapText="1"/>
    </xf>
    <xf numFmtId="174" fontId="125" fillId="49" borderId="30">
      <alignment wrapText="1"/>
    </xf>
    <xf numFmtId="175" fontId="125" fillId="49" borderId="30">
      <alignment wrapText="1"/>
    </xf>
    <xf numFmtId="175" fontId="125" fillId="49" borderId="30">
      <alignment wrapText="1"/>
    </xf>
    <xf numFmtId="175" fontId="125" fillId="49" borderId="30">
      <alignment wrapText="1"/>
    </xf>
    <xf numFmtId="0" fontId="126" fillId="0" borderId="31">
      <alignment horizontal="right"/>
    </xf>
    <xf numFmtId="0" fontId="126" fillId="0" borderId="31">
      <alignment horizontal="right"/>
    </xf>
    <xf numFmtId="0" fontId="126" fillId="0" borderId="31">
      <alignment horizontal="right"/>
    </xf>
    <xf numFmtId="0" fontId="73" fillId="0" borderId="14" applyFill="0" applyBorder="0" applyProtection="0">
      <alignment horizontal="left" vertical="top"/>
    </xf>
    <xf numFmtId="0" fontId="126" fillId="0" borderId="31">
      <alignment horizontal="right"/>
    </xf>
    <xf numFmtId="204" fontId="39" fillId="0" borderId="0" applyNumberFormat="0" applyFill="0" applyBorder="0">
      <alignment horizontal="left"/>
    </xf>
    <xf numFmtId="204" fontId="39" fillId="0" borderId="0" applyNumberFormat="0" applyFill="0" applyBorder="0">
      <alignment horizontal="right"/>
    </xf>
    <xf numFmtId="0" fontId="39" fillId="0" borderId="0"/>
    <xf numFmtId="0" fontId="130" fillId="0" borderId="0" applyNumberFormat="0" applyFill="0" applyBorder="0" applyProtection="0"/>
    <xf numFmtId="0" fontId="130" fillId="0" borderId="0" applyNumberFormat="0" applyFill="0" applyBorder="0" applyProtection="0"/>
    <xf numFmtId="0" fontId="39" fillId="0" borderId="0" applyNumberFormat="0" applyFill="0" applyBorder="0" applyProtection="0"/>
    <xf numFmtId="0" fontId="39" fillId="0" borderId="0" applyNumberFormat="0" applyFill="0" applyBorder="0" applyProtection="0"/>
    <xf numFmtId="0" fontId="130" fillId="0" borderId="0" applyNumberFormat="0" applyFill="0" applyBorder="0" applyProtection="0"/>
    <xf numFmtId="0" fontId="130" fillId="0" borderId="0"/>
    <xf numFmtId="40" fontId="131" fillId="0" borderId="0"/>
    <xf numFmtId="0" fontId="132" fillId="0" borderId="0" applyNumberFormat="0" applyFill="0" applyBorder="0" applyAlignment="0" applyProtection="0"/>
    <xf numFmtId="0" fontId="132" fillId="0" borderId="0" applyNumberFormat="0" applyFill="0" applyBorder="0" applyAlignment="0" applyProtection="0"/>
    <xf numFmtId="0" fontId="133" fillId="0" borderId="0" applyNumberFormat="0" applyFill="0" applyBorder="0" applyProtection="0">
      <alignment horizontal="left" vertical="center" indent="10"/>
    </xf>
    <xf numFmtId="0" fontId="133" fillId="0" borderId="0" applyNumberFormat="0" applyFill="0" applyBorder="0" applyProtection="0">
      <alignment horizontal="left" vertical="center" indent="10"/>
    </xf>
    <xf numFmtId="0" fontId="39" fillId="0" borderId="0"/>
    <xf numFmtId="0" fontId="130" fillId="0" borderId="0"/>
    <xf numFmtId="0" fontId="134" fillId="0" borderId="32" applyNumberFormat="0" applyFill="0" applyAlignment="0" applyProtection="0"/>
    <xf numFmtId="0" fontId="134" fillId="0" borderId="32" applyNumberFormat="0" applyFill="0" applyAlignment="0" applyProtection="0"/>
    <xf numFmtId="0" fontId="135" fillId="0" borderId="0" applyFill="0" applyBorder="0" applyProtection="0"/>
    <xf numFmtId="0" fontId="135" fillId="0" borderId="0" applyFill="0" applyBorder="0" applyProtection="0"/>
    <xf numFmtId="0" fontId="39" fillId="0" borderId="0"/>
    <xf numFmtId="0" fontId="102" fillId="0" borderId="0"/>
    <xf numFmtId="0" fontId="39" fillId="0" borderId="0"/>
    <xf numFmtId="0" fontId="39" fillId="0" borderId="0"/>
    <xf numFmtId="0" fontId="38" fillId="0" borderId="0">
      <alignment horizontal="center" textRotation="180"/>
    </xf>
    <xf numFmtId="0" fontId="136" fillId="0" borderId="0" applyNumberFormat="0" applyFill="0" applyBorder="0" applyAlignment="0" applyProtection="0"/>
    <xf numFmtId="0" fontId="136" fillId="0" borderId="0" applyNumberFormat="0" applyFill="0" applyBorder="0" applyAlignment="0" applyProtection="0"/>
    <xf numFmtId="0" fontId="73" fillId="0" borderId="0"/>
    <xf numFmtId="0" fontId="140" fillId="0" borderId="0" applyNumberFormat="0" applyFill="0" applyBorder="0" applyAlignment="0" applyProtection="0"/>
    <xf numFmtId="0" fontId="142" fillId="0" borderId="0"/>
    <xf numFmtId="9" fontId="37" fillId="0" borderId="0" applyFont="0" applyFill="0" applyBorder="0" applyAlignment="0" applyProtection="0"/>
    <xf numFmtId="0" fontId="140" fillId="0" borderId="0" applyNumberFormat="0" applyFill="0" applyBorder="0" applyAlignment="0" applyProtection="0"/>
    <xf numFmtId="0" fontId="38" fillId="0" borderId="0"/>
    <xf numFmtId="0" fontId="143" fillId="0" borderId="0"/>
    <xf numFmtId="43" fontId="37" fillId="0" borderId="0" applyFont="0" applyFill="0" applyBorder="0" applyAlignment="0" applyProtection="0"/>
    <xf numFmtId="0" fontId="144" fillId="0" borderId="0"/>
    <xf numFmtId="0" fontId="145" fillId="0" borderId="0"/>
    <xf numFmtId="182" fontId="38" fillId="0" borderId="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4" fontId="38" fillId="0" borderId="0" applyFont="0" applyFill="0" applyBorder="0" applyProtection="0">
      <alignment horizontal="right"/>
    </xf>
    <xf numFmtId="164" fontId="38" fillId="0" borderId="0" applyFont="0" applyFill="0" applyBorder="0" applyProtection="0">
      <alignment horizontal="right"/>
    </xf>
    <xf numFmtId="165" fontId="38" fillId="0" borderId="0" applyFont="0" applyFill="0" applyBorder="0" applyProtection="0">
      <alignment horizontal="right"/>
    </xf>
    <xf numFmtId="165" fontId="38" fillId="0" borderId="0" applyFont="0" applyFill="0" applyBorder="0" applyProtection="0">
      <alignment horizontal="right"/>
    </xf>
    <xf numFmtId="166" fontId="38" fillId="0" borderId="0" applyFont="0" applyFill="0" applyBorder="0" applyProtection="0">
      <alignment horizontal="right"/>
    </xf>
    <xf numFmtId="166" fontId="38" fillId="0" borderId="0" applyFont="0" applyFill="0" applyBorder="0" applyProtection="0">
      <alignment horizontal="right"/>
    </xf>
    <xf numFmtId="176" fontId="38" fillId="0" borderId="0" applyBorder="0"/>
    <xf numFmtId="0" fontId="38" fillId="0" borderId="0"/>
    <xf numFmtId="0" fontId="38" fillId="0" borderId="0"/>
    <xf numFmtId="0" fontId="38" fillId="0" borderId="0"/>
    <xf numFmtId="0" fontId="38" fillId="0" borderId="0"/>
    <xf numFmtId="166" fontId="49" fillId="0" borderId="0" applyFont="0" applyFill="0" applyBorder="0" applyProtection="0">
      <alignment horizontal="right"/>
    </xf>
    <xf numFmtId="167" fontId="49" fillId="0" borderId="0" applyFont="0" applyFill="0" applyBorder="0" applyProtection="0">
      <alignment horizontal="left"/>
    </xf>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38" fillId="0" borderId="0"/>
    <xf numFmtId="0" fontId="38" fillId="0" borderId="0"/>
    <xf numFmtId="0" fontId="38" fillId="0" borderId="0"/>
    <xf numFmtId="0" fontId="38" fillId="0" borderId="0">
      <alignment horizontal="left"/>
    </xf>
    <xf numFmtId="0" fontId="38" fillId="0" borderId="0"/>
    <xf numFmtId="0" fontId="38" fillId="0" borderId="0">
      <alignment horizontal="left"/>
    </xf>
    <xf numFmtId="44" fontId="38" fillId="0" borderId="0" applyFont="0" applyFill="0" applyBorder="0" applyAlignment="0" applyProtection="0"/>
    <xf numFmtId="191" fontId="38" fillId="0" borderId="0" applyFont="0" applyFill="0" applyBorder="0" applyAlignment="0" applyProtection="0"/>
    <xf numFmtId="180" fontId="38" fillId="0" borderId="0" applyFont="0" applyFill="0" applyBorder="0" applyAlignment="0" applyProtection="0"/>
    <xf numFmtId="0" fontId="38" fillId="0" borderId="0">
      <protection locked="0"/>
    </xf>
    <xf numFmtId="0" fontId="38" fillId="0" borderId="0"/>
    <xf numFmtId="0" fontId="38" fillId="0" borderId="0">
      <protection locked="0"/>
    </xf>
    <xf numFmtId="0" fontId="38" fillId="0" borderId="0">
      <protection locked="0"/>
    </xf>
    <xf numFmtId="177" fontId="38" fillId="0" borderId="0" applyFont="0" applyFill="0" applyBorder="0" applyAlignment="0" applyProtection="0"/>
    <xf numFmtId="0" fontId="38" fillId="0" borderId="0">
      <protection locked="0"/>
    </xf>
    <xf numFmtId="0" fontId="38" fillId="0" borderId="0">
      <protection locked="0"/>
    </xf>
    <xf numFmtId="0" fontId="38" fillId="0" borderId="0">
      <protection locked="0"/>
    </xf>
    <xf numFmtId="0" fontId="38" fillId="0" borderId="0">
      <protection locked="0"/>
    </xf>
    <xf numFmtId="0" fontId="38" fillId="0" borderId="0">
      <protection locked="0"/>
    </xf>
    <xf numFmtId="0" fontId="38" fillId="0" borderId="0">
      <protection locked="0"/>
    </xf>
    <xf numFmtId="0" fontId="38" fillId="0" borderId="0">
      <protection locked="0"/>
    </xf>
    <xf numFmtId="0" fontId="38" fillId="0" borderId="0">
      <protection locked="0"/>
    </xf>
    <xf numFmtId="0" fontId="38" fillId="0" borderId="0">
      <protection locked="0"/>
    </xf>
    <xf numFmtId="0" fontId="38" fillId="0" borderId="0">
      <alignment horizontal="left"/>
    </xf>
    <xf numFmtId="0" fontId="38" fillId="0" borderId="0" applyFont="0" applyFill="0" applyBorder="0" applyProtection="0">
      <alignment horizontal="right"/>
    </xf>
    <xf numFmtId="0" fontId="38" fillId="0" borderId="0" applyFont="0" applyFill="0" applyBorder="0" applyProtection="0">
      <alignment horizontal="right"/>
    </xf>
    <xf numFmtId="38" fontId="50" fillId="23" borderId="0" applyNumberFormat="0" applyBorder="0" applyAlignment="0" applyProtection="0"/>
    <xf numFmtId="0" fontId="38" fillId="0" borderId="0"/>
    <xf numFmtId="0" fontId="38" fillId="0" borderId="14">
      <alignment horizontal="left" vertical="top"/>
    </xf>
    <xf numFmtId="0" fontId="38" fillId="0" borderId="14">
      <alignment horizontal="left" vertical="top"/>
    </xf>
    <xf numFmtId="10" fontId="50" fillId="25" borderId="17" applyNumberFormat="0" applyBorder="0" applyAlignment="0" applyProtection="0"/>
    <xf numFmtId="0" fontId="38" fillId="0" borderId="0"/>
    <xf numFmtId="0" fontId="38" fillId="0" borderId="0"/>
    <xf numFmtId="0" fontId="38" fillId="0" borderId="0"/>
    <xf numFmtId="1" fontId="38" fillId="0" borderId="0" applyFont="0" applyFill="0" applyBorder="0" applyProtection="0">
      <alignment horizontal="right"/>
    </xf>
    <xf numFmtId="1" fontId="38" fillId="0" borderId="0" applyFont="0" applyFill="0" applyBorder="0" applyProtection="0">
      <alignment horizontal="right"/>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xf numFmtId="0" fontId="38" fillId="0" borderId="0">
      <alignment vertical="top"/>
    </xf>
    <xf numFmtId="0" fontId="38" fillId="0" borderId="0"/>
    <xf numFmtId="0" fontId="38" fillId="0" borderId="0"/>
    <xf numFmtId="0" fontId="38" fillId="0" borderId="0"/>
    <xf numFmtId="0" fontId="38" fillId="0" borderId="0"/>
    <xf numFmtId="0" fontId="38" fillId="0" borderId="0"/>
    <xf numFmtId="0" fontId="40" fillId="0" borderId="0"/>
    <xf numFmtId="0" fontId="38" fillId="0" borderId="0"/>
    <xf numFmtId="0" fontId="38" fillId="0" borderId="0"/>
    <xf numFmtId="0" fontId="38" fillId="0" borderId="0"/>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27" borderId="21" applyNumberFormat="0" applyFont="0" applyAlignment="0" applyProtection="0"/>
    <xf numFmtId="169" fontId="38" fillId="0" borderId="0" applyFont="0" applyFill="0" applyBorder="0" applyProtection="0">
      <alignment horizontal="right"/>
    </xf>
    <xf numFmtId="169" fontId="38" fillId="0" borderId="0" applyFont="0" applyFill="0" applyBorder="0" applyProtection="0">
      <alignment horizontal="right"/>
    </xf>
    <xf numFmtId="10"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0" fontId="50" fillId="0" borderId="0"/>
    <xf numFmtId="0" fontId="38" fillId="0" borderId="0"/>
    <xf numFmtId="0" fontId="38" fillId="0" borderId="0"/>
    <xf numFmtId="0" fontId="50" fillId="0" borderId="0"/>
    <xf numFmtId="4" fontId="40" fillId="32" borderId="22" applyNumberFormat="0" applyProtection="0">
      <alignment vertical="center"/>
    </xf>
    <xf numFmtId="4" fontId="40" fillId="32" borderId="22" applyNumberFormat="0" applyProtection="0">
      <alignment horizontal="left" vertical="center" indent="1"/>
    </xf>
    <xf numFmtId="4" fontId="40" fillId="32" borderId="22" applyNumberFormat="0" applyProtection="0">
      <alignment horizontal="left" vertical="center" indent="1"/>
    </xf>
    <xf numFmtId="0" fontId="38" fillId="33" borderId="22" applyNumberFormat="0" applyProtection="0">
      <alignment horizontal="left" vertical="center" indent="1"/>
    </xf>
    <xf numFmtId="4" fontId="40" fillId="34" borderId="22" applyNumberFormat="0" applyProtection="0">
      <alignment horizontal="right" vertical="center"/>
    </xf>
    <xf numFmtId="4" fontId="40" fillId="35" borderId="22" applyNumberFormat="0" applyProtection="0">
      <alignment horizontal="right" vertical="center"/>
    </xf>
    <xf numFmtId="4" fontId="40" fillId="36" borderId="22" applyNumberFormat="0" applyProtection="0">
      <alignment horizontal="right" vertical="center"/>
    </xf>
    <xf numFmtId="4" fontId="40" fillId="37" borderId="22" applyNumberFormat="0" applyProtection="0">
      <alignment horizontal="right" vertical="center"/>
    </xf>
    <xf numFmtId="4" fontId="40" fillId="38" borderId="22" applyNumberFormat="0" applyProtection="0">
      <alignment horizontal="right" vertical="center"/>
    </xf>
    <xf numFmtId="4" fontId="40" fillId="39" borderId="22" applyNumberFormat="0" applyProtection="0">
      <alignment horizontal="right" vertical="center"/>
    </xf>
    <xf numFmtId="4" fontId="40" fillId="40" borderId="22" applyNumberFormat="0" applyProtection="0">
      <alignment horizontal="right" vertical="center"/>
    </xf>
    <xf numFmtId="4" fontId="40" fillId="41" borderId="22" applyNumberFormat="0" applyProtection="0">
      <alignment horizontal="right" vertical="center"/>
    </xf>
    <xf numFmtId="4" fontId="40" fillId="42" borderId="22" applyNumberFormat="0" applyProtection="0">
      <alignment horizontal="right" vertical="center"/>
    </xf>
    <xf numFmtId="4" fontId="40" fillId="44" borderId="26" applyNumberFormat="0" applyProtection="0">
      <alignment horizontal="left" vertical="center" indent="1"/>
    </xf>
    <xf numFmtId="0" fontId="38" fillId="33" borderId="22" applyNumberFormat="0" applyProtection="0">
      <alignment horizontal="left" vertical="center" indent="1"/>
    </xf>
    <xf numFmtId="4" fontId="40" fillId="44" borderId="22" applyNumberFormat="0" applyProtection="0">
      <alignment horizontal="left" vertical="center" indent="1"/>
    </xf>
    <xf numFmtId="4" fontId="40" fillId="46" borderId="22" applyNumberFormat="0" applyProtection="0">
      <alignment horizontal="left" vertical="center" indent="1"/>
    </xf>
    <xf numFmtId="0" fontId="38" fillId="46" borderId="22" applyNumberFormat="0" applyProtection="0">
      <alignment horizontal="left" vertical="center" indent="1"/>
    </xf>
    <xf numFmtId="0" fontId="38" fillId="46" borderId="22" applyNumberFormat="0" applyProtection="0">
      <alignment horizontal="left" vertical="center" indent="1"/>
    </xf>
    <xf numFmtId="0" fontId="38" fillId="31" borderId="22" applyNumberFormat="0" applyProtection="0">
      <alignment horizontal="left" vertical="center" indent="1"/>
    </xf>
    <xf numFmtId="0" fontId="38" fillId="31" borderId="22" applyNumberFormat="0" applyProtection="0">
      <alignment horizontal="left" vertical="center" indent="1"/>
    </xf>
    <xf numFmtId="0" fontId="38" fillId="23" borderId="22" applyNumberFormat="0" applyProtection="0">
      <alignment horizontal="left" vertical="center" indent="1"/>
    </xf>
    <xf numFmtId="0" fontId="38" fillId="23" borderId="22" applyNumberFormat="0" applyProtection="0">
      <alignment horizontal="left" vertical="center" indent="1"/>
    </xf>
    <xf numFmtId="0" fontId="38" fillId="33" borderId="22" applyNumberFormat="0" applyProtection="0">
      <alignment horizontal="left" vertical="center" indent="1"/>
    </xf>
    <xf numFmtId="0" fontId="38" fillId="33" borderId="22" applyNumberFormat="0" applyProtection="0">
      <alignment horizontal="left" vertical="center" indent="1"/>
    </xf>
    <xf numFmtId="4" fontId="40" fillId="25" borderId="22" applyNumberFormat="0" applyProtection="0">
      <alignment vertical="center"/>
    </xf>
    <xf numFmtId="4" fontId="40" fillId="25" borderId="22" applyNumberFormat="0" applyProtection="0">
      <alignment horizontal="left" vertical="center" indent="1"/>
    </xf>
    <xf numFmtId="4" fontId="40" fillId="25" borderId="22" applyNumberFormat="0" applyProtection="0">
      <alignment horizontal="left" vertical="center" indent="1"/>
    </xf>
    <xf numFmtId="4" fontId="40" fillId="44" borderId="22" applyNumberFormat="0" applyProtection="0">
      <alignment horizontal="right" vertical="center"/>
    </xf>
    <xf numFmtId="0" fontId="38" fillId="33" borderId="22" applyNumberFormat="0" applyProtection="0">
      <alignment horizontal="left" vertical="center" indent="1"/>
    </xf>
    <xf numFmtId="0" fontId="38" fillId="33" borderId="22" applyNumberFormat="0" applyProtection="0">
      <alignment horizontal="left" vertical="center" indent="1"/>
    </xf>
    <xf numFmtId="0" fontId="38" fillId="0" borderId="0">
      <alignment vertical="top"/>
    </xf>
    <xf numFmtId="170" fontId="50" fillId="0" borderId="0">
      <alignment wrapText="1"/>
      <protection locked="0"/>
    </xf>
    <xf numFmtId="170" fontId="50" fillId="0" borderId="0">
      <alignment wrapText="1"/>
      <protection locked="0"/>
    </xf>
    <xf numFmtId="171" fontId="50" fillId="0" borderId="0">
      <alignment wrapText="1"/>
      <protection locked="0"/>
    </xf>
    <xf numFmtId="171" fontId="50" fillId="0" borderId="0">
      <alignment wrapText="1"/>
      <protection locked="0"/>
    </xf>
    <xf numFmtId="171" fontId="50" fillId="0" borderId="0">
      <alignment wrapText="1"/>
      <protection locked="0"/>
    </xf>
    <xf numFmtId="172" fontId="50" fillId="0" borderId="0">
      <alignment wrapText="1"/>
      <protection locked="0"/>
    </xf>
    <xf numFmtId="172" fontId="50" fillId="0" borderId="0">
      <alignment wrapText="1"/>
      <protection locked="0"/>
    </xf>
    <xf numFmtId="0" fontId="50" fillId="0" borderId="14" applyFill="0" applyBorder="0" applyProtection="0">
      <alignment horizontal="left" vertical="top"/>
    </xf>
    <xf numFmtId="204" fontId="38" fillId="0" borderId="0" applyNumberFormat="0" applyFill="0" applyBorder="0">
      <alignment horizontal="left"/>
    </xf>
    <xf numFmtId="204" fontId="38" fillId="0" borderId="0" applyNumberFormat="0" applyFill="0" applyBorder="0">
      <alignment horizontal="right"/>
    </xf>
    <xf numFmtId="0" fontId="38" fillId="0" borderId="0"/>
    <xf numFmtId="0" fontId="38" fillId="0" borderId="0" applyNumberFormat="0" applyFill="0" applyBorder="0" applyProtection="0"/>
    <xf numFmtId="0" fontId="38" fillId="0" borderId="0" applyNumberFormat="0" applyFill="0" applyBorder="0" applyProtection="0"/>
    <xf numFmtId="0" fontId="38" fillId="0" borderId="0"/>
    <xf numFmtId="0" fontId="38" fillId="0" borderId="0"/>
    <xf numFmtId="0" fontId="38" fillId="0" borderId="0"/>
    <xf numFmtId="0" fontId="38" fillId="0" borderId="0"/>
    <xf numFmtId="0" fontId="50" fillId="0" borderId="0"/>
    <xf numFmtId="0" fontId="38" fillId="0" borderId="0"/>
    <xf numFmtId="0" fontId="38" fillId="0" borderId="0"/>
    <xf numFmtId="0" fontId="38" fillId="0" borderId="0"/>
    <xf numFmtId="0" fontId="38" fillId="0" borderId="0"/>
    <xf numFmtId="0" fontId="38" fillId="0" borderId="0"/>
    <xf numFmtId="0" fontId="38" fillId="0" borderId="0"/>
    <xf numFmtId="0" fontId="146" fillId="0" borderId="0" applyNumberFormat="0" applyFill="0" applyBorder="0" applyAlignment="0" applyProtection="0">
      <alignment vertical="top"/>
      <protection locked="0"/>
    </xf>
    <xf numFmtId="0" fontId="38" fillId="0" borderId="0"/>
    <xf numFmtId="0" fontId="38" fillId="0" borderId="0"/>
    <xf numFmtId="0" fontId="38" fillId="0" borderId="0"/>
    <xf numFmtId="0" fontId="147" fillId="0" borderId="0"/>
    <xf numFmtId="0" fontId="147" fillId="0" borderId="0"/>
    <xf numFmtId="0" fontId="147" fillId="0" borderId="0"/>
    <xf numFmtId="0" fontId="147" fillId="0" borderId="0"/>
    <xf numFmtId="0" fontId="36" fillId="0" borderId="0"/>
    <xf numFmtId="0" fontId="36" fillId="0" borderId="0"/>
    <xf numFmtId="0" fontId="36" fillId="0" borderId="0"/>
    <xf numFmtId="0" fontId="148" fillId="0" borderId="0"/>
    <xf numFmtId="0" fontId="35" fillId="56" borderId="0" applyNumberFormat="0" applyBorder="0" applyAlignment="0" applyProtection="0"/>
    <xf numFmtId="0" fontId="35" fillId="57" borderId="0" applyNumberFormat="0" applyBorder="0" applyAlignment="0" applyProtection="0"/>
    <xf numFmtId="0" fontId="35" fillId="58" borderId="0" applyNumberFormat="0" applyBorder="0" applyAlignment="0" applyProtection="0"/>
    <xf numFmtId="0" fontId="35" fillId="59" borderId="0" applyNumberFormat="0" applyBorder="0" applyAlignment="0" applyProtection="0"/>
    <xf numFmtId="0" fontId="35" fillId="60" borderId="0" applyNumberFormat="0" applyBorder="0" applyAlignment="0" applyProtection="0"/>
    <xf numFmtId="0" fontId="35" fillId="61" borderId="0" applyNumberFormat="0" applyBorder="0" applyAlignment="0" applyProtection="0"/>
    <xf numFmtId="0" fontId="35" fillId="62" borderId="0" applyNumberFormat="0" applyBorder="0" applyAlignment="0" applyProtection="0"/>
    <xf numFmtId="0" fontId="35" fillId="63" borderId="0" applyNumberFormat="0" applyBorder="0" applyAlignment="0" applyProtection="0"/>
    <xf numFmtId="0" fontId="35" fillId="64" borderId="0" applyNumberFormat="0" applyBorder="0" applyAlignment="0" applyProtection="0"/>
    <xf numFmtId="0" fontId="35" fillId="65" borderId="0" applyNumberFormat="0" applyBorder="0" applyAlignment="0" applyProtection="0"/>
    <xf numFmtId="0" fontId="35" fillId="66" borderId="0" applyNumberFormat="0" applyBorder="0" applyAlignment="0" applyProtection="0"/>
    <xf numFmtId="0" fontId="35" fillId="67" borderId="0" applyNumberFormat="0" applyBorder="0" applyAlignment="0" applyProtection="0"/>
    <xf numFmtId="0" fontId="149" fillId="68" borderId="0" applyNumberFormat="0" applyBorder="0" applyAlignment="0" applyProtection="0"/>
    <xf numFmtId="0" fontId="149" fillId="69" borderId="0" applyNumberFormat="0" applyBorder="0" applyAlignment="0" applyProtection="0"/>
    <xf numFmtId="0" fontId="149" fillId="70" borderId="0" applyNumberFormat="0" applyBorder="0" applyAlignment="0" applyProtection="0"/>
    <xf numFmtId="0" fontId="149" fillId="71" borderId="0" applyNumberFormat="0" applyBorder="0" applyAlignment="0" applyProtection="0"/>
    <xf numFmtId="0" fontId="149" fillId="72" borderId="0" applyNumberFormat="0" applyBorder="0" applyAlignment="0" applyProtection="0"/>
    <xf numFmtId="0" fontId="149" fillId="73" borderId="0" applyNumberFormat="0" applyBorder="0" applyAlignment="0" applyProtection="0"/>
    <xf numFmtId="0" fontId="149" fillId="74" borderId="0" applyNumberFormat="0" applyBorder="0" applyAlignment="0" applyProtection="0"/>
    <xf numFmtId="0" fontId="149" fillId="75" borderId="0" applyNumberFormat="0" applyBorder="0" applyAlignment="0" applyProtection="0"/>
    <xf numFmtId="0" fontId="149" fillId="76" borderId="0" applyNumberFormat="0" applyBorder="0" applyAlignment="0" applyProtection="0"/>
    <xf numFmtId="0" fontId="149" fillId="77" borderId="0" applyNumberFormat="0" applyBorder="0" applyAlignment="0" applyProtection="0"/>
    <xf numFmtId="0" fontId="149" fillId="78" borderId="0" applyNumberFormat="0" applyBorder="0" applyAlignment="0" applyProtection="0"/>
    <xf numFmtId="0" fontId="149" fillId="79" borderId="0" applyNumberFormat="0" applyBorder="0" applyAlignment="0" applyProtection="0"/>
    <xf numFmtId="0" fontId="150" fillId="80" borderId="0" applyNumberFormat="0" applyBorder="0" applyAlignment="0" applyProtection="0"/>
    <xf numFmtId="0" fontId="151" fillId="81" borderId="82" applyNumberFormat="0" applyAlignment="0" applyProtection="0"/>
    <xf numFmtId="0" fontId="152" fillId="82" borderId="83" applyNumberFormat="0" applyAlignment="0" applyProtection="0"/>
    <xf numFmtId="0" fontId="153" fillId="0" borderId="0" applyNumberFormat="0" applyFill="0" applyBorder="0" applyAlignment="0" applyProtection="0"/>
    <xf numFmtId="0" fontId="154" fillId="83" borderId="0" applyNumberFormat="0" applyBorder="0" applyAlignment="0" applyProtection="0"/>
    <xf numFmtId="0" fontId="155" fillId="0" borderId="84" applyNumberFormat="0" applyFill="0" applyAlignment="0" applyProtection="0"/>
    <xf numFmtId="0" fontId="156" fillId="0" borderId="85" applyNumberFormat="0" applyFill="0" applyAlignment="0" applyProtection="0"/>
    <xf numFmtId="0" fontId="157" fillId="0" borderId="86" applyNumberFormat="0" applyFill="0" applyAlignment="0" applyProtection="0"/>
    <xf numFmtId="0" fontId="157" fillId="0" borderId="0" applyNumberFormat="0" applyFill="0" applyBorder="0" applyAlignment="0" applyProtection="0"/>
    <xf numFmtId="0" fontId="158" fillId="84" borderId="82" applyNumberFormat="0" applyAlignment="0" applyProtection="0"/>
    <xf numFmtId="0" fontId="159" fillId="0" borderId="87" applyNumberFormat="0" applyFill="0" applyAlignment="0" applyProtection="0"/>
    <xf numFmtId="0" fontId="160" fillId="85" borderId="0" applyNumberFormat="0" applyBorder="0" applyAlignment="0" applyProtection="0"/>
    <xf numFmtId="0" fontId="38" fillId="0" borderId="0"/>
    <xf numFmtId="0" fontId="161" fillId="0" borderId="0"/>
    <xf numFmtId="0" fontId="35" fillId="0" borderId="0"/>
    <xf numFmtId="0" fontId="148" fillId="0" borderId="0"/>
    <xf numFmtId="0" fontId="35" fillId="86" borderId="88" applyNumberFormat="0" applyFont="0" applyAlignment="0" applyProtection="0"/>
    <xf numFmtId="0" fontId="162" fillId="81" borderId="89" applyNumberFormat="0" applyAlignment="0" applyProtection="0"/>
    <xf numFmtId="0" fontId="163" fillId="0" borderId="0" applyNumberFormat="0" applyFill="0" applyBorder="0" applyAlignment="0" applyProtection="0"/>
    <xf numFmtId="0" fontId="164" fillId="0" borderId="90" applyNumberFormat="0" applyFill="0" applyAlignment="0" applyProtection="0"/>
    <xf numFmtId="0" fontId="165" fillId="0" borderId="0" applyNumberFormat="0" applyFill="0" applyBorder="0" applyAlignment="0" applyProtection="0"/>
    <xf numFmtId="0" fontId="155" fillId="0" borderId="84" applyNumberFormat="0" applyFill="0" applyAlignment="0" applyProtection="0"/>
    <xf numFmtId="0" fontId="158" fillId="84" borderId="82" applyNumberFormat="0" applyAlignment="0" applyProtection="0"/>
    <xf numFmtId="0" fontId="148" fillId="0" borderId="0"/>
    <xf numFmtId="0" fontId="34" fillId="56" borderId="0" applyNumberFormat="0" applyBorder="0" applyAlignment="0" applyProtection="0"/>
    <xf numFmtId="0" fontId="34" fillId="57" borderId="0" applyNumberFormat="0" applyBorder="0" applyAlignment="0" applyProtection="0"/>
    <xf numFmtId="0" fontId="34" fillId="58" borderId="0" applyNumberFormat="0" applyBorder="0" applyAlignment="0" applyProtection="0"/>
    <xf numFmtId="0" fontId="34" fillId="59" borderId="0" applyNumberFormat="0" applyBorder="0" applyAlignment="0" applyProtection="0"/>
    <xf numFmtId="0" fontId="34" fillId="60" borderId="0" applyNumberFormat="0" applyBorder="0" applyAlignment="0" applyProtection="0"/>
    <xf numFmtId="0" fontId="34" fillId="61" borderId="0" applyNumberFormat="0" applyBorder="0" applyAlignment="0" applyProtection="0"/>
    <xf numFmtId="0" fontId="34" fillId="62" borderId="0" applyNumberFormat="0" applyBorder="0" applyAlignment="0" applyProtection="0"/>
    <xf numFmtId="0" fontId="34" fillId="63" borderId="0" applyNumberFormat="0" applyBorder="0" applyAlignment="0" applyProtection="0"/>
    <xf numFmtId="0" fontId="34" fillId="64" borderId="0" applyNumberFormat="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0" fontId="155" fillId="0" borderId="84" applyNumberFormat="0" applyFill="0" applyAlignment="0" applyProtection="0"/>
    <xf numFmtId="0" fontId="158" fillId="84" borderId="82" applyNumberFormat="0" applyAlignment="0" applyProtection="0"/>
    <xf numFmtId="0" fontId="34" fillId="0" borderId="0"/>
    <xf numFmtId="0" fontId="34" fillId="86" borderId="88" applyNumberFormat="0" applyFont="0" applyAlignment="0" applyProtection="0"/>
    <xf numFmtId="0" fontId="34" fillId="0" borderId="0"/>
    <xf numFmtId="0" fontId="166" fillId="0" borderId="0"/>
    <xf numFmtId="0" fontId="33" fillId="0" borderId="0"/>
    <xf numFmtId="0" fontId="33" fillId="0" borderId="0"/>
    <xf numFmtId="0" fontId="167" fillId="0" borderId="0"/>
    <xf numFmtId="0" fontId="168" fillId="0" borderId="0"/>
    <xf numFmtId="0" fontId="32" fillId="0" borderId="0"/>
    <xf numFmtId="0" fontId="169" fillId="0" borderId="0"/>
    <xf numFmtId="0" fontId="31" fillId="0" borderId="0"/>
    <xf numFmtId="0" fontId="169" fillId="0" borderId="0"/>
    <xf numFmtId="0" fontId="169" fillId="0" borderId="0"/>
    <xf numFmtId="0" fontId="38" fillId="0" borderId="0"/>
    <xf numFmtId="0" fontId="170" fillId="0" borderId="0"/>
    <xf numFmtId="0" fontId="38" fillId="0" borderId="0"/>
    <xf numFmtId="0" fontId="38" fillId="0" borderId="0"/>
    <xf numFmtId="0" fontId="38" fillId="0" borderId="0"/>
    <xf numFmtId="0" fontId="38" fillId="0" borderId="0"/>
    <xf numFmtId="0" fontId="30" fillId="0" borderId="0"/>
    <xf numFmtId="0" fontId="171" fillId="0" borderId="0"/>
    <xf numFmtId="0" fontId="171" fillId="0" borderId="0"/>
    <xf numFmtId="0" fontId="38" fillId="0" borderId="0"/>
    <xf numFmtId="0" fontId="30" fillId="0" borderId="0"/>
    <xf numFmtId="0" fontId="171" fillId="0" borderId="0"/>
    <xf numFmtId="0" fontId="171" fillId="0" borderId="0"/>
    <xf numFmtId="0" fontId="38" fillId="0" borderId="0"/>
    <xf numFmtId="0" fontId="38" fillId="0" borderId="0"/>
    <xf numFmtId="0" fontId="29" fillId="0" borderId="0"/>
    <xf numFmtId="0" fontId="38" fillId="0" borderId="0"/>
    <xf numFmtId="0" fontId="38" fillId="0" borderId="0"/>
    <xf numFmtId="0" fontId="38" fillId="0" borderId="0"/>
    <xf numFmtId="0" fontId="38" fillId="0" borderId="0"/>
    <xf numFmtId="0" fontId="172" fillId="0" borderId="0"/>
    <xf numFmtId="0" fontId="28" fillId="0" borderId="0"/>
    <xf numFmtId="0" fontId="28" fillId="0" borderId="0"/>
    <xf numFmtId="0" fontId="28" fillId="0" borderId="0"/>
    <xf numFmtId="0" fontId="28" fillId="0" borderId="0"/>
    <xf numFmtId="0" fontId="38" fillId="0" borderId="0"/>
    <xf numFmtId="0" fontId="38" fillId="0" borderId="0"/>
    <xf numFmtId="0" fontId="173" fillId="0" borderId="0"/>
    <xf numFmtId="0" fontId="155" fillId="0" borderId="84" applyNumberFormat="0" applyFill="0" applyAlignment="0" applyProtection="0"/>
    <xf numFmtId="0" fontId="27" fillId="56" borderId="0" applyNumberFormat="0" applyBorder="0" applyAlignment="0" applyProtection="0"/>
    <xf numFmtId="0" fontId="27" fillId="57" borderId="0" applyNumberFormat="0" applyBorder="0" applyAlignment="0" applyProtection="0"/>
    <xf numFmtId="0" fontId="27" fillId="58" borderId="0" applyNumberFormat="0" applyBorder="0" applyAlignment="0" applyProtection="0"/>
    <xf numFmtId="0" fontId="27" fillId="59" borderId="0" applyNumberFormat="0" applyBorder="0" applyAlignment="0" applyProtection="0"/>
    <xf numFmtId="0" fontId="27" fillId="60" borderId="0" applyNumberFormat="0" applyBorder="0" applyAlignment="0" applyProtection="0"/>
    <xf numFmtId="0" fontId="27" fillId="61"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7" fillId="64" borderId="0" applyNumberFormat="0" applyBorder="0" applyAlignment="0" applyProtection="0"/>
    <xf numFmtId="0" fontId="27" fillId="65" borderId="0" applyNumberFormat="0" applyBorder="0" applyAlignment="0" applyProtection="0"/>
    <xf numFmtId="0" fontId="27" fillId="66" borderId="0" applyNumberFormat="0" applyBorder="0" applyAlignment="0" applyProtection="0"/>
    <xf numFmtId="0" fontId="27" fillId="67" borderId="0" applyNumberFormat="0" applyBorder="0" applyAlignment="0" applyProtection="0"/>
    <xf numFmtId="0" fontId="155" fillId="0" borderId="84" applyNumberFormat="0" applyFill="0" applyAlignment="0" applyProtection="0"/>
    <xf numFmtId="0" fontId="155" fillId="0" borderId="84" applyNumberFormat="0" applyFill="0" applyAlignment="0" applyProtection="0"/>
    <xf numFmtId="0" fontId="158" fillId="84" borderId="82" applyNumberFormat="0" applyAlignment="0" applyProtection="0"/>
    <xf numFmtId="0" fontId="158" fillId="84" borderId="82" applyNumberFormat="0" applyAlignment="0" applyProtection="0"/>
    <xf numFmtId="0" fontId="158" fillId="84" borderId="82" applyNumberFormat="0" applyAlignment="0" applyProtection="0"/>
    <xf numFmtId="0" fontId="158" fillId="84" borderId="82" applyNumberFormat="0" applyAlignment="0" applyProtection="0"/>
    <xf numFmtId="0" fontId="27" fillId="0" borderId="0"/>
    <xf numFmtId="0" fontId="27" fillId="86" borderId="88" applyNumberFormat="0" applyFont="0" applyAlignment="0" applyProtection="0"/>
    <xf numFmtId="0" fontId="173" fillId="0" borderId="0"/>
    <xf numFmtId="0" fontId="158" fillId="84" borderId="82" applyNumberFormat="0" applyAlignment="0" applyProtection="0"/>
    <xf numFmtId="0" fontId="158" fillId="84" borderId="82" applyNumberFormat="0" applyAlignment="0" applyProtection="0"/>
    <xf numFmtId="0" fontId="158" fillId="84" borderId="82" applyNumberFormat="0" applyAlignment="0" applyProtection="0"/>
    <xf numFmtId="0" fontId="173" fillId="0" borderId="0"/>
    <xf numFmtId="0" fontId="173" fillId="0" borderId="0"/>
    <xf numFmtId="0" fontId="173" fillId="0" borderId="0"/>
    <xf numFmtId="0" fontId="173" fillId="0" borderId="0"/>
    <xf numFmtId="0" fontId="173" fillId="0" borderId="0"/>
    <xf numFmtId="0" fontId="173" fillId="0" borderId="0"/>
    <xf numFmtId="0" fontId="173" fillId="0" borderId="0"/>
    <xf numFmtId="0" fontId="173" fillId="0" borderId="0"/>
    <xf numFmtId="0" fontId="173" fillId="0" borderId="0"/>
    <xf numFmtId="0" fontId="173" fillId="0" borderId="0"/>
    <xf numFmtId="0" fontId="38" fillId="0" borderId="0"/>
    <xf numFmtId="0" fontId="38" fillId="0" borderId="0"/>
    <xf numFmtId="0" fontId="38" fillId="0" borderId="0"/>
    <xf numFmtId="0" fontId="26" fillId="0" borderId="0"/>
    <xf numFmtId="0" fontId="38" fillId="0" borderId="0"/>
    <xf numFmtId="0" fontId="38" fillId="0" borderId="0"/>
    <xf numFmtId="0" fontId="38" fillId="0" borderId="0"/>
    <xf numFmtId="0" fontId="38" fillId="0" borderId="0"/>
    <xf numFmtId="0" fontId="38" fillId="0" borderId="0"/>
    <xf numFmtId="0" fontId="25" fillId="0" borderId="0"/>
    <xf numFmtId="0" fontId="24" fillId="0" borderId="0"/>
    <xf numFmtId="0" fontId="174" fillId="0" borderId="0"/>
    <xf numFmtId="0" fontId="23" fillId="58" borderId="0" applyNumberFormat="0" applyBorder="0" applyAlignment="0" applyProtection="0"/>
    <xf numFmtId="0" fontId="23" fillId="57" borderId="0" applyNumberFormat="0" applyBorder="0" applyAlignment="0" applyProtection="0"/>
    <xf numFmtId="0" fontId="23" fillId="56" borderId="0" applyNumberFormat="0" applyBorder="0" applyAlignment="0" applyProtection="0"/>
    <xf numFmtId="0" fontId="174" fillId="0" borderId="0"/>
    <xf numFmtId="0" fontId="174" fillId="0" borderId="0"/>
    <xf numFmtId="0" fontId="23" fillId="0" borderId="0"/>
    <xf numFmtId="0" fontId="23" fillId="59"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2" borderId="0" applyNumberFormat="0" applyBorder="0" applyAlignment="0" applyProtection="0"/>
    <xf numFmtId="0" fontId="23" fillId="63"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3" fillId="66" borderId="0" applyNumberFormat="0" applyBorder="0" applyAlignment="0" applyProtection="0"/>
    <xf numFmtId="0" fontId="23" fillId="67" borderId="0" applyNumberFormat="0" applyBorder="0" applyAlignment="0" applyProtection="0"/>
    <xf numFmtId="0" fontId="174" fillId="0" borderId="0"/>
    <xf numFmtId="0" fontId="174" fillId="0" borderId="0"/>
    <xf numFmtId="0" fontId="174" fillId="0" borderId="0"/>
    <xf numFmtId="0" fontId="174" fillId="0" borderId="0"/>
    <xf numFmtId="0" fontId="158" fillId="84" borderId="82" applyNumberFormat="0" applyAlignment="0" applyProtection="0"/>
    <xf numFmtId="0" fontId="23" fillId="0" borderId="0"/>
    <xf numFmtId="0" fontId="23" fillId="86" borderId="88" applyNumberFormat="0" applyFont="0" applyAlignment="0" applyProtection="0"/>
    <xf numFmtId="0" fontId="174" fillId="0" borderId="0"/>
    <xf numFmtId="0" fontId="158" fillId="84" borderId="82" applyNumberFormat="0" applyAlignment="0" applyProtection="0"/>
    <xf numFmtId="0" fontId="23" fillId="0" borderId="0"/>
    <xf numFmtId="0" fontId="23" fillId="0" borderId="0"/>
    <xf numFmtId="0" fontId="23" fillId="0" borderId="0"/>
    <xf numFmtId="0" fontId="23" fillId="0" borderId="0"/>
    <xf numFmtId="0" fontId="23" fillId="0" borderId="0"/>
    <xf numFmtId="0" fontId="38" fillId="0" borderId="0"/>
    <xf numFmtId="0" fontId="22" fillId="58" borderId="0" applyNumberFormat="0" applyBorder="0" applyAlignment="0" applyProtection="0"/>
    <xf numFmtId="0" fontId="22" fillId="57" borderId="0" applyNumberFormat="0" applyBorder="0" applyAlignment="0" applyProtection="0"/>
    <xf numFmtId="0" fontId="22" fillId="56" borderId="0" applyNumberFormat="0" applyBorder="0" applyAlignment="0" applyProtection="0"/>
    <xf numFmtId="0" fontId="38" fillId="0" borderId="0"/>
    <xf numFmtId="0" fontId="22" fillId="0" borderId="0"/>
    <xf numFmtId="0" fontId="22" fillId="59"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2" fillId="62" borderId="0" applyNumberFormat="0" applyBorder="0" applyAlignment="0" applyProtection="0"/>
    <xf numFmtId="0" fontId="22" fillId="63" borderId="0" applyNumberFormat="0" applyBorder="0" applyAlignment="0" applyProtection="0"/>
    <xf numFmtId="0" fontId="22" fillId="64"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67" borderId="0" applyNumberFormat="0" applyBorder="0" applyAlignment="0" applyProtection="0"/>
    <xf numFmtId="0" fontId="22" fillId="0" borderId="0"/>
    <xf numFmtId="0" fontId="38" fillId="0" borderId="0"/>
    <xf numFmtId="0" fontId="158" fillId="84" borderId="82" applyNumberFormat="0" applyAlignment="0" applyProtection="0"/>
    <xf numFmtId="0" fontId="158" fillId="84" borderId="82" applyNumberFormat="0" applyAlignment="0" applyProtection="0"/>
    <xf numFmtId="0" fontId="38" fillId="0" borderId="0"/>
    <xf numFmtId="0" fontId="38" fillId="0" borderId="0"/>
    <xf numFmtId="0" fontId="22" fillId="86" borderId="88" applyNumberFormat="0" applyFont="0" applyAlignment="0" applyProtection="0"/>
    <xf numFmtId="0" fontId="38" fillId="0" borderId="0"/>
    <xf numFmtId="0" fontId="158" fillId="84" borderId="82" applyNumberFormat="0" applyAlignment="0" applyProtection="0"/>
    <xf numFmtId="0" fontId="38" fillId="0" borderId="0"/>
    <xf numFmtId="0" fontId="38" fillId="0" borderId="0"/>
    <xf numFmtId="0" fontId="22" fillId="0" borderId="0"/>
    <xf numFmtId="0" fontId="22" fillId="0" borderId="0"/>
    <xf numFmtId="0" fontId="38" fillId="0" borderId="0"/>
    <xf numFmtId="0" fontId="38" fillId="0" borderId="0"/>
    <xf numFmtId="0" fontId="38" fillId="0" borderId="0"/>
    <xf numFmtId="0" fontId="21" fillId="0" borderId="0"/>
    <xf numFmtId="0" fontId="38" fillId="0" borderId="0"/>
    <xf numFmtId="0" fontId="38" fillId="0" borderId="0"/>
    <xf numFmtId="0" fontId="38" fillId="0" borderId="0"/>
    <xf numFmtId="0" fontId="175" fillId="0" borderId="0"/>
    <xf numFmtId="0" fontId="175" fillId="0" borderId="0"/>
    <xf numFmtId="0" fontId="175" fillId="0" borderId="0"/>
    <xf numFmtId="0" fontId="20" fillId="56" borderId="0" applyNumberFormat="0" applyBorder="0" applyAlignment="0" applyProtection="0"/>
    <xf numFmtId="0" fontId="175" fillId="0" borderId="0"/>
    <xf numFmtId="0" fontId="20" fillId="0" borderId="0"/>
    <xf numFmtId="0" fontId="20" fillId="57"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175" fillId="0" borderId="0"/>
    <xf numFmtId="0" fontId="175" fillId="0" borderId="0"/>
    <xf numFmtId="0" fontId="175" fillId="0" borderId="0"/>
    <xf numFmtId="0" fontId="175" fillId="0" borderId="0"/>
    <xf numFmtId="0" fontId="20" fillId="60"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158" fillId="84" borderId="82" applyNumberFormat="0" applyAlignment="0" applyProtection="0"/>
    <xf numFmtId="0" fontId="38" fillId="0" borderId="0"/>
    <xf numFmtId="0" fontId="38" fillId="0" borderId="0"/>
    <xf numFmtId="0" fontId="38" fillId="0" borderId="0"/>
    <xf numFmtId="0" fontId="38" fillId="0" borderId="0"/>
    <xf numFmtId="0" fontId="158" fillId="84" borderId="82" applyNumberFormat="0" applyAlignment="0" applyProtection="0"/>
    <xf numFmtId="0" fontId="158" fillId="84" borderId="82" applyNumberFormat="0" applyAlignment="0" applyProtection="0"/>
    <xf numFmtId="0" fontId="20" fillId="86" borderId="88" applyNumberFormat="0" applyFont="0" applyAlignment="0" applyProtection="0"/>
    <xf numFmtId="0" fontId="175" fillId="0" borderId="0"/>
    <xf numFmtId="0" fontId="38" fillId="0" borderId="0"/>
    <xf numFmtId="0" fontId="158" fillId="84" borderId="82" applyNumberFormat="0" applyAlignment="0" applyProtection="0"/>
    <xf numFmtId="0" fontId="38" fillId="0" borderId="0"/>
    <xf numFmtId="0" fontId="38" fillId="0" borderId="0"/>
    <xf numFmtId="0" fontId="38" fillId="0" borderId="0"/>
    <xf numFmtId="0" fontId="38" fillId="0" borderId="0"/>
    <xf numFmtId="0" fontId="176" fillId="0" borderId="0"/>
    <xf numFmtId="0" fontId="19" fillId="0" borderId="0"/>
    <xf numFmtId="0" fontId="176" fillId="0" borderId="0"/>
    <xf numFmtId="0" fontId="176" fillId="0" borderId="0"/>
    <xf numFmtId="0" fontId="176" fillId="0" borderId="0"/>
    <xf numFmtId="0" fontId="176" fillId="0" borderId="0"/>
    <xf numFmtId="0" fontId="176" fillId="0" borderId="0"/>
    <xf numFmtId="0" fontId="176" fillId="0" borderId="0"/>
    <xf numFmtId="0" fontId="18" fillId="0" borderId="0"/>
    <xf numFmtId="0" fontId="17" fillId="0" borderId="0"/>
    <xf numFmtId="0" fontId="180" fillId="0" borderId="0"/>
    <xf numFmtId="0" fontId="16" fillId="0" borderId="0"/>
    <xf numFmtId="0" fontId="182" fillId="0" borderId="0" applyNumberFormat="0" applyFill="0" applyBorder="0" applyAlignment="0" applyProtection="0"/>
    <xf numFmtId="0" fontId="183" fillId="0" borderId="0"/>
    <xf numFmtId="43" fontId="37" fillId="0" borderId="0" applyFont="0" applyFill="0" applyBorder="0" applyAlignment="0" applyProtection="0"/>
    <xf numFmtId="43" fontId="16" fillId="0" borderId="0" applyFont="0" applyFill="0" applyBorder="0" applyAlignment="0" applyProtection="0"/>
    <xf numFmtId="0" fontId="140" fillId="0" borderId="0" applyNumberFormat="0" applyFill="0" applyBorder="0" applyAlignment="0" applyProtection="0">
      <alignment vertical="top"/>
      <protection locked="0"/>
    </xf>
    <xf numFmtId="0" fontId="186" fillId="0" borderId="0"/>
    <xf numFmtId="0" fontId="16" fillId="0" borderId="0"/>
    <xf numFmtId="9" fontId="186" fillId="0" borderId="0" applyFont="0" applyFill="0" applyBorder="0" applyAlignment="0" applyProtection="0"/>
    <xf numFmtId="0" fontId="184" fillId="0" borderId="0"/>
    <xf numFmtId="0" fontId="190" fillId="0" borderId="0"/>
    <xf numFmtId="0" fontId="15" fillId="56" borderId="0" applyNumberFormat="0" applyBorder="0" applyAlignment="0" applyProtection="0"/>
    <xf numFmtId="0" fontId="15" fillId="56"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8" fillId="84" borderId="82" applyNumberFormat="0" applyAlignment="0" applyProtection="0"/>
    <xf numFmtId="0" fontId="158" fillId="84" borderId="82" applyNumberFormat="0" applyAlignment="0" applyProtection="0"/>
    <xf numFmtId="0" fontId="192" fillId="85"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86" borderId="88" applyNumberFormat="0" applyFont="0" applyAlignment="0" applyProtection="0"/>
    <xf numFmtId="0" fontId="15" fillId="86" borderId="88" applyNumberFormat="0" applyFont="0" applyAlignment="0" applyProtection="0"/>
    <xf numFmtId="0" fontId="191" fillId="0" borderId="0" applyNumberFormat="0" applyFill="0" applyBorder="0" applyAlignment="0" applyProtection="0"/>
    <xf numFmtId="0" fontId="190" fillId="0" borderId="0"/>
    <xf numFmtId="0" fontId="158" fillId="84" borderId="82" applyNumberFormat="0" applyAlignment="0" applyProtection="0"/>
    <xf numFmtId="0" fontId="190" fillId="0" borderId="0"/>
    <xf numFmtId="0" fontId="38" fillId="0" borderId="0"/>
    <xf numFmtId="0" fontId="14" fillId="0" borderId="0"/>
    <xf numFmtId="0" fontId="190" fillId="0" borderId="0"/>
    <xf numFmtId="0" fontId="13" fillId="56"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58" fillId="84" borderId="82"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86" borderId="88" applyNumberFormat="0" applyFont="0" applyAlignment="0" applyProtection="0"/>
    <xf numFmtId="0" fontId="13" fillId="86" borderId="88" applyNumberFormat="0" applyFont="0" applyAlignment="0" applyProtection="0"/>
    <xf numFmtId="0" fontId="190" fillId="0" borderId="0"/>
    <xf numFmtId="0" fontId="158" fillId="84" borderId="82" applyNumberFormat="0" applyAlignment="0" applyProtection="0"/>
    <xf numFmtId="0" fontId="38" fillId="0" borderId="0"/>
    <xf numFmtId="0" fontId="193" fillId="0" borderId="0"/>
    <xf numFmtId="0" fontId="12"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58" fillId="84" borderId="82" applyNumberFormat="0" applyAlignment="0" applyProtection="0"/>
    <xf numFmtId="0" fontId="194" fillId="0" borderId="0" applyNumberFormat="0" applyFill="0" applyBorder="0" applyAlignment="0" applyProtection="0"/>
    <xf numFmtId="0" fontId="38" fillId="0" borderId="0"/>
    <xf numFmtId="0" fontId="12" fillId="0" borderId="0"/>
    <xf numFmtId="0" fontId="12" fillId="86" borderId="88" applyNumberFormat="0" applyFont="0" applyAlignment="0" applyProtection="0"/>
    <xf numFmtId="0" fontId="195" fillId="0" borderId="0"/>
    <xf numFmtId="0" fontId="11" fillId="0" borderId="0"/>
    <xf numFmtId="0" fontId="196" fillId="0" borderId="0"/>
    <xf numFmtId="0" fontId="10" fillId="56"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58" fillId="84" borderId="82" applyNumberFormat="0" applyAlignment="0" applyProtection="0"/>
    <xf numFmtId="0" fontId="158" fillId="84" borderId="82" applyNumberFormat="0" applyAlignment="0" applyProtection="0"/>
    <xf numFmtId="0" fontId="158" fillId="84" borderId="82" applyNumberFormat="0" applyAlignment="0" applyProtection="0"/>
    <xf numFmtId="0" fontId="10" fillId="0" borderId="0"/>
    <xf numFmtId="0" fontId="38" fillId="0" borderId="0"/>
    <xf numFmtId="0" fontId="10" fillId="86" borderId="88" applyNumberFormat="0" applyFont="0" applyAlignment="0" applyProtection="0"/>
    <xf numFmtId="0" fontId="196" fillId="0" borderId="0"/>
    <xf numFmtId="0" fontId="196" fillId="0" borderId="0"/>
    <xf numFmtId="0" fontId="158" fillId="84" borderId="82" applyNumberFormat="0" applyAlignment="0" applyProtection="0"/>
    <xf numFmtId="0" fontId="158" fillId="84" borderId="82" applyNumberFormat="0" applyAlignment="0" applyProtection="0"/>
    <xf numFmtId="0" fontId="196" fillId="0" borderId="0"/>
    <xf numFmtId="0" fontId="196" fillId="0" borderId="0"/>
    <xf numFmtId="0" fontId="196" fillId="0" borderId="0"/>
    <xf numFmtId="0" fontId="196" fillId="0" borderId="0"/>
    <xf numFmtId="0" fontId="196" fillId="0" borderId="0"/>
    <xf numFmtId="0" fontId="9" fillId="0" borderId="0"/>
    <xf numFmtId="0" fontId="197" fillId="0" borderId="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158" fillId="84" borderId="82" applyNumberFormat="0" applyAlignment="0" applyProtection="0"/>
    <xf numFmtId="0" fontId="158" fillId="84" borderId="82" applyNumberFormat="0" applyAlignment="0" applyProtection="0"/>
    <xf numFmtId="0" fontId="158" fillId="84" borderId="82" applyNumberFormat="0" applyAlignment="0" applyProtection="0"/>
    <xf numFmtId="0" fontId="158" fillId="84" borderId="82" applyNumberForma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86" borderId="88" applyNumberFormat="0" applyFont="0" applyAlignment="0" applyProtection="0"/>
    <xf numFmtId="0" fontId="8" fillId="86" borderId="88" applyNumberFormat="0" applyFont="0" applyAlignment="0" applyProtection="0"/>
    <xf numFmtId="0" fontId="8" fillId="86" borderId="88" applyNumberFormat="0" applyFont="0" applyAlignment="0" applyProtection="0"/>
    <xf numFmtId="0" fontId="8" fillId="86" borderId="88" applyNumberFormat="0" applyFont="0" applyAlignment="0" applyProtection="0"/>
    <xf numFmtId="0" fontId="197" fillId="0" borderId="0"/>
    <xf numFmtId="0" fontId="158" fillId="84" borderId="82" applyNumberFormat="0" applyAlignment="0" applyProtection="0"/>
    <xf numFmtId="0" fontId="158" fillId="84" borderId="82" applyNumberFormat="0" applyAlignment="0" applyProtection="0"/>
    <xf numFmtId="0" fontId="197" fillId="0" borderId="0"/>
    <xf numFmtId="0" fontId="158" fillId="84" borderId="82" applyNumberFormat="0" applyAlignment="0" applyProtection="0"/>
    <xf numFmtId="0" fontId="158" fillId="84" borderId="82" applyNumberFormat="0" applyAlignment="0" applyProtection="0"/>
    <xf numFmtId="0" fontId="197" fillId="0" borderId="0"/>
    <xf numFmtId="0" fontId="197" fillId="0" borderId="0"/>
    <xf numFmtId="0" fontId="197" fillId="0" borderId="0"/>
    <xf numFmtId="0" fontId="197" fillId="0" borderId="0"/>
    <xf numFmtId="0" fontId="197" fillId="0" borderId="0"/>
    <xf numFmtId="0" fontId="197" fillId="0" borderId="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158" fillId="84" borderId="82" applyNumberFormat="0" applyAlignment="0" applyProtection="0"/>
    <xf numFmtId="0" fontId="158" fillId="84" borderId="82" applyNumberForma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86" borderId="88" applyNumberFormat="0" applyFont="0" applyAlignment="0" applyProtection="0"/>
    <xf numFmtId="0" fontId="7" fillId="86" borderId="88" applyNumberFormat="0" applyFont="0" applyAlignment="0" applyProtection="0"/>
    <xf numFmtId="0" fontId="7" fillId="86" borderId="88" applyNumberFormat="0" applyFont="0" applyAlignment="0" applyProtection="0"/>
    <xf numFmtId="0" fontId="7" fillId="86" borderId="88" applyNumberFormat="0" applyFont="0" applyAlignment="0" applyProtection="0"/>
    <xf numFmtId="0" fontId="197" fillId="0" borderId="0"/>
    <xf numFmtId="0" fontId="158" fillId="84" borderId="82" applyNumberFormat="0" applyAlignment="0" applyProtection="0"/>
    <xf numFmtId="0" fontId="197" fillId="0" borderId="0"/>
    <xf numFmtId="0" fontId="38" fillId="0" borderId="0"/>
    <xf numFmtId="0" fontId="6" fillId="56" borderId="0" applyNumberFormat="0" applyBorder="0" applyAlignment="0" applyProtection="0"/>
    <xf numFmtId="0" fontId="6" fillId="56" borderId="0" applyNumberFormat="0" applyBorder="0" applyAlignment="0" applyProtection="0"/>
    <xf numFmtId="0" fontId="6" fillId="56"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158" fillId="84" borderId="82" applyNumberForma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86" borderId="88" applyNumberFormat="0" applyFont="0" applyAlignment="0" applyProtection="0"/>
    <xf numFmtId="0" fontId="6" fillId="86" borderId="88" applyNumberFormat="0" applyFont="0" applyAlignment="0" applyProtection="0"/>
    <xf numFmtId="0" fontId="6" fillId="86" borderId="88" applyNumberFormat="0" applyFont="0" applyAlignment="0" applyProtection="0"/>
    <xf numFmtId="0" fontId="6" fillId="86" borderId="88" applyNumberFormat="0" applyFont="0" applyAlignment="0" applyProtection="0"/>
    <xf numFmtId="0" fontId="38" fillId="0" borderId="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158" fillId="84" borderId="82"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86" borderId="88" applyNumberFormat="0" applyFont="0" applyAlignment="0" applyProtection="0"/>
    <xf numFmtId="0" fontId="5" fillId="86" borderId="88" applyNumberFormat="0" applyFont="0" applyAlignment="0" applyProtection="0"/>
    <xf numFmtId="0" fontId="5" fillId="86" borderId="88" applyNumberFormat="0" applyFont="0" applyAlignment="0" applyProtection="0"/>
    <xf numFmtId="0" fontId="5" fillId="86" borderId="88" applyNumberFormat="0" applyFont="0" applyAlignment="0" applyProtection="0"/>
    <xf numFmtId="0" fontId="200" fillId="0" borderId="0"/>
    <xf numFmtId="0" fontId="4" fillId="56"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158" fillId="84" borderId="82" applyNumberFormat="0" applyAlignment="0" applyProtection="0"/>
    <xf numFmtId="0" fontId="4" fillId="0" borderId="0"/>
    <xf numFmtId="0" fontId="4" fillId="86" borderId="88" applyNumberFormat="0" applyFont="0" applyAlignment="0" applyProtection="0"/>
    <xf numFmtId="0" fontId="201" fillId="0" borderId="0"/>
    <xf numFmtId="0" fontId="2" fillId="0" borderId="0"/>
    <xf numFmtId="0" fontId="158" fillId="84" borderId="82" applyNumberFormat="0" applyAlignment="0" applyProtection="0"/>
    <xf numFmtId="0" fontId="201" fillId="0" borderId="0"/>
    <xf numFmtId="0" fontId="158" fillId="84" borderId="82" applyNumberFormat="0" applyAlignment="0" applyProtection="0"/>
    <xf numFmtId="0" fontId="201" fillId="0" borderId="0"/>
    <xf numFmtId="0" fontId="201" fillId="0" borderId="0"/>
    <xf numFmtId="0" fontId="2" fillId="56"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01" fillId="0" borderId="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0" borderId="0"/>
    <xf numFmtId="0" fontId="2" fillId="86" borderId="88" applyNumberFormat="0" applyFont="0" applyAlignment="0" applyProtection="0"/>
    <xf numFmtId="0" fontId="2" fillId="0" borderId="0"/>
    <xf numFmtId="0" fontId="2" fillId="86" borderId="88" applyNumberFormat="0" applyFont="0" applyAlignment="0" applyProtection="0"/>
    <xf numFmtId="0" fontId="2" fillId="56"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0" borderId="0"/>
    <xf numFmtId="0" fontId="2" fillId="0" borderId="0"/>
    <xf numFmtId="0" fontId="2" fillId="56"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86" borderId="88" applyNumberFormat="0" applyFont="0" applyAlignment="0" applyProtection="0"/>
    <xf numFmtId="0" fontId="2" fillId="86" borderId="88" applyNumberFormat="0" applyFont="0" applyAlignment="0" applyProtection="0"/>
    <xf numFmtId="0" fontId="158" fillId="84" borderId="82" applyNumberFormat="0" applyAlignment="0" applyProtection="0"/>
    <xf numFmtId="0" fontId="158" fillId="84" borderId="82" applyNumberFormat="0" applyAlignment="0" applyProtection="0"/>
    <xf numFmtId="0" fontId="158" fillId="84" borderId="82" applyNumberFormat="0" applyAlignment="0" applyProtection="0"/>
    <xf numFmtId="0" fontId="201" fillId="0" borderId="0"/>
    <xf numFmtId="0" fontId="1" fillId="0" borderId="0"/>
    <xf numFmtId="0" fontId="158" fillId="84" borderId="82" applyNumberForma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88" applyNumberFormat="0" applyFont="0" applyAlignment="0" applyProtection="0"/>
    <xf numFmtId="0" fontId="1" fillId="0" borderId="0"/>
    <xf numFmtId="0" fontId="1" fillId="86" borderId="88"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88" applyNumberFormat="0" applyFont="0" applyAlignment="0" applyProtection="0"/>
    <xf numFmtId="0" fontId="1" fillId="86" borderId="88" applyNumberFormat="0" applyFont="0" applyAlignment="0" applyProtection="0"/>
  </cellStyleXfs>
  <cellXfs count="429">
    <xf numFmtId="0" fontId="0" fillId="0" borderId="0" xfId="0"/>
    <xf numFmtId="0" fontId="0" fillId="55" borderId="0" xfId="0" applyFont="1" applyFill="1"/>
    <xf numFmtId="0" fontId="0" fillId="55" borderId="64" xfId="0" applyFont="1" applyFill="1" applyBorder="1"/>
    <xf numFmtId="0" fontId="0" fillId="55" borderId="65" xfId="0" applyFont="1" applyFill="1" applyBorder="1"/>
    <xf numFmtId="0" fontId="0" fillId="53" borderId="0" xfId="0" applyFont="1" applyFill="1" applyAlignment="1">
      <alignment horizontal="center"/>
    </xf>
    <xf numFmtId="0" fontId="0" fillId="55" borderId="67"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68" xfId="0" applyFont="1" applyFill="1" applyBorder="1"/>
    <xf numFmtId="0" fontId="0" fillId="55" borderId="0" xfId="0" applyFont="1" applyFill="1" applyBorder="1"/>
    <xf numFmtId="0" fontId="0" fillId="53" borderId="67" xfId="0" applyFont="1" applyFill="1" applyBorder="1" applyAlignment="1">
      <alignment horizontal="center" vertical="center" wrapText="1"/>
    </xf>
    <xf numFmtId="0" fontId="0" fillId="55" borderId="70" xfId="0" applyFont="1" applyFill="1" applyBorder="1"/>
    <xf numFmtId="0" fontId="0" fillId="55" borderId="71" xfId="0" applyFont="1" applyFill="1" applyBorder="1"/>
    <xf numFmtId="0" fontId="0" fillId="55" borderId="72" xfId="0" applyFont="1" applyFill="1" applyBorder="1"/>
    <xf numFmtId="164" fontId="0" fillId="55" borderId="0" xfId="0" applyNumberFormat="1" applyFont="1" applyFill="1" applyAlignment="1">
      <alignment horizontal="center" vertical="center"/>
    </xf>
    <xf numFmtId="0" fontId="139" fillId="55" borderId="71" xfId="0" applyFont="1" applyFill="1" applyBorder="1" applyAlignment="1">
      <alignment horizontal="center"/>
    </xf>
    <xf numFmtId="0" fontId="141" fillId="55" borderId="91" xfId="0" applyFont="1" applyFill="1" applyBorder="1"/>
    <xf numFmtId="0" fontId="0" fillId="55" borderId="62" xfId="0" applyFont="1" applyFill="1" applyBorder="1"/>
    <xf numFmtId="0" fontId="0" fillId="55" borderId="92" xfId="0" applyFont="1" applyFill="1" applyBorder="1"/>
    <xf numFmtId="0" fontId="177" fillId="55" borderId="0" xfId="0" applyFont="1" applyFill="1"/>
    <xf numFmtId="0" fontId="138" fillId="55" borderId="0" xfId="0" applyFont="1" applyFill="1"/>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7" xfId="0" applyNumberFormat="1" applyFont="1" applyFill="1" applyBorder="1" applyAlignment="1">
      <alignment horizontal="center" vertical="center"/>
    </xf>
    <xf numFmtId="164" fontId="139" fillId="54" borderId="0" xfId="0" applyNumberFormat="1" applyFont="1" applyFill="1" applyBorder="1" applyAlignment="1">
      <alignment horizontal="center" vertical="center"/>
    </xf>
    <xf numFmtId="164" fontId="139" fillId="54" borderId="67" xfId="0" applyNumberFormat="1" applyFont="1" applyFill="1" applyBorder="1" applyAlignment="1">
      <alignment horizontal="center" vertical="center"/>
    </xf>
    <xf numFmtId="164" fontId="189" fillId="54" borderId="0" xfId="0" applyNumberFormat="1" applyFont="1" applyFill="1" applyBorder="1" applyAlignment="1">
      <alignment horizontal="center" vertical="center"/>
    </xf>
    <xf numFmtId="0" fontId="189" fillId="55" borderId="0" xfId="0" applyFont="1" applyFill="1" applyBorder="1" applyAlignment="1">
      <alignment horizontal="center"/>
    </xf>
    <xf numFmtId="0" fontId="198" fillId="55" borderId="0" xfId="0" applyFont="1" applyFill="1" applyAlignment="1">
      <alignment vertical="center"/>
    </xf>
    <xf numFmtId="164" fontId="139" fillId="54" borderId="55" xfId="0" applyNumberFormat="1" applyFont="1" applyFill="1" applyBorder="1" applyAlignment="1">
      <alignment horizontal="center" vertical="center"/>
    </xf>
    <xf numFmtId="164" fontId="139" fillId="54" borderId="117" xfId="0" applyNumberFormat="1" applyFont="1" applyFill="1" applyBorder="1" applyAlignment="1">
      <alignment horizontal="center" vertical="center"/>
    </xf>
    <xf numFmtId="0" fontId="3" fillId="55" borderId="133" xfId="0" applyFont="1" applyFill="1" applyBorder="1" applyAlignment="1">
      <alignment horizontal="center"/>
    </xf>
    <xf numFmtId="164" fontId="3" fillId="54" borderId="134" xfId="0" applyNumberFormat="1" applyFont="1" applyFill="1" applyBorder="1" applyAlignment="1">
      <alignment horizontal="center" vertical="center"/>
    </xf>
    <xf numFmtId="164" fontId="3" fillId="54" borderId="135" xfId="0" applyNumberFormat="1" applyFont="1" applyFill="1" applyBorder="1" applyAlignment="1">
      <alignment horizontal="center" vertical="center"/>
    </xf>
    <xf numFmtId="164" fontId="202" fillId="51" borderId="48" xfId="2" applyNumberFormat="1" applyFont="1" applyFill="1" applyBorder="1" applyAlignment="1">
      <alignment horizontal="centerContinuous" vertical="top" wrapText="1"/>
    </xf>
    <xf numFmtId="0" fontId="177" fillId="28" borderId="35" xfId="340" applyFont="1" applyFill="1" applyBorder="1"/>
    <xf numFmtId="164" fontId="202" fillId="51" borderId="49" xfId="2" applyNumberFormat="1" applyFont="1" applyFill="1" applyBorder="1" applyAlignment="1">
      <alignment horizontal="center" vertical="top" wrapText="1"/>
    </xf>
    <xf numFmtId="164" fontId="202" fillId="51" borderId="50" xfId="2" applyNumberFormat="1" applyFont="1" applyFill="1" applyBorder="1" applyAlignment="1">
      <alignment horizontal="center" vertical="top" wrapText="1"/>
    </xf>
    <xf numFmtId="0" fontId="177" fillId="28" borderId="0" xfId="340" applyFont="1" applyFill="1"/>
    <xf numFmtId="164" fontId="202" fillId="28" borderId="0" xfId="2" applyNumberFormat="1" applyFont="1" applyFill="1" applyBorder="1" applyAlignment="1">
      <alignment horizontal="centerContinuous" vertical="top" wrapText="1"/>
    </xf>
    <xf numFmtId="0" fontId="177" fillId="28" borderId="0" xfId="340" applyFont="1" applyFill="1" applyBorder="1"/>
    <xf numFmtId="164" fontId="203" fillId="51" borderId="36" xfId="2" applyNumberFormat="1" applyFont="1" applyFill="1" applyBorder="1" applyAlignment="1">
      <alignment vertical="center" wrapText="1"/>
    </xf>
    <xf numFmtId="0" fontId="177" fillId="51" borderId="0" xfId="0" applyFont="1" applyFill="1" applyBorder="1" applyAlignment="1">
      <alignment horizontal="centerContinuous" vertical="center" wrapText="1"/>
    </xf>
    <xf numFmtId="0" fontId="177" fillId="51" borderId="0" xfId="340" applyFont="1" applyFill="1" applyBorder="1" applyAlignment="1">
      <alignment vertical="center" wrapText="1"/>
    </xf>
    <xf numFmtId="0" fontId="177" fillId="51" borderId="0" xfId="0" applyFont="1" applyFill="1" applyBorder="1" applyAlignment="1">
      <alignment horizontal="center" vertical="center" wrapText="1"/>
    </xf>
    <xf numFmtId="164" fontId="203" fillId="51" borderId="0" xfId="2" applyNumberFormat="1" applyFont="1" applyFill="1" applyBorder="1" applyAlignment="1">
      <alignment horizontal="center" vertical="center" wrapText="1"/>
    </xf>
    <xf numFmtId="0" fontId="177" fillId="51" borderId="37" xfId="0" applyFont="1" applyFill="1" applyBorder="1" applyAlignment="1">
      <alignment horizontal="centerContinuous" vertical="center" wrapText="1"/>
    </xf>
    <xf numFmtId="0" fontId="177" fillId="51" borderId="59" xfId="0" applyFont="1" applyFill="1" applyBorder="1" applyAlignment="1">
      <alignment horizontal="centerContinuous" vertical="center" wrapText="1"/>
    </xf>
    <xf numFmtId="0" fontId="177" fillId="51" borderId="38" xfId="0" applyFont="1" applyFill="1" applyBorder="1" applyAlignment="1">
      <alignment horizontal="centerContinuous" vertical="center" wrapText="1"/>
    </xf>
    <xf numFmtId="0" fontId="177" fillId="28" borderId="0" xfId="340" applyFont="1" applyFill="1" applyAlignment="1">
      <alignment vertical="center"/>
    </xf>
    <xf numFmtId="0" fontId="177" fillId="28" borderId="0" xfId="340" applyFont="1" applyFill="1" applyBorder="1" applyAlignment="1">
      <alignment horizontal="centerContinuous" vertical="center" wrapText="1"/>
    </xf>
    <xf numFmtId="0" fontId="177" fillId="28" borderId="0" xfId="340" applyFont="1" applyFill="1" applyBorder="1" applyAlignment="1">
      <alignment vertical="center"/>
    </xf>
    <xf numFmtId="0" fontId="177" fillId="28" borderId="0" xfId="340" applyFont="1" applyFill="1" applyBorder="1" applyAlignment="1">
      <alignment vertical="center" wrapText="1"/>
    </xf>
    <xf numFmtId="0" fontId="177" fillId="28" borderId="0" xfId="340" applyFont="1" applyFill="1" applyBorder="1" applyAlignment="1">
      <alignment horizontal="left" vertical="center"/>
    </xf>
    <xf numFmtId="164" fontId="204" fillId="51" borderId="36" xfId="2" applyNumberFormat="1" applyFont="1" applyFill="1" applyBorder="1" applyAlignment="1">
      <alignment horizontal="center" wrapText="1"/>
    </xf>
    <xf numFmtId="2" fontId="204" fillId="51" borderId="0" xfId="340" applyNumberFormat="1" applyFont="1" applyFill="1" applyBorder="1" applyAlignment="1">
      <alignment horizontal="center" wrapText="1"/>
    </xf>
    <xf numFmtId="2" fontId="204" fillId="53" borderId="0" xfId="340" applyNumberFormat="1" applyFont="1" applyFill="1" applyBorder="1" applyAlignment="1">
      <alignment horizontal="center" wrapText="1"/>
    </xf>
    <xf numFmtId="2" fontId="110" fillId="51" borderId="0" xfId="340" applyNumberFormat="1" applyFont="1" applyFill="1" applyBorder="1" applyAlignment="1">
      <alignment horizontal="center" wrapText="1"/>
    </xf>
    <xf numFmtId="2" fontId="110" fillId="53" borderId="0" xfId="340" applyNumberFormat="1" applyFont="1" applyFill="1" applyBorder="1" applyAlignment="1">
      <alignment horizontal="center" wrapText="1"/>
    </xf>
    <xf numFmtId="0" fontId="110" fillId="53" borderId="0" xfId="340" applyFont="1" applyFill="1" applyBorder="1" applyAlignment="1">
      <alignment horizontal="center" wrapText="1"/>
    </xf>
    <xf numFmtId="2" fontId="110" fillId="51" borderId="44" xfId="340" applyNumberFormat="1" applyFont="1" applyFill="1" applyBorder="1" applyAlignment="1">
      <alignment horizontal="center" wrapText="1"/>
    </xf>
    <xf numFmtId="0" fontId="177" fillId="28" borderId="0" xfId="340" applyFont="1" applyFill="1" applyAlignment="1">
      <alignment horizontal="center"/>
    </xf>
    <xf numFmtId="0" fontId="110" fillId="28" borderId="0" xfId="340" applyFont="1" applyFill="1" applyBorder="1" applyAlignment="1">
      <alignment horizontal="center" wrapText="1"/>
    </xf>
    <xf numFmtId="0" fontId="177" fillId="28" borderId="0" xfId="340" applyFont="1" applyFill="1" applyBorder="1" applyAlignment="1">
      <alignment horizontal="center"/>
    </xf>
    <xf numFmtId="0" fontId="110" fillId="28" borderId="0" xfId="340" applyFont="1" applyFill="1" applyBorder="1" applyAlignment="1">
      <alignment horizontal="center"/>
    </xf>
    <xf numFmtId="2" fontId="204" fillId="28" borderId="0" xfId="340" applyNumberFormat="1" applyFont="1" applyFill="1" applyBorder="1" applyAlignment="1">
      <alignment horizontal="center" wrapText="1"/>
    </xf>
    <xf numFmtId="164" fontId="204" fillId="51" borderId="36" xfId="2" applyNumberFormat="1" applyFont="1" applyFill="1" applyBorder="1" applyAlignment="1">
      <alignment horizontal="left" wrapText="1"/>
    </xf>
    <xf numFmtId="2" fontId="204" fillId="51" borderId="0" xfId="340" quotePrefix="1" applyNumberFormat="1" applyFont="1" applyFill="1" applyBorder="1" applyAlignment="1">
      <alignment horizontal="center" wrapText="1"/>
    </xf>
    <xf numFmtId="0" fontId="110" fillId="51" borderId="0" xfId="340" applyFont="1" applyFill="1" applyBorder="1" applyAlignment="1">
      <alignment horizontal="center" wrapText="1"/>
    </xf>
    <xf numFmtId="2" fontId="110" fillId="51" borderId="0" xfId="340" quotePrefix="1" applyNumberFormat="1" applyFont="1" applyFill="1" applyBorder="1" applyAlignment="1">
      <alignment horizontal="center" wrapText="1"/>
    </xf>
    <xf numFmtId="2" fontId="110" fillId="51" borderId="38" xfId="340" applyNumberFormat="1" applyFont="1" applyFill="1" applyBorder="1" applyAlignment="1">
      <alignment horizontal="center" wrapText="1"/>
    </xf>
    <xf numFmtId="0" fontId="110" fillId="51" borderId="0" xfId="0" applyFont="1" applyFill="1" applyBorder="1" applyAlignment="1">
      <alignment horizontal="center" vertical="center" wrapText="1"/>
    </xf>
    <xf numFmtId="0" fontId="110" fillId="51" borderId="0" xfId="0" applyFont="1" applyFill="1" applyBorder="1" applyAlignment="1">
      <alignment horizontal="centerContinuous" vertical="center" wrapText="1"/>
    </xf>
    <xf numFmtId="2" fontId="204" fillId="51" borderId="0" xfId="340" applyNumberFormat="1" applyFont="1" applyFill="1" applyBorder="1" applyAlignment="1">
      <alignment horizontal="right" wrapText="1"/>
    </xf>
    <xf numFmtId="0" fontId="110" fillId="51" borderId="0" xfId="340" applyFont="1" applyFill="1" applyBorder="1" applyAlignment="1">
      <alignment horizontal="right" wrapText="1"/>
    </xf>
    <xf numFmtId="2" fontId="204" fillId="51" borderId="38" xfId="340" applyNumberFormat="1" applyFont="1" applyFill="1" applyBorder="1" applyAlignment="1">
      <alignment horizontal="right" wrapText="1"/>
    </xf>
    <xf numFmtId="0" fontId="177" fillId="28" borderId="0" xfId="340" applyFont="1" applyFill="1" applyAlignment="1">
      <alignment horizontal="right"/>
    </xf>
    <xf numFmtId="0" fontId="110" fillId="28" borderId="0" xfId="340" applyFont="1" applyFill="1" applyBorder="1" applyAlignment="1">
      <alignment horizontal="right" wrapText="1"/>
    </xf>
    <xf numFmtId="0" fontId="177" fillId="28" borderId="0" xfId="340" applyFont="1" applyFill="1" applyBorder="1" applyAlignment="1">
      <alignment horizontal="right"/>
    </xf>
    <xf numFmtId="0" fontId="37" fillId="28" borderId="0" xfId="340" applyFont="1" applyFill="1" applyBorder="1" applyAlignment="1">
      <alignment horizontal="right" wrapText="1"/>
    </xf>
    <xf numFmtId="0" fontId="110" fillId="51" borderId="37" xfId="0" applyFont="1" applyFill="1" applyBorder="1" applyAlignment="1">
      <alignment horizontal="center" vertical="center" wrapText="1"/>
    </xf>
    <xf numFmtId="0" fontId="110" fillId="51" borderId="37" xfId="0" applyFont="1" applyFill="1" applyBorder="1" applyAlignment="1">
      <alignment horizontal="centerContinuous" vertical="center" wrapText="1"/>
    </xf>
    <xf numFmtId="2" fontId="204" fillId="51" borderId="37" xfId="340" applyNumberFormat="1" applyFont="1" applyFill="1" applyBorder="1" applyAlignment="1">
      <alignment horizontal="right" wrapText="1"/>
    </xf>
    <xf numFmtId="0" fontId="110" fillId="51" borderId="37" xfId="340" applyFont="1" applyFill="1" applyBorder="1" applyAlignment="1">
      <alignment horizontal="right" wrapText="1"/>
    </xf>
    <xf numFmtId="2" fontId="204" fillId="51" borderId="41" xfId="340" applyNumberFormat="1" applyFont="1" applyFill="1" applyBorder="1" applyAlignment="1">
      <alignment horizontal="right" wrapText="1"/>
    </xf>
    <xf numFmtId="2" fontId="204" fillId="51" borderId="40" xfId="340" applyNumberFormat="1" applyFont="1" applyFill="1" applyBorder="1" applyAlignment="1">
      <alignment horizontal="right" wrapText="1"/>
    </xf>
    <xf numFmtId="0" fontId="204" fillId="28" borderId="42" xfId="0" applyFont="1" applyFill="1" applyBorder="1" applyAlignment="1">
      <alignment horizontal="right"/>
    </xf>
    <xf numFmtId="164" fontId="110" fillId="52" borderId="0" xfId="340" applyNumberFormat="1" applyFont="1" applyFill="1" applyBorder="1" applyAlignment="1">
      <alignment horizontal="center" vertical="center" wrapText="1"/>
    </xf>
    <xf numFmtId="164" fontId="204" fillId="52" borderId="0" xfId="340" applyNumberFormat="1" applyFont="1" applyFill="1" applyBorder="1" applyAlignment="1">
      <alignment horizontal="center" vertical="center" wrapText="1"/>
    </xf>
    <xf numFmtId="164" fontId="204" fillId="28" borderId="0" xfId="2" quotePrefix="1" applyNumberFormat="1" applyFont="1" applyFill="1" applyBorder="1" applyAlignment="1">
      <alignment horizontal="center" vertical="center"/>
    </xf>
    <xf numFmtId="164" fontId="204" fillId="28" borderId="0" xfId="2" applyNumberFormat="1" applyFont="1" applyFill="1" applyBorder="1" applyAlignment="1">
      <alignment horizontal="center" vertical="center"/>
    </xf>
    <xf numFmtId="2" fontId="204" fillId="28" borderId="0" xfId="340" applyNumberFormat="1" applyFont="1" applyFill="1" applyBorder="1" applyAlignment="1">
      <alignment horizontal="center" vertical="center" wrapText="1"/>
    </xf>
    <xf numFmtId="2" fontId="204" fillId="28" borderId="0" xfId="340" applyNumberFormat="1" applyFont="1" applyFill="1" applyBorder="1" applyAlignment="1">
      <alignment horizontal="right" vertical="center" wrapText="1"/>
    </xf>
    <xf numFmtId="0" fontId="110" fillId="28" borderId="0" xfId="340" applyFont="1" applyFill="1" applyBorder="1" applyAlignment="1">
      <alignment horizontal="right" vertical="center" wrapText="1"/>
    </xf>
    <xf numFmtId="0" fontId="177" fillId="28" borderId="35" xfId="340" applyFont="1" applyFill="1" applyBorder="1" applyAlignment="1">
      <alignment vertical="center"/>
    </xf>
    <xf numFmtId="164" fontId="204" fillId="52" borderId="36" xfId="340" applyNumberFormat="1" applyFont="1" applyFill="1" applyBorder="1" applyAlignment="1">
      <alignment horizontal="center" vertical="center" wrapText="1"/>
    </xf>
    <xf numFmtId="2" fontId="204" fillId="28" borderId="38" xfId="340" applyNumberFormat="1" applyFont="1" applyFill="1" applyBorder="1" applyAlignment="1">
      <alignment horizontal="center" vertical="center" wrapText="1"/>
    </xf>
    <xf numFmtId="0" fontId="204" fillId="28" borderId="43" xfId="0" applyFont="1" applyFill="1" applyBorder="1" applyAlignment="1">
      <alignment horizontal="right"/>
    </xf>
    <xf numFmtId="164" fontId="205" fillId="54" borderId="56" xfId="2" applyNumberFormat="1" applyFont="1" applyFill="1" applyBorder="1" applyAlignment="1">
      <alignment horizontal="center" vertical="center"/>
    </xf>
    <xf numFmtId="0" fontId="177" fillId="52" borderId="0" xfId="340" applyFont="1" applyFill="1" applyAlignment="1">
      <alignment horizontal="right"/>
    </xf>
    <xf numFmtId="164" fontId="204" fillId="52" borderId="43" xfId="2" applyNumberFormat="1" applyFont="1" applyFill="1" applyBorder="1" applyAlignment="1">
      <alignment horizontal="right"/>
    </xf>
    <xf numFmtId="164" fontId="110" fillId="28" borderId="0" xfId="340" applyNumberFormat="1" applyFont="1" applyFill="1" applyBorder="1" applyAlignment="1">
      <alignment horizontal="right" wrapText="1"/>
    </xf>
    <xf numFmtId="164" fontId="110" fillId="28" borderId="0" xfId="340" applyNumberFormat="1" applyFont="1" applyFill="1" applyBorder="1" applyAlignment="1">
      <alignment horizontal="left" indent="1"/>
    </xf>
    <xf numFmtId="164" fontId="110" fillId="28" borderId="0" xfId="340" applyNumberFormat="1" applyFont="1" applyFill="1" applyBorder="1" applyAlignment="1">
      <alignment horizontal="left" wrapText="1" indent="1"/>
    </xf>
    <xf numFmtId="164" fontId="177" fillId="28" borderId="0" xfId="340" applyNumberFormat="1" applyFont="1" applyFill="1" applyBorder="1" applyAlignment="1">
      <alignment horizontal="right"/>
    </xf>
    <xf numFmtId="0" fontId="177" fillId="52" borderId="0" xfId="340" applyFont="1" applyFill="1" applyBorder="1" applyAlignment="1">
      <alignment horizontal="right"/>
    </xf>
    <xf numFmtId="164" fontId="204" fillId="28" borderId="0" xfId="0" applyNumberFormat="1" applyFont="1" applyFill="1" applyBorder="1" applyAlignment="1">
      <alignment horizontal="left" vertical="center" indent="1"/>
    </xf>
    <xf numFmtId="0" fontId="177" fillId="52" borderId="0" xfId="340" applyFont="1" applyFill="1"/>
    <xf numFmtId="2" fontId="204" fillId="28" borderId="43" xfId="340" applyNumberFormat="1" applyFont="1" applyFill="1" applyBorder="1" applyAlignment="1">
      <alignment horizontal="right" vertical="center"/>
    </xf>
    <xf numFmtId="164" fontId="204" fillId="28" borderId="0" xfId="340" applyNumberFormat="1" applyFont="1" applyFill="1" applyBorder="1" applyAlignment="1">
      <alignment horizontal="center" vertical="center"/>
    </xf>
    <xf numFmtId="164" fontId="204" fillId="28" borderId="0" xfId="358" applyNumberFormat="1" applyFont="1" applyFill="1" applyBorder="1" applyAlignment="1">
      <alignment horizontal="center" vertical="center"/>
    </xf>
    <xf numFmtId="164" fontId="110" fillId="28" borderId="0" xfId="340" applyNumberFormat="1" applyFont="1" applyFill="1" applyBorder="1" applyAlignment="1">
      <alignment horizontal="center" vertical="center"/>
    </xf>
    <xf numFmtId="164" fontId="177" fillId="28" borderId="0" xfId="340" applyNumberFormat="1" applyFont="1" applyFill="1"/>
    <xf numFmtId="164" fontId="206" fillId="28" borderId="0" xfId="2" applyNumberFormat="1" applyFont="1" applyFill="1" applyBorder="1" applyAlignment="1">
      <alignment horizontal="center" vertical="center"/>
    </xf>
    <xf numFmtId="2" fontId="204" fillId="54" borderId="43" xfId="340" applyNumberFormat="1" applyFont="1" applyFill="1" applyBorder="1" applyAlignment="1">
      <alignment horizontal="right" vertical="center"/>
    </xf>
    <xf numFmtId="164" fontId="204" fillId="54" borderId="0" xfId="340" applyNumberFormat="1" applyFont="1" applyFill="1" applyBorder="1" applyAlignment="1">
      <alignment horizontal="center" vertical="center"/>
    </xf>
    <xf numFmtId="164" fontId="204" fillId="54" borderId="0" xfId="2" applyNumberFormat="1" applyFont="1" applyFill="1" applyBorder="1" applyAlignment="1">
      <alignment horizontal="center" vertical="center"/>
    </xf>
    <xf numFmtId="164" fontId="110" fillId="54" borderId="0" xfId="340" applyNumberFormat="1" applyFont="1" applyFill="1" applyBorder="1" applyAlignment="1">
      <alignment horizontal="center" vertical="center"/>
    </xf>
    <xf numFmtId="0" fontId="177" fillId="54" borderId="35" xfId="340" applyFont="1" applyFill="1" applyBorder="1" applyAlignment="1">
      <alignment vertical="center"/>
    </xf>
    <xf numFmtId="164" fontId="177" fillId="54" borderId="0" xfId="340" applyNumberFormat="1" applyFont="1" applyFill="1"/>
    <xf numFmtId="164" fontId="110" fillId="54" borderId="0" xfId="340" applyNumberFormat="1" applyFont="1" applyFill="1" applyBorder="1" applyAlignment="1">
      <alignment horizontal="right" wrapText="1"/>
    </xf>
    <xf numFmtId="0" fontId="177" fillId="54" borderId="0" xfId="340" applyFont="1" applyFill="1" applyBorder="1"/>
    <xf numFmtId="164" fontId="110" fillId="54" borderId="0" xfId="340" applyNumberFormat="1" applyFont="1" applyFill="1" applyBorder="1" applyAlignment="1">
      <alignment horizontal="left" indent="1"/>
    </xf>
    <xf numFmtId="164" fontId="204" fillId="54" borderId="0" xfId="0" applyNumberFormat="1" applyFont="1" applyFill="1" applyBorder="1" applyAlignment="1">
      <alignment horizontal="left" vertical="center" indent="1"/>
    </xf>
    <xf numFmtId="164" fontId="177" fillId="54" borderId="0" xfId="340" applyNumberFormat="1" applyFont="1" applyFill="1" applyBorder="1" applyAlignment="1">
      <alignment horizontal="right"/>
    </xf>
    <xf numFmtId="0" fontId="177" fillId="54" borderId="0" xfId="340" applyFont="1" applyFill="1"/>
    <xf numFmtId="178" fontId="177" fillId="54" borderId="0" xfId="527" applyNumberFormat="1" applyFont="1" applyFill="1" applyBorder="1"/>
    <xf numFmtId="164" fontId="177" fillId="54" borderId="0" xfId="340" applyNumberFormat="1" applyFont="1" applyFill="1" applyBorder="1"/>
    <xf numFmtId="2" fontId="204" fillId="54" borderId="36" xfId="340" applyNumberFormat="1" applyFont="1" applyFill="1" applyBorder="1" applyAlignment="1">
      <alignment horizontal="right" vertical="center"/>
    </xf>
    <xf numFmtId="164" fontId="110" fillId="52" borderId="100" xfId="340" applyNumberFormat="1" applyFont="1" applyFill="1" applyBorder="1" applyAlignment="1">
      <alignment horizontal="center" vertical="center" wrapText="1"/>
    </xf>
    <xf numFmtId="164" fontId="204" fillId="54" borderId="0" xfId="340" applyNumberFormat="1" applyFont="1" applyFill="1" applyBorder="1" applyAlignment="1">
      <alignment horizontal="right" wrapText="1"/>
    </xf>
    <xf numFmtId="164" fontId="204" fillId="54" borderId="0" xfId="340" applyNumberFormat="1" applyFont="1" applyFill="1" applyBorder="1"/>
    <xf numFmtId="164" fontId="204" fillId="54" borderId="0" xfId="340" applyNumberFormat="1" applyFont="1" applyFill="1" applyBorder="1" applyAlignment="1">
      <alignment horizontal="left" indent="1"/>
    </xf>
    <xf numFmtId="164" fontId="204" fillId="54" borderId="0" xfId="340" applyNumberFormat="1" applyFont="1" applyFill="1" applyBorder="1" applyAlignment="1">
      <alignment horizontal="left" vertical="center" wrapText="1" indent="1"/>
    </xf>
    <xf numFmtId="0" fontId="203" fillId="54" borderId="0" xfId="340" applyFont="1" applyFill="1"/>
    <xf numFmtId="164" fontId="204" fillId="54" borderId="0" xfId="358" applyNumberFormat="1" applyFont="1" applyFill="1" applyBorder="1" applyAlignment="1">
      <alignment horizontal="center" vertical="center"/>
    </xf>
    <xf numFmtId="164" fontId="204" fillId="28" borderId="56" xfId="340" applyNumberFormat="1" applyFont="1" applyFill="1" applyBorder="1" applyAlignment="1">
      <alignment horizontal="center" vertical="center"/>
    </xf>
    <xf numFmtId="0" fontId="203" fillId="54" borderId="38" xfId="340" applyFont="1" applyFill="1" applyBorder="1" applyAlignment="1">
      <alignment vertical="center"/>
    </xf>
    <xf numFmtId="178" fontId="207" fillId="54" borderId="0" xfId="340" applyNumberFormat="1" applyFont="1" applyFill="1" applyBorder="1"/>
    <xf numFmtId="164" fontId="208" fillId="54" borderId="0" xfId="340" applyNumberFormat="1" applyFont="1" applyFill="1" applyBorder="1" applyAlignment="1">
      <alignment horizontal="left" indent="1"/>
    </xf>
    <xf numFmtId="164" fontId="209" fillId="54" borderId="0" xfId="340" applyNumberFormat="1" applyFont="1" applyFill="1" applyBorder="1" applyAlignment="1">
      <alignment horizontal="left" indent="1"/>
    </xf>
    <xf numFmtId="164" fontId="208" fillId="54" borderId="0" xfId="340" applyNumberFormat="1" applyFont="1" applyFill="1" applyBorder="1" applyAlignment="1">
      <alignment horizontal="left" vertical="center" wrapText="1" indent="1"/>
    </xf>
    <xf numFmtId="1" fontId="203" fillId="54" borderId="38" xfId="340" applyNumberFormat="1" applyFont="1" applyFill="1" applyBorder="1" applyAlignment="1">
      <alignment vertical="center"/>
    </xf>
    <xf numFmtId="164" fontId="204" fillId="28" borderId="100" xfId="2" applyNumberFormat="1" applyFont="1" applyFill="1" applyBorder="1" applyAlignment="1">
      <alignment horizontal="center" vertical="center"/>
    </xf>
    <xf numFmtId="164" fontId="110" fillId="52" borderId="56" xfId="340" applyNumberFormat="1" applyFont="1" applyFill="1" applyBorder="1" applyAlignment="1">
      <alignment horizontal="center" vertical="center" wrapText="1"/>
    </xf>
    <xf numFmtId="164" fontId="204" fillId="54" borderId="36" xfId="2" applyNumberFormat="1" applyFont="1" applyFill="1" applyBorder="1" applyAlignment="1">
      <alignment horizontal="center" vertical="center"/>
    </xf>
    <xf numFmtId="2" fontId="204" fillId="54" borderId="0" xfId="2" applyNumberFormat="1" applyFont="1" applyFill="1" applyBorder="1" applyAlignment="1">
      <alignment horizontal="center" vertical="center"/>
    </xf>
    <xf numFmtId="164" fontId="204" fillId="54" borderId="56" xfId="2" applyNumberFormat="1" applyFont="1" applyFill="1" applyBorder="1" applyAlignment="1">
      <alignment horizontal="center" vertical="center"/>
    </xf>
    <xf numFmtId="2" fontId="204" fillId="54" borderId="0" xfId="340" applyNumberFormat="1" applyFont="1" applyFill="1" applyBorder="1" applyAlignment="1">
      <alignment horizontal="center" vertical="center"/>
    </xf>
    <xf numFmtId="2" fontId="205" fillId="54" borderId="36" xfId="340" applyNumberFormat="1" applyFont="1" applyFill="1" applyBorder="1" applyAlignment="1">
      <alignment horizontal="right" vertical="center"/>
    </xf>
    <xf numFmtId="164" fontId="210" fillId="54" borderId="0" xfId="2" applyNumberFormat="1" applyFont="1" applyFill="1" applyBorder="1" applyAlignment="1">
      <alignment horizontal="center" vertical="center"/>
    </xf>
    <xf numFmtId="0" fontId="177" fillId="54" borderId="60" xfId="340" applyFont="1" applyFill="1" applyBorder="1"/>
    <xf numFmtId="0" fontId="177" fillId="54" borderId="56" xfId="340" applyFont="1" applyFill="1" applyBorder="1"/>
    <xf numFmtId="2" fontId="204" fillId="54" borderId="97" xfId="340" applyNumberFormat="1" applyFont="1" applyFill="1" applyBorder="1" applyAlignment="1">
      <alignment horizontal="right" vertical="center"/>
    </xf>
    <xf numFmtId="164" fontId="204" fillId="54" borderId="0" xfId="340" applyNumberFormat="1" applyFont="1" applyFill="1" applyBorder="1" applyAlignment="1">
      <alignment horizontal="center" vertical="center" wrapText="1"/>
    </xf>
    <xf numFmtId="164" fontId="204" fillId="54" borderId="56" xfId="340" applyNumberFormat="1" applyFont="1" applyFill="1" applyBorder="1" applyAlignment="1">
      <alignment horizontal="center" vertical="center"/>
    </xf>
    <xf numFmtId="1" fontId="203" fillId="54" borderId="56" xfId="340" applyNumberFormat="1" applyFont="1" applyFill="1" applyBorder="1" applyAlignment="1">
      <alignment vertical="center"/>
    </xf>
    <xf numFmtId="2" fontId="205" fillId="54" borderId="97" xfId="340" applyNumberFormat="1" applyFont="1" applyFill="1" applyBorder="1" applyAlignment="1">
      <alignment horizontal="right" vertical="center"/>
    </xf>
    <xf numFmtId="164" fontId="204" fillId="54" borderId="60" xfId="2" applyNumberFormat="1" applyFont="1" applyFill="1" applyBorder="1" applyAlignment="1">
      <alignment horizontal="center" vertical="center"/>
    </xf>
    <xf numFmtId="43" fontId="177" fillId="54" borderId="0" xfId="531" applyFont="1" applyFill="1"/>
    <xf numFmtId="2" fontId="205" fillId="54" borderId="0" xfId="340" applyNumberFormat="1" applyFont="1" applyFill="1" applyBorder="1" applyAlignment="1">
      <alignment horizontal="center" vertical="center"/>
    </xf>
    <xf numFmtId="2" fontId="205" fillId="54" borderId="118" xfId="340" applyNumberFormat="1" applyFont="1" applyFill="1" applyBorder="1" applyAlignment="1">
      <alignment horizontal="right" vertical="center"/>
    </xf>
    <xf numFmtId="164" fontId="211" fillId="54" borderId="110" xfId="2" applyNumberFormat="1" applyFont="1" applyFill="1" applyBorder="1" applyAlignment="1">
      <alignment horizontal="center" vertical="center"/>
    </xf>
    <xf numFmtId="2" fontId="205" fillId="54" borderId="127" xfId="340" applyNumberFormat="1" applyFont="1" applyFill="1" applyBorder="1" applyAlignment="1">
      <alignment horizontal="center" vertical="center"/>
    </xf>
    <xf numFmtId="164" fontId="205" fillId="54" borderId="128" xfId="2" applyNumberFormat="1" applyFont="1" applyFill="1" applyBorder="1" applyAlignment="1">
      <alignment horizontal="center" vertical="center"/>
    </xf>
    <xf numFmtId="178" fontId="177" fillId="54" borderId="0" xfId="527" applyNumberFormat="1" applyFont="1" applyFill="1"/>
    <xf numFmtId="2" fontId="210" fillId="54" borderId="94" xfId="340" applyNumberFormat="1" applyFont="1" applyFill="1" applyBorder="1" applyAlignment="1">
      <alignment horizontal="right" vertical="center"/>
    </xf>
    <xf numFmtId="164" fontId="210" fillId="28" borderId="123" xfId="2" applyNumberFormat="1" applyFont="1" applyFill="1" applyBorder="1" applyAlignment="1">
      <alignment horizontal="center" vertical="center"/>
    </xf>
    <xf numFmtId="164" fontId="210" fillId="28" borderId="124" xfId="2" applyNumberFormat="1" applyFont="1" applyFill="1" applyBorder="1" applyAlignment="1">
      <alignment horizontal="center" vertical="center"/>
    </xf>
    <xf numFmtId="164" fontId="210" fillId="54" borderId="124" xfId="2" applyNumberFormat="1" applyFont="1" applyFill="1" applyBorder="1" applyAlignment="1">
      <alignment horizontal="center" vertical="center"/>
    </xf>
    <xf numFmtId="164" fontId="210" fillId="54" borderId="124" xfId="340" applyNumberFormat="1" applyFont="1" applyFill="1" applyBorder="1" applyAlignment="1">
      <alignment horizontal="center" vertical="center" wrapText="1"/>
    </xf>
    <xf numFmtId="164" fontId="204" fillId="54" borderId="124" xfId="340" applyNumberFormat="1" applyFont="1" applyFill="1" applyBorder="1" applyAlignment="1">
      <alignment horizontal="center" vertical="center"/>
    </xf>
    <xf numFmtId="164" fontId="210" fillId="54" borderId="124" xfId="340" applyNumberFormat="1" applyFont="1" applyFill="1" applyBorder="1" applyAlignment="1">
      <alignment horizontal="center" vertical="center"/>
    </xf>
    <xf numFmtId="164" fontId="210" fillId="54" borderId="125" xfId="340" applyNumberFormat="1" applyFont="1" applyFill="1" applyBorder="1" applyAlignment="1">
      <alignment horizontal="center" vertical="center"/>
    </xf>
    <xf numFmtId="164" fontId="210" fillId="54" borderId="130" xfId="340" applyNumberFormat="1" applyFont="1" applyFill="1" applyBorder="1" applyAlignment="1">
      <alignment horizontal="center" vertical="center"/>
    </xf>
    <xf numFmtId="164" fontId="210" fillId="54" borderId="0" xfId="340" applyNumberFormat="1" applyFont="1" applyFill="1" applyBorder="1" applyAlignment="1">
      <alignment horizontal="center" vertical="center"/>
    </xf>
    <xf numFmtId="2" fontId="210" fillId="54" borderId="0" xfId="340" applyNumberFormat="1" applyFont="1" applyFill="1" applyBorder="1" applyAlignment="1">
      <alignment horizontal="center" vertical="center"/>
    </xf>
    <xf numFmtId="164" fontId="210" fillId="54" borderId="56" xfId="340" applyNumberFormat="1" applyFont="1" applyFill="1" applyBorder="1" applyAlignment="1">
      <alignment horizontal="center" vertical="center"/>
    </xf>
    <xf numFmtId="164" fontId="210" fillId="28" borderId="100" xfId="2" applyNumberFormat="1" applyFont="1" applyFill="1" applyBorder="1" applyAlignment="1">
      <alignment horizontal="center" vertical="center"/>
    </xf>
    <xf numFmtId="164" fontId="210" fillId="28" borderId="0" xfId="2" applyNumberFormat="1" applyFont="1" applyFill="1" applyBorder="1" applyAlignment="1">
      <alignment horizontal="center" vertical="center"/>
    </xf>
    <xf numFmtId="164" fontId="210" fillId="54" borderId="0" xfId="340" applyNumberFormat="1" applyFont="1" applyFill="1" applyBorder="1" applyAlignment="1">
      <alignment horizontal="center" vertical="center" wrapText="1"/>
    </xf>
    <xf numFmtId="164" fontId="210" fillId="54" borderId="36" xfId="340" applyNumberFormat="1" applyFont="1" applyFill="1" applyBorder="1" applyAlignment="1">
      <alignment horizontal="center" vertical="center"/>
    </xf>
    <xf numFmtId="1" fontId="203" fillId="54" borderId="0" xfId="340" applyNumberFormat="1" applyFont="1" applyFill="1" applyBorder="1" applyAlignment="1">
      <alignment vertical="center"/>
    </xf>
    <xf numFmtId="2" fontId="210" fillId="54" borderId="101" xfId="340" applyNumberFormat="1" applyFont="1" applyFill="1" applyBorder="1" applyAlignment="1">
      <alignment horizontal="right" vertical="center"/>
    </xf>
    <xf numFmtId="164" fontId="210" fillId="28" borderId="93" xfId="2" applyNumberFormat="1" applyFont="1" applyFill="1" applyBorder="1" applyAlignment="1">
      <alignment horizontal="center" vertical="center"/>
    </xf>
    <xf numFmtId="164" fontId="210" fillId="28" borderId="55" xfId="2" applyNumberFormat="1" applyFont="1" applyFill="1" applyBorder="1" applyAlignment="1">
      <alignment horizontal="center" vertical="center"/>
    </xf>
    <xf numFmtId="164" fontId="210" fillId="54" borderId="55" xfId="2" applyNumberFormat="1" applyFont="1" applyFill="1" applyBorder="1" applyAlignment="1">
      <alignment horizontal="center" vertical="center"/>
    </xf>
    <xf numFmtId="164" fontId="210" fillId="54" borderId="55" xfId="340" applyNumberFormat="1" applyFont="1" applyFill="1" applyBorder="1" applyAlignment="1">
      <alignment horizontal="center" vertical="center" wrapText="1"/>
    </xf>
    <xf numFmtId="164" fontId="204" fillId="54" borderId="55" xfId="340" applyNumberFormat="1" applyFont="1" applyFill="1" applyBorder="1" applyAlignment="1">
      <alignment horizontal="center" vertical="center"/>
    </xf>
    <xf numFmtId="164" fontId="210" fillId="54" borderId="55" xfId="340" applyNumberFormat="1" applyFont="1" applyFill="1" applyBorder="1" applyAlignment="1">
      <alignment horizontal="center" vertical="center"/>
    </xf>
    <xf numFmtId="164" fontId="210" fillId="54" borderId="57" xfId="340" applyNumberFormat="1" applyFont="1" applyFill="1" applyBorder="1" applyAlignment="1">
      <alignment horizontal="center" vertical="center"/>
    </xf>
    <xf numFmtId="164" fontId="210" fillId="54" borderId="41" xfId="340" applyNumberFormat="1" applyFont="1" applyFill="1" applyBorder="1" applyAlignment="1">
      <alignment horizontal="center" vertical="center"/>
    </xf>
    <xf numFmtId="164" fontId="210" fillId="54" borderId="37" xfId="340" applyNumberFormat="1" applyFont="1" applyFill="1" applyBorder="1" applyAlignment="1">
      <alignment horizontal="center" vertical="center"/>
    </xf>
    <xf numFmtId="2" fontId="210" fillId="54" borderId="37" xfId="340" applyNumberFormat="1" applyFont="1" applyFill="1" applyBorder="1" applyAlignment="1">
      <alignment horizontal="center" vertical="center"/>
    </xf>
    <xf numFmtId="164" fontId="210" fillId="54" borderId="73" xfId="340" applyNumberFormat="1" applyFont="1" applyFill="1" applyBorder="1" applyAlignment="1">
      <alignment horizontal="center" vertical="center"/>
    </xf>
    <xf numFmtId="2" fontId="204" fillId="54" borderId="43" xfId="2" applyNumberFormat="1" applyFont="1" applyFill="1" applyBorder="1" applyAlignment="1">
      <alignment horizontal="left" vertical="top" wrapText="1"/>
    </xf>
    <xf numFmtId="0" fontId="177" fillId="54" borderId="58" xfId="340" applyFont="1" applyFill="1" applyBorder="1"/>
    <xf numFmtId="0" fontId="137" fillId="54" borderId="60" xfId="0" applyFont="1" applyFill="1" applyBorder="1" applyAlignment="1">
      <alignment wrapText="1"/>
    </xf>
    <xf numFmtId="0" fontId="137" fillId="54" borderId="0" xfId="0" applyFont="1" applyFill="1" applyBorder="1" applyAlignment="1">
      <alignment wrapText="1"/>
    </xf>
    <xf numFmtId="0" fontId="137" fillId="54" borderId="56" xfId="0" applyFont="1" applyFill="1" applyBorder="1" applyAlignment="1">
      <alignment wrapText="1"/>
    </xf>
    <xf numFmtId="164" fontId="110" fillId="54" borderId="0" xfId="340" applyNumberFormat="1" applyFont="1" applyFill="1" applyBorder="1"/>
    <xf numFmtId="0" fontId="177" fillId="28" borderId="43" xfId="340" applyFont="1" applyFill="1" applyBorder="1"/>
    <xf numFmtId="0" fontId="177" fillId="28" borderId="56" xfId="340" applyFont="1" applyFill="1" applyBorder="1"/>
    <xf numFmtId="16" fontId="177" fillId="28" borderId="43" xfId="340" applyNumberFormat="1" applyFont="1" applyFill="1" applyBorder="1"/>
    <xf numFmtId="0" fontId="204" fillId="28" borderId="0" xfId="0" applyFont="1" applyFill="1" applyBorder="1" applyAlignment="1">
      <alignment vertical="center"/>
    </xf>
    <xf numFmtId="0" fontId="177" fillId="28" borderId="38" xfId="340" applyFont="1" applyFill="1" applyBorder="1"/>
    <xf numFmtId="16" fontId="177" fillId="28" borderId="95" xfId="340" applyNumberFormat="1" applyFont="1" applyFill="1" applyBorder="1"/>
    <xf numFmtId="0" fontId="204" fillId="52" borderId="46" xfId="0" applyFont="1" applyFill="1" applyBorder="1" applyAlignment="1">
      <alignment vertical="center"/>
    </xf>
    <xf numFmtId="0" fontId="177" fillId="28" borderId="46" xfId="340" applyFont="1" applyFill="1" applyBorder="1"/>
    <xf numFmtId="0" fontId="177" fillId="28" borderId="47" xfId="340" applyFont="1" applyFill="1" applyBorder="1"/>
    <xf numFmtId="16" fontId="177" fillId="28" borderId="0" xfId="340" applyNumberFormat="1" applyFont="1" applyFill="1"/>
    <xf numFmtId="2" fontId="204" fillId="28" borderId="35" xfId="340" applyNumberFormat="1" applyFont="1" applyFill="1" applyBorder="1" applyAlignment="1">
      <alignment horizontal="right" wrapText="1"/>
    </xf>
    <xf numFmtId="164" fontId="202" fillId="51" borderId="45" xfId="2" applyNumberFormat="1" applyFont="1" applyFill="1" applyBorder="1" applyAlignment="1">
      <alignment vertical="top" wrapText="1"/>
    </xf>
    <xf numFmtId="164" fontId="202" fillId="51" borderId="46" xfId="2" applyNumberFormat="1" applyFont="1" applyFill="1" applyBorder="1" applyAlignment="1">
      <alignment vertical="top" wrapText="1"/>
    </xf>
    <xf numFmtId="164" fontId="202" fillId="51" borderId="108" xfId="2" applyNumberFormat="1" applyFont="1" applyFill="1" applyBorder="1" applyAlignment="1">
      <alignment vertical="top" wrapText="1"/>
    </xf>
    <xf numFmtId="0" fontId="177" fillId="52" borderId="0" xfId="340" applyFont="1" applyFill="1" applyAlignment="1">
      <alignment vertical="center"/>
    </xf>
    <xf numFmtId="0" fontId="177" fillId="51" borderId="55" xfId="0" applyFont="1" applyFill="1" applyBorder="1" applyAlignment="1">
      <alignment horizontal="centerContinuous" vertical="center" wrapText="1"/>
    </xf>
    <xf numFmtId="164" fontId="203" fillId="51" borderId="37" xfId="2" applyNumberFormat="1" applyFont="1" applyFill="1" applyBorder="1" applyAlignment="1">
      <alignment horizontal="centerContinuous" vertical="center" wrapText="1"/>
    </xf>
    <xf numFmtId="0" fontId="177" fillId="51" borderId="36" xfId="340" applyFont="1" applyFill="1" applyBorder="1" applyAlignment="1">
      <alignment vertical="center" wrapText="1"/>
    </xf>
    <xf numFmtId="0" fontId="177" fillId="51" borderId="56" xfId="340" applyFont="1" applyFill="1" applyBorder="1" applyAlignment="1">
      <alignment vertical="center" wrapText="1"/>
    </xf>
    <xf numFmtId="0" fontId="177" fillId="54" borderId="0" xfId="340" applyFont="1" applyFill="1" applyAlignment="1">
      <alignment vertical="center"/>
    </xf>
    <xf numFmtId="164" fontId="204" fillId="53" borderId="41" xfId="2" applyNumberFormat="1" applyFont="1" applyFill="1" applyBorder="1" applyAlignment="1">
      <alignment horizontal="center" wrapText="1"/>
    </xf>
    <xf numFmtId="2" fontId="204" fillId="53" borderId="37" xfId="340" applyNumberFormat="1" applyFont="1" applyFill="1" applyBorder="1" applyAlignment="1">
      <alignment horizontal="center" wrapText="1"/>
    </xf>
    <xf numFmtId="2" fontId="110" fillId="53" borderId="61" xfId="340" applyNumberFormat="1" applyFont="1" applyFill="1" applyBorder="1" applyAlignment="1">
      <alignment horizontal="center" wrapText="1"/>
    </xf>
    <xf numFmtId="0" fontId="110" fillId="53" borderId="37" xfId="340" applyFont="1" applyFill="1" applyBorder="1" applyAlignment="1">
      <alignment horizontal="center" wrapText="1"/>
    </xf>
    <xf numFmtId="2" fontId="204" fillId="54" borderId="35" xfId="340" applyNumberFormat="1" applyFont="1" applyFill="1" applyBorder="1" applyAlignment="1">
      <alignment horizontal="right" wrapText="1"/>
    </xf>
    <xf numFmtId="2" fontId="110" fillId="53" borderId="41" xfId="340" applyNumberFormat="1" applyFont="1" applyFill="1" applyBorder="1" applyAlignment="1">
      <alignment horizontal="center" wrapText="1"/>
    </xf>
    <xf numFmtId="2" fontId="110" fillId="53" borderId="73" xfId="340" applyNumberFormat="1" applyFont="1" applyFill="1" applyBorder="1" applyAlignment="1">
      <alignment horizontal="center" wrapText="1"/>
    </xf>
    <xf numFmtId="0" fontId="177" fillId="54" borderId="0" xfId="340" applyFont="1" applyFill="1" applyAlignment="1">
      <alignment horizontal="center"/>
    </xf>
    <xf numFmtId="0" fontId="204" fillId="28" borderId="43" xfId="0" quotePrefix="1" applyFont="1" applyFill="1" applyBorder="1" applyAlignment="1">
      <alignment horizontal="right"/>
    </xf>
    <xf numFmtId="164" fontId="110" fillId="52" borderId="38" xfId="340" applyNumberFormat="1" applyFont="1" applyFill="1" applyBorder="1" applyAlignment="1">
      <alignment horizontal="center" vertical="center" wrapText="1"/>
    </xf>
    <xf numFmtId="2" fontId="204" fillId="28" borderId="38" xfId="340" applyNumberFormat="1" applyFont="1" applyFill="1" applyBorder="1" applyAlignment="1">
      <alignment horizontal="right" vertical="center" wrapText="1"/>
    </xf>
    <xf numFmtId="164" fontId="204" fillId="52" borderId="62" xfId="340" applyNumberFormat="1" applyFont="1" applyFill="1" applyBorder="1" applyAlignment="1">
      <alignment horizontal="center" vertical="center" wrapText="1"/>
    </xf>
    <xf numFmtId="164" fontId="110" fillId="52" borderId="80" xfId="340" applyNumberFormat="1" applyFont="1" applyFill="1" applyBorder="1" applyAlignment="1">
      <alignment horizontal="center" vertical="center" wrapText="1"/>
    </xf>
    <xf numFmtId="0" fontId="177" fillId="54" borderId="0" xfId="340" applyFont="1" applyFill="1" applyAlignment="1">
      <alignment horizontal="right"/>
    </xf>
    <xf numFmtId="164" fontId="204" fillId="52" borderId="38" xfId="340" applyNumberFormat="1" applyFont="1" applyFill="1" applyBorder="1" applyAlignment="1">
      <alignment horizontal="center" vertical="center" wrapText="1"/>
    </xf>
    <xf numFmtId="164" fontId="204" fillId="28" borderId="38" xfId="340" applyNumberFormat="1" applyFont="1" applyFill="1" applyBorder="1" applyAlignment="1">
      <alignment horizontal="center" vertical="center"/>
    </xf>
    <xf numFmtId="165" fontId="204" fillId="54" borderId="38" xfId="340" applyNumberFormat="1" applyFont="1" applyFill="1" applyBorder="1" applyAlignment="1">
      <alignment horizontal="center" vertical="center"/>
    </xf>
    <xf numFmtId="164" fontId="204" fillId="28" borderId="36" xfId="2" applyNumberFormat="1" applyFont="1" applyFill="1" applyBorder="1" applyAlignment="1">
      <alignment horizontal="center" vertical="center"/>
    </xf>
    <xf numFmtId="164" fontId="204" fillId="28" borderId="56" xfId="2" applyNumberFormat="1" applyFont="1" applyFill="1" applyBorder="1" applyAlignment="1">
      <alignment horizontal="center" vertical="center"/>
    </xf>
    <xf numFmtId="164" fontId="204" fillId="52" borderId="56" xfId="340" applyNumberFormat="1" applyFont="1" applyFill="1" applyBorder="1" applyAlignment="1">
      <alignment horizontal="center" vertical="center" wrapText="1"/>
    </xf>
    <xf numFmtId="2" fontId="205" fillId="54" borderId="43" xfId="340" applyNumberFormat="1" applyFont="1" applyFill="1" applyBorder="1" applyAlignment="1">
      <alignment horizontal="right" vertical="center"/>
    </xf>
    <xf numFmtId="165" fontId="204" fillId="54" borderId="56" xfId="340" applyNumberFormat="1" applyFont="1" applyFill="1" applyBorder="1" applyAlignment="1">
      <alignment horizontal="center" vertical="center"/>
    </xf>
    <xf numFmtId="164" fontId="204" fillId="52" borderId="60" xfId="340" applyNumberFormat="1" applyFont="1" applyFill="1" applyBorder="1" applyAlignment="1">
      <alignment horizontal="center" vertical="center" wrapText="1"/>
    </xf>
    <xf numFmtId="164" fontId="205" fillId="52" borderId="109" xfId="340" applyNumberFormat="1" applyFont="1" applyFill="1" applyBorder="1" applyAlignment="1">
      <alignment horizontal="center" vertical="center" wrapText="1"/>
    </xf>
    <xf numFmtId="164" fontId="205" fillId="52" borderId="56" xfId="340" applyNumberFormat="1" applyFont="1" applyFill="1" applyBorder="1" applyAlignment="1">
      <alignment horizontal="center" vertical="center" wrapText="1"/>
    </xf>
    <xf numFmtId="2" fontId="204" fillId="54" borderId="105" xfId="340" applyNumberFormat="1" applyFont="1" applyFill="1" applyBorder="1" applyAlignment="1">
      <alignment horizontal="right" vertical="center"/>
    </xf>
    <xf numFmtId="164" fontId="204" fillId="54" borderId="131" xfId="340" applyNumberFormat="1" applyFont="1" applyFill="1" applyBorder="1" applyAlignment="1">
      <alignment horizontal="center" vertical="center"/>
    </xf>
    <xf numFmtId="164" fontId="204" fillId="54" borderId="132" xfId="340" applyNumberFormat="1" applyFont="1" applyFill="1" applyBorder="1" applyAlignment="1">
      <alignment horizontal="center" vertical="center"/>
    </xf>
    <xf numFmtId="164" fontId="204" fillId="54" borderId="104" xfId="340" applyNumberFormat="1" applyFont="1" applyFill="1" applyBorder="1" applyAlignment="1">
      <alignment horizontal="center" vertical="center"/>
    </xf>
    <xf numFmtId="164" fontId="210" fillId="52" borderId="136" xfId="340" applyNumberFormat="1" applyFont="1" applyFill="1" applyBorder="1" applyAlignment="1">
      <alignment horizontal="center" vertical="center" wrapText="1"/>
    </xf>
    <xf numFmtId="164" fontId="211" fillId="52" borderId="106" xfId="340" applyNumberFormat="1" applyFont="1" applyFill="1" applyBorder="1" applyAlignment="1">
      <alignment horizontal="center" vertical="center" wrapText="1"/>
    </xf>
    <xf numFmtId="164" fontId="211" fillId="52" borderId="104" xfId="340" applyNumberFormat="1" applyFont="1" applyFill="1" applyBorder="1" applyAlignment="1">
      <alignment horizontal="center" vertical="center" wrapText="1"/>
    </xf>
    <xf numFmtId="2" fontId="207" fillId="54" borderId="43" xfId="340" applyNumberFormat="1" applyFont="1" applyFill="1" applyBorder="1" applyAlignment="1">
      <alignment horizontal="right" vertical="center"/>
    </xf>
    <xf numFmtId="164" fontId="207" fillId="54" borderId="78" xfId="340" applyNumberFormat="1" applyFont="1" applyFill="1" applyBorder="1" applyAlignment="1">
      <alignment horizontal="center" vertical="center"/>
    </xf>
    <xf numFmtId="164" fontId="207" fillId="54" borderId="0" xfId="340" applyNumberFormat="1" applyFont="1" applyFill="1" applyBorder="1" applyAlignment="1">
      <alignment horizontal="center" vertical="center"/>
    </xf>
    <xf numFmtId="164" fontId="207" fillId="54" borderId="38" xfId="340" applyNumberFormat="1" applyFont="1" applyFill="1" applyBorder="1" applyAlignment="1">
      <alignment horizontal="center" vertical="center"/>
    </xf>
    <xf numFmtId="164" fontId="210" fillId="52" borderId="36" xfId="340" applyNumberFormat="1" applyFont="1" applyFill="1" applyBorder="1" applyAlignment="1">
      <alignment horizontal="center" vertical="center" wrapText="1"/>
    </xf>
    <xf numFmtId="164" fontId="210" fillId="52" borderId="0" xfId="340" applyNumberFormat="1" applyFont="1" applyFill="1" applyBorder="1" applyAlignment="1">
      <alignment horizontal="center" vertical="center" wrapText="1"/>
    </xf>
    <xf numFmtId="164" fontId="210" fillId="52" borderId="56" xfId="340" applyNumberFormat="1" applyFont="1" applyFill="1" applyBorder="1" applyAlignment="1">
      <alignment horizontal="center" vertical="center" wrapText="1"/>
    </xf>
    <xf numFmtId="2" fontId="207" fillId="54" borderId="112" xfId="340" applyNumberFormat="1" applyFont="1" applyFill="1" applyBorder="1" applyAlignment="1">
      <alignment horizontal="right" vertical="center"/>
    </xf>
    <xf numFmtId="164" fontId="207" fillId="54" borderId="102" xfId="340" applyNumberFormat="1" applyFont="1" applyFill="1" applyBorder="1" applyAlignment="1">
      <alignment horizontal="center" vertical="center"/>
    </xf>
    <xf numFmtId="164" fontId="207" fillId="54" borderId="37" xfId="340" applyNumberFormat="1" applyFont="1" applyFill="1" applyBorder="1" applyAlignment="1">
      <alignment horizontal="center" vertical="center"/>
    </xf>
    <xf numFmtId="164" fontId="207" fillId="54" borderId="40" xfId="340" applyNumberFormat="1" applyFont="1" applyFill="1" applyBorder="1" applyAlignment="1">
      <alignment horizontal="center" vertical="center"/>
    </xf>
    <xf numFmtId="164" fontId="210" fillId="52" borderId="79" xfId="340" applyNumberFormat="1" applyFont="1" applyFill="1" applyBorder="1" applyAlignment="1">
      <alignment horizontal="center" vertical="center" wrapText="1"/>
    </xf>
    <xf numFmtId="164" fontId="210" fillId="52" borderId="55" xfId="340" applyNumberFormat="1" applyFont="1" applyFill="1" applyBorder="1" applyAlignment="1">
      <alignment horizontal="center" vertical="center" wrapText="1"/>
    </xf>
    <xf numFmtId="164" fontId="210" fillId="52" borderId="57" xfId="340" applyNumberFormat="1" applyFont="1" applyFill="1" applyBorder="1" applyAlignment="1">
      <alignment horizontal="center" vertical="center" wrapText="1"/>
    </xf>
    <xf numFmtId="2" fontId="204" fillId="28" borderId="36" xfId="2" applyNumberFormat="1" applyFont="1" applyFill="1" applyBorder="1" applyAlignment="1">
      <alignment vertical="center" wrapText="1"/>
    </xf>
    <xf numFmtId="0" fontId="213" fillId="28" borderId="38" xfId="0" applyFont="1" applyFill="1" applyBorder="1" applyAlignment="1">
      <alignment horizontal="left" vertical="center"/>
    </xf>
    <xf numFmtId="164" fontId="204" fillId="54" borderId="38" xfId="340" applyNumberFormat="1" applyFont="1" applyFill="1" applyBorder="1" applyAlignment="1">
      <alignment horizontal="center" vertical="center"/>
    </xf>
    <xf numFmtId="0" fontId="137" fillId="28" borderId="0" xfId="0" applyFont="1" applyFill="1" applyBorder="1" applyAlignment="1">
      <alignment vertical="center" wrapText="1"/>
    </xf>
    <xf numFmtId="0" fontId="137" fillId="28" borderId="56" xfId="0" applyFont="1" applyFill="1" applyBorder="1" applyAlignment="1">
      <alignment vertical="center" wrapText="1"/>
    </xf>
    <xf numFmtId="0" fontId="213" fillId="28" borderId="0" xfId="0" applyFont="1" applyFill="1" applyBorder="1" applyAlignment="1">
      <alignment vertical="center"/>
    </xf>
    <xf numFmtId="0" fontId="137" fillId="28" borderId="38" xfId="0" applyFont="1" applyFill="1" applyBorder="1" applyAlignment="1">
      <alignment vertical="center" wrapText="1"/>
    </xf>
    <xf numFmtId="205" fontId="204" fillId="54" borderId="38" xfId="340" applyNumberFormat="1" applyFont="1" applyFill="1" applyBorder="1" applyAlignment="1">
      <alignment horizontal="center" vertical="center"/>
    </xf>
    <xf numFmtId="0" fontId="204" fillId="54" borderId="38" xfId="0" applyFont="1" applyFill="1" applyBorder="1" applyAlignment="1">
      <alignment vertical="center"/>
    </xf>
    <xf numFmtId="0" fontId="110" fillId="28" borderId="38" xfId="340" applyFont="1" applyFill="1" applyBorder="1" applyAlignment="1">
      <alignment horizontal="left" vertical="center"/>
    </xf>
    <xf numFmtId="0" fontId="110" fillId="28" borderId="45" xfId="340" applyFont="1" applyFill="1" applyBorder="1" applyAlignment="1">
      <alignment vertical="center"/>
    </xf>
    <xf numFmtId="0" fontId="137" fillId="52" borderId="46" xfId="0" applyFont="1" applyFill="1" applyBorder="1" applyAlignment="1">
      <alignment vertical="center" wrapText="1"/>
    </xf>
    <xf numFmtId="0" fontId="137" fillId="28" borderId="46" xfId="0" applyFont="1" applyFill="1" applyBorder="1" applyAlignment="1">
      <alignment vertical="center" wrapText="1"/>
    </xf>
    <xf numFmtId="0" fontId="137" fillId="52" borderId="47" xfId="0" applyFont="1" applyFill="1" applyBorder="1" applyAlignment="1">
      <alignment vertical="center" wrapText="1"/>
    </xf>
    <xf numFmtId="0" fontId="177" fillId="54" borderId="35" xfId="340" applyFont="1" applyFill="1" applyBorder="1"/>
    <xf numFmtId="164" fontId="202" fillId="54" borderId="0" xfId="2" applyNumberFormat="1" applyFont="1" applyFill="1" applyBorder="1" applyAlignment="1">
      <alignment horizontal="centerContinuous" vertical="top" wrapText="1"/>
    </xf>
    <xf numFmtId="0" fontId="177" fillId="54" borderId="0" xfId="340" applyFont="1" applyFill="1" applyBorder="1" applyAlignment="1">
      <alignment vertical="center" wrapText="1"/>
    </xf>
    <xf numFmtId="0" fontId="177" fillId="54" borderId="0" xfId="340" applyFont="1" applyFill="1" applyBorder="1" applyAlignment="1">
      <alignment horizontal="centerContinuous" vertical="center" wrapText="1"/>
    </xf>
    <xf numFmtId="0" fontId="177" fillId="54" borderId="0" xfId="340" applyFont="1" applyFill="1" applyBorder="1" applyAlignment="1">
      <alignment vertical="center"/>
    </xf>
    <xf numFmtId="0" fontId="177" fillId="54" borderId="38" xfId="340" applyFont="1" applyFill="1" applyBorder="1"/>
    <xf numFmtId="0" fontId="177" fillId="51" borderId="39" xfId="0" applyFont="1" applyFill="1" applyBorder="1" applyAlignment="1">
      <alignment horizontal="centerContinuous" vertical="center" wrapText="1"/>
    </xf>
    <xf numFmtId="0" fontId="177" fillId="54" borderId="0" xfId="340" applyFont="1" applyFill="1" applyBorder="1" applyAlignment="1">
      <alignment horizontal="left" vertical="center"/>
    </xf>
    <xf numFmtId="0" fontId="198" fillId="54" borderId="0" xfId="340" applyFont="1" applyFill="1" applyAlignment="1">
      <alignment horizontal="center"/>
    </xf>
    <xf numFmtId="2" fontId="110" fillId="53" borderId="62" xfId="340" applyNumberFormat="1" applyFont="1" applyFill="1" applyBorder="1" applyAlignment="1">
      <alignment horizontal="center" wrapText="1"/>
    </xf>
    <xf numFmtId="2" fontId="110" fillId="53" borderId="52" xfId="340" applyNumberFormat="1" applyFont="1" applyFill="1" applyBorder="1" applyAlignment="1">
      <alignment horizontal="center"/>
    </xf>
    <xf numFmtId="0" fontId="177" fillId="54" borderId="36" xfId="340" applyFont="1" applyFill="1" applyBorder="1" applyAlignment="1">
      <alignment horizontal="center"/>
    </xf>
    <xf numFmtId="2" fontId="204" fillId="54" borderId="0" xfId="340" applyNumberFormat="1" applyFont="1" applyFill="1" applyBorder="1" applyAlignment="1">
      <alignment horizontal="center" wrapText="1"/>
    </xf>
    <xf numFmtId="0" fontId="110" fillId="54" borderId="0" xfId="340" applyFont="1" applyFill="1" applyBorder="1" applyAlignment="1">
      <alignment horizontal="center" wrapText="1"/>
    </xf>
    <xf numFmtId="0" fontId="177" fillId="54" borderId="0" xfId="340" applyFont="1" applyFill="1" applyBorder="1" applyAlignment="1">
      <alignment horizontal="center"/>
    </xf>
    <xf numFmtId="0" fontId="110" fillId="54" borderId="0" xfId="340" applyFont="1" applyFill="1" applyBorder="1" applyAlignment="1">
      <alignment horizontal="center"/>
    </xf>
    <xf numFmtId="164" fontId="110" fillId="52" borderId="113" xfId="340" applyNumberFormat="1" applyFont="1" applyFill="1" applyBorder="1" applyAlignment="1">
      <alignment horizontal="center" vertical="center" wrapText="1"/>
    </xf>
    <xf numFmtId="164" fontId="110" fillId="52" borderId="114" xfId="340" applyNumberFormat="1" applyFont="1" applyFill="1" applyBorder="1" applyAlignment="1">
      <alignment horizontal="center" vertical="center" wrapText="1"/>
    </xf>
    <xf numFmtId="164" fontId="110" fillId="52" borderId="44" xfId="340" applyNumberFormat="1" applyFont="1" applyFill="1" applyBorder="1" applyAlignment="1">
      <alignment horizontal="center" vertical="center" wrapText="1"/>
    </xf>
    <xf numFmtId="0" fontId="177" fillId="54" borderId="38" xfId="340" applyFont="1" applyFill="1" applyBorder="1" applyAlignment="1">
      <alignment vertical="center"/>
    </xf>
    <xf numFmtId="164" fontId="204" fillId="28" borderId="38" xfId="340" applyNumberFormat="1" applyFont="1" applyFill="1" applyBorder="1" applyAlignment="1">
      <alignment horizontal="center" vertical="center" wrapText="1"/>
    </xf>
    <xf numFmtId="0" fontId="110" fillId="54" borderId="0" xfId="340" applyFont="1" applyFill="1" applyBorder="1" applyAlignment="1">
      <alignment horizontal="right" wrapText="1"/>
    </xf>
    <xf numFmtId="0" fontId="177" fillId="54" borderId="0" xfId="340" applyFont="1" applyFill="1" applyBorder="1" applyAlignment="1">
      <alignment horizontal="right"/>
    </xf>
    <xf numFmtId="0" fontId="37" fillId="54" borderId="0" xfId="340" applyFont="1" applyFill="1" applyBorder="1" applyAlignment="1">
      <alignment horizontal="right" wrapText="1"/>
    </xf>
    <xf numFmtId="164" fontId="110" fillId="54" borderId="0" xfId="340" applyNumberFormat="1" applyFont="1" applyFill="1" applyBorder="1" applyAlignment="1">
      <alignment horizontal="left" wrapText="1" indent="1"/>
    </xf>
    <xf numFmtId="164" fontId="207" fillId="54" borderId="0" xfId="340" applyNumberFormat="1" applyFont="1" applyFill="1" applyBorder="1"/>
    <xf numFmtId="0" fontId="204" fillId="54" borderId="38" xfId="340" applyFont="1" applyFill="1" applyBorder="1" applyAlignment="1">
      <alignment vertical="center"/>
    </xf>
    <xf numFmtId="164" fontId="204" fillId="28" borderId="35" xfId="2" applyNumberFormat="1" applyFont="1" applyFill="1" applyBorder="1" applyAlignment="1">
      <alignment horizontal="center" vertical="center"/>
    </xf>
    <xf numFmtId="164" fontId="204" fillId="28" borderId="35" xfId="340" applyNumberFormat="1" applyFont="1" applyFill="1" applyBorder="1" applyAlignment="1">
      <alignment horizontal="center" vertical="center" wrapText="1"/>
    </xf>
    <xf numFmtId="0" fontId="185" fillId="54" borderId="0" xfId="340" applyFont="1" applyFill="1" applyBorder="1" applyAlignment="1">
      <alignment vertical="center"/>
    </xf>
    <xf numFmtId="164" fontId="205" fillId="28" borderId="60" xfId="340" applyNumberFormat="1" applyFont="1" applyFill="1" applyBorder="1" applyAlignment="1">
      <alignment horizontal="center" vertical="center" wrapText="1"/>
    </xf>
    <xf numFmtId="2" fontId="205" fillId="28" borderId="119" xfId="340" applyNumberFormat="1" applyFont="1" applyFill="1" applyBorder="1" applyAlignment="1">
      <alignment horizontal="right" vertical="center"/>
    </xf>
    <xf numFmtId="164" fontId="205" fillId="28" borderId="120" xfId="340" applyNumberFormat="1" applyFont="1" applyFill="1" applyBorder="1" applyAlignment="1">
      <alignment horizontal="center" vertical="center"/>
    </xf>
    <xf numFmtId="164" fontId="205" fillId="28" borderId="121" xfId="340" applyNumberFormat="1" applyFont="1" applyFill="1" applyBorder="1" applyAlignment="1">
      <alignment horizontal="center" vertical="center"/>
    </xf>
    <xf numFmtId="164" fontId="205" fillId="28" borderId="122" xfId="340" applyNumberFormat="1" applyFont="1" applyFill="1" applyBorder="1" applyAlignment="1">
      <alignment horizontal="center" vertical="center"/>
    </xf>
    <xf numFmtId="0" fontId="185" fillId="54" borderId="35" xfId="340" applyFont="1" applyFill="1" applyBorder="1" applyAlignment="1">
      <alignment vertical="center"/>
    </xf>
    <xf numFmtId="164" fontId="205" fillId="28" borderId="129" xfId="340" applyNumberFormat="1" applyFont="1" applyFill="1" applyBorder="1" applyAlignment="1">
      <alignment horizontal="center" vertical="center" wrapText="1"/>
    </xf>
    <xf numFmtId="2" fontId="207" fillId="28" borderId="36" xfId="340" applyNumberFormat="1" applyFont="1" applyFill="1" applyBorder="1" applyAlignment="1">
      <alignment horizontal="right" vertical="center"/>
    </xf>
    <xf numFmtId="164" fontId="207" fillId="28" borderId="78" xfId="340" applyNumberFormat="1" applyFont="1" applyFill="1" applyBorder="1" applyAlignment="1">
      <alignment horizontal="center" vertical="center"/>
    </xf>
    <xf numFmtId="164" fontId="207" fillId="28" borderId="0" xfId="340" applyNumberFormat="1" applyFont="1" applyFill="1" applyBorder="1" applyAlignment="1">
      <alignment horizontal="center" vertical="center"/>
    </xf>
    <xf numFmtId="164" fontId="207" fillId="28" borderId="38" xfId="340" applyNumberFormat="1" applyFont="1" applyFill="1" applyBorder="1" applyAlignment="1">
      <alignment horizontal="center" vertical="center"/>
    </xf>
    <xf numFmtId="164" fontId="210" fillId="28" borderId="38" xfId="340" applyNumberFormat="1" applyFont="1" applyFill="1" applyBorder="1" applyAlignment="1">
      <alignment horizontal="center" vertical="center" wrapText="1"/>
    </xf>
    <xf numFmtId="164" fontId="210" fillId="28" borderId="35" xfId="340" applyNumberFormat="1" applyFont="1" applyFill="1" applyBorder="1" applyAlignment="1">
      <alignment horizontal="center" vertical="center" wrapText="1"/>
    </xf>
    <xf numFmtId="2" fontId="207" fillId="28" borderId="41" xfId="340" applyNumberFormat="1" applyFont="1" applyFill="1" applyBorder="1" applyAlignment="1">
      <alignment horizontal="right" vertical="center"/>
    </xf>
    <xf numFmtId="164" fontId="207" fillId="28" borderId="102" xfId="340" applyNumberFormat="1" applyFont="1" applyFill="1" applyBorder="1" applyAlignment="1">
      <alignment horizontal="center" vertical="center"/>
    </xf>
    <xf numFmtId="164" fontId="207" fillId="28" borderId="37" xfId="340" applyNumberFormat="1" applyFont="1" applyFill="1" applyBorder="1" applyAlignment="1">
      <alignment horizontal="center" vertical="center"/>
    </xf>
    <xf numFmtId="164" fontId="207" fillId="28" borderId="40" xfId="340" applyNumberFormat="1" applyFont="1" applyFill="1" applyBorder="1" applyAlignment="1">
      <alignment horizontal="center" vertical="center"/>
    </xf>
    <xf numFmtId="164" fontId="210" fillId="28" borderId="103" xfId="340" applyNumberFormat="1" applyFont="1" applyFill="1" applyBorder="1" applyAlignment="1">
      <alignment horizontal="center" vertical="center" wrapText="1"/>
    </xf>
    <xf numFmtId="2" fontId="204" fillId="28" borderId="36" xfId="2" applyNumberFormat="1" applyFont="1" applyFill="1" applyBorder="1" applyAlignment="1">
      <alignment horizontal="left" vertical="top" wrapText="1"/>
    </xf>
    <xf numFmtId="0" fontId="137" fillId="52" borderId="38" xfId="0" applyFont="1" applyFill="1" applyBorder="1" applyAlignment="1">
      <alignment wrapText="1"/>
    </xf>
    <xf numFmtId="0" fontId="177" fillId="28" borderId="36" xfId="340" applyFont="1" applyFill="1" applyBorder="1"/>
    <xf numFmtId="16" fontId="177" fillId="28" borderId="36" xfId="340" applyNumberFormat="1" applyFont="1" applyFill="1" applyBorder="1"/>
    <xf numFmtId="16" fontId="177" fillId="28" borderId="45" xfId="340" applyNumberFormat="1" applyFont="1" applyFill="1" applyBorder="1"/>
    <xf numFmtId="164" fontId="202" fillId="51" borderId="75" xfId="2" applyNumberFormat="1" applyFont="1" applyFill="1" applyBorder="1" applyAlignment="1">
      <alignment horizontal="centerContinuous" vertical="top" wrapText="1"/>
    </xf>
    <xf numFmtId="164" fontId="203" fillId="51" borderId="60" xfId="2" applyNumberFormat="1" applyFont="1" applyFill="1" applyBorder="1" applyAlignment="1">
      <alignment vertical="center" wrapText="1"/>
    </xf>
    <xf numFmtId="0" fontId="177" fillId="51" borderId="56" xfId="0" applyFont="1" applyFill="1" applyBorder="1" applyAlignment="1">
      <alignment horizontal="centerContinuous" vertical="center" wrapText="1"/>
    </xf>
    <xf numFmtId="164" fontId="204" fillId="51" borderId="60" xfId="2" applyNumberFormat="1" applyFont="1" applyFill="1" applyBorder="1" applyAlignment="1">
      <alignment horizontal="center" wrapText="1"/>
    </xf>
    <xf numFmtId="2" fontId="204" fillId="53" borderId="56" xfId="340" applyNumberFormat="1" applyFont="1" applyFill="1" applyBorder="1" applyAlignment="1">
      <alignment horizontal="center" wrapText="1"/>
    </xf>
    <xf numFmtId="164" fontId="204" fillId="51" borderId="60" xfId="2" applyNumberFormat="1" applyFont="1" applyFill="1" applyBorder="1" applyAlignment="1">
      <alignment horizontal="left" wrapText="1"/>
    </xf>
    <xf numFmtId="2" fontId="204" fillId="51" borderId="56" xfId="340" applyNumberFormat="1" applyFont="1" applyFill="1" applyBorder="1" applyAlignment="1">
      <alignment horizontal="center" wrapText="1"/>
    </xf>
    <xf numFmtId="164" fontId="204" fillId="51" borderId="60" xfId="2" applyNumberFormat="1" applyFont="1" applyFill="1" applyBorder="1" applyAlignment="1">
      <alignment vertical="center" wrapText="1"/>
    </xf>
    <xf numFmtId="0" fontId="178" fillId="51" borderId="0" xfId="0" applyFont="1" applyFill="1" applyBorder="1" applyAlignment="1">
      <alignment horizontal="center" vertical="center" wrapText="1"/>
    </xf>
    <xf numFmtId="0" fontId="110" fillId="51" borderId="56" xfId="0" applyFont="1" applyFill="1" applyBorder="1" applyAlignment="1">
      <alignment horizontal="center" vertical="center" wrapText="1"/>
    </xf>
    <xf numFmtId="0" fontId="110" fillId="51" borderId="73" xfId="0" applyFont="1" applyFill="1" applyBorder="1" applyAlignment="1">
      <alignment horizontal="center" vertical="center" wrapText="1"/>
    </xf>
    <xf numFmtId="2" fontId="204" fillId="54" borderId="74" xfId="340" applyNumberFormat="1" applyFont="1" applyFill="1" applyBorder="1" applyAlignment="1">
      <alignment horizontal="right" vertical="center"/>
    </xf>
    <xf numFmtId="164" fontId="204" fillId="54" borderId="56" xfId="358" applyNumberFormat="1" applyFont="1" applyFill="1" applyBorder="1" applyAlignment="1">
      <alignment horizontal="center" vertical="center"/>
    </xf>
    <xf numFmtId="0" fontId="203" fillId="54" borderId="0" xfId="340" applyFont="1" applyFill="1" applyBorder="1"/>
    <xf numFmtId="2" fontId="205" fillId="54" borderId="111" xfId="340" applyNumberFormat="1" applyFont="1" applyFill="1" applyBorder="1" applyAlignment="1">
      <alignment horizontal="right" vertical="center"/>
    </xf>
    <xf numFmtId="2" fontId="210" fillId="54" borderId="115" xfId="340" applyNumberFormat="1" applyFont="1" applyFill="1" applyBorder="1" applyAlignment="1">
      <alignment horizontal="right" vertical="center"/>
    </xf>
    <xf numFmtId="164" fontId="210" fillId="28" borderId="110" xfId="2" applyNumberFormat="1" applyFont="1" applyFill="1" applyBorder="1" applyAlignment="1">
      <alignment horizontal="center" vertical="center"/>
    </xf>
    <xf numFmtId="164" fontId="210" fillId="54" borderId="110" xfId="2" applyNumberFormat="1" applyFont="1" applyFill="1" applyBorder="1" applyAlignment="1">
      <alignment horizontal="center" vertical="center"/>
    </xf>
    <xf numFmtId="164" fontId="210" fillId="28" borderId="116" xfId="2" applyNumberFormat="1" applyFont="1" applyFill="1" applyBorder="1" applyAlignment="1">
      <alignment horizontal="center" vertical="center"/>
    </xf>
    <xf numFmtId="2" fontId="210" fillId="54" borderId="97" xfId="340" applyNumberFormat="1" applyFont="1" applyFill="1" applyBorder="1" applyAlignment="1">
      <alignment horizontal="right" vertical="center"/>
    </xf>
    <xf numFmtId="164" fontId="210" fillId="28" borderId="56" xfId="2" applyNumberFormat="1" applyFont="1" applyFill="1" applyBorder="1" applyAlignment="1">
      <alignment horizontal="center" vertical="center"/>
    </xf>
    <xf numFmtId="2" fontId="210" fillId="54" borderId="96" xfId="340" applyNumberFormat="1" applyFont="1" applyFill="1" applyBorder="1" applyAlignment="1">
      <alignment horizontal="right" vertical="center"/>
    </xf>
    <xf numFmtId="164" fontId="210" fillId="28" borderId="57" xfId="2" applyNumberFormat="1" applyFont="1" applyFill="1" applyBorder="1" applyAlignment="1">
      <alignment horizontal="center" vertical="center"/>
    </xf>
    <xf numFmtId="2" fontId="204" fillId="54" borderId="98" xfId="2" applyNumberFormat="1" applyFont="1" applyFill="1" applyBorder="1" applyAlignment="1">
      <alignment horizontal="left" vertical="top" wrapText="1"/>
    </xf>
    <xf numFmtId="0" fontId="177" fillId="28" borderId="97" xfId="340" applyFont="1" applyFill="1" applyBorder="1"/>
    <xf numFmtId="0" fontId="37" fillId="0" borderId="0" xfId="0" applyFont="1" applyBorder="1" applyAlignment="1">
      <alignment vertical="center"/>
    </xf>
    <xf numFmtId="0" fontId="204" fillId="54" borderId="0" xfId="0" applyFont="1" applyFill="1" applyBorder="1" applyAlignment="1">
      <alignment vertical="center"/>
    </xf>
    <xf numFmtId="0" fontId="37" fillId="54" borderId="0" xfId="0" applyFont="1" applyFill="1" applyBorder="1" applyAlignment="1">
      <alignment vertical="center"/>
    </xf>
    <xf numFmtId="16" fontId="177" fillId="28" borderId="99" xfId="340" applyNumberFormat="1" applyFont="1" applyFill="1" applyBorder="1"/>
    <xf numFmtId="0" fontId="204" fillId="28" borderId="64" xfId="0" applyFont="1" applyFill="1" applyBorder="1" applyAlignment="1">
      <alignment vertical="center"/>
    </xf>
    <xf numFmtId="0" fontId="177" fillId="28" borderId="64" xfId="340" applyFont="1" applyFill="1" applyBorder="1"/>
    <xf numFmtId="0" fontId="177" fillId="28" borderId="81" xfId="340" applyFont="1" applyFill="1" applyBorder="1"/>
    <xf numFmtId="0" fontId="140" fillId="55" borderId="0" xfId="528" applyFont="1" applyFill="1" applyAlignment="1">
      <alignment vertical="top"/>
    </xf>
    <xf numFmtId="164" fontId="3" fillId="55" borderId="0" xfId="0" applyNumberFormat="1" applyFont="1" applyFill="1" applyBorder="1" applyAlignment="1">
      <alignment horizontal="center" vertical="center"/>
    </xf>
    <xf numFmtId="0" fontId="3" fillId="55" borderId="0" xfId="0" applyFont="1" applyFill="1" applyBorder="1" applyAlignment="1">
      <alignment horizontal="center"/>
    </xf>
    <xf numFmtId="0" fontId="3" fillId="55" borderId="126" xfId="0" applyFont="1" applyFill="1" applyBorder="1" applyAlignment="1">
      <alignment horizontal="center"/>
    </xf>
    <xf numFmtId="0" fontId="215" fillId="28" borderId="0" xfId="0" applyFont="1" applyFill="1"/>
    <xf numFmtId="0" fontId="134" fillId="28" borderId="0" xfId="0" applyFont="1" applyFill="1"/>
    <xf numFmtId="0" fontId="0" fillId="28" borderId="0" xfId="0" applyFont="1" applyFill="1"/>
    <xf numFmtId="0" fontId="216" fillId="28" borderId="17" xfId="0" applyFont="1" applyFill="1" applyBorder="1"/>
    <xf numFmtId="0" fontId="134"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0" fontId="177" fillId="54" borderId="0" xfId="340" applyFont="1" applyFill="1" applyBorder="1" applyAlignment="1">
      <alignment horizontal="left" vertical="center"/>
    </xf>
    <xf numFmtId="0" fontId="177" fillId="51" borderId="55" xfId="0" applyFont="1" applyFill="1" applyBorder="1" applyAlignment="1">
      <alignment horizontal="center" vertical="center" wrapText="1"/>
    </xf>
    <xf numFmtId="0" fontId="177" fillId="51" borderId="63" xfId="0" applyFont="1" applyFill="1" applyBorder="1" applyAlignment="1">
      <alignment horizontal="center" vertical="center" wrapText="1"/>
    </xf>
    <xf numFmtId="0" fontId="177" fillId="51" borderId="53" xfId="0" applyFont="1" applyFill="1" applyBorder="1" applyAlignment="1">
      <alignment horizontal="center" vertical="center" wrapText="1"/>
    </xf>
    <xf numFmtId="0" fontId="177" fillId="51" borderId="39" xfId="0" applyFont="1" applyFill="1" applyBorder="1" applyAlignment="1">
      <alignment horizontal="center" vertical="center" wrapText="1"/>
    </xf>
    <xf numFmtId="164" fontId="204" fillId="51" borderId="36" xfId="2" applyNumberFormat="1" applyFont="1" applyFill="1" applyBorder="1" applyAlignment="1">
      <alignment horizontal="left" vertical="center" wrapText="1"/>
    </xf>
    <xf numFmtId="0" fontId="177" fillId="28" borderId="41" xfId="340" applyFont="1" applyFill="1" applyBorder="1" applyAlignment="1">
      <alignment horizontal="left" vertical="center" wrapText="1"/>
    </xf>
    <xf numFmtId="0" fontId="177" fillId="51" borderId="54" xfId="340" applyFont="1" applyFill="1" applyBorder="1" applyAlignment="1">
      <alignment horizontal="center" vertical="center" wrapText="1"/>
    </xf>
    <xf numFmtId="0" fontId="177" fillId="51" borderId="53" xfId="340" applyFont="1" applyFill="1" applyBorder="1" applyAlignment="1">
      <alignment horizontal="center" vertical="center" wrapText="1"/>
    </xf>
    <xf numFmtId="0" fontId="177" fillId="51" borderId="39" xfId="340" applyFont="1" applyFill="1" applyBorder="1" applyAlignment="1">
      <alignment horizontal="center" vertical="center" wrapText="1"/>
    </xf>
    <xf numFmtId="0" fontId="110" fillId="28" borderId="0" xfId="340" applyFont="1" applyFill="1" applyBorder="1" applyAlignment="1">
      <alignment horizontal="left" vertical="center"/>
    </xf>
    <xf numFmtId="164" fontId="202" fillId="51" borderId="49" xfId="2" applyNumberFormat="1" applyFont="1" applyFill="1" applyBorder="1" applyAlignment="1">
      <alignment horizontal="center" vertical="center" wrapText="1"/>
    </xf>
    <xf numFmtId="164" fontId="202" fillId="51" borderId="50" xfId="2" applyNumberFormat="1" applyFont="1" applyFill="1" applyBorder="1" applyAlignment="1">
      <alignment horizontal="center" vertical="center" wrapText="1"/>
    </xf>
    <xf numFmtId="0" fontId="204" fillId="54" borderId="0" xfId="0" applyFont="1" applyFill="1" applyBorder="1" applyAlignment="1">
      <alignment vertical="center"/>
    </xf>
    <xf numFmtId="164" fontId="202" fillId="51" borderId="46" xfId="2" applyNumberFormat="1" applyFont="1" applyFill="1" applyBorder="1" applyAlignment="1">
      <alignment horizontal="center" vertical="top" wrapText="1"/>
    </xf>
    <xf numFmtId="164" fontId="202" fillId="51" borderId="47" xfId="2" applyNumberFormat="1" applyFont="1" applyFill="1" applyBorder="1" applyAlignment="1">
      <alignment horizontal="center" vertical="top" wrapText="1"/>
    </xf>
    <xf numFmtId="0" fontId="177" fillId="51" borderId="107" xfId="340" applyFont="1" applyFill="1" applyBorder="1" applyAlignment="1">
      <alignment horizontal="center" vertical="center" wrapText="1"/>
    </xf>
    <xf numFmtId="0" fontId="213" fillId="28" borderId="0" xfId="0" applyFont="1" applyFill="1" applyBorder="1" applyAlignment="1">
      <alignment horizontal="left" vertical="center"/>
    </xf>
    <xf numFmtId="164" fontId="202" fillId="51" borderId="46" xfId="2" applyNumberFormat="1" applyFont="1" applyFill="1" applyBorder="1" applyAlignment="1">
      <alignment horizontal="center" vertical="center" wrapText="1"/>
    </xf>
    <xf numFmtId="164" fontId="202" fillId="51" borderId="47" xfId="2" applyNumberFormat="1" applyFont="1" applyFill="1" applyBorder="1" applyAlignment="1">
      <alignment horizontal="center" vertical="center" wrapText="1"/>
    </xf>
    <xf numFmtId="0" fontId="177" fillId="51" borderId="0" xfId="0" applyFont="1" applyFill="1" applyBorder="1" applyAlignment="1">
      <alignment horizontal="center" vertical="center" wrapText="1"/>
    </xf>
    <xf numFmtId="0" fontId="177" fillId="51" borderId="63" xfId="0" applyFont="1" applyFill="1" applyBorder="1" applyAlignment="1">
      <alignment horizontal="center" vertical="center"/>
    </xf>
    <xf numFmtId="164" fontId="202" fillId="51" borderId="76" xfId="2" applyNumberFormat="1" applyFont="1" applyFill="1" applyBorder="1" applyAlignment="1">
      <alignment horizontal="center" vertical="center" wrapText="1"/>
    </xf>
    <xf numFmtId="164" fontId="202" fillId="51" borderId="77" xfId="2" applyNumberFormat="1" applyFont="1" applyFill="1" applyBorder="1" applyAlignment="1">
      <alignment horizontal="center" vertical="center" wrapText="1"/>
    </xf>
    <xf numFmtId="0" fontId="37" fillId="0" borderId="0" xfId="0" applyFont="1" applyBorder="1" applyAlignment="1">
      <alignment vertical="center"/>
    </xf>
    <xf numFmtId="0" fontId="137" fillId="55" borderId="64" xfId="0" applyFont="1" applyFill="1" applyBorder="1" applyAlignment="1">
      <alignment horizontal="left" vertical="center" wrapText="1" indent="1"/>
    </xf>
    <xf numFmtId="0" fontId="137" fillId="55" borderId="70" xfId="0" applyFont="1" applyFill="1" applyBorder="1" applyAlignment="1">
      <alignment horizontal="left" vertical="center" wrapText="1" indent="1"/>
    </xf>
    <xf numFmtId="0" fontId="179" fillId="55" borderId="71" xfId="0" applyFont="1" applyFill="1" applyBorder="1" applyAlignment="1">
      <alignment horizontal="left" wrapText="1" indent="1"/>
    </xf>
    <xf numFmtId="0" fontId="179" fillId="55" borderId="0" xfId="0" applyFont="1" applyFill="1" applyBorder="1" applyAlignment="1">
      <alignment horizontal="left" wrapText="1" indent="1"/>
    </xf>
    <xf numFmtId="0" fontId="179" fillId="55" borderId="67" xfId="0" applyFont="1" applyFill="1" applyBorder="1" applyAlignment="1">
      <alignment horizontal="left" wrapText="1" indent="1"/>
    </xf>
    <xf numFmtId="0" fontId="137" fillId="55" borderId="71" xfId="0" applyFont="1" applyFill="1" applyBorder="1" applyAlignment="1">
      <alignment horizontal="left" vertical="center" wrapText="1" indent="1"/>
    </xf>
    <xf numFmtId="0" fontId="137" fillId="55" borderId="0" xfId="0" applyFont="1" applyFill="1" applyBorder="1" applyAlignment="1">
      <alignment horizontal="left" vertical="center" wrapText="1" indent="1"/>
    </xf>
    <xf numFmtId="0" fontId="137" fillId="55" borderId="67" xfId="0" applyFont="1" applyFill="1" applyBorder="1" applyAlignment="1">
      <alignment horizontal="left" vertical="center" wrapText="1" indent="1"/>
    </xf>
    <xf numFmtId="0" fontId="188" fillId="55" borderId="71" xfId="0" applyFont="1" applyFill="1" applyBorder="1" applyAlignment="1">
      <alignment horizontal="left" wrapText="1" indent="1"/>
    </xf>
    <xf numFmtId="0" fontId="188" fillId="55" borderId="0" xfId="0" applyFont="1" applyFill="1" applyBorder="1" applyAlignment="1">
      <alignment horizontal="left" wrapText="1" indent="1"/>
    </xf>
    <xf numFmtId="0" fontId="188" fillId="55" borderId="67" xfId="0" applyFont="1" applyFill="1" applyBorder="1" applyAlignment="1">
      <alignment horizontal="left" wrapText="1" indent="1"/>
    </xf>
    <xf numFmtId="0" fontId="141" fillId="55" borderId="71" xfId="0" applyFont="1" applyFill="1" applyBorder="1" applyAlignment="1">
      <alignment horizontal="left" wrapText="1"/>
    </xf>
    <xf numFmtId="0" fontId="141" fillId="55" borderId="0" xfId="0" applyFont="1" applyFill="1" applyBorder="1" applyAlignment="1">
      <alignment horizontal="left" wrapText="1"/>
    </xf>
    <xf numFmtId="0" fontId="141" fillId="55" borderId="67" xfId="0" applyFont="1" applyFill="1" applyBorder="1" applyAlignment="1">
      <alignment horizontal="left" wrapText="1"/>
    </xf>
    <xf numFmtId="0" fontId="181" fillId="0" borderId="0" xfId="0" applyFont="1" applyFill="1"/>
    <xf numFmtId="0" fontId="185" fillId="54" borderId="0" xfId="525" applyFont="1" applyFill="1" applyAlignment="1">
      <alignment horizontal="left" vertical="center" wrapText="1"/>
    </xf>
    <xf numFmtId="0" fontId="110" fillId="55" borderId="0" xfId="0" applyFont="1" applyFill="1" applyAlignment="1">
      <alignment horizontal="left" vertical="center" wrapText="1"/>
    </xf>
    <xf numFmtId="0" fontId="0" fillId="53" borderId="66" xfId="0" applyFont="1" applyFill="1" applyBorder="1" applyAlignment="1">
      <alignment horizontal="center"/>
    </xf>
    <xf numFmtId="0" fontId="0" fillId="53" borderId="69" xfId="0" applyFont="1" applyFill="1" applyBorder="1" applyAlignment="1">
      <alignment horizontal="center"/>
    </xf>
    <xf numFmtId="0" fontId="217"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xf numFmtId="164" fontId="110" fillId="54" borderId="0" xfId="340" applyNumberFormat="1" applyFont="1" applyFill="1" applyBorder="1" applyAlignment="1">
      <alignment horizontal="center" vertical="center" wrapText="1"/>
    </xf>
  </cellXfs>
  <cellStyles count="1708">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18" xfId="1531" xr:uid="{A283F550-A51C-485A-AECB-4128700ED2DB}"/>
    <cellStyle name="20% - Accent1 19" xfId="1623" xr:uid="{30A7B4DB-7E13-4844-8AA0-65A22521E37D}"/>
    <cellStyle name="20% - Accent1 2" xfId="43" xr:uid="{00000000-0005-0000-0000-00003F000000}"/>
    <cellStyle name="20% - Accent1 2 2" xfId="990" xr:uid="{9F2D39F2-7C61-4347-8E3A-B7827B1BC9AE}"/>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2 6" xfId="1575" xr:uid="{6648695D-F592-4C34-B0A9-CDB725643F42}"/>
    <cellStyle name="20% - Accent1 2 2 7" xfId="1666" xr:uid="{B0965AB9-1D5E-4483-8AB0-639ABFFE2529}"/>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2 8" xfId="1554" xr:uid="{E20E28EF-870F-415E-8735-8DD714367EDC}"/>
    <cellStyle name="20% - Accent1 2 9" xfId="1645" xr:uid="{3464A036-5021-4620-AE5C-97E5D769DC21}"/>
    <cellStyle name="20% - Accent1 3" xfId="717" xr:uid="{00000000-0005-0000-0000-000040000000}"/>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3 6" xfId="1574" xr:uid="{58AF36C7-83B3-4D31-A8C5-31AB86B46A73}"/>
    <cellStyle name="20% - Accent1 3 7" xfId="1665" xr:uid="{5E43B51C-D6EF-4BEF-A63E-A45EB1CB48C7}"/>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18" xfId="1534" xr:uid="{2B7651A1-C502-4A18-91C0-F0753D7A9B6A}"/>
    <cellStyle name="20% - Accent2 19" xfId="1626" xr:uid="{8CB5C4F4-6648-4589-877E-14716B93E861}"/>
    <cellStyle name="20% - Accent2 2" xfId="45" xr:uid="{00000000-0005-0000-0000-000047000000}"/>
    <cellStyle name="20% - Accent2 2 2" xfId="992" xr:uid="{8712E92F-F0A0-44DC-B46F-8E38E1E4A46B}"/>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2 6" xfId="1577" xr:uid="{E54E8948-4B04-40A3-9FEF-4173904A301D}"/>
    <cellStyle name="20% - Accent2 2 2 7" xfId="1668" xr:uid="{D4BD3CB8-C1A8-4A57-BEFA-D5ED7C5540F3}"/>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2 8" xfId="1557" xr:uid="{92DFFB58-BAE2-4D9F-A226-B5669CBC2101}"/>
    <cellStyle name="20% - Accent2 2 9" xfId="1648" xr:uid="{BF006E6D-2605-45A3-9135-5463F34B579F}"/>
    <cellStyle name="20% - Accent2 3" xfId="718" xr:uid="{00000000-0005-0000-0000-000048000000}"/>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3 6" xfId="1576" xr:uid="{E7BABF03-B67A-49AC-86B5-385CFA6755A7}"/>
    <cellStyle name="20% - Accent2 3 7" xfId="1667" xr:uid="{15A1A0EE-D99A-454D-A506-52254999E303}"/>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18" xfId="1537" xr:uid="{F4BB78FC-39C7-484A-9C35-466EBDE75052}"/>
    <cellStyle name="20% - Accent3 19" xfId="1629" xr:uid="{4F09347D-2BF4-43A5-884D-BFEAECFB4580}"/>
    <cellStyle name="20% - Accent3 2" xfId="47" xr:uid="{00000000-0005-0000-0000-00004F000000}"/>
    <cellStyle name="20% - Accent3 2 2" xfId="994" xr:uid="{0A994866-E1D4-493A-B97A-8DBE2A2820EA}"/>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2 6" xfId="1579" xr:uid="{14444183-66E2-4ADD-BE54-FEF94869D3DC}"/>
    <cellStyle name="20% - Accent3 2 2 7" xfId="1670" xr:uid="{ECADC8B8-C3D7-4E57-A2EA-6AAD6B25A1ED}"/>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2 8" xfId="1560" xr:uid="{E7560A26-5A4E-4DD1-BE09-11A27C6DC185}"/>
    <cellStyle name="20% - Accent3 2 9" xfId="1651" xr:uid="{0AC9F9FC-D943-4A93-9FB7-04B8A84DC681}"/>
    <cellStyle name="20% - Accent3 3" xfId="719" xr:uid="{00000000-0005-0000-0000-000050000000}"/>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3 6" xfId="1578" xr:uid="{7BA1E683-6CA3-49D3-B4B0-81C990BFE5A0}"/>
    <cellStyle name="20% - Accent3 3 7" xfId="1669" xr:uid="{8567E74A-3787-4F97-9894-0D7B3EA85A3D}"/>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18" xfId="1541" xr:uid="{9B8793DF-B1A5-4934-8BE7-1961C771C31B}"/>
    <cellStyle name="20% - Accent4 19" xfId="1632" xr:uid="{112680DA-427F-499E-994D-C123CE78616C}"/>
    <cellStyle name="20% - Accent4 2" xfId="49" xr:uid="{00000000-0005-0000-0000-000057000000}"/>
    <cellStyle name="20% - Accent4 2 2" xfId="996" xr:uid="{BE7A9687-F70B-426C-809E-44EAA9ECE410}"/>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2 6" xfId="1581" xr:uid="{8F66D6CF-2CFD-45C1-B08D-6D7233E4E872}"/>
    <cellStyle name="20% - Accent4 2 2 7" xfId="1672" xr:uid="{04A650BF-BF01-43A5-9251-08E3BCB33606}"/>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2 8" xfId="1563" xr:uid="{32153197-CB57-4C6C-B767-50B76D9D4531}"/>
    <cellStyle name="20% - Accent4 2 9" xfId="1654" xr:uid="{FCC0C3FA-1E40-44A5-8CEA-23522F282005}"/>
    <cellStyle name="20% - Accent4 3" xfId="720" xr:uid="{00000000-0005-0000-0000-000058000000}"/>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3 6" xfId="1580" xr:uid="{E62EF85A-8703-4856-BB27-7258C43AF942}"/>
    <cellStyle name="20% - Accent4 3 7" xfId="1671" xr:uid="{9E262425-3040-437D-8E8F-FE16DCAA70EF}"/>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18" xfId="1544" xr:uid="{5C660BF5-4CB9-467E-82EB-3B522FBFA704}"/>
    <cellStyle name="20% - Accent5 19" xfId="1635" xr:uid="{8E5E7C18-F4AC-43BF-B935-E45418D53F6A}"/>
    <cellStyle name="20% - Accent5 2" xfId="51" xr:uid="{00000000-0005-0000-0000-00005F000000}"/>
    <cellStyle name="20% - Accent5 2 2" xfId="998" xr:uid="{E535CEA2-5DB0-424A-A75A-6CC418DF7ACC}"/>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2 6" xfId="1583" xr:uid="{A7557DE4-4CCE-4395-88C2-6AF9C0BC73AE}"/>
    <cellStyle name="20% - Accent5 2 2 7" xfId="1674" xr:uid="{179D7DFF-7E80-40BB-B914-6904D27CCC4C}"/>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2 8" xfId="1566" xr:uid="{63BA445C-DE95-4563-8910-DCBEB039AF8B}"/>
    <cellStyle name="20% - Accent5 2 9" xfId="1657" xr:uid="{EADA7EFE-F767-4A51-A098-F97AB6A9640F}"/>
    <cellStyle name="20% - Accent5 3" xfId="721" xr:uid="{00000000-0005-0000-0000-000060000000}"/>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3 6" xfId="1582" xr:uid="{6F695B7F-12B1-47C4-A63B-97EA9CEC00B1}"/>
    <cellStyle name="20% - Accent5 3 7" xfId="1673" xr:uid="{C3DADF7A-A593-426F-A3A6-588C2988CAA1}"/>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18" xfId="1547" xr:uid="{611F91D6-D4DF-483C-AF54-28945F4131ED}"/>
    <cellStyle name="20% - Accent6 19" xfId="1638" xr:uid="{0D637154-5F0D-418B-8208-73DBDE056F71}"/>
    <cellStyle name="20% - Accent6 2" xfId="53" xr:uid="{00000000-0005-0000-0000-000067000000}"/>
    <cellStyle name="20% - Accent6 2 2" xfId="1000" xr:uid="{4B8946F0-10C1-4715-BC01-71667FBCDA44}"/>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2 6" xfId="1585" xr:uid="{A1843A5C-4001-4023-BFEF-15514CDD0DDC}"/>
    <cellStyle name="20% - Accent6 2 2 7" xfId="1676" xr:uid="{16E997CE-835F-4EB9-877F-0F2AB019E31C}"/>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2 8" xfId="1569" xr:uid="{2CE60CA1-72B6-434F-8758-1AD672FFB86D}"/>
    <cellStyle name="20% - Accent6 2 9" xfId="1660" xr:uid="{BA0ED718-8A01-4949-A527-0B6BA3CFAEFD}"/>
    <cellStyle name="20% - Accent6 3" xfId="722" xr:uid="{00000000-0005-0000-0000-000068000000}"/>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3 6" xfId="1584" xr:uid="{3C99AD0D-7579-4E66-AFA4-96E5955E3393}"/>
    <cellStyle name="20% - Accent6 3 7" xfId="1675" xr:uid="{05AABB20-1533-4337-BE3B-600F998414C0}"/>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18" xfId="1532" xr:uid="{46489264-BC51-487B-A73F-AA96989F82E3}"/>
    <cellStyle name="40% - Accent1 19" xfId="1624" xr:uid="{AAF43689-61B8-4615-A098-CB4A815D38BC}"/>
    <cellStyle name="40% - Accent1 2" xfId="57" xr:uid="{00000000-0005-0000-0000-000073000000}"/>
    <cellStyle name="40% - Accent1 2 2" xfId="1002" xr:uid="{DEF2CA37-DE95-4685-B6C8-AF1AE346D48A}"/>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2 6" xfId="1587" xr:uid="{C6BEC1CF-CFCA-4BFC-B6FF-E1DEDBC4D934}"/>
    <cellStyle name="40% - Accent1 2 2 7" xfId="1678" xr:uid="{9BDE7AC6-FC5D-44A2-A148-1C9DDCADEFD5}"/>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2 8" xfId="1555" xr:uid="{068265EA-F631-4956-AE80-56213C49BC19}"/>
    <cellStyle name="40% - Accent1 2 9" xfId="1646" xr:uid="{F2867EAA-F2B5-4B49-9358-C0934BE3FBAF}"/>
    <cellStyle name="40% - Accent1 3" xfId="723" xr:uid="{00000000-0005-0000-0000-000074000000}"/>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3 6" xfId="1586" xr:uid="{80843F70-FC24-4765-842B-9EB62B175C12}"/>
    <cellStyle name="40% - Accent1 3 7" xfId="1677" xr:uid="{E43EAA72-F2CE-4BE7-A4C6-59C1F6F6A2CD}"/>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18" xfId="1535" xr:uid="{D62D668E-98D4-4916-8D54-6A77BF4B5B0C}"/>
    <cellStyle name="40% - Accent2 19" xfId="1627" xr:uid="{91C41984-1662-4D10-A939-596F91656FB7}"/>
    <cellStyle name="40% - Accent2 2" xfId="59" xr:uid="{00000000-0005-0000-0000-00007B000000}"/>
    <cellStyle name="40% - Accent2 2 2" xfId="1004" xr:uid="{6875B2D1-3962-4591-9578-65878FD71B63}"/>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2 6" xfId="1589" xr:uid="{14DA084D-DCB0-49B3-94A1-7BECE78FCB5C}"/>
    <cellStyle name="40% - Accent2 2 2 7" xfId="1680" xr:uid="{CCD045F6-2B1A-4E04-9882-0408F004C309}"/>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2 8" xfId="1558" xr:uid="{D8E69C37-6D22-4E2B-8D11-5DDC4A8FC36E}"/>
    <cellStyle name="40% - Accent2 2 9" xfId="1649" xr:uid="{98334416-4E3A-4445-9E31-469AD5049E35}"/>
    <cellStyle name="40% - Accent2 3" xfId="724" xr:uid="{00000000-0005-0000-0000-00007C000000}"/>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3 6" xfId="1588" xr:uid="{C6C59C59-ED77-4308-BCFA-935B7C225178}"/>
    <cellStyle name="40% - Accent2 3 7" xfId="1679" xr:uid="{925F9CDC-E698-40B5-9600-55BD8326AD6E}"/>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18" xfId="1538" xr:uid="{11ECB41B-3920-4EB0-AB01-33DEACDD7B1E}"/>
    <cellStyle name="40% - Accent3 19" xfId="1630" xr:uid="{825AC5A1-CE76-452C-B01D-4FF7EC1AAAB9}"/>
    <cellStyle name="40% - Accent3 2" xfId="61" xr:uid="{00000000-0005-0000-0000-000083000000}"/>
    <cellStyle name="40% - Accent3 2 2" xfId="1006" xr:uid="{9B490E2D-3CC0-4110-A373-C3CDA4D0ECC5}"/>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2 6" xfId="1591" xr:uid="{39B2D939-8D3A-4D3A-BF87-4306C0735DD7}"/>
    <cellStyle name="40% - Accent3 2 2 7" xfId="1682" xr:uid="{92C7F520-6A6F-4E09-81EC-44F4962BEEF7}"/>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2 8" xfId="1561" xr:uid="{FD25BB55-4459-4FF9-ACB3-749C7C27AED8}"/>
    <cellStyle name="40% - Accent3 2 9" xfId="1652" xr:uid="{E44791A8-E27A-418A-9CDE-715905AC9B11}"/>
    <cellStyle name="40% - Accent3 3" xfId="725" xr:uid="{00000000-0005-0000-0000-000084000000}"/>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3 6" xfId="1590" xr:uid="{A8784FD9-C0D2-45E7-A95B-2898977233FE}"/>
    <cellStyle name="40% - Accent3 3 7" xfId="1681" xr:uid="{EDFE80BE-1A38-4EE7-AC42-08BD84EF11E7}"/>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18" xfId="1542" xr:uid="{8FE44B16-9F97-4FE1-B493-B89C81D0FB03}"/>
    <cellStyle name="40% - Accent4 19" xfId="1633" xr:uid="{0E5F4981-6E90-4813-BE8E-2615112AE2AD}"/>
    <cellStyle name="40% - Accent4 2" xfId="63" xr:uid="{00000000-0005-0000-0000-00008B000000}"/>
    <cellStyle name="40% - Accent4 2 2" xfId="1008" xr:uid="{7AA25175-F4B9-41C2-809A-6E7E0B531B9C}"/>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2 6" xfId="1593" xr:uid="{B508B8D2-24FF-400C-B271-8B33BDB626F8}"/>
    <cellStyle name="40% - Accent4 2 2 7" xfId="1684" xr:uid="{6B44429F-38CB-4469-A71F-39064D4ED080}"/>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2 8" xfId="1564" xr:uid="{2E8C4097-8BEF-4511-9723-1D58D120F992}"/>
    <cellStyle name="40% - Accent4 2 9" xfId="1655" xr:uid="{41A9470A-F54D-42E9-818C-2715076843EE}"/>
    <cellStyle name="40% - Accent4 3" xfId="726" xr:uid="{00000000-0005-0000-0000-00008C000000}"/>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3 6" xfId="1592" xr:uid="{78C382EF-9E43-4BC5-8412-9938D6EC4520}"/>
    <cellStyle name="40% - Accent4 3 7" xfId="1683" xr:uid="{2928CC9E-0337-4158-9F58-775FC9ED4333}"/>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18" xfId="1545" xr:uid="{6A88DAB0-D60E-45BA-BE9F-FDA02F9CA9D0}"/>
    <cellStyle name="40% - Accent5 19" xfId="1636" xr:uid="{4CA05ECC-CD95-4776-B8A4-B15E37F51920}"/>
    <cellStyle name="40% - Accent5 2" xfId="65" xr:uid="{00000000-0005-0000-0000-000093000000}"/>
    <cellStyle name="40% - Accent5 2 2" xfId="1010" xr:uid="{1E624747-1A50-413D-82F2-FFB35D2C13B0}"/>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2 6" xfId="1595" xr:uid="{E0F05E13-C710-445B-986F-09929099D973}"/>
    <cellStyle name="40% - Accent5 2 2 7" xfId="1686" xr:uid="{9FD4A94B-0DB2-4210-B1F0-F89BFF2492F8}"/>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2 8" xfId="1567" xr:uid="{AE230F05-4708-4118-A1A2-8B65216E131F}"/>
    <cellStyle name="40% - Accent5 2 9" xfId="1658" xr:uid="{40270420-BA74-43F2-9428-F9825C2BB212}"/>
    <cellStyle name="40% - Accent5 3" xfId="727" xr:uid="{00000000-0005-0000-0000-000094000000}"/>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3 6" xfId="1594" xr:uid="{8BB26C60-16BA-4312-B3E9-0AD6847DFAA8}"/>
    <cellStyle name="40% - Accent5 3 7" xfId="1685" xr:uid="{3A170BBF-753A-45DB-A79F-B5B4238F8000}"/>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18" xfId="1548" xr:uid="{F6EC12B9-9E7B-40F0-BC2E-794527570FAA}"/>
    <cellStyle name="40% - Accent6 19" xfId="1639" xr:uid="{C63208C9-1184-4A2D-8434-DC85C5F53930}"/>
    <cellStyle name="40% - Accent6 2" xfId="67" xr:uid="{00000000-0005-0000-0000-00009B000000}"/>
    <cellStyle name="40% - Accent6 2 2" xfId="1012" xr:uid="{201D2325-5A32-4711-92A8-24B8AB32BCBE}"/>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2 6" xfId="1597" xr:uid="{EC06FEDC-EBC4-4C67-BE7A-42DCA39C0C60}"/>
    <cellStyle name="40% - Accent6 2 2 7" xfId="1688" xr:uid="{D8B32465-4ACE-45D4-94E0-B7769AC46382}"/>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2 8" xfId="1570" xr:uid="{2518138B-77FE-4028-81F4-E1A85CE1ACBA}"/>
    <cellStyle name="40% - Accent6 2 9" xfId="1661" xr:uid="{1BCB1183-D8BD-4905-BEE1-CA178A3ED2C8}"/>
    <cellStyle name="40% - Accent6 3" xfId="728" xr:uid="{00000000-0005-0000-0000-00009C000000}"/>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3 6" xfId="1596" xr:uid="{3ED96CB3-9BBC-41A4-A9F7-5CAE6F2CE976}"/>
    <cellStyle name="40% - Accent6 3 7" xfId="1687" xr:uid="{FD0ACF10-AA58-45EB-B83A-DF5FC8339642}"/>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1" xfId="1625" xr:uid="{B0C45388-5DDE-4657-BB21-6C255BFE7640}"/>
    <cellStyle name="60% - Accent1 2" xfId="71" xr:uid="{00000000-0005-0000-0000-0000A7000000}"/>
    <cellStyle name="60% - Accent1 2 2" xfId="1014" xr:uid="{3376BDEC-5994-4DA9-AFE9-C56CFC078243}"/>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2 6" xfId="1599" xr:uid="{7D5D1B13-8EF3-45FD-8835-9DE01A19E456}"/>
    <cellStyle name="60% - Accent1 2 2 7" xfId="1690" xr:uid="{DE6C1BEA-2775-4373-A293-DB79ADB129FA}"/>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2 8" xfId="1556" xr:uid="{5C407F1B-C514-4408-8B03-5B88BEB03052}"/>
    <cellStyle name="60% - Accent1 2 9" xfId="1647" xr:uid="{A1B19F45-990A-4534-AF3B-0CFB47C379BD}"/>
    <cellStyle name="60% - Accent1 3" xfId="729" xr:uid="{00000000-0005-0000-0000-0000A8000000}"/>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3 6" xfId="1598" xr:uid="{D6E79D37-6507-4D67-A2B8-4806F1E8171C}"/>
    <cellStyle name="60% - Accent1 3 7" xfId="1689" xr:uid="{D86B8BBD-1E20-4A2D-8F41-10BFB3990A09}"/>
    <cellStyle name="60% - Accent1 4" xfId="1013" xr:uid="{808B8CDF-10F7-4AC5-8527-D3FCC0CAC9FB}"/>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10" xfId="1536" xr:uid="{A5E0FAF2-99F7-4FF4-A75F-9AB13B2436D6}"/>
    <cellStyle name="60% - Accent2 11" xfId="1628" xr:uid="{0C4A5A89-465B-4F25-9D6F-DCC9315618C8}"/>
    <cellStyle name="60% - Accent2 2" xfId="73" xr:uid="{00000000-0005-0000-0000-0000AA000000}"/>
    <cellStyle name="60% - Accent2 2 2" xfId="1016" xr:uid="{23D623F9-83DD-4C69-B8A7-F21BFF86C9DE}"/>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2 6" xfId="1601" xr:uid="{2557CCE6-7B98-43CA-B0D7-D98663C3B18E}"/>
    <cellStyle name="60% - Accent2 2 2 7" xfId="1692" xr:uid="{AD70009C-2277-4ADC-9661-420C20A4F30F}"/>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2 8" xfId="1559" xr:uid="{F79C1533-77B1-4204-8A51-1E6D3536868F}"/>
    <cellStyle name="60% - Accent2 2 9" xfId="1650" xr:uid="{ECF8420D-661A-45F1-BE72-A7CFA31655BF}"/>
    <cellStyle name="60% - Accent2 3" xfId="730" xr:uid="{00000000-0005-0000-0000-0000AB000000}"/>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3 6" xfId="1600" xr:uid="{BEF65960-03C8-4C7A-B2E2-20B36885C35B}"/>
    <cellStyle name="60% - Accent2 3 7" xfId="1691" xr:uid="{CD412713-9159-477D-9A8A-F01C41AF71DC}"/>
    <cellStyle name="60% - Accent2 4" xfId="1015" xr:uid="{82DB1594-6B3B-4197-B9F3-07F031C7B8EA}"/>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10" xfId="1539" xr:uid="{41A0512A-7DA7-4579-B007-12036BD01FFF}"/>
    <cellStyle name="60% - Accent3 11" xfId="1631" xr:uid="{64122759-7D12-44A7-825F-B735538290B7}"/>
    <cellStyle name="60% - Accent3 2" xfId="75" xr:uid="{00000000-0005-0000-0000-0000AD000000}"/>
    <cellStyle name="60% - Accent3 2 2" xfId="1018" xr:uid="{2E423C15-CA62-400E-BE03-20C155F898B4}"/>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2 6" xfId="1603" xr:uid="{4EFE3E57-B549-4EF8-9C4C-47EF820C351C}"/>
    <cellStyle name="60% - Accent3 2 2 7" xfId="1694" xr:uid="{CCAAA981-45FA-49DE-90D2-020ABE50F7E5}"/>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2 8" xfId="1562" xr:uid="{00AFBF3F-91AA-46E8-98C4-F3936EC168B3}"/>
    <cellStyle name="60% - Accent3 2 9" xfId="1653" xr:uid="{2A3E994B-C411-4FA5-9680-1C2649BD38C2}"/>
    <cellStyle name="60% - Accent3 3" xfId="731" xr:uid="{00000000-0005-0000-0000-0000AE000000}"/>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3 6" xfId="1602" xr:uid="{B41036EE-159B-4EB1-A311-3E48F7E2A15D}"/>
    <cellStyle name="60% - Accent3 3 7" xfId="1693" xr:uid="{71BBCE31-4A85-42AB-8E98-A38D0A5639F0}"/>
    <cellStyle name="60% - Accent3 4" xfId="1017" xr:uid="{8609399C-7C3B-4FA0-9FF8-AA0C8709DCF2}"/>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10" xfId="1543" xr:uid="{9CDDE66C-D54E-41ED-82F7-1F22315B651C}"/>
    <cellStyle name="60% - Accent4 11" xfId="1634" xr:uid="{57D8D761-E6CA-44BF-96E4-2D91FEE1B3E1}"/>
    <cellStyle name="60% - Accent4 2" xfId="77" xr:uid="{00000000-0005-0000-0000-0000B0000000}"/>
    <cellStyle name="60% - Accent4 2 2" xfId="1020" xr:uid="{9494CDF5-F128-43DE-A789-94150060136F}"/>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2 6" xfId="1605" xr:uid="{FE0D805B-FB13-4AF3-A089-FC516B00C0E7}"/>
    <cellStyle name="60% - Accent4 2 2 7" xfId="1696" xr:uid="{53F2664E-C5F0-4E7A-A0F8-4C058CDA509C}"/>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2 8" xfId="1565" xr:uid="{DEC20EF9-617C-4A91-89E1-20E7F48D187A}"/>
    <cellStyle name="60% - Accent4 2 9" xfId="1656" xr:uid="{B2CA9069-0F70-4F11-A89C-77B6A6D61AAA}"/>
    <cellStyle name="60% - Accent4 3" xfId="732" xr:uid="{00000000-0005-0000-0000-0000B1000000}"/>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3 6" xfId="1604" xr:uid="{F8EBECEE-C357-4FBB-AF94-B2CCF342E9C3}"/>
    <cellStyle name="60% - Accent4 3 7" xfId="1695" xr:uid="{F20905B0-8015-4283-80FF-725D09940DCD}"/>
    <cellStyle name="60% - Accent4 4" xfId="1019" xr:uid="{4E7C3B95-BD53-4ED6-982D-716EDABC1DED}"/>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10" xfId="1546" xr:uid="{EB86F78A-8B7F-4520-A43D-98EB859367A8}"/>
    <cellStyle name="60% - Accent5 11" xfId="1637" xr:uid="{927C0E46-F303-483D-816B-BE06C717F4B9}"/>
    <cellStyle name="60% - Accent5 2" xfId="79" xr:uid="{00000000-0005-0000-0000-0000B3000000}"/>
    <cellStyle name="60% - Accent5 2 2" xfId="1022" xr:uid="{8B026352-7AC9-490C-9B97-5D2F5C63CD23}"/>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2 6" xfId="1607" xr:uid="{69A06444-4C71-4821-85A4-0D04FBF2C91E}"/>
    <cellStyle name="60% - Accent5 2 2 7" xfId="1698" xr:uid="{606737A2-09FE-486B-8A0F-459A5FE47584}"/>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2 8" xfId="1568" xr:uid="{6F84DE56-1EDE-4CC1-B9AC-F2FDE2173606}"/>
    <cellStyle name="60% - Accent5 2 9" xfId="1659" xr:uid="{092DD71E-23DB-401E-B72D-C5228D6970FC}"/>
    <cellStyle name="60% - Accent5 3" xfId="733" xr:uid="{00000000-0005-0000-0000-0000B4000000}"/>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3 6" xfId="1606" xr:uid="{B3241BC7-461F-49B9-9679-73BF021E87C1}"/>
    <cellStyle name="60% - Accent5 3 7" xfId="1697" xr:uid="{BF6B2471-1429-441A-A482-722C1C8E2FC3}"/>
    <cellStyle name="60% - Accent5 4" xfId="1021" xr:uid="{0364D665-A543-46F6-A73D-E38281030C7F}"/>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10" xfId="1549" xr:uid="{1EB05815-147C-4D84-A6EA-EC10983DFCA8}"/>
    <cellStyle name="60% - Accent6 11" xfId="1640" xr:uid="{9DEAE9F5-B68A-4C1C-9C74-385E3CE21B1A}"/>
    <cellStyle name="60% - Accent6 2" xfId="81" xr:uid="{00000000-0005-0000-0000-0000B6000000}"/>
    <cellStyle name="60% - Accent6 2 2" xfId="1024" xr:uid="{62328171-5980-42E9-A9AA-93F4DF8BA4A4}"/>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2 6" xfId="1609" xr:uid="{02016ACB-F0FA-41E2-9A0A-346B111BBC62}"/>
    <cellStyle name="60% - Accent6 2 2 7" xfId="1700" xr:uid="{B9BFF479-3185-4E02-B7D3-00A1A6794F10}"/>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2 8" xfId="1571" xr:uid="{59146DF0-D260-46F5-BED4-1D5059F6534C}"/>
    <cellStyle name="60% - Accent6 2 9" xfId="1662" xr:uid="{E6BDB13D-DB16-4D79-9C27-613BD83FA08E}"/>
    <cellStyle name="60% - Accent6 3" xfId="734" xr:uid="{00000000-0005-0000-0000-0000B7000000}"/>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3 6" xfId="1608" xr:uid="{BE6AC38F-9757-44F7-B0DA-06E80EC45018}"/>
    <cellStyle name="60% - Accent6 3 7" xfId="1699" xr:uid="{09E982C8-4298-4C71-B47D-7CCE5C47A45E}"/>
    <cellStyle name="60% - Accent6 4" xfId="1023" xr:uid="{27AB51D4-5CB8-4DB7-B5BE-5DFDCB9F74AD}"/>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3" xfId="735" xr:uid="{00000000-0005-0000-0000-0000BA000000}"/>
    <cellStyle name="Accent2" xfId="84" builtinId="33" customBuiltin="1"/>
    <cellStyle name="Accent2 2" xfId="85" xr:uid="{00000000-0005-0000-0000-0000BC000000}"/>
    <cellStyle name="Accent2 3" xfId="736" xr:uid="{00000000-0005-0000-0000-0000BD000000}"/>
    <cellStyle name="Accent3" xfId="86" builtinId="37" customBuiltin="1"/>
    <cellStyle name="Accent3 2" xfId="87" xr:uid="{00000000-0005-0000-0000-0000BF000000}"/>
    <cellStyle name="Accent3 3" xfId="737" xr:uid="{00000000-0005-0000-0000-0000C0000000}"/>
    <cellStyle name="Accent4" xfId="88" builtinId="41" customBuiltin="1"/>
    <cellStyle name="Accent4 2" xfId="89" xr:uid="{00000000-0005-0000-0000-0000C2000000}"/>
    <cellStyle name="Accent4 3" xfId="738" xr:uid="{00000000-0005-0000-0000-0000C3000000}"/>
    <cellStyle name="Accent5" xfId="90" builtinId="45" customBuiltin="1"/>
    <cellStyle name="Accent5 2" xfId="91" xr:uid="{00000000-0005-0000-0000-0000C5000000}"/>
    <cellStyle name="Accent5 3" xfId="739" xr:uid="{00000000-0005-0000-0000-0000C6000000}"/>
    <cellStyle name="Accent6" xfId="92" builtinId="49" customBuiltin="1"/>
    <cellStyle name="Accent6 2" xfId="93" xr:uid="{00000000-0005-0000-0000-0000C8000000}"/>
    <cellStyle name="Accent6 3" xfId="740" xr:uid="{00000000-0005-0000-0000-0000C9000000}"/>
    <cellStyle name="Adjustable" xfId="94" xr:uid="{00000000-0005-0000-0000-0000CA000000}"/>
    <cellStyle name="Bad" xfId="95" builtinId="27" customBuiltin="1"/>
    <cellStyle name="Bad 2" xfId="96" xr:uid="{00000000-0005-0000-0000-0000CC000000}"/>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8" xfId="266" xr:uid="{00000000-0005-0000-0000-0000C8010000}"/>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198" xfId="1524" xr:uid="{333925C3-334E-4114-A6F9-9FB9C9191FD3}"/>
    <cellStyle name="Normal 199" xfId="1529" xr:uid="{87DE7C60-3492-400F-854D-51D4563E419C}"/>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1" xfId="1527" xr:uid="{C8A7EB00-EE93-46AC-9165-D5BBC2E8CA4F}"/>
    <cellStyle name="Normal 202" xfId="1530" xr:uid="{A5CD9BFB-79A6-4CC9-88A0-1C1EE30CC04B}"/>
    <cellStyle name="Normal 203" xfId="1620" xr:uid="{D42AED61-EE17-4FA0-8811-D98DFDA58A73}"/>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10" xfId="1663" xr:uid="{F378CE38-F404-416B-A828-33C8967A272A}"/>
    <cellStyle name="Normal 4 2 2" xfId="629" xr:uid="{00000000-0005-0000-0000-00007E020000}"/>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2 6" xfId="1611" xr:uid="{B2C6E572-7441-4C3A-8B69-9240FF39AE6D}"/>
    <cellStyle name="Normal 4 2 2 7" xfId="1702" xr:uid="{EC936F25-E101-4DFF-8D1F-59F1439D20DA}"/>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 9" xfId="1572" xr:uid="{CCB48516-5247-46AD-B33D-8400EC974CF8}"/>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27" xfId="1525" xr:uid="{19FBDF05-E13B-4202-90B1-60335D62ABA1}"/>
    <cellStyle name="Normal 4 28" xfId="1621" xr:uid="{FB90D948-E183-4060-BBC6-D31D0E846B61}"/>
    <cellStyle name="Normal 4 3" xfId="333" xr:uid="{00000000-0005-0000-0000-00007F020000}"/>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3 7" xfId="1610" xr:uid="{9D432A93-349A-4869-9028-E9FCA1023174}"/>
    <cellStyle name="Normal 4 3 8" xfId="1701" xr:uid="{C60355B4-5845-4C7A-B61B-4B4A82A2DE7F}"/>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10" xfId="1641" xr:uid="{9E8E471A-E1EA-4427-ADD8-D29A80D255A8}"/>
    <cellStyle name="Normal 5 2" xfId="529" xr:uid="{00000000-0005-0000-0000-000093020000}"/>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2 6" xfId="1612" xr:uid="{DFDBC493-3353-4761-BD22-4E231A9CCAF4}"/>
    <cellStyle name="Normal 5 2 7" xfId="1703" xr:uid="{E2DDEA7A-16EA-4E6A-B61B-BC88C299909D}"/>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 9" xfId="1550" xr:uid="{8CBEBE8A-1491-4747-83E8-81D578F0213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10" xfId="1552" xr:uid="{89CCB93A-C3EB-494D-B30A-BC827B67DC4A}"/>
    <cellStyle name="Normal 6 11" xfId="1643" xr:uid="{8403D6EA-CD2C-402C-A0E2-E092054D82C1}"/>
    <cellStyle name="Normal 6 2" xfId="631" xr:uid="{00000000-0005-0000-0000-00009F020000}"/>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2 6" xfId="1613" xr:uid="{8CBA3536-1E1E-45F8-B328-BAB4B3E2E14B}"/>
    <cellStyle name="Normal 6 2 7" xfId="1704" xr:uid="{D6070ABE-4124-4678-B174-80AB1A325E6F}"/>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10" xfId="1664" xr:uid="{A5B54CE5-634D-42A1-871C-7854D6BB5F71}"/>
    <cellStyle name="Normal 7 2" xfId="632" xr:uid="{00000000-0005-0000-0000-0000AB020000}"/>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2 6" xfId="1614" xr:uid="{61913DE7-56DB-4B1B-BCC8-6493E5B52DAE}"/>
    <cellStyle name="Normal 7 2 7" xfId="1705" xr:uid="{6762A2A1-B9C3-4CDF-9D90-5233465B5983}"/>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 9" xfId="1573" xr:uid="{E570595D-9BDA-4ED9-A085-3053AA122717}"/>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18" xfId="1551" xr:uid="{D556ECDF-273F-4F44-8DF0-300288A1FF7D}"/>
    <cellStyle name="Note 2 19" xfId="1642" xr:uid="{F66176F7-848D-422A-8DE5-193FFC706A37}"/>
    <cellStyle name="Note 2 2" xfId="635" xr:uid="{00000000-0005-0000-0000-0000D1020000}"/>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2 6" xfId="1615" xr:uid="{48CA59E7-1737-4A95-AE06-ABE73ADC0E58}"/>
    <cellStyle name="Note 2 2 7" xfId="1706" xr:uid="{DC347703-0830-4859-BF22-206080AC8DDC}"/>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2" xfId="1085" xr:uid="{0B4A6660-EC35-4B3F-A796-1229916C2EF4}"/>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2 6" xfId="1616" xr:uid="{538E5431-9CD0-4908-BA05-7FED9260994C}"/>
    <cellStyle name="Note 3 2 7" xfId="1707" xr:uid="{168385EA-D150-4AB3-9D68-B04B246FA751}"/>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Note 3 7" xfId="1553" xr:uid="{95844914-3EF5-4E60-9798-CB0B0A01DE3C}"/>
    <cellStyle name="Note 3 8" xfId="1644" xr:uid="{C8B47F1A-AB19-42A6-B361-149952E0992D}"/>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3" xfId="761" xr:uid="{00000000-0005-0000-0000-0000CF030000}"/>
    <cellStyle name="whole number" xfId="524" xr:uid="{00000000-0005-0000-0000-0000D0030000}"/>
    <cellStyle name="whole number 2" xfId="698"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477391"/>
      <color rgb="FFD7E3EC"/>
      <color rgb="FFD7E3EA"/>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ysClr val="windowText" lastClr="000000"/>
                </a:solidFill>
              </a:defRPr>
            </a:pPr>
            <a:r>
              <a:rPr lang="en-GB">
                <a:solidFill>
                  <a:sysClr val="windowText" lastClr="000000"/>
                </a:solidFill>
              </a:rPr>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GDP)'!$BQ$4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GDP)'!$BQ$5:$BQ$82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35.967914984928214</c:v>
                </c:pt>
                <c:pt idx="8">
                  <c:v>35.573197240336455</c:v>
                </c:pt>
                <c:pt idx="9">
                  <c:v>35.168154960238127</c:v>
                </c:pt>
                <c:pt idx="10">
                  <c:v>35.651838518899467</c:v>
                </c:pt>
                <c:pt idx="11">
                  <c:v>33.660340945641686</c:v>
                </c:pt>
                <c:pt idx="12">
                  <c:v>33.45595135317744</c:v>
                </c:pt>
                <c:pt idx="13">
                  <c:v>35.465529495380245</c:v>
                </c:pt>
                <c:pt idx="14">
                  <c:v>35.479270652948962</c:v>
                </c:pt>
                <c:pt idx="15">
                  <c:v>34.631166797180889</c:v>
                </c:pt>
                <c:pt idx="16">
                  <c:v>35.164677530410835</c:v>
                </c:pt>
                <c:pt idx="17">
                  <c:v>36.957160016014946</c:v>
                </c:pt>
                <c:pt idx="18">
                  <c:v>37.63483919409336</c:v>
                </c:pt>
                <c:pt idx="19">
                  <c:v>39.07756714803142</c:v>
                </c:pt>
                <c:pt idx="20">
                  <c:v>40.794818076873739</c:v>
                </c:pt>
                <c:pt idx="21">
                  <c:v>41.835912156184257</c:v>
                </c:pt>
                <c:pt idx="22">
                  <c:v>40.034983201136093</c:v>
                </c:pt>
                <c:pt idx="23">
                  <c:v>38.36329013979843</c:v>
                </c:pt>
                <c:pt idx="24">
                  <c:v>35.87378443810271</c:v>
                </c:pt>
                <c:pt idx="25">
                  <c:v>36.172960187297107</c:v>
                </c:pt>
                <c:pt idx="26">
                  <c:v>39.009064059476522</c:v>
                </c:pt>
                <c:pt idx="27">
                  <c:v>40.117169075969585</c:v>
                </c:pt>
                <c:pt idx="28">
                  <c:v>40.206069478069928</c:v>
                </c:pt>
                <c:pt idx="29">
                  <c:v>38.37967338241225</c:v>
                </c:pt>
                <c:pt idx="30">
                  <c:v>36.893970893970888</c:v>
                </c:pt>
                <c:pt idx="31">
                  <c:v>37.256233585929138</c:v>
                </c:pt>
                <c:pt idx="32">
                  <c:v>38.485886938551282</c:v>
                </c:pt>
                <c:pt idx="33">
                  <c:v>40.866796272708996</c:v>
                </c:pt>
                <c:pt idx="34">
                  <c:v>40.571510573464664</c:v>
                </c:pt>
                <c:pt idx="35">
                  <c:v>39.473522545767295</c:v>
                </c:pt>
                <c:pt idx="36">
                  <c:v>39.211902035656372</c:v>
                </c:pt>
                <c:pt idx="37">
                  <c:v>38.285466176786379</c:v>
                </c:pt>
                <c:pt idx="38">
                  <c:v>37.374422458543222</c:v>
                </c:pt>
                <c:pt idx="39">
                  <c:v>36.173421742579052</c:v>
                </c:pt>
                <c:pt idx="40">
                  <c:v>35.542227799471412</c:v>
                </c:pt>
                <c:pt idx="41">
                  <c:v>34.708571120323782</c:v>
                </c:pt>
                <c:pt idx="42">
                  <c:v>33.904347314547913</c:v>
                </c:pt>
                <c:pt idx="43">
                  <c:v>33.488151910259219</c:v>
                </c:pt>
                <c:pt idx="44">
                  <c:v>32.111533064992329</c:v>
                </c:pt>
                <c:pt idx="45">
                  <c:v>31.284557207828712</c:v>
                </c:pt>
                <c:pt idx="46">
                  <c:v>32.224989531294121</c:v>
                </c:pt>
                <c:pt idx="47">
                  <c:v>33.18645010915229</c:v>
                </c:pt>
                <c:pt idx="48">
                  <c:v>32.410648230270354</c:v>
                </c:pt>
                <c:pt idx="49">
                  <c:v>34.613902693162586</c:v>
                </c:pt>
                <c:pt idx="50">
                  <c:v>35.181187309665759</c:v>
                </c:pt>
                <c:pt idx="51">
                  <c:v>35.876632271888177</c:v>
                </c:pt>
                <c:pt idx="52">
                  <c:v>36.473126269247928</c:v>
                </c:pt>
                <c:pt idx="53">
                  <c:v>35.751028405054988</c:v>
                </c:pt>
                <c:pt idx="54">
                  <c:v>34.551262275163822</c:v>
                </c:pt>
                <c:pt idx="55">
                  <c:v>35.443513417298284</c:v>
                </c:pt>
                <c:pt idx="56">
                  <c:v>36.082391278110791</c:v>
                </c:pt>
                <c:pt idx="57">
                  <c:v>36.70161931638247</c:v>
                </c:pt>
                <c:pt idx="58">
                  <c:v>37.10885284109888</c:v>
                </c:pt>
                <c:pt idx="59">
                  <c:v>37.258707093113266</c:v>
                </c:pt>
                <c:pt idx="60">
                  <c:v>35.941717601557166</c:v>
                </c:pt>
                <c:pt idx="61">
                  <c:v>36.120912221687782</c:v>
                </c:pt>
                <c:pt idx="62">
                  <c:v>37.008195162879012</c:v>
                </c:pt>
                <c:pt idx="63">
                  <c:v>37.390268477256733</c:v>
                </c:pt>
                <c:pt idx="64">
                  <c:v>36.873206047772328</c:v>
                </c:pt>
                <c:pt idx="65">
                  <c:v>36.754912252726321</c:v>
                </c:pt>
                <c:pt idx="66">
                  <c:v>36.81588061604662</c:v>
                </c:pt>
                <c:pt idx="67">
                  <c:v>36.854255588185204</c:v>
                </c:pt>
                <c:pt idx="68">
                  <c:v>37.44922590043852</c:v>
                </c:pt>
                <c:pt idx="69">
                  <c:v>37.122579264595736</c:v>
                </c:pt>
                <c:pt idx="70">
                  <c:v>37.361738949909558</c:v>
                </c:pt>
                <c:pt idx="71">
                  <c:v>36.750179935032236</c:v>
                </c:pt>
                <c:pt idx="72">
                  <c:v>38.053926618210973</c:v>
                </c:pt>
                <c:pt idx="73">
                  <c:v>39.362600822017299</c:v>
                </c:pt>
                <c:pt idx="74">
                  <c:v>40.458080391173326</c:v>
                </c:pt>
                <c:pt idx="75">
                  <c:v>41.100251952844921</c:v>
                </c:pt>
                <c:pt idx="76">
                  <c:v>41.358563452940359</c:v>
                </c:pt>
                <c:pt idx="77">
                  <c:v>41.204122531973887</c:v>
                </c:pt>
                <c:pt idx="78">
                  <c:v>41.538420479028019</c:v>
                </c:pt>
                <c:pt idx="79">
                  <c:v>41.707367765568016</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35.773769989270932</c:v>
                </c:pt>
                <c:pt idx="8">
                  <c:v>35.960684245345433</c:v>
                </c:pt>
                <c:pt idx="9">
                  <c:v>35.194810964503084</c:v>
                </c:pt>
                <c:pt idx="10">
                  <c:v>35.956115539556016</c:v>
                </c:pt>
                <c:pt idx="11">
                  <c:v>35.948054036667742</c:v>
                </c:pt>
                <c:pt idx="12">
                  <c:v>35.940843061446643</c:v>
                </c:pt>
                <c:pt idx="13">
                  <c:v>37.633262260127928</c:v>
                </c:pt>
                <c:pt idx="14">
                  <c:v>37.306033750976198</c:v>
                </c:pt>
                <c:pt idx="15">
                  <c:v>37.334377447141733</c:v>
                </c:pt>
                <c:pt idx="16">
                  <c:v>37.032361716777594</c:v>
                </c:pt>
                <c:pt idx="17">
                  <c:v>38.481249165888158</c:v>
                </c:pt>
                <c:pt idx="18">
                  <c:v>40.030033788011515</c:v>
                </c:pt>
                <c:pt idx="19">
                  <c:v>42.927701208899755</c:v>
                </c:pt>
                <c:pt idx="20">
                  <c:v>41.372012484501262</c:v>
                </c:pt>
                <c:pt idx="21">
                  <c:v>40.121502860625604</c:v>
                </c:pt>
                <c:pt idx="22">
                  <c:v>39.475598351286763</c:v>
                </c:pt>
                <c:pt idx="23">
                  <c:v>39.344820646200048</c:v>
                </c:pt>
                <c:pt idx="24">
                  <c:v>38.461122306828784</c:v>
                </c:pt>
                <c:pt idx="25">
                  <c:v>40.255602621194022</c:v>
                </c:pt>
                <c:pt idx="26">
                  <c:v>44.704145024951629</c:v>
                </c:pt>
                <c:pt idx="27">
                  <c:v>46.448105518365594</c:v>
                </c:pt>
                <c:pt idx="28">
                  <c:v>45.135409042283655</c:v>
                </c:pt>
                <c:pt idx="29">
                  <c:v>42.246594472903269</c:v>
                </c:pt>
                <c:pt idx="30">
                  <c:v>41.408004158004154</c:v>
                </c:pt>
                <c:pt idx="31">
                  <c:v>40.929546831949999</c:v>
                </c:pt>
                <c:pt idx="32">
                  <c:v>42.797349666839821</c:v>
                </c:pt>
                <c:pt idx="33">
                  <c:v>42.877589327612796</c:v>
                </c:pt>
                <c:pt idx="34">
                  <c:v>43.179611502268578</c:v>
                </c:pt>
                <c:pt idx="35">
                  <c:v>42.769102748829994</c:v>
                </c:pt>
                <c:pt idx="36">
                  <c:v>42.459159935547049</c:v>
                </c:pt>
                <c:pt idx="37">
                  <c:v>40.417247750585808</c:v>
                </c:pt>
                <c:pt idx="38">
                  <c:v>39.292792941098995</c:v>
                </c:pt>
                <c:pt idx="39">
                  <c:v>37.16470454927304</c:v>
                </c:pt>
                <c:pt idx="40">
                  <c:v>34.57302496442167</c:v>
                </c:pt>
                <c:pt idx="41">
                  <c:v>34.72824457274497</c:v>
                </c:pt>
                <c:pt idx="42">
                  <c:v>34.980145890934757</c:v>
                </c:pt>
                <c:pt idx="43">
                  <c:v>36.80665040280293</c:v>
                </c:pt>
                <c:pt idx="44">
                  <c:v>38.388518400138679</c:v>
                </c:pt>
                <c:pt idx="45">
                  <c:v>37.843655782104349</c:v>
                </c:pt>
                <c:pt idx="46">
                  <c:v>37.571820191455593</c:v>
                </c:pt>
                <c:pt idx="47">
                  <c:v>37.288751946674111</c:v>
                </c:pt>
                <c:pt idx="48">
                  <c:v>35.539095860896353</c:v>
                </c:pt>
                <c:pt idx="49">
                  <c:v>35.701649538779598</c:v>
                </c:pt>
                <c:pt idx="50">
                  <c:v>35.16387295418523</c:v>
                </c:pt>
                <c:pt idx="51">
                  <c:v>34.771571685810223</c:v>
                </c:pt>
                <c:pt idx="52">
                  <c:v>35.094104946331512</c:v>
                </c:pt>
                <c:pt idx="53">
                  <c:v>36.31069931543739</c:v>
                </c:pt>
                <c:pt idx="54">
                  <c:v>37.551807332552002</c:v>
                </c:pt>
                <c:pt idx="55">
                  <c:v>38.858882736059293</c:v>
                </c:pt>
                <c:pt idx="56">
                  <c:v>39.983967553666233</c:v>
                </c:pt>
                <c:pt idx="57">
                  <c:v>39.924840074033938</c:v>
                </c:pt>
                <c:pt idx="58">
                  <c:v>39.922363660924361</c:v>
                </c:pt>
                <c:pt idx="59">
                  <c:v>40.246530532020188</c:v>
                </c:pt>
                <c:pt idx="60">
                  <c:v>43.459429554488651</c:v>
                </c:pt>
                <c:pt idx="61">
                  <c:v>46.339821600928957</c:v>
                </c:pt>
                <c:pt idx="62">
                  <c:v>45.68217585806336</c:v>
                </c:pt>
                <c:pt idx="63">
                  <c:v>44.626146975622127</c:v>
                </c:pt>
                <c:pt idx="64">
                  <c:v>44.027937738819666</c:v>
                </c:pt>
                <c:pt idx="65">
                  <c:v>42.466181199670451</c:v>
                </c:pt>
                <c:pt idx="66">
                  <c:v>42.009875808746436</c:v>
                </c:pt>
                <c:pt idx="67">
                  <c:v>41.107469665612086</c:v>
                </c:pt>
                <c:pt idx="68">
                  <c:v>40.203645107025402</c:v>
                </c:pt>
                <c:pt idx="69">
                  <c:v>39.969708857900308</c:v>
                </c:pt>
                <c:pt idx="70">
                  <c:v>39.424597032365092</c:v>
                </c:pt>
                <c:pt idx="71">
                  <c:v>39.505686569400247</c:v>
                </c:pt>
                <c:pt idx="72">
                  <c:v>53.075334595559951</c:v>
                </c:pt>
                <c:pt idx="73">
                  <c:v>44.546896005700823</c:v>
                </c:pt>
                <c:pt idx="74">
                  <c:v>45.615691168977875</c:v>
                </c:pt>
                <c:pt idx="75">
                  <c:v>46.213111614066257</c:v>
                </c:pt>
                <c:pt idx="76">
                  <c:v>44.558527524110261</c:v>
                </c:pt>
                <c:pt idx="77">
                  <c:v>43.983281149355889</c:v>
                </c:pt>
                <c:pt idx="78">
                  <c:v>43.765331838095314</c:v>
                </c:pt>
                <c:pt idx="79">
                  <c:v>43.377255935479319</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solidFill>
                  <a:sysClr val="windowText" lastClr="000000"/>
                </a:solidFill>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solidFill>
                  <a:sysClr val="windowText" lastClr="000000"/>
                </a:solidFill>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a:solidFill>
                <a:sysClr val="windowText" lastClr="000000"/>
              </a:solidFil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7368540" cy="449580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W168"/>
  <sheetViews>
    <sheetView zoomScaleNormal="100" workbookViewId="0">
      <pane xSplit="2" ySplit="7" topLeftCell="C8" activePane="bottomRight" state="frozen"/>
      <selection activeCell="O17" sqref="O17"/>
      <selection pane="topRight" activeCell="O17" sqref="O17"/>
      <selection pane="bottomLeft" activeCell="O17" sqref="O17"/>
      <selection pane="bottomRight"/>
    </sheetView>
  </sheetViews>
  <sheetFormatPr defaultColWidth="9.140625" defaultRowHeight="15.75"/>
  <cols>
    <col min="1" max="1" width="9.140625" style="39"/>
    <col min="2" max="2" width="10.42578125" style="39" bestFit="1" customWidth="1"/>
    <col min="3" max="3" width="12.85546875" style="39" customWidth="1"/>
    <col min="4" max="4" width="13.42578125" style="39" customWidth="1"/>
    <col min="5" max="5" width="13.7109375" style="39" customWidth="1"/>
    <col min="6" max="6" width="12.85546875" style="39" customWidth="1"/>
    <col min="7" max="7" width="13.7109375" style="39" bestFit="1" customWidth="1"/>
    <col min="8" max="9" width="12.85546875" style="39" customWidth="1"/>
    <col min="10" max="10" width="2.28515625" style="39" customWidth="1"/>
    <col min="11" max="15" width="12.85546875" style="39" customWidth="1"/>
    <col min="16" max="16" width="2.140625" style="39" customWidth="1"/>
    <col min="17" max="18" width="13" style="39" customWidth="1"/>
    <col min="19" max="19" width="2.140625" style="39" customWidth="1"/>
    <col min="20" max="20" width="15.85546875" style="39" customWidth="1"/>
    <col min="21" max="21" width="15.85546875" style="39" bestFit="1" customWidth="1"/>
    <col min="22" max="22" width="15.85546875" style="39" customWidth="1"/>
    <col min="23" max="23" width="2.5703125" style="39" customWidth="1"/>
    <col min="24" max="24" width="15.85546875" style="39" customWidth="1"/>
    <col min="25" max="26" width="15.85546875" style="39" bestFit="1" customWidth="1"/>
    <col min="27" max="27" width="15.85546875" style="39" customWidth="1"/>
    <col min="28" max="28" width="2.42578125" style="39" customWidth="1"/>
    <col min="29" max="30" width="13.140625" style="39" customWidth="1"/>
    <col min="31" max="31" width="11.85546875" style="39" bestFit="1" customWidth="1"/>
    <col min="32" max="32" width="13.140625" style="39" customWidth="1"/>
    <col min="33" max="34" width="9" style="39" customWidth="1"/>
    <col min="35" max="35" width="10.85546875" style="39" customWidth="1"/>
    <col min="36" max="47" width="9" style="39" customWidth="1"/>
    <col min="48" max="16384" width="9.140625" style="39"/>
  </cols>
  <sheetData>
    <row r="1" spans="2:49" ht="29.25" customHeight="1" thickBot="1">
      <c r="B1" s="35"/>
      <c r="C1" s="389" t="s">
        <v>88</v>
      </c>
      <c r="D1" s="389"/>
      <c r="E1" s="389"/>
      <c r="F1" s="389"/>
      <c r="G1" s="389"/>
      <c r="H1" s="389"/>
      <c r="I1" s="389"/>
      <c r="J1" s="389"/>
      <c r="K1" s="389"/>
      <c r="L1" s="389"/>
      <c r="M1" s="389"/>
      <c r="N1" s="389"/>
      <c r="O1" s="389"/>
      <c r="P1" s="389"/>
      <c r="Q1" s="389"/>
      <c r="R1" s="389"/>
      <c r="S1" s="389"/>
      <c r="T1" s="389"/>
      <c r="U1" s="389"/>
      <c r="V1" s="389"/>
      <c r="W1" s="389"/>
      <c r="X1" s="389"/>
      <c r="Y1" s="389"/>
      <c r="Z1" s="389"/>
      <c r="AA1" s="390"/>
      <c r="AB1" s="36"/>
      <c r="AC1" s="37"/>
      <c r="AD1" s="37"/>
      <c r="AE1" s="37"/>
      <c r="AF1" s="38"/>
      <c r="AH1" s="40"/>
      <c r="AI1" s="41"/>
      <c r="AJ1" s="41"/>
      <c r="AK1" s="41"/>
      <c r="AL1" s="41"/>
      <c r="AM1" s="41"/>
      <c r="AN1" s="41"/>
      <c r="AO1" s="41"/>
      <c r="AP1" s="41"/>
      <c r="AQ1" s="41"/>
      <c r="AR1" s="41"/>
      <c r="AS1" s="41"/>
      <c r="AT1" s="41"/>
      <c r="AU1" s="41"/>
      <c r="AV1" s="41"/>
      <c r="AW1" s="41"/>
    </row>
    <row r="2" spans="2:49" s="50" customFormat="1" ht="15.75" customHeight="1">
      <c r="B2" s="42"/>
      <c r="C2" s="43"/>
      <c r="D2" s="43"/>
      <c r="E2" s="43"/>
      <c r="F2" s="43"/>
      <c r="G2" s="43"/>
      <c r="H2" s="43"/>
      <c r="I2" s="43"/>
      <c r="J2" s="44"/>
      <c r="K2" s="45"/>
      <c r="L2" s="46"/>
      <c r="M2" s="45"/>
      <c r="N2" s="45"/>
      <c r="O2" s="45"/>
      <c r="P2" s="44"/>
      <c r="Q2" s="44"/>
      <c r="R2" s="44"/>
      <c r="S2" s="44"/>
      <c r="T2" s="47"/>
      <c r="U2" s="47"/>
      <c r="V2" s="48"/>
      <c r="W2" s="44"/>
      <c r="X2" s="44"/>
      <c r="Y2" s="43"/>
      <c r="Z2" s="43"/>
      <c r="AA2" s="43"/>
      <c r="AB2" s="36"/>
      <c r="AC2" s="44"/>
      <c r="AD2" s="44"/>
      <c r="AE2" s="43"/>
      <c r="AF2" s="49"/>
      <c r="AH2" s="51"/>
      <c r="AI2" s="52"/>
      <c r="AJ2" s="52"/>
      <c r="AK2" s="52"/>
      <c r="AL2" s="52"/>
      <c r="AM2" s="52"/>
      <c r="AN2" s="378"/>
      <c r="AO2" s="378"/>
      <c r="AP2" s="378"/>
      <c r="AQ2" s="378"/>
      <c r="AR2" s="52"/>
      <c r="AS2" s="52"/>
      <c r="AT2" s="52"/>
      <c r="AU2" s="52"/>
      <c r="AV2" s="52"/>
      <c r="AW2" s="52"/>
    </row>
    <row r="3" spans="2:49" s="50" customFormat="1" ht="15.75" customHeight="1">
      <c r="B3" s="42"/>
      <c r="C3" s="380" t="s">
        <v>71</v>
      </c>
      <c r="D3" s="380"/>
      <c r="E3" s="380"/>
      <c r="F3" s="380"/>
      <c r="G3" s="380"/>
      <c r="H3" s="380"/>
      <c r="I3" s="380"/>
      <c r="J3" s="44"/>
      <c r="K3" s="380" t="s">
        <v>68</v>
      </c>
      <c r="L3" s="380"/>
      <c r="M3" s="380"/>
      <c r="N3" s="380"/>
      <c r="O3" s="380"/>
      <c r="P3" s="44"/>
      <c r="Q3" s="380" t="s">
        <v>112</v>
      </c>
      <c r="R3" s="380"/>
      <c r="S3" s="44"/>
      <c r="T3" s="379" t="s">
        <v>74</v>
      </c>
      <c r="U3" s="379"/>
      <c r="V3" s="379"/>
      <c r="W3" s="44"/>
      <c r="X3" s="381" t="s">
        <v>305</v>
      </c>
      <c r="Y3" s="381"/>
      <c r="Z3" s="381"/>
      <c r="AA3" s="382"/>
      <c r="AB3" s="36"/>
      <c r="AC3" s="385" t="s">
        <v>85</v>
      </c>
      <c r="AD3" s="386"/>
      <c r="AE3" s="386"/>
      <c r="AF3" s="387"/>
      <c r="AH3" s="53"/>
      <c r="AI3" s="52"/>
      <c r="AJ3" s="52"/>
      <c r="AK3" s="52"/>
      <c r="AL3" s="52"/>
      <c r="AM3" s="52"/>
      <c r="AN3" s="54"/>
      <c r="AO3" s="54"/>
      <c r="AP3" s="54"/>
      <c r="AQ3" s="54"/>
      <c r="AR3" s="52"/>
      <c r="AS3" s="52"/>
      <c r="AT3" s="52"/>
      <c r="AU3" s="52"/>
      <c r="AV3" s="52"/>
      <c r="AW3" s="52"/>
    </row>
    <row r="4" spans="2:49" s="62" customFormat="1" ht="80.25" customHeight="1">
      <c r="B4" s="55"/>
      <c r="C4" s="56" t="s">
        <v>3</v>
      </c>
      <c r="D4" s="56" t="s">
        <v>8</v>
      </c>
      <c r="E4" s="56" t="s">
        <v>5</v>
      </c>
      <c r="F4" s="56" t="s">
        <v>6</v>
      </c>
      <c r="G4" s="56" t="s">
        <v>62</v>
      </c>
      <c r="H4" s="56" t="s">
        <v>7</v>
      </c>
      <c r="I4" s="57" t="s">
        <v>180</v>
      </c>
      <c r="J4" s="57"/>
      <c r="K4" s="57" t="s">
        <v>169</v>
      </c>
      <c r="L4" s="57" t="s">
        <v>168</v>
      </c>
      <c r="M4" s="57" t="s">
        <v>70</v>
      </c>
      <c r="N4" s="57" t="s">
        <v>76</v>
      </c>
      <c r="O4" s="57" t="s">
        <v>1</v>
      </c>
      <c r="P4" s="57"/>
      <c r="Q4" s="57" t="s">
        <v>0</v>
      </c>
      <c r="R4" s="58" t="s">
        <v>306</v>
      </c>
      <c r="S4" s="57"/>
      <c r="T4" s="59" t="s">
        <v>72</v>
      </c>
      <c r="U4" s="59" t="s">
        <v>2</v>
      </c>
      <c r="V4" s="59" t="s">
        <v>178</v>
      </c>
      <c r="W4" s="60"/>
      <c r="X4" s="57" t="s">
        <v>4</v>
      </c>
      <c r="Y4" s="59" t="s">
        <v>311</v>
      </c>
      <c r="Z4" s="58" t="s">
        <v>312</v>
      </c>
      <c r="AA4" s="58" t="s">
        <v>313</v>
      </c>
      <c r="AB4" s="36"/>
      <c r="AC4" s="58" t="s">
        <v>115</v>
      </c>
      <c r="AD4" s="58" t="s">
        <v>217</v>
      </c>
      <c r="AE4" s="58" t="s">
        <v>163</v>
      </c>
      <c r="AF4" s="61" t="s">
        <v>320</v>
      </c>
      <c r="AH4" s="63"/>
      <c r="AI4" s="64"/>
      <c r="AJ4" s="65"/>
      <c r="AK4" s="65"/>
      <c r="AL4" s="65"/>
      <c r="AM4" s="65"/>
      <c r="AN4" s="66"/>
      <c r="AO4" s="63"/>
      <c r="AP4" s="66"/>
      <c r="AQ4" s="63"/>
      <c r="AR4" s="64"/>
      <c r="AS4" s="64"/>
      <c r="AT4" s="64"/>
      <c r="AU4" s="64"/>
      <c r="AV4" s="64"/>
      <c r="AW4" s="64"/>
    </row>
    <row r="5" spans="2:49" s="62" customFormat="1" ht="40.5" customHeight="1">
      <c r="B5" s="67" t="s">
        <v>81</v>
      </c>
      <c r="C5" s="56" t="s">
        <v>78</v>
      </c>
      <c r="D5" s="56" t="s">
        <v>164</v>
      </c>
      <c r="E5" s="56" t="s">
        <v>79</v>
      </c>
      <c r="F5" s="68" t="s">
        <v>161</v>
      </c>
      <c r="G5" s="68" t="s">
        <v>162</v>
      </c>
      <c r="H5" s="56"/>
      <c r="I5" s="56"/>
      <c r="J5" s="56"/>
      <c r="K5" s="56"/>
      <c r="L5" s="68" t="s">
        <v>174</v>
      </c>
      <c r="M5" s="56" t="s">
        <v>304</v>
      </c>
      <c r="N5" s="56"/>
      <c r="O5" s="56"/>
      <c r="P5" s="56"/>
      <c r="Q5" s="68" t="s">
        <v>175</v>
      </c>
      <c r="R5" s="58" t="s">
        <v>276</v>
      </c>
      <c r="S5" s="56"/>
      <c r="T5" s="58" t="s">
        <v>152</v>
      </c>
      <c r="U5" s="58" t="s">
        <v>75</v>
      </c>
      <c r="V5" s="58" t="s">
        <v>179</v>
      </c>
      <c r="W5" s="69"/>
      <c r="X5" s="56" t="s">
        <v>90</v>
      </c>
      <c r="Y5" s="70" t="s">
        <v>176</v>
      </c>
      <c r="Z5" s="58"/>
      <c r="AA5" s="58" t="s">
        <v>182</v>
      </c>
      <c r="AB5" s="36"/>
      <c r="AC5" s="58" t="s">
        <v>111</v>
      </c>
      <c r="AD5" s="58" t="s">
        <v>111</v>
      </c>
      <c r="AE5" s="58"/>
      <c r="AF5" s="71" t="s">
        <v>145</v>
      </c>
      <c r="AH5" s="63"/>
      <c r="AI5" s="64"/>
      <c r="AJ5" s="65"/>
      <c r="AK5" s="65"/>
      <c r="AL5" s="65"/>
      <c r="AM5" s="65"/>
      <c r="AN5" s="66"/>
      <c r="AO5" s="63"/>
      <c r="AP5" s="66"/>
      <c r="AQ5" s="63"/>
      <c r="AR5" s="64"/>
      <c r="AS5" s="64"/>
      <c r="AT5" s="64"/>
      <c r="AU5" s="64"/>
      <c r="AV5" s="64"/>
      <c r="AW5" s="64"/>
    </row>
    <row r="6" spans="2:49" s="77" customFormat="1">
      <c r="B6" s="383" t="s">
        <v>82</v>
      </c>
      <c r="C6" s="72" t="s">
        <v>63</v>
      </c>
      <c r="D6" s="72" t="s">
        <v>64</v>
      </c>
      <c r="E6" s="72" t="s">
        <v>65</v>
      </c>
      <c r="F6" s="72" t="s">
        <v>66</v>
      </c>
      <c r="G6" s="72" t="s">
        <v>67</v>
      </c>
      <c r="H6" s="72"/>
      <c r="I6" s="72"/>
      <c r="J6" s="73"/>
      <c r="K6" s="74"/>
      <c r="L6" s="72"/>
      <c r="M6" s="74"/>
      <c r="N6" s="74"/>
      <c r="O6" s="74"/>
      <c r="P6" s="74"/>
      <c r="Q6" s="72"/>
      <c r="R6" s="72"/>
      <c r="S6" s="74"/>
      <c r="T6" s="74"/>
      <c r="U6" s="74"/>
      <c r="V6" s="74"/>
      <c r="W6" s="75"/>
      <c r="X6" s="75"/>
      <c r="Y6" s="74"/>
      <c r="Z6" s="74"/>
      <c r="AA6" s="74"/>
      <c r="AB6" s="36"/>
      <c r="AC6" s="74"/>
      <c r="AD6" s="74"/>
      <c r="AE6" s="74"/>
      <c r="AF6" s="76"/>
      <c r="AH6" s="78"/>
      <c r="AI6" s="79"/>
      <c r="AJ6" s="79"/>
      <c r="AK6" s="79"/>
      <c r="AL6" s="79"/>
      <c r="AM6" s="79"/>
      <c r="AN6" s="80"/>
      <c r="AO6" s="80"/>
      <c r="AP6" s="80"/>
      <c r="AQ6" s="80"/>
      <c r="AR6" s="79"/>
      <c r="AS6" s="79"/>
      <c r="AT6" s="79"/>
      <c r="AU6" s="79"/>
      <c r="AV6" s="79"/>
      <c r="AW6" s="79"/>
    </row>
    <row r="7" spans="2:49" s="77" customFormat="1">
      <c r="B7" s="384"/>
      <c r="C7" s="81"/>
      <c r="D7" s="81" t="s">
        <v>80</v>
      </c>
      <c r="E7" s="81"/>
      <c r="F7" s="81"/>
      <c r="G7" s="81"/>
      <c r="H7" s="81" t="s">
        <v>73</v>
      </c>
      <c r="I7" s="81"/>
      <c r="J7" s="82"/>
      <c r="K7" s="83"/>
      <c r="L7" s="81" t="s">
        <v>170</v>
      </c>
      <c r="M7" s="83"/>
      <c r="N7" s="83"/>
      <c r="O7" s="83"/>
      <c r="P7" s="83"/>
      <c r="Q7" s="81" t="s">
        <v>69</v>
      </c>
      <c r="R7" s="81"/>
      <c r="S7" s="83"/>
      <c r="T7" s="83"/>
      <c r="U7" s="83"/>
      <c r="V7" s="83"/>
      <c r="W7" s="84"/>
      <c r="X7" s="84"/>
      <c r="Y7" s="83"/>
      <c r="Z7" s="83"/>
      <c r="AA7" s="83"/>
      <c r="AB7" s="36"/>
      <c r="AC7" s="85"/>
      <c r="AD7" s="83"/>
      <c r="AE7" s="83"/>
      <c r="AF7" s="86"/>
      <c r="AH7" s="78"/>
      <c r="AI7" s="79"/>
      <c r="AJ7" s="79"/>
      <c r="AK7" s="79"/>
      <c r="AL7" s="79"/>
      <c r="AM7" s="79"/>
      <c r="AN7" s="80"/>
      <c r="AO7" s="80"/>
      <c r="AP7" s="80"/>
      <c r="AQ7" s="80"/>
      <c r="AR7" s="79"/>
      <c r="AS7" s="79"/>
      <c r="AT7" s="79"/>
      <c r="AU7" s="79"/>
      <c r="AV7" s="79"/>
      <c r="AW7" s="79"/>
    </row>
    <row r="8" spans="2:49" s="77" customFormat="1">
      <c r="B8" s="87" t="s">
        <v>92</v>
      </c>
      <c r="C8" s="88">
        <v>3.6480000000000001</v>
      </c>
      <c r="D8" s="88">
        <v>4.2770000000000001</v>
      </c>
      <c r="E8" s="88">
        <v>3.734</v>
      </c>
      <c r="F8" s="88">
        <v>0.41199999999999998</v>
      </c>
      <c r="G8" s="88">
        <v>0.13100000000000001</v>
      </c>
      <c r="H8" s="88">
        <v>0.54300000000000004</v>
      </c>
      <c r="I8" s="88">
        <v>3.5470000000000002</v>
      </c>
      <c r="J8" s="89"/>
      <c r="K8" s="90" t="s">
        <v>116</v>
      </c>
      <c r="L8" s="91">
        <v>0.217</v>
      </c>
      <c r="M8" s="91">
        <v>-6.6000000000000003E-2</v>
      </c>
      <c r="N8" s="90" t="s">
        <v>116</v>
      </c>
      <c r="O8" s="90" t="s">
        <v>116</v>
      </c>
      <c r="P8" s="91"/>
      <c r="Q8" s="91">
        <v>0.629</v>
      </c>
      <c r="R8" s="92" t="s">
        <v>116</v>
      </c>
      <c r="S8" s="93"/>
      <c r="T8" s="89">
        <v>0.439</v>
      </c>
      <c r="U8" s="89">
        <v>0.629</v>
      </c>
      <c r="V8" s="89">
        <v>0.504</v>
      </c>
      <c r="W8" s="94"/>
      <c r="X8" s="94"/>
      <c r="Y8" s="89">
        <v>0.63200000000000001</v>
      </c>
      <c r="Z8" s="92" t="s">
        <v>116</v>
      </c>
      <c r="AA8" s="92" t="s">
        <v>116</v>
      </c>
      <c r="AB8" s="95"/>
      <c r="AC8" s="96" t="s">
        <v>116</v>
      </c>
      <c r="AD8" s="92" t="s">
        <v>116</v>
      </c>
      <c r="AE8" s="92" t="s">
        <v>116</v>
      </c>
      <c r="AF8" s="97" t="s">
        <v>116</v>
      </c>
      <c r="AH8" s="78"/>
      <c r="AI8" s="79"/>
      <c r="AJ8" s="79"/>
      <c r="AK8" s="79"/>
      <c r="AL8" s="79"/>
      <c r="AM8" s="79"/>
      <c r="AN8" s="80"/>
      <c r="AO8" s="80"/>
      <c r="AP8" s="80"/>
      <c r="AQ8" s="80"/>
      <c r="AR8" s="79"/>
      <c r="AS8" s="79"/>
      <c r="AT8" s="79"/>
      <c r="AU8" s="79"/>
      <c r="AV8" s="79"/>
      <c r="AW8" s="79"/>
    </row>
    <row r="9" spans="2:49" s="77" customFormat="1">
      <c r="B9" s="98" t="s">
        <v>93</v>
      </c>
      <c r="C9" s="88">
        <v>3.9489999999999998</v>
      </c>
      <c r="D9" s="88">
        <v>4.0279999999999996</v>
      </c>
      <c r="E9" s="88">
        <v>3.4489999999999998</v>
      </c>
      <c r="F9" s="88">
        <v>0.371</v>
      </c>
      <c r="G9" s="88">
        <v>0.20799999999999999</v>
      </c>
      <c r="H9" s="88">
        <v>0.57899999999999996</v>
      </c>
      <c r="I9" s="88">
        <v>3.7170000000000001</v>
      </c>
      <c r="J9" s="89"/>
      <c r="K9" s="90" t="s">
        <v>116</v>
      </c>
      <c r="L9" s="91">
        <v>-0.29199999999999998</v>
      </c>
      <c r="M9" s="91">
        <v>0.42799999999999999</v>
      </c>
      <c r="N9" s="90" t="s">
        <v>116</v>
      </c>
      <c r="O9" s="90" t="s">
        <v>116</v>
      </c>
      <c r="P9" s="91"/>
      <c r="Q9" s="91">
        <v>7.9000000000000001E-2</v>
      </c>
      <c r="R9" s="92" t="s">
        <v>116</v>
      </c>
      <c r="S9" s="93"/>
      <c r="T9" s="89">
        <v>-0.19700000000000001</v>
      </c>
      <c r="U9" s="89">
        <v>7.9000000000000001E-2</v>
      </c>
      <c r="V9" s="89">
        <v>0.52700000000000002</v>
      </c>
      <c r="W9" s="94"/>
      <c r="X9" s="94"/>
      <c r="Y9" s="89">
        <v>0.11899999999999999</v>
      </c>
      <c r="Z9" s="92" t="s">
        <v>116</v>
      </c>
      <c r="AA9" s="92" t="s">
        <v>116</v>
      </c>
      <c r="AB9" s="95"/>
      <c r="AC9" s="96" t="s">
        <v>116</v>
      </c>
      <c r="AD9" s="92" t="s">
        <v>116</v>
      </c>
      <c r="AE9" s="92" t="s">
        <v>116</v>
      </c>
      <c r="AF9" s="97" t="s">
        <v>116</v>
      </c>
      <c r="AH9" s="78"/>
      <c r="AI9" s="79"/>
      <c r="AJ9" s="79"/>
      <c r="AK9" s="79"/>
      <c r="AL9" s="79"/>
      <c r="AM9" s="79"/>
      <c r="AN9" s="80"/>
      <c r="AO9" s="80"/>
      <c r="AP9" s="80"/>
      <c r="AQ9" s="80"/>
      <c r="AR9" s="79"/>
      <c r="AS9" s="79"/>
      <c r="AT9" s="79"/>
      <c r="AU9" s="79"/>
      <c r="AV9" s="79"/>
      <c r="AW9" s="79"/>
    </row>
    <row r="10" spans="2:49" s="77" customFormat="1">
      <c r="B10" s="98" t="s">
        <v>94</v>
      </c>
      <c r="C10" s="88">
        <v>4.9059999999999997</v>
      </c>
      <c r="D10" s="88">
        <v>4.41</v>
      </c>
      <c r="E10" s="88">
        <v>3.7970000000000002</v>
      </c>
      <c r="F10" s="88">
        <v>0.30099999999999999</v>
      </c>
      <c r="G10" s="88">
        <v>0.312</v>
      </c>
      <c r="H10" s="88">
        <v>0.61299999999999999</v>
      </c>
      <c r="I10" s="88">
        <v>4.2510000000000003</v>
      </c>
      <c r="J10" s="89"/>
      <c r="K10" s="90" t="s">
        <v>116</v>
      </c>
      <c r="L10" s="91">
        <v>-0.79700000000000004</v>
      </c>
      <c r="M10" s="91">
        <v>0.879</v>
      </c>
      <c r="N10" s="90" t="s">
        <v>116</v>
      </c>
      <c r="O10" s="90" t="s">
        <v>116</v>
      </c>
      <c r="P10" s="91"/>
      <c r="Q10" s="91">
        <v>-0.496</v>
      </c>
      <c r="R10" s="92" t="s">
        <v>116</v>
      </c>
      <c r="S10" s="93"/>
      <c r="T10" s="89">
        <v>-0.67700000000000005</v>
      </c>
      <c r="U10" s="89">
        <v>-0.496</v>
      </c>
      <c r="V10" s="89">
        <v>0.52</v>
      </c>
      <c r="W10" s="94"/>
      <c r="X10" s="94"/>
      <c r="Y10" s="89">
        <v>-0.434</v>
      </c>
      <c r="Z10" s="92" t="s">
        <v>116</v>
      </c>
      <c r="AA10" s="92" t="s">
        <v>116</v>
      </c>
      <c r="AB10" s="95"/>
      <c r="AC10" s="89">
        <v>11.425000000000001</v>
      </c>
      <c r="AD10" s="92" t="s">
        <v>116</v>
      </c>
      <c r="AE10" s="92" t="s">
        <v>116</v>
      </c>
      <c r="AF10" s="97" t="s">
        <v>116</v>
      </c>
      <c r="AH10" s="78"/>
      <c r="AI10" s="79"/>
      <c r="AJ10" s="79"/>
      <c r="AK10" s="79"/>
      <c r="AL10" s="79"/>
      <c r="AM10" s="79"/>
      <c r="AN10" s="80"/>
      <c r="AO10" s="80"/>
      <c r="AP10" s="80"/>
      <c r="AQ10" s="80"/>
      <c r="AR10" s="79"/>
      <c r="AS10" s="79"/>
      <c r="AT10" s="79"/>
      <c r="AU10" s="79"/>
      <c r="AV10" s="79"/>
      <c r="AW10" s="79"/>
    </row>
    <row r="11" spans="2:49" s="77" customFormat="1">
      <c r="B11" s="98" t="s">
        <v>95</v>
      </c>
      <c r="C11" s="88">
        <v>5.2690000000000001</v>
      </c>
      <c r="D11" s="88">
        <v>4.6820000000000004</v>
      </c>
      <c r="E11" s="88">
        <v>3.9889999999999999</v>
      </c>
      <c r="F11" s="88">
        <v>0.36399999999999999</v>
      </c>
      <c r="G11" s="88">
        <v>0.32900000000000001</v>
      </c>
      <c r="H11" s="88">
        <v>0.69299999999999995</v>
      </c>
      <c r="I11" s="88">
        <v>4.4939999999999998</v>
      </c>
      <c r="J11" s="89"/>
      <c r="K11" s="90" t="s">
        <v>116</v>
      </c>
      <c r="L11" s="91">
        <v>-0.95099999999999996</v>
      </c>
      <c r="M11" s="91">
        <v>0.95799999999999996</v>
      </c>
      <c r="N11" s="90" t="s">
        <v>116</v>
      </c>
      <c r="O11" s="90" t="s">
        <v>116</v>
      </c>
      <c r="P11" s="91"/>
      <c r="Q11" s="91">
        <v>-0.58699999999999997</v>
      </c>
      <c r="R11" s="92" t="s">
        <v>116</v>
      </c>
      <c r="S11" s="93"/>
      <c r="T11" s="89">
        <v>-0.79400000000000004</v>
      </c>
      <c r="U11" s="89">
        <v>-0.58699999999999997</v>
      </c>
      <c r="V11" s="89">
        <v>0.51900000000000002</v>
      </c>
      <c r="W11" s="94"/>
      <c r="X11" s="94"/>
      <c r="Y11" s="89">
        <v>-0.51500000000000001</v>
      </c>
      <c r="Z11" s="92" t="s">
        <v>116</v>
      </c>
      <c r="AA11" s="92" t="s">
        <v>116</v>
      </c>
      <c r="AB11" s="95"/>
      <c r="AC11" s="89">
        <v>12.169</v>
      </c>
      <c r="AD11" s="92" t="s">
        <v>116</v>
      </c>
      <c r="AE11" s="92" t="s">
        <v>116</v>
      </c>
      <c r="AF11" s="97" t="s">
        <v>116</v>
      </c>
      <c r="AH11" s="78"/>
      <c r="AI11" s="79"/>
      <c r="AJ11" s="79"/>
      <c r="AK11" s="79"/>
      <c r="AL11" s="79"/>
      <c r="AM11" s="79"/>
      <c r="AN11" s="80"/>
      <c r="AO11" s="80"/>
      <c r="AP11" s="80"/>
      <c r="AQ11" s="80"/>
      <c r="AR11" s="79"/>
      <c r="AS11" s="79"/>
      <c r="AT11" s="79"/>
      <c r="AU11" s="79"/>
      <c r="AV11" s="79"/>
      <c r="AW11" s="79"/>
    </row>
    <row r="12" spans="2:49" s="77" customFormat="1">
      <c r="B12" s="98" t="s">
        <v>96</v>
      </c>
      <c r="C12" s="88">
        <v>5.4580000000000002</v>
      </c>
      <c r="D12" s="88">
        <v>4.992</v>
      </c>
      <c r="E12" s="88">
        <v>4.157</v>
      </c>
      <c r="F12" s="88">
        <v>0.47899999999999998</v>
      </c>
      <c r="G12" s="88">
        <v>0.35599999999999998</v>
      </c>
      <c r="H12" s="88">
        <v>0.83499999999999996</v>
      </c>
      <c r="I12" s="88">
        <v>4.5960000000000001</v>
      </c>
      <c r="J12" s="89"/>
      <c r="K12" s="90" t="s">
        <v>116</v>
      </c>
      <c r="L12" s="91">
        <v>-0.94499999999999995</v>
      </c>
      <c r="M12" s="91">
        <v>0.82399999999999995</v>
      </c>
      <c r="N12" s="90" t="s">
        <v>116</v>
      </c>
      <c r="O12" s="90" t="s">
        <v>116</v>
      </c>
      <c r="P12" s="91"/>
      <c r="Q12" s="91">
        <v>-0.46600000000000003</v>
      </c>
      <c r="R12" s="92" t="s">
        <v>116</v>
      </c>
      <c r="S12" s="93"/>
      <c r="T12" s="89">
        <v>-0.745</v>
      </c>
      <c r="U12" s="89">
        <v>-0.46600000000000003</v>
      </c>
      <c r="V12" s="89">
        <v>0.53100000000000003</v>
      </c>
      <c r="W12" s="94"/>
      <c r="X12" s="94"/>
      <c r="Y12" s="89">
        <v>-0.41699999999999998</v>
      </c>
      <c r="Z12" s="92" t="s">
        <v>116</v>
      </c>
      <c r="AA12" s="92" t="s">
        <v>116</v>
      </c>
      <c r="AB12" s="95"/>
      <c r="AC12" s="89">
        <v>12.74</v>
      </c>
      <c r="AD12" s="92" t="s">
        <v>116</v>
      </c>
      <c r="AE12" s="92" t="s">
        <v>116</v>
      </c>
      <c r="AF12" s="97" t="s">
        <v>116</v>
      </c>
      <c r="AH12" s="78"/>
      <c r="AI12" s="79"/>
      <c r="AJ12" s="79"/>
      <c r="AK12" s="79"/>
      <c r="AL12" s="79"/>
      <c r="AM12" s="79"/>
      <c r="AN12" s="80"/>
      <c r="AO12" s="80"/>
      <c r="AP12" s="80"/>
      <c r="AQ12" s="80"/>
      <c r="AR12" s="79"/>
      <c r="AS12" s="79"/>
      <c r="AT12" s="79"/>
      <c r="AU12" s="79"/>
      <c r="AV12" s="79"/>
      <c r="AW12" s="79"/>
    </row>
    <row r="13" spans="2:49" s="77" customFormat="1">
      <c r="B13" s="98" t="s">
        <v>97</v>
      </c>
      <c r="C13" s="88">
        <v>5.883</v>
      </c>
      <c r="D13" s="88">
        <v>5.8140000000000001</v>
      </c>
      <c r="E13" s="88">
        <v>4.62</v>
      </c>
      <c r="F13" s="88">
        <v>0.77800000000000002</v>
      </c>
      <c r="G13" s="88">
        <v>0.41599999999999998</v>
      </c>
      <c r="H13" s="88">
        <v>1.194</v>
      </c>
      <c r="I13" s="88">
        <v>4.9749999999999996</v>
      </c>
      <c r="J13" s="89"/>
      <c r="K13" s="90" t="s">
        <v>116</v>
      </c>
      <c r="L13" s="91">
        <v>-0.84699999999999998</v>
      </c>
      <c r="M13" s="91">
        <v>0.48799999999999999</v>
      </c>
      <c r="N13" s="90" t="s">
        <v>116</v>
      </c>
      <c r="O13" s="90" t="s">
        <v>116</v>
      </c>
      <c r="P13" s="91"/>
      <c r="Q13" s="91">
        <v>-6.9000000000000006E-2</v>
      </c>
      <c r="R13" s="92" t="s">
        <v>116</v>
      </c>
      <c r="S13" s="93"/>
      <c r="T13" s="89">
        <v>-0.38400000000000001</v>
      </c>
      <c r="U13" s="89">
        <v>-6.9000000000000006E-2</v>
      </c>
      <c r="V13" s="89">
        <v>0.57899999999999996</v>
      </c>
      <c r="W13" s="94"/>
      <c r="X13" s="94"/>
      <c r="Y13" s="89">
        <v>-1E-3</v>
      </c>
      <c r="Z13" s="92" t="s">
        <v>116</v>
      </c>
      <c r="AA13" s="92" t="s">
        <v>116</v>
      </c>
      <c r="AB13" s="95"/>
      <c r="AC13" s="89">
        <v>14.303000000000001</v>
      </c>
      <c r="AD13" s="92" t="s">
        <v>116</v>
      </c>
      <c r="AE13" s="92" t="s">
        <v>116</v>
      </c>
      <c r="AF13" s="97" t="s">
        <v>116</v>
      </c>
      <c r="AH13" s="78"/>
      <c r="AI13" s="79"/>
      <c r="AJ13" s="79"/>
      <c r="AK13" s="79"/>
      <c r="AL13" s="79"/>
      <c r="AM13" s="79"/>
      <c r="AN13" s="80"/>
      <c r="AO13" s="80"/>
      <c r="AP13" s="80"/>
      <c r="AQ13" s="80"/>
      <c r="AR13" s="79"/>
      <c r="AS13" s="79"/>
      <c r="AT13" s="79"/>
      <c r="AU13" s="79"/>
      <c r="AV13" s="79"/>
      <c r="AW13" s="79"/>
    </row>
    <row r="14" spans="2:49" s="77" customFormat="1">
      <c r="B14" s="98" t="s">
        <v>98</v>
      </c>
      <c r="C14" s="88">
        <v>6.2030000000000003</v>
      </c>
      <c r="D14" s="88">
        <v>6.4119999999999999</v>
      </c>
      <c r="E14" s="88">
        <v>5.0549999999999997</v>
      </c>
      <c r="F14" s="88">
        <v>0.89700000000000002</v>
      </c>
      <c r="G14" s="88">
        <v>0.46</v>
      </c>
      <c r="H14" s="88">
        <v>1.357</v>
      </c>
      <c r="I14" s="88">
        <v>5.2750000000000004</v>
      </c>
      <c r="J14" s="89"/>
      <c r="K14" s="90" t="s">
        <v>116</v>
      </c>
      <c r="L14" s="91">
        <v>-0.68799999999999994</v>
      </c>
      <c r="M14" s="91">
        <v>0.29699999999999999</v>
      </c>
      <c r="N14" s="90" t="s">
        <v>116</v>
      </c>
      <c r="O14" s="90" t="s">
        <v>116</v>
      </c>
      <c r="P14" s="91"/>
      <c r="Q14" s="91">
        <v>0.20899999999999999</v>
      </c>
      <c r="R14" s="92" t="s">
        <v>116</v>
      </c>
      <c r="S14" s="93"/>
      <c r="T14" s="89">
        <v>-0.3</v>
      </c>
      <c r="U14" s="89">
        <v>0.20899999999999999</v>
      </c>
      <c r="V14" s="89">
        <v>0.63400000000000001</v>
      </c>
      <c r="W14" s="94"/>
      <c r="X14" s="94"/>
      <c r="Y14" s="89">
        <v>0.154</v>
      </c>
      <c r="Z14" s="92" t="s">
        <v>116</v>
      </c>
      <c r="AA14" s="92" t="s">
        <v>116</v>
      </c>
      <c r="AB14" s="95"/>
      <c r="AC14" s="89">
        <v>15.536</v>
      </c>
      <c r="AD14" s="92" t="s">
        <v>116</v>
      </c>
      <c r="AE14" s="92" t="s">
        <v>116</v>
      </c>
      <c r="AF14" s="97" t="s">
        <v>116</v>
      </c>
      <c r="AH14" s="78"/>
      <c r="AI14" s="79"/>
      <c r="AJ14" s="79"/>
      <c r="AK14" s="79"/>
      <c r="AL14" s="79"/>
      <c r="AM14" s="79"/>
      <c r="AN14" s="80"/>
      <c r="AO14" s="80"/>
      <c r="AP14" s="80"/>
      <c r="AQ14" s="80"/>
      <c r="AR14" s="79"/>
      <c r="AS14" s="79"/>
      <c r="AT14" s="79"/>
      <c r="AU14" s="79"/>
      <c r="AV14" s="79"/>
      <c r="AW14" s="79"/>
    </row>
    <row r="15" spans="2:49" s="77" customFormat="1">
      <c r="B15" s="98" t="s">
        <v>99</v>
      </c>
      <c r="C15" s="88">
        <v>6.34</v>
      </c>
      <c r="D15" s="88">
        <v>6.758</v>
      </c>
      <c r="E15" s="88">
        <v>5.2729999999999997</v>
      </c>
      <c r="F15" s="88">
        <v>1.0109999999999999</v>
      </c>
      <c r="G15" s="88">
        <v>0.47399999999999998</v>
      </c>
      <c r="H15" s="88">
        <v>1.4850000000000001</v>
      </c>
      <c r="I15" s="88">
        <v>5.29</v>
      </c>
      <c r="J15" s="89"/>
      <c r="K15" s="90" t="s">
        <v>116</v>
      </c>
      <c r="L15" s="91">
        <v>-0.59299999999999997</v>
      </c>
      <c r="M15" s="91">
        <v>7.5999999999999998E-2</v>
      </c>
      <c r="N15" s="90" t="s">
        <v>116</v>
      </c>
      <c r="O15" s="90" t="s">
        <v>116</v>
      </c>
      <c r="P15" s="91"/>
      <c r="Q15" s="91">
        <v>0.41799999999999998</v>
      </c>
      <c r="R15" s="92" t="s">
        <v>116</v>
      </c>
      <c r="S15" s="93"/>
      <c r="T15" s="89">
        <v>-0.158</v>
      </c>
      <c r="U15" s="89">
        <v>0.41799999999999998</v>
      </c>
      <c r="V15" s="89">
        <v>0.65700000000000003</v>
      </c>
      <c r="W15" s="94"/>
      <c r="X15" s="94"/>
      <c r="Y15" s="89">
        <v>0.29399999999999998</v>
      </c>
      <c r="Z15" s="92" t="s">
        <v>116</v>
      </c>
      <c r="AA15" s="92" t="s">
        <v>116</v>
      </c>
      <c r="AB15" s="95"/>
      <c r="AC15" s="89">
        <v>16.684999999999999</v>
      </c>
      <c r="AD15" s="92" t="s">
        <v>116</v>
      </c>
      <c r="AE15" s="92" t="s">
        <v>116</v>
      </c>
      <c r="AF15" s="97" t="s">
        <v>116</v>
      </c>
      <c r="AH15" s="78"/>
      <c r="AI15" s="79"/>
      <c r="AJ15" s="79"/>
      <c r="AK15" s="79"/>
      <c r="AL15" s="79"/>
      <c r="AM15" s="79"/>
      <c r="AN15" s="80"/>
      <c r="AO15" s="80"/>
      <c r="AP15" s="80"/>
      <c r="AQ15" s="80"/>
      <c r="AR15" s="79"/>
      <c r="AS15" s="79"/>
      <c r="AT15" s="79"/>
      <c r="AU15" s="79"/>
      <c r="AV15" s="79"/>
      <c r="AW15" s="79"/>
    </row>
    <row r="16" spans="2:49" s="77" customFormat="1">
      <c r="B16" s="98" t="s">
        <v>100</v>
      </c>
      <c r="C16" s="88">
        <v>6.5940000000000003</v>
      </c>
      <c r="D16" s="88">
        <v>6.851</v>
      </c>
      <c r="E16" s="88">
        <v>5.4779999999999998</v>
      </c>
      <c r="F16" s="88">
        <v>0.874</v>
      </c>
      <c r="G16" s="88">
        <v>0.499</v>
      </c>
      <c r="H16" s="88">
        <v>1.373</v>
      </c>
      <c r="I16" s="88">
        <v>5.4409999999999998</v>
      </c>
      <c r="J16" s="89"/>
      <c r="K16" s="90" t="s">
        <v>116</v>
      </c>
      <c r="L16" s="91">
        <v>-0.61699999999999999</v>
      </c>
      <c r="M16" s="91">
        <v>0.19</v>
      </c>
      <c r="N16" s="90" t="s">
        <v>116</v>
      </c>
      <c r="O16" s="90" t="s">
        <v>116</v>
      </c>
      <c r="P16" s="91"/>
      <c r="Q16" s="91">
        <v>0.25700000000000001</v>
      </c>
      <c r="R16" s="92" t="s">
        <v>116</v>
      </c>
      <c r="S16" s="93"/>
      <c r="T16" s="89">
        <v>-0.307</v>
      </c>
      <c r="U16" s="89">
        <v>0.25700000000000001</v>
      </c>
      <c r="V16" s="89">
        <v>0.65600000000000003</v>
      </c>
      <c r="W16" s="94"/>
      <c r="X16" s="94"/>
      <c r="Y16" s="89">
        <v>0.113</v>
      </c>
      <c r="Z16" s="92" t="s">
        <v>116</v>
      </c>
      <c r="AA16" s="92" t="s">
        <v>116</v>
      </c>
      <c r="AB16" s="95"/>
      <c r="AC16" s="89">
        <v>17.600999999999999</v>
      </c>
      <c r="AD16" s="92" t="s">
        <v>116</v>
      </c>
      <c r="AE16" s="92" t="s">
        <v>116</v>
      </c>
      <c r="AF16" s="97" t="s">
        <v>116</v>
      </c>
      <c r="AH16" s="78"/>
      <c r="AI16" s="79"/>
      <c r="AJ16" s="79"/>
      <c r="AK16" s="79"/>
      <c r="AL16" s="79"/>
      <c r="AM16" s="79"/>
      <c r="AN16" s="80"/>
      <c r="AO16" s="80"/>
      <c r="AP16" s="80"/>
      <c r="AQ16" s="80"/>
      <c r="AR16" s="79"/>
      <c r="AS16" s="79"/>
      <c r="AT16" s="79"/>
      <c r="AU16" s="79"/>
      <c r="AV16" s="79"/>
      <c r="AW16" s="79"/>
    </row>
    <row r="17" spans="1:49" s="77" customFormat="1">
      <c r="B17" s="98" t="s">
        <v>101</v>
      </c>
      <c r="C17" s="88">
        <v>7.04</v>
      </c>
      <c r="D17" s="88">
        <v>7.0019999999999998</v>
      </c>
      <c r="E17" s="88">
        <v>5.6109999999999998</v>
      </c>
      <c r="F17" s="88">
        <v>0.84399999999999997</v>
      </c>
      <c r="G17" s="88">
        <v>0.54700000000000004</v>
      </c>
      <c r="H17" s="88">
        <v>1.391</v>
      </c>
      <c r="I17" s="88">
        <v>5.8029999999999999</v>
      </c>
      <c r="J17" s="89"/>
      <c r="K17" s="90" t="s">
        <v>116</v>
      </c>
      <c r="L17" s="91">
        <v>-0.88200000000000001</v>
      </c>
      <c r="M17" s="91">
        <v>0.53900000000000003</v>
      </c>
      <c r="N17" s="90" t="s">
        <v>116</v>
      </c>
      <c r="O17" s="90" t="s">
        <v>116</v>
      </c>
      <c r="P17" s="91"/>
      <c r="Q17" s="91">
        <v>-3.7999999999999999E-2</v>
      </c>
      <c r="R17" s="92" t="s">
        <v>116</v>
      </c>
      <c r="S17" s="93"/>
      <c r="T17" s="89">
        <v>-0.55600000000000005</v>
      </c>
      <c r="U17" s="89">
        <v>-3.7999999999999999E-2</v>
      </c>
      <c r="V17" s="89">
        <v>0.74199999999999999</v>
      </c>
      <c r="W17" s="94"/>
      <c r="X17" s="94"/>
      <c r="Y17" s="89">
        <v>-0.108</v>
      </c>
      <c r="Z17" s="92" t="s">
        <v>116</v>
      </c>
      <c r="AA17" s="92" t="s">
        <v>116</v>
      </c>
      <c r="AB17" s="95"/>
      <c r="AC17" s="89">
        <v>19.573</v>
      </c>
      <c r="AD17" s="92" t="s">
        <v>116</v>
      </c>
      <c r="AE17" s="92" t="s">
        <v>116</v>
      </c>
      <c r="AF17" s="99">
        <v>3.2841084417015658</v>
      </c>
      <c r="AH17" s="78"/>
      <c r="AI17" s="79"/>
      <c r="AJ17" s="79"/>
      <c r="AK17" s="79"/>
      <c r="AL17" s="79"/>
      <c r="AM17" s="79"/>
      <c r="AN17" s="80"/>
      <c r="AO17" s="80"/>
      <c r="AP17" s="80"/>
      <c r="AQ17" s="80"/>
      <c r="AR17" s="79"/>
      <c r="AS17" s="79"/>
      <c r="AT17" s="79"/>
      <c r="AU17" s="79"/>
      <c r="AV17" s="79"/>
      <c r="AW17" s="79"/>
    </row>
    <row r="18" spans="1:49" s="77" customFormat="1">
      <c r="B18" s="98" t="s">
        <v>102</v>
      </c>
      <c r="C18" s="88">
        <v>7.5279999999999996</v>
      </c>
      <c r="D18" s="88">
        <v>7.61</v>
      </c>
      <c r="E18" s="88">
        <v>6.1130000000000004</v>
      </c>
      <c r="F18" s="88">
        <v>0.89900000000000002</v>
      </c>
      <c r="G18" s="88">
        <v>0.59799999999999998</v>
      </c>
      <c r="H18" s="88">
        <v>1.4970000000000001</v>
      </c>
      <c r="I18" s="88">
        <v>6.19</v>
      </c>
      <c r="J18" s="89"/>
      <c r="K18" s="90" t="s">
        <v>116</v>
      </c>
      <c r="L18" s="91">
        <v>-0.81699999999999995</v>
      </c>
      <c r="M18" s="91">
        <v>0.39100000000000001</v>
      </c>
      <c r="N18" s="90" t="s">
        <v>116</v>
      </c>
      <c r="O18" s="90" t="s">
        <v>116</v>
      </c>
      <c r="P18" s="91"/>
      <c r="Q18" s="91">
        <v>8.2000000000000003E-2</v>
      </c>
      <c r="R18" s="92" t="s">
        <v>116</v>
      </c>
      <c r="S18" s="93"/>
      <c r="T18" s="89">
        <v>-0.38</v>
      </c>
      <c r="U18" s="89">
        <v>8.2000000000000003E-2</v>
      </c>
      <c r="V18" s="89">
        <v>0.73099999999999998</v>
      </c>
      <c r="W18" s="94"/>
      <c r="X18" s="94"/>
      <c r="Y18" s="89">
        <v>3.2000000000000001E-2</v>
      </c>
      <c r="Z18" s="92" t="s">
        <v>116</v>
      </c>
      <c r="AA18" s="92" t="s">
        <v>116</v>
      </c>
      <c r="AB18" s="95"/>
      <c r="AC18" s="89">
        <v>21.161999999999999</v>
      </c>
      <c r="AD18" s="89">
        <v>21.81</v>
      </c>
      <c r="AE18" s="92" t="s">
        <v>116</v>
      </c>
      <c r="AF18" s="99">
        <v>3.5045184042318711</v>
      </c>
      <c r="AH18" s="78"/>
      <c r="AI18" s="79"/>
      <c r="AJ18" s="79"/>
      <c r="AK18" s="79"/>
      <c r="AL18" s="79"/>
      <c r="AM18" s="79"/>
      <c r="AN18" s="80"/>
      <c r="AO18" s="80"/>
      <c r="AP18" s="80"/>
      <c r="AQ18" s="80"/>
      <c r="AR18" s="79"/>
      <c r="AS18" s="79"/>
      <c r="AT18" s="79"/>
      <c r="AU18" s="79"/>
      <c r="AV18" s="79"/>
      <c r="AW18" s="79"/>
    </row>
    <row r="19" spans="1:49" s="77" customFormat="1">
      <c r="B19" s="98" t="s">
        <v>103</v>
      </c>
      <c r="C19" s="88">
        <v>7.9160000000000004</v>
      </c>
      <c r="D19" s="88">
        <v>7.9219999999999997</v>
      </c>
      <c r="E19" s="88">
        <v>6.3879999999999999</v>
      </c>
      <c r="F19" s="88">
        <v>0.89200000000000002</v>
      </c>
      <c r="G19" s="88">
        <v>0.64200000000000002</v>
      </c>
      <c r="H19" s="88">
        <v>1.534</v>
      </c>
      <c r="I19" s="88">
        <v>6.5090000000000003</v>
      </c>
      <c r="J19" s="89"/>
      <c r="K19" s="90" t="s">
        <v>116</v>
      </c>
      <c r="L19" s="91">
        <v>-0.88600000000000001</v>
      </c>
      <c r="M19" s="91">
        <v>0.501</v>
      </c>
      <c r="N19" s="90" t="s">
        <v>116</v>
      </c>
      <c r="O19" s="90" t="s">
        <v>116</v>
      </c>
      <c r="P19" s="91"/>
      <c r="Q19" s="91">
        <v>6.0000000000000001E-3</v>
      </c>
      <c r="R19" s="92" t="s">
        <v>116</v>
      </c>
      <c r="S19" s="93"/>
      <c r="T19" s="89">
        <v>-0.46800000000000003</v>
      </c>
      <c r="U19" s="89">
        <v>6.0000000000000001E-3</v>
      </c>
      <c r="V19" s="89">
        <v>0.76900000000000002</v>
      </c>
      <c r="W19" s="94"/>
      <c r="X19" s="94"/>
      <c r="Y19" s="89">
        <v>-9.8000000000000004E-2</v>
      </c>
      <c r="Z19" s="92" t="s">
        <v>116</v>
      </c>
      <c r="AA19" s="92" t="s">
        <v>116</v>
      </c>
      <c r="AB19" s="95"/>
      <c r="AC19" s="89">
        <v>22.509</v>
      </c>
      <c r="AD19" s="89">
        <v>23.004000000000001</v>
      </c>
      <c r="AE19" s="92" t="s">
        <v>116</v>
      </c>
      <c r="AF19" s="99">
        <v>3.636764381750055</v>
      </c>
      <c r="AH19" s="78"/>
      <c r="AI19" s="79"/>
      <c r="AJ19" s="79"/>
      <c r="AK19" s="79"/>
      <c r="AL19" s="79"/>
      <c r="AM19" s="79"/>
      <c r="AN19" s="80"/>
      <c r="AO19" s="80"/>
      <c r="AP19" s="80"/>
      <c r="AQ19" s="80"/>
      <c r="AR19" s="79"/>
      <c r="AS19" s="79"/>
      <c r="AT19" s="79"/>
      <c r="AU19" s="79"/>
      <c r="AV19" s="79"/>
      <c r="AW19" s="79"/>
    </row>
    <row r="20" spans="1:49" s="77" customFormat="1">
      <c r="B20" s="98" t="s">
        <v>104</v>
      </c>
      <c r="C20" s="88">
        <v>8.3190000000000008</v>
      </c>
      <c r="D20" s="88">
        <v>8.39</v>
      </c>
      <c r="E20" s="88">
        <v>6.766</v>
      </c>
      <c r="F20" s="88">
        <v>0.95099999999999996</v>
      </c>
      <c r="G20" s="88">
        <v>0.67300000000000004</v>
      </c>
      <c r="H20" s="88">
        <v>1.6240000000000001</v>
      </c>
      <c r="I20" s="88">
        <v>6.8920000000000003</v>
      </c>
      <c r="J20" s="89"/>
      <c r="K20" s="90" t="s">
        <v>116</v>
      </c>
      <c r="L20" s="91">
        <v>-0.88</v>
      </c>
      <c r="M20" s="91">
        <v>0.54600000000000004</v>
      </c>
      <c r="N20" s="90" t="s">
        <v>116</v>
      </c>
      <c r="O20" s="90" t="s">
        <v>116</v>
      </c>
      <c r="P20" s="91"/>
      <c r="Q20" s="91">
        <v>7.0999999999999994E-2</v>
      </c>
      <c r="R20" s="92" t="s">
        <v>116</v>
      </c>
      <c r="S20" s="93"/>
      <c r="T20" s="89">
        <v>-0.52</v>
      </c>
      <c r="U20" s="89">
        <v>7.0999999999999994E-2</v>
      </c>
      <c r="V20" s="89">
        <v>0.79300000000000004</v>
      </c>
      <c r="W20" s="94"/>
      <c r="X20" s="94"/>
      <c r="Y20" s="89">
        <v>-0.17</v>
      </c>
      <c r="Z20" s="92" t="s">
        <v>116</v>
      </c>
      <c r="AA20" s="92" t="s">
        <v>116</v>
      </c>
      <c r="AB20" s="95"/>
      <c r="AC20" s="89">
        <v>23.334</v>
      </c>
      <c r="AD20" s="89">
        <v>23.956</v>
      </c>
      <c r="AE20" s="92" t="s">
        <v>116</v>
      </c>
      <c r="AF20" s="99">
        <v>3.7249283667621773</v>
      </c>
      <c r="AH20" s="78"/>
      <c r="AI20" s="79"/>
      <c r="AJ20" s="79"/>
      <c r="AK20" s="79"/>
      <c r="AL20" s="79"/>
      <c r="AM20" s="79"/>
      <c r="AN20" s="80"/>
      <c r="AO20" s="80"/>
      <c r="AP20" s="80"/>
      <c r="AQ20" s="80"/>
      <c r="AR20" s="79"/>
      <c r="AS20" s="79"/>
      <c r="AT20" s="79"/>
      <c r="AU20" s="79"/>
      <c r="AV20" s="79"/>
      <c r="AW20" s="79"/>
    </row>
    <row r="21" spans="1:49" s="77" customFormat="1">
      <c r="B21" s="98" t="s">
        <v>105</v>
      </c>
      <c r="C21" s="88">
        <v>8.3719999999999999</v>
      </c>
      <c r="D21" s="88">
        <v>8.9410000000000007</v>
      </c>
      <c r="E21" s="88">
        <v>7.2320000000000002</v>
      </c>
      <c r="F21" s="88">
        <v>1.024</v>
      </c>
      <c r="G21" s="88">
        <v>0.68500000000000005</v>
      </c>
      <c r="H21" s="88">
        <v>1.7090000000000001</v>
      </c>
      <c r="I21" s="88">
        <v>7.0720000000000001</v>
      </c>
      <c r="J21" s="89"/>
      <c r="K21" s="90" t="s">
        <v>116</v>
      </c>
      <c r="L21" s="91">
        <v>-0.45500000000000002</v>
      </c>
      <c r="M21" s="91">
        <v>0.36299999999999999</v>
      </c>
      <c r="N21" s="90" t="s">
        <v>116</v>
      </c>
      <c r="O21" s="90" t="s">
        <v>116</v>
      </c>
      <c r="P21" s="91"/>
      <c r="Q21" s="91">
        <v>0.56899999999999995</v>
      </c>
      <c r="R21" s="92" t="s">
        <v>116</v>
      </c>
      <c r="S21" s="93"/>
      <c r="T21" s="89">
        <v>-0.28199999999999997</v>
      </c>
      <c r="U21" s="89">
        <v>0.56899999999999995</v>
      </c>
      <c r="V21" s="89">
        <v>0.81899999999999995</v>
      </c>
      <c r="W21" s="94"/>
      <c r="X21" s="94"/>
      <c r="Y21" s="89">
        <v>5.7000000000000002E-2</v>
      </c>
      <c r="Z21" s="92" t="s">
        <v>116</v>
      </c>
      <c r="AA21" s="92" t="s">
        <v>116</v>
      </c>
      <c r="AB21" s="95"/>
      <c r="AC21" s="89">
        <v>24.872</v>
      </c>
      <c r="AD21" s="89">
        <v>25.788</v>
      </c>
      <c r="AE21" s="92" t="s">
        <v>116</v>
      </c>
      <c r="AF21" s="99">
        <v>3.7469693630152081</v>
      </c>
      <c r="AH21" s="78"/>
      <c r="AI21" s="79"/>
      <c r="AJ21" s="79"/>
      <c r="AK21" s="79"/>
      <c r="AL21" s="79"/>
      <c r="AM21" s="79"/>
      <c r="AN21" s="80"/>
      <c r="AO21" s="80"/>
      <c r="AP21" s="80"/>
      <c r="AQ21" s="80"/>
      <c r="AR21" s="79"/>
      <c r="AS21" s="79"/>
      <c r="AT21" s="79"/>
      <c r="AU21" s="79"/>
      <c r="AV21" s="79"/>
      <c r="AW21" s="79"/>
    </row>
    <row r="22" spans="1:49" s="77" customFormat="1">
      <c r="B22" s="98" t="s">
        <v>106</v>
      </c>
      <c r="C22" s="88">
        <v>8.9130000000000003</v>
      </c>
      <c r="D22" s="88">
        <v>9.5749999999999993</v>
      </c>
      <c r="E22" s="88">
        <v>7.7670000000000003</v>
      </c>
      <c r="F22" s="88">
        <v>1.0660000000000001</v>
      </c>
      <c r="G22" s="88">
        <v>0.74199999999999999</v>
      </c>
      <c r="H22" s="88">
        <v>1.8080000000000001</v>
      </c>
      <c r="I22" s="88">
        <v>7.4290000000000003</v>
      </c>
      <c r="J22" s="89"/>
      <c r="K22" s="90" t="s">
        <v>116</v>
      </c>
      <c r="L22" s="91">
        <v>-0.40400000000000003</v>
      </c>
      <c r="M22" s="91">
        <v>0.36699999999999999</v>
      </c>
      <c r="N22" s="90" t="s">
        <v>116</v>
      </c>
      <c r="O22" s="90" t="s">
        <v>116</v>
      </c>
      <c r="P22" s="91"/>
      <c r="Q22" s="91">
        <v>0.66200000000000003</v>
      </c>
      <c r="R22" s="92" t="s">
        <v>116</v>
      </c>
      <c r="S22" s="93"/>
      <c r="T22" s="89">
        <v>-0.21099999999999999</v>
      </c>
      <c r="U22" s="89">
        <v>0.66200000000000003</v>
      </c>
      <c r="V22" s="89">
        <v>0.88700000000000001</v>
      </c>
      <c r="W22" s="94"/>
      <c r="X22" s="94"/>
      <c r="Y22" s="89">
        <v>0.16800000000000001</v>
      </c>
      <c r="Z22" s="92" t="s">
        <v>116</v>
      </c>
      <c r="AA22" s="92" t="s">
        <v>116</v>
      </c>
      <c r="AB22" s="95"/>
      <c r="AC22" s="89">
        <v>26.640999999999998</v>
      </c>
      <c r="AD22" s="89">
        <v>27.584</v>
      </c>
      <c r="AE22" s="92" t="s">
        <v>116</v>
      </c>
      <c r="AF22" s="99">
        <v>3.8351333480273309</v>
      </c>
      <c r="AH22" s="78"/>
      <c r="AI22" s="79"/>
      <c r="AJ22" s="79"/>
      <c r="AK22" s="79"/>
      <c r="AL22" s="79"/>
      <c r="AM22" s="79"/>
      <c r="AN22" s="80"/>
      <c r="AO22" s="80"/>
      <c r="AP22" s="80"/>
      <c r="AQ22" s="80"/>
      <c r="AR22" s="79"/>
      <c r="AS22" s="79"/>
      <c r="AT22" s="79"/>
      <c r="AU22" s="79"/>
      <c r="AV22" s="79"/>
      <c r="AW22" s="79"/>
    </row>
    <row r="23" spans="1:49" s="77" customFormat="1">
      <c r="B23" s="98" t="s">
        <v>107</v>
      </c>
      <c r="C23" s="88">
        <v>9.98</v>
      </c>
      <c r="D23" s="88">
        <v>10.59</v>
      </c>
      <c r="E23" s="88">
        <v>8.4860000000000007</v>
      </c>
      <c r="F23" s="88">
        <v>1.2390000000000001</v>
      </c>
      <c r="G23" s="88">
        <v>0.86499999999999999</v>
      </c>
      <c r="H23" s="88">
        <v>2.1040000000000001</v>
      </c>
      <c r="I23" s="88">
        <v>8.4</v>
      </c>
      <c r="J23" s="89"/>
      <c r="K23" s="90" t="s">
        <v>116</v>
      </c>
      <c r="L23" s="91">
        <v>-0.629</v>
      </c>
      <c r="M23" s="91">
        <v>0.50800000000000001</v>
      </c>
      <c r="N23" s="90" t="s">
        <v>116</v>
      </c>
      <c r="O23" s="90" t="s">
        <v>116</v>
      </c>
      <c r="P23" s="91"/>
      <c r="Q23" s="91">
        <v>0.61</v>
      </c>
      <c r="R23" s="92" t="s">
        <v>116</v>
      </c>
      <c r="S23" s="93"/>
      <c r="T23" s="89">
        <v>-0.47</v>
      </c>
      <c r="U23" s="89">
        <v>0.61</v>
      </c>
      <c r="V23" s="89">
        <v>0.94899999999999995</v>
      </c>
      <c r="W23" s="94"/>
      <c r="X23" s="94"/>
      <c r="Y23" s="89">
        <v>4.7E-2</v>
      </c>
      <c r="Z23" s="92" t="s">
        <v>116</v>
      </c>
      <c r="AA23" s="92" t="s">
        <v>116</v>
      </c>
      <c r="AB23" s="95"/>
      <c r="AC23" s="89">
        <v>28.14</v>
      </c>
      <c r="AD23" s="89">
        <v>28.844000000000001</v>
      </c>
      <c r="AE23" s="92" t="s">
        <v>116</v>
      </c>
      <c r="AF23" s="99">
        <v>3.989420321798546</v>
      </c>
      <c r="AH23" s="78"/>
      <c r="AI23" s="79"/>
      <c r="AJ23" s="79"/>
      <c r="AK23" s="79"/>
      <c r="AL23" s="79"/>
      <c r="AM23" s="79"/>
      <c r="AN23" s="80"/>
      <c r="AO23" s="80"/>
      <c r="AP23" s="80"/>
      <c r="AQ23" s="80"/>
      <c r="AR23" s="79"/>
      <c r="AS23" s="79"/>
      <c r="AT23" s="79"/>
      <c r="AU23" s="79"/>
      <c r="AV23" s="79"/>
      <c r="AW23" s="79"/>
    </row>
    <row r="24" spans="1:49" s="77" customFormat="1">
      <c r="B24" s="98" t="s">
        <v>108</v>
      </c>
      <c r="C24" s="88">
        <v>10.449</v>
      </c>
      <c r="D24" s="88">
        <v>10.987</v>
      </c>
      <c r="E24" s="88">
        <v>8.8079999999999998</v>
      </c>
      <c r="F24" s="88">
        <v>1.258</v>
      </c>
      <c r="G24" s="88">
        <v>0.92100000000000004</v>
      </c>
      <c r="H24" s="88">
        <v>2.1789999999999998</v>
      </c>
      <c r="I24" s="88">
        <v>8.7309999999999999</v>
      </c>
      <c r="J24" s="89"/>
      <c r="K24" s="90" t="s">
        <v>116</v>
      </c>
      <c r="L24" s="91">
        <v>-0.72</v>
      </c>
      <c r="M24" s="91">
        <v>0.55000000000000004</v>
      </c>
      <c r="N24" s="90" t="s">
        <v>116</v>
      </c>
      <c r="O24" s="90" t="s">
        <v>116</v>
      </c>
      <c r="P24" s="91"/>
      <c r="Q24" s="91">
        <v>0.53800000000000003</v>
      </c>
      <c r="R24" s="92" t="s">
        <v>116</v>
      </c>
      <c r="S24" s="93"/>
      <c r="T24" s="89">
        <v>-0.38400000000000001</v>
      </c>
      <c r="U24" s="89">
        <v>0.64600000000000002</v>
      </c>
      <c r="V24" s="89">
        <v>0.93500000000000005</v>
      </c>
      <c r="W24" s="94"/>
      <c r="X24" s="94"/>
      <c r="Y24" s="89">
        <v>6.7000000000000004E-2</v>
      </c>
      <c r="Z24" s="92" t="s">
        <v>116</v>
      </c>
      <c r="AA24" s="92" t="s">
        <v>116</v>
      </c>
      <c r="AB24" s="95"/>
      <c r="AC24" s="89">
        <v>29.451000000000001</v>
      </c>
      <c r="AD24" s="89">
        <v>30.385000000000002</v>
      </c>
      <c r="AE24" s="92" t="s">
        <v>116</v>
      </c>
      <c r="AF24" s="99">
        <v>4.0996253030636991</v>
      </c>
      <c r="AH24" s="78"/>
      <c r="AI24" s="79"/>
      <c r="AJ24" s="79"/>
      <c r="AK24" s="79"/>
      <c r="AL24" s="79"/>
      <c r="AM24" s="79"/>
      <c r="AN24" s="80"/>
      <c r="AO24" s="80"/>
      <c r="AP24" s="80"/>
      <c r="AQ24" s="80"/>
      <c r="AR24" s="79"/>
      <c r="AS24" s="79"/>
      <c r="AT24" s="79"/>
      <c r="AU24" s="79"/>
      <c r="AV24" s="79"/>
      <c r="AW24" s="79"/>
    </row>
    <row r="25" spans="1:49" s="77" customFormat="1">
      <c r="B25" s="98" t="s">
        <v>109</v>
      </c>
      <c r="C25" s="88">
        <v>11.055999999999999</v>
      </c>
      <c r="D25" s="88">
        <v>11.919</v>
      </c>
      <c r="E25" s="88">
        <v>9.15</v>
      </c>
      <c r="F25" s="88">
        <v>1.7669999999999999</v>
      </c>
      <c r="G25" s="88">
        <v>1.002</v>
      </c>
      <c r="H25" s="88">
        <v>2.7690000000000001</v>
      </c>
      <c r="I25" s="88">
        <v>9.16</v>
      </c>
      <c r="J25" s="89"/>
      <c r="K25" s="90" t="s">
        <v>116</v>
      </c>
      <c r="L25" s="91">
        <v>-0.90400000000000003</v>
      </c>
      <c r="M25" s="91">
        <v>0.28899999999999998</v>
      </c>
      <c r="N25" s="90" t="s">
        <v>116</v>
      </c>
      <c r="O25" s="90" t="s">
        <v>116</v>
      </c>
      <c r="P25" s="91"/>
      <c r="Q25" s="91">
        <v>0.86299999999999999</v>
      </c>
      <c r="R25" s="92" t="s">
        <v>116</v>
      </c>
      <c r="S25" s="93"/>
      <c r="T25" s="89">
        <v>0.30299999999999999</v>
      </c>
      <c r="U25" s="89">
        <v>0.98899999999999999</v>
      </c>
      <c r="V25" s="89">
        <v>0.98399999999999999</v>
      </c>
      <c r="W25" s="94"/>
      <c r="X25" s="94"/>
      <c r="Y25" s="89">
        <v>0.77300000000000002</v>
      </c>
      <c r="Z25" s="92" t="s">
        <v>116</v>
      </c>
      <c r="AA25" s="92" t="s">
        <v>116</v>
      </c>
      <c r="AB25" s="95"/>
      <c r="AC25" s="89">
        <v>31.925000000000001</v>
      </c>
      <c r="AD25" s="89">
        <v>33.343000000000004</v>
      </c>
      <c r="AE25" s="92" t="s">
        <v>116</v>
      </c>
      <c r="AF25" s="99">
        <v>4.1877892880758205</v>
      </c>
      <c r="AH25" s="78"/>
      <c r="AI25" s="79"/>
      <c r="AJ25" s="79"/>
      <c r="AK25" s="79"/>
      <c r="AL25" s="79"/>
      <c r="AM25" s="79"/>
      <c r="AN25" s="80"/>
      <c r="AO25" s="80"/>
      <c r="AP25" s="80"/>
      <c r="AQ25" s="80"/>
      <c r="AR25" s="79"/>
      <c r="AS25" s="79"/>
      <c r="AT25" s="79"/>
      <c r="AU25" s="79"/>
      <c r="AV25" s="79"/>
      <c r="AW25" s="79"/>
    </row>
    <row r="26" spans="1:49" s="77" customFormat="1">
      <c r="B26" s="98" t="s">
        <v>110</v>
      </c>
      <c r="C26" s="88">
        <v>12.257</v>
      </c>
      <c r="D26" s="88">
        <v>12.907999999999999</v>
      </c>
      <c r="E26" s="88">
        <v>9.7240000000000002</v>
      </c>
      <c r="F26" s="88">
        <v>2.0960000000000001</v>
      </c>
      <c r="G26" s="88">
        <v>1.0880000000000001</v>
      </c>
      <c r="H26" s="88">
        <v>3.1840000000000002</v>
      </c>
      <c r="I26" s="88">
        <v>10.137</v>
      </c>
      <c r="J26" s="89"/>
      <c r="K26" s="90" t="s">
        <v>116</v>
      </c>
      <c r="L26" s="91">
        <v>-1.4450000000000001</v>
      </c>
      <c r="M26" s="91">
        <v>0.53900000000000003</v>
      </c>
      <c r="N26" s="90" t="s">
        <v>116</v>
      </c>
      <c r="O26" s="90" t="s">
        <v>116</v>
      </c>
      <c r="P26" s="91"/>
      <c r="Q26" s="91">
        <v>0.65100000000000002</v>
      </c>
      <c r="R26" s="92" t="s">
        <v>116</v>
      </c>
      <c r="S26" s="93"/>
      <c r="T26" s="89">
        <v>0.32600000000000001</v>
      </c>
      <c r="U26" s="89">
        <v>0.91400000000000003</v>
      </c>
      <c r="V26" s="89">
        <v>0.98599999999999999</v>
      </c>
      <c r="W26" s="94"/>
      <c r="X26" s="94"/>
      <c r="Y26" s="89">
        <v>3.1E-2</v>
      </c>
      <c r="Z26" s="92" t="s">
        <v>116</v>
      </c>
      <c r="AA26" s="92" t="s">
        <v>116</v>
      </c>
      <c r="AB26" s="95"/>
      <c r="AC26" s="89">
        <v>34.856000000000002</v>
      </c>
      <c r="AD26" s="89">
        <v>36.164999999999999</v>
      </c>
      <c r="AE26" s="92" t="s">
        <v>116</v>
      </c>
      <c r="AF26" s="99">
        <v>4.364117258100066</v>
      </c>
      <c r="AH26" s="78"/>
      <c r="AI26" s="79"/>
      <c r="AJ26" s="79"/>
      <c r="AK26" s="79"/>
      <c r="AL26" s="79"/>
      <c r="AM26" s="79"/>
      <c r="AN26" s="80"/>
      <c r="AO26" s="80"/>
      <c r="AP26" s="80"/>
      <c r="AQ26" s="80"/>
      <c r="AR26" s="79"/>
      <c r="AS26" s="79"/>
      <c r="AT26" s="79"/>
      <c r="AU26" s="79"/>
      <c r="AV26" s="79"/>
      <c r="AW26" s="79"/>
    </row>
    <row r="27" spans="1:49" s="100" customFormat="1" ht="15.75" customHeight="1">
      <c r="B27" s="101" t="s">
        <v>9</v>
      </c>
      <c r="C27" s="88">
        <v>13.846</v>
      </c>
      <c r="D27" s="88">
        <v>14.417</v>
      </c>
      <c r="E27" s="88">
        <v>10.965999999999999</v>
      </c>
      <c r="F27" s="88">
        <v>2.2509999999999999</v>
      </c>
      <c r="G27" s="88">
        <v>1.2</v>
      </c>
      <c r="H27" s="88">
        <v>3.4510000000000001</v>
      </c>
      <c r="I27" s="88">
        <v>11.497999999999999</v>
      </c>
      <c r="J27" s="89"/>
      <c r="K27" s="90" t="s">
        <v>116</v>
      </c>
      <c r="L27" s="91">
        <v>-1.68</v>
      </c>
      <c r="M27" s="91">
        <v>0.66200000000000003</v>
      </c>
      <c r="N27" s="90" t="s">
        <v>116</v>
      </c>
      <c r="O27" s="90" t="s">
        <v>116</v>
      </c>
      <c r="P27" s="91"/>
      <c r="Q27" s="91">
        <v>0.57099999999999995</v>
      </c>
      <c r="R27" s="92" t="s">
        <v>116</v>
      </c>
      <c r="S27" s="89"/>
      <c r="T27" s="89">
        <v>0.46899999999999997</v>
      </c>
      <c r="U27" s="89">
        <v>0.92200000000000004</v>
      </c>
      <c r="V27" s="89">
        <v>1.014</v>
      </c>
      <c r="W27" s="88"/>
      <c r="X27" s="88"/>
      <c r="Y27" s="89">
        <v>0.45700000000000002</v>
      </c>
      <c r="Z27" s="92" t="s">
        <v>116</v>
      </c>
      <c r="AA27" s="92" t="s">
        <v>116</v>
      </c>
      <c r="AB27" s="95"/>
      <c r="AC27" s="89">
        <v>37.465000000000003</v>
      </c>
      <c r="AD27" s="89">
        <v>38.759</v>
      </c>
      <c r="AE27" s="92" t="s">
        <v>116</v>
      </c>
      <c r="AF27" s="99">
        <v>4.606568216883403</v>
      </c>
      <c r="AG27" s="77"/>
      <c r="AH27" s="102"/>
      <c r="AI27" s="79"/>
      <c r="AJ27" s="79"/>
      <c r="AK27" s="103"/>
      <c r="AL27" s="103"/>
      <c r="AM27" s="103"/>
      <c r="AN27" s="104"/>
      <c r="AO27" s="104"/>
      <c r="AP27" s="104"/>
      <c r="AQ27" s="104"/>
      <c r="AR27" s="105"/>
      <c r="AS27" s="79"/>
      <c r="AT27" s="79"/>
      <c r="AU27" s="79"/>
      <c r="AV27" s="106"/>
      <c r="AW27" s="106"/>
    </row>
    <row r="28" spans="1:49" s="100" customFormat="1" ht="15.75" customHeight="1">
      <c r="B28" s="101" t="s">
        <v>10</v>
      </c>
      <c r="C28" s="88">
        <v>15.037000000000001</v>
      </c>
      <c r="D28" s="88">
        <v>15.994</v>
      </c>
      <c r="E28" s="88">
        <v>11.958</v>
      </c>
      <c r="F28" s="88">
        <v>2.6970000000000001</v>
      </c>
      <c r="G28" s="88">
        <v>1.339</v>
      </c>
      <c r="H28" s="88">
        <v>4.0359999999999996</v>
      </c>
      <c r="I28" s="88">
        <v>12.541</v>
      </c>
      <c r="J28" s="89"/>
      <c r="K28" s="90" t="s">
        <v>116</v>
      </c>
      <c r="L28" s="91">
        <v>-1.74</v>
      </c>
      <c r="M28" s="91">
        <v>0.38</v>
      </c>
      <c r="N28" s="90" t="s">
        <v>116</v>
      </c>
      <c r="O28" s="90" t="s">
        <v>116</v>
      </c>
      <c r="P28" s="91"/>
      <c r="Q28" s="91">
        <v>0.95699999999999996</v>
      </c>
      <c r="R28" s="92" t="s">
        <v>116</v>
      </c>
      <c r="S28" s="89"/>
      <c r="T28" s="89">
        <v>0.74299999999999999</v>
      </c>
      <c r="U28" s="89">
        <v>1.1659999999999999</v>
      </c>
      <c r="V28" s="89">
        <v>1.115</v>
      </c>
      <c r="W28" s="88"/>
      <c r="X28" s="88"/>
      <c r="Y28" s="89">
        <v>3.2000000000000001E-2</v>
      </c>
      <c r="Z28" s="92" t="s">
        <v>116</v>
      </c>
      <c r="AA28" s="92" t="s">
        <v>116</v>
      </c>
      <c r="AB28" s="95"/>
      <c r="AC28" s="89">
        <v>39.954999999999998</v>
      </c>
      <c r="AD28" s="89">
        <v>41.155999999999999</v>
      </c>
      <c r="AE28" s="92" t="s">
        <v>116</v>
      </c>
      <c r="AF28" s="99">
        <v>4.84901917566674</v>
      </c>
      <c r="AG28" s="77"/>
      <c r="AH28" s="102"/>
      <c r="AI28" s="79"/>
      <c r="AJ28" s="79"/>
      <c r="AK28" s="103"/>
      <c r="AL28" s="103"/>
      <c r="AM28" s="103"/>
      <c r="AN28" s="107"/>
      <c r="AO28" s="107"/>
      <c r="AP28" s="107"/>
      <c r="AQ28" s="107"/>
      <c r="AR28" s="105"/>
      <c r="AS28" s="79"/>
      <c r="AT28" s="79"/>
      <c r="AU28" s="79"/>
      <c r="AV28" s="106"/>
      <c r="AW28" s="106"/>
    </row>
    <row r="29" spans="1:49" s="100" customFormat="1" ht="15.75" customHeight="1">
      <c r="B29" s="101" t="s">
        <v>11</v>
      </c>
      <c r="C29" s="88">
        <v>16.614999999999998</v>
      </c>
      <c r="D29" s="88">
        <v>18.251999999999999</v>
      </c>
      <c r="E29" s="88">
        <v>13.419</v>
      </c>
      <c r="F29" s="88">
        <v>3.3860000000000001</v>
      </c>
      <c r="G29" s="88">
        <v>1.4470000000000001</v>
      </c>
      <c r="H29" s="88">
        <v>4.8330000000000002</v>
      </c>
      <c r="I29" s="88">
        <v>13.861000000000001</v>
      </c>
      <c r="J29" s="89"/>
      <c r="K29" s="90" t="s">
        <v>116</v>
      </c>
      <c r="L29" s="91">
        <v>-1.7490000000000001</v>
      </c>
      <c r="M29" s="91">
        <v>-7.8E-2</v>
      </c>
      <c r="N29" s="90" t="s">
        <v>116</v>
      </c>
      <c r="O29" s="90" t="s">
        <v>116</v>
      </c>
      <c r="P29" s="91"/>
      <c r="Q29" s="91">
        <v>1.637</v>
      </c>
      <c r="R29" s="92" t="s">
        <v>116</v>
      </c>
      <c r="S29" s="89"/>
      <c r="T29" s="89">
        <v>1.3740000000000001</v>
      </c>
      <c r="U29" s="89">
        <v>2.0209999999999999</v>
      </c>
      <c r="V29" s="89">
        <v>1.224</v>
      </c>
      <c r="W29" s="88"/>
      <c r="X29" s="88"/>
      <c r="Y29" s="89">
        <v>0.63100000000000001</v>
      </c>
      <c r="Z29" s="92" t="s">
        <v>116</v>
      </c>
      <c r="AA29" s="92" t="s">
        <v>116</v>
      </c>
      <c r="AB29" s="95"/>
      <c r="AC29" s="89">
        <v>42.518000000000001</v>
      </c>
      <c r="AD29" s="89">
        <v>44.4</v>
      </c>
      <c r="AE29" s="92" t="s">
        <v>116</v>
      </c>
      <c r="AF29" s="99">
        <v>4.9812651531849239</v>
      </c>
      <c r="AG29" s="77"/>
      <c r="AH29" s="102"/>
      <c r="AI29" s="79"/>
      <c r="AJ29" s="79"/>
      <c r="AK29" s="103"/>
      <c r="AL29" s="103"/>
      <c r="AM29" s="103"/>
      <c r="AN29" s="107"/>
      <c r="AO29" s="107"/>
      <c r="AP29" s="107"/>
      <c r="AQ29" s="107"/>
      <c r="AR29" s="105"/>
      <c r="AS29" s="79"/>
      <c r="AT29" s="79"/>
      <c r="AU29" s="79"/>
      <c r="AV29" s="106"/>
      <c r="AW29" s="106"/>
    </row>
    <row r="30" spans="1:49" s="100" customFormat="1" ht="15.75" customHeight="1">
      <c r="B30" s="101" t="s">
        <v>12</v>
      </c>
      <c r="C30" s="88">
        <v>19.082999999999998</v>
      </c>
      <c r="D30" s="88">
        <v>19.353000000000002</v>
      </c>
      <c r="E30" s="88">
        <v>14.465</v>
      </c>
      <c r="F30" s="88">
        <v>3.2320000000000002</v>
      </c>
      <c r="G30" s="88">
        <v>1.6559999999999999</v>
      </c>
      <c r="H30" s="88">
        <v>4.8879999999999999</v>
      </c>
      <c r="I30" s="88">
        <v>15.814</v>
      </c>
      <c r="J30" s="89"/>
      <c r="K30" s="90" t="s">
        <v>116</v>
      </c>
      <c r="L30" s="91">
        <v>-2.9620000000000002</v>
      </c>
      <c r="M30" s="91">
        <v>1.3879999999999999</v>
      </c>
      <c r="N30" s="90" t="s">
        <v>116</v>
      </c>
      <c r="O30" s="90" t="s">
        <v>116</v>
      </c>
      <c r="P30" s="91"/>
      <c r="Q30" s="91">
        <v>0.27</v>
      </c>
      <c r="R30" s="92" t="s">
        <v>116</v>
      </c>
      <c r="S30" s="89"/>
      <c r="T30" s="89">
        <v>-0.29199999999999998</v>
      </c>
      <c r="U30" s="89">
        <v>0.376</v>
      </c>
      <c r="V30" s="89">
        <v>1.302</v>
      </c>
      <c r="W30" s="88"/>
      <c r="X30" s="88"/>
      <c r="Y30" s="89">
        <v>-0.313</v>
      </c>
      <c r="Z30" s="92" t="s">
        <v>116</v>
      </c>
      <c r="AA30" s="92" t="s">
        <v>116</v>
      </c>
      <c r="AB30" s="95"/>
      <c r="AC30" s="89">
        <v>46.777999999999999</v>
      </c>
      <c r="AD30" s="89">
        <v>48.713999999999999</v>
      </c>
      <c r="AE30" s="92" t="s">
        <v>116</v>
      </c>
      <c r="AF30" s="99">
        <v>5.2457571082212908</v>
      </c>
      <c r="AG30" s="77"/>
      <c r="AH30" s="102"/>
      <c r="AI30" s="79"/>
      <c r="AJ30" s="79"/>
      <c r="AK30" s="103"/>
      <c r="AL30" s="103"/>
      <c r="AM30" s="103"/>
      <c r="AN30" s="107"/>
      <c r="AO30" s="107"/>
      <c r="AP30" s="107"/>
      <c r="AQ30" s="107"/>
      <c r="AR30" s="105"/>
      <c r="AS30" s="79"/>
      <c r="AT30" s="79"/>
      <c r="AU30" s="79"/>
      <c r="AV30" s="106"/>
      <c r="AW30" s="106"/>
    </row>
    <row r="31" spans="1:49" s="100" customFormat="1" ht="15.75" customHeight="1">
      <c r="B31" s="101" t="s">
        <v>13</v>
      </c>
      <c r="C31" s="88">
        <v>21.279</v>
      </c>
      <c r="D31" s="88">
        <v>20.407</v>
      </c>
      <c r="E31" s="88">
        <v>15.404999999999999</v>
      </c>
      <c r="F31" s="88">
        <v>3.137</v>
      </c>
      <c r="G31" s="88">
        <v>1.865</v>
      </c>
      <c r="H31" s="88">
        <v>5.0019999999999998</v>
      </c>
      <c r="I31" s="88">
        <v>17.863</v>
      </c>
      <c r="J31" s="89"/>
      <c r="K31" s="90" t="s">
        <v>116</v>
      </c>
      <c r="L31" s="91">
        <v>-4.0090000000000003</v>
      </c>
      <c r="M31" s="91">
        <v>2.6139999999999999</v>
      </c>
      <c r="N31" s="90" t="s">
        <v>116</v>
      </c>
      <c r="O31" s="90" t="s">
        <v>116</v>
      </c>
      <c r="P31" s="91"/>
      <c r="Q31" s="91">
        <v>-0.872</v>
      </c>
      <c r="R31" s="92" t="s">
        <v>116</v>
      </c>
      <c r="S31" s="89"/>
      <c r="T31" s="89">
        <v>-1.081</v>
      </c>
      <c r="U31" s="89">
        <v>-0.76800000000000002</v>
      </c>
      <c r="V31" s="89">
        <v>1.3140000000000001</v>
      </c>
      <c r="W31" s="88"/>
      <c r="X31" s="88"/>
      <c r="Y31" s="89">
        <v>-0.189</v>
      </c>
      <c r="Z31" s="92" t="s">
        <v>116</v>
      </c>
      <c r="AA31" s="92" t="s">
        <v>116</v>
      </c>
      <c r="AB31" s="95"/>
      <c r="AC31" s="89">
        <v>50.863</v>
      </c>
      <c r="AD31" s="89">
        <v>54.113</v>
      </c>
      <c r="AE31" s="92" t="s">
        <v>116</v>
      </c>
      <c r="AF31" s="99">
        <v>5.6204540445228126</v>
      </c>
      <c r="AG31" s="77"/>
      <c r="AH31" s="102"/>
      <c r="AI31" s="79"/>
      <c r="AJ31" s="79"/>
      <c r="AK31" s="103"/>
      <c r="AL31" s="103"/>
      <c r="AM31" s="103"/>
      <c r="AN31" s="107"/>
      <c r="AO31" s="107"/>
      <c r="AP31" s="107"/>
      <c r="AQ31" s="107"/>
      <c r="AR31" s="105"/>
      <c r="AS31" s="79"/>
      <c r="AT31" s="79"/>
      <c r="AU31" s="79"/>
      <c r="AV31" s="106"/>
      <c r="AW31" s="106"/>
    </row>
    <row r="32" spans="1:49">
      <c r="A32" s="108"/>
      <c r="B32" s="109" t="s">
        <v>14</v>
      </c>
      <c r="C32" s="88">
        <v>23.117000000000001</v>
      </c>
      <c r="D32" s="88">
        <v>22.794</v>
      </c>
      <c r="E32" s="88">
        <v>17.05</v>
      </c>
      <c r="F32" s="88">
        <v>3.6240000000000001</v>
      </c>
      <c r="G32" s="88">
        <v>2.12</v>
      </c>
      <c r="H32" s="88">
        <v>5.7439999999999998</v>
      </c>
      <c r="I32" s="88">
        <v>19.457000000000001</v>
      </c>
      <c r="J32" s="110"/>
      <c r="K32" s="90" t="s">
        <v>116</v>
      </c>
      <c r="L32" s="91">
        <v>-3.9470000000000001</v>
      </c>
      <c r="M32" s="91">
        <v>2.1080000000000001</v>
      </c>
      <c r="N32" s="90" t="s">
        <v>116</v>
      </c>
      <c r="O32" s="90" t="s">
        <v>116</v>
      </c>
      <c r="P32" s="91"/>
      <c r="Q32" s="91">
        <v>-0.32300000000000001</v>
      </c>
      <c r="R32" s="92" t="s">
        <v>116</v>
      </c>
      <c r="S32" s="111"/>
      <c r="T32" s="89">
        <v>-0.13300000000000001</v>
      </c>
      <c r="U32" s="89">
        <v>0.65500000000000003</v>
      </c>
      <c r="V32" s="89">
        <v>1.3440000000000001</v>
      </c>
      <c r="W32" s="112"/>
      <c r="X32" s="112"/>
      <c r="Y32" s="89">
        <v>-1.1080000000000001</v>
      </c>
      <c r="Z32" s="92" t="s">
        <v>116</v>
      </c>
      <c r="AA32" s="92" t="s">
        <v>116</v>
      </c>
      <c r="AB32" s="95"/>
      <c r="AC32" s="89">
        <v>57.741999999999997</v>
      </c>
      <c r="AD32" s="89">
        <v>61.18</v>
      </c>
      <c r="AE32" s="92" t="s">
        <v>116</v>
      </c>
      <c r="AF32" s="99">
        <v>6.1494379545955482</v>
      </c>
      <c r="AH32" s="102"/>
      <c r="AI32" s="41"/>
      <c r="AJ32" s="41"/>
      <c r="AK32" s="103"/>
      <c r="AL32" s="103"/>
      <c r="AM32" s="103"/>
      <c r="AN32" s="107"/>
      <c r="AO32" s="107"/>
      <c r="AP32" s="107"/>
      <c r="AQ32" s="107"/>
      <c r="AR32" s="105"/>
      <c r="AS32" s="41"/>
      <c r="AT32" s="41"/>
      <c r="AU32" s="41"/>
      <c r="AV32" s="41"/>
      <c r="AW32" s="41"/>
    </row>
    <row r="33" spans="1:49">
      <c r="A33" s="108"/>
      <c r="B33" s="109" t="s">
        <v>15</v>
      </c>
      <c r="C33" s="88">
        <v>24.78</v>
      </c>
      <c r="D33" s="88">
        <v>25.414000000000001</v>
      </c>
      <c r="E33" s="88">
        <v>19.495000000000001</v>
      </c>
      <c r="F33" s="88">
        <v>3.47</v>
      </c>
      <c r="G33" s="88">
        <v>2.4489999999999998</v>
      </c>
      <c r="H33" s="88">
        <v>5.9189999999999996</v>
      </c>
      <c r="I33" s="88">
        <v>20.707999999999998</v>
      </c>
      <c r="J33" s="110"/>
      <c r="K33" s="90" t="s">
        <v>116</v>
      </c>
      <c r="L33" s="91">
        <v>-2.8359999999999999</v>
      </c>
      <c r="M33" s="91">
        <v>1.276</v>
      </c>
      <c r="N33" s="90" t="s">
        <v>116</v>
      </c>
      <c r="O33" s="90" t="s">
        <v>116</v>
      </c>
      <c r="P33" s="91"/>
      <c r="Q33" s="91">
        <v>0.63400000000000001</v>
      </c>
      <c r="R33" s="92" t="s">
        <v>116</v>
      </c>
      <c r="S33" s="91"/>
      <c r="T33" s="89">
        <v>0.48799999999999999</v>
      </c>
      <c r="U33" s="89">
        <v>0.85</v>
      </c>
      <c r="V33" s="89">
        <v>1.544</v>
      </c>
      <c r="W33" s="112"/>
      <c r="X33" s="112"/>
      <c r="Y33" s="89">
        <v>-0.40699999999999997</v>
      </c>
      <c r="Z33" s="92" t="s">
        <v>116</v>
      </c>
      <c r="AA33" s="92" t="s">
        <v>116</v>
      </c>
      <c r="AB33" s="95"/>
      <c r="AC33" s="89">
        <v>64.593000000000004</v>
      </c>
      <c r="AD33" s="89">
        <v>68.143000000000001</v>
      </c>
      <c r="AE33" s="92" t="s">
        <v>116</v>
      </c>
      <c r="AF33" s="99">
        <v>6.6122988759091905</v>
      </c>
      <c r="AH33" s="102"/>
      <c r="AI33" s="41"/>
      <c r="AJ33" s="41"/>
      <c r="AK33" s="103"/>
      <c r="AL33" s="103"/>
      <c r="AM33" s="103"/>
      <c r="AN33" s="107"/>
      <c r="AO33" s="107"/>
      <c r="AP33" s="107"/>
      <c r="AQ33" s="107"/>
      <c r="AR33" s="105"/>
      <c r="AS33" s="41"/>
      <c r="AT33" s="41"/>
      <c r="AU33" s="41"/>
      <c r="AV33" s="41"/>
      <c r="AW33" s="41"/>
    </row>
    <row r="34" spans="1:49">
      <c r="A34" s="108"/>
      <c r="B34" s="109" t="s">
        <v>16</v>
      </c>
      <c r="C34" s="88">
        <v>26.524000000000001</v>
      </c>
      <c r="D34" s="88">
        <v>28.437000000000001</v>
      </c>
      <c r="E34" s="88">
        <v>22.036000000000001</v>
      </c>
      <c r="F34" s="88">
        <v>3.6339999999999999</v>
      </c>
      <c r="G34" s="88">
        <v>2.7669999999999999</v>
      </c>
      <c r="H34" s="88">
        <v>6.4009999999999998</v>
      </c>
      <c r="I34" s="88">
        <v>22.053000000000001</v>
      </c>
      <c r="J34" s="110"/>
      <c r="K34" s="90" t="s">
        <v>116</v>
      </c>
      <c r="L34" s="91">
        <v>-1.7210000000000001</v>
      </c>
      <c r="M34" s="91">
        <v>0.11</v>
      </c>
      <c r="N34" s="90" t="s">
        <v>116</v>
      </c>
      <c r="O34" s="90" t="s">
        <v>116</v>
      </c>
      <c r="P34" s="91"/>
      <c r="Q34" s="91">
        <v>1.913</v>
      </c>
      <c r="R34" s="92" t="s">
        <v>116</v>
      </c>
      <c r="S34" s="91"/>
      <c r="T34" s="89">
        <v>1.9079999999999999</v>
      </c>
      <c r="U34" s="89">
        <v>2.4489999999999998</v>
      </c>
      <c r="V34" s="89">
        <v>1.726</v>
      </c>
      <c r="W34" s="112"/>
      <c r="X34" s="112"/>
      <c r="Y34" s="89">
        <v>1.4530000000000001</v>
      </c>
      <c r="Z34" s="92" t="s">
        <v>116</v>
      </c>
      <c r="AA34" s="92" t="s">
        <v>116</v>
      </c>
      <c r="AB34" s="95"/>
      <c r="AC34" s="89">
        <v>73.936999999999998</v>
      </c>
      <c r="AD34" s="89">
        <v>79.227999999999994</v>
      </c>
      <c r="AE34" s="110">
        <v>2.5587480165039409</v>
      </c>
      <c r="AF34" s="99">
        <v>7.1633237822349569</v>
      </c>
      <c r="AG34" s="113"/>
      <c r="AH34" s="102"/>
      <c r="AI34" s="41"/>
      <c r="AJ34" s="41"/>
      <c r="AK34" s="103"/>
      <c r="AL34" s="103"/>
      <c r="AM34" s="103"/>
      <c r="AN34" s="107"/>
      <c r="AO34" s="107"/>
      <c r="AP34" s="107"/>
      <c r="AQ34" s="107"/>
      <c r="AR34" s="105"/>
      <c r="AS34" s="41"/>
      <c r="AT34" s="41"/>
      <c r="AU34" s="41"/>
      <c r="AV34" s="41"/>
      <c r="AW34" s="41"/>
    </row>
    <row r="35" spans="1:49">
      <c r="A35" s="108"/>
      <c r="B35" s="109" t="s">
        <v>17</v>
      </c>
      <c r="C35" s="88">
        <v>29.974</v>
      </c>
      <c r="D35" s="88">
        <v>33.356999999999999</v>
      </c>
      <c r="E35" s="88">
        <v>25.684000000000001</v>
      </c>
      <c r="F35" s="88">
        <v>4.3449999999999998</v>
      </c>
      <c r="G35" s="88">
        <v>3.3279999999999998</v>
      </c>
      <c r="H35" s="88">
        <v>7.673</v>
      </c>
      <c r="I35" s="88">
        <v>24.687999999999999</v>
      </c>
      <c r="J35" s="110"/>
      <c r="K35" s="90" t="s">
        <v>116</v>
      </c>
      <c r="L35" s="91">
        <v>-0.96199999999999997</v>
      </c>
      <c r="M35" s="91">
        <v>-0.871</v>
      </c>
      <c r="N35" s="90" t="s">
        <v>116</v>
      </c>
      <c r="O35" s="90" t="s">
        <v>116</v>
      </c>
      <c r="P35" s="91"/>
      <c r="Q35" s="91">
        <v>3.383</v>
      </c>
      <c r="R35" s="92" t="s">
        <v>116</v>
      </c>
      <c r="S35" s="91"/>
      <c r="T35" s="89">
        <v>2.1349999999999998</v>
      </c>
      <c r="U35" s="89">
        <v>4.3710000000000004</v>
      </c>
      <c r="V35" s="89">
        <v>2.0169999999999999</v>
      </c>
      <c r="W35" s="112"/>
      <c r="X35" s="112"/>
      <c r="Y35" s="89">
        <v>3.0339999999999998</v>
      </c>
      <c r="Z35" s="92" t="s">
        <v>116</v>
      </c>
      <c r="AA35" s="92" t="s">
        <v>116</v>
      </c>
      <c r="AB35" s="95"/>
      <c r="AC35" s="89">
        <v>82.863</v>
      </c>
      <c r="AD35" s="89">
        <v>88.834999999999994</v>
      </c>
      <c r="AE35" s="110">
        <v>6.5398237226014544</v>
      </c>
      <c r="AF35" s="99">
        <v>7.8245536698258764</v>
      </c>
      <c r="AG35" s="113"/>
      <c r="AH35" s="102"/>
      <c r="AI35" s="41"/>
      <c r="AJ35" s="41"/>
      <c r="AK35" s="103"/>
      <c r="AL35" s="103"/>
      <c r="AM35" s="103"/>
      <c r="AN35" s="107"/>
      <c r="AO35" s="107"/>
      <c r="AP35" s="107"/>
      <c r="AQ35" s="107"/>
      <c r="AR35" s="105"/>
      <c r="AS35" s="41"/>
      <c r="AT35" s="41"/>
      <c r="AU35" s="41"/>
      <c r="AV35" s="41"/>
      <c r="AW35" s="41"/>
    </row>
    <row r="36" spans="1:49">
      <c r="B36" s="109" t="s">
        <v>18</v>
      </c>
      <c r="C36" s="88">
        <v>38.302999999999997</v>
      </c>
      <c r="D36" s="88">
        <v>43.895000000000003</v>
      </c>
      <c r="E36" s="88">
        <v>34.139000000000003</v>
      </c>
      <c r="F36" s="88">
        <v>5.4260000000000002</v>
      </c>
      <c r="G36" s="88">
        <v>4.33</v>
      </c>
      <c r="H36" s="88">
        <v>9.7560000000000002</v>
      </c>
      <c r="I36" s="88">
        <v>31.902000000000001</v>
      </c>
      <c r="J36" s="110"/>
      <c r="K36" s="90" t="s">
        <v>116</v>
      </c>
      <c r="L36" s="91">
        <v>0.16600000000000001</v>
      </c>
      <c r="M36" s="91">
        <v>-2.2549999999999999</v>
      </c>
      <c r="N36" s="90" t="s">
        <v>116</v>
      </c>
      <c r="O36" s="90" t="s">
        <v>116</v>
      </c>
      <c r="P36" s="114"/>
      <c r="Q36" s="91">
        <v>5.5919999999999996</v>
      </c>
      <c r="R36" s="92" t="s">
        <v>116</v>
      </c>
      <c r="S36" s="114"/>
      <c r="T36" s="89">
        <v>5.0940000000000003</v>
      </c>
      <c r="U36" s="89">
        <v>7.9870000000000001</v>
      </c>
      <c r="V36" s="89">
        <v>2.3719999999999999</v>
      </c>
      <c r="W36" s="112"/>
      <c r="X36" s="112">
        <v>52.1</v>
      </c>
      <c r="Y36" s="89">
        <v>3.371</v>
      </c>
      <c r="Z36" s="92" t="s">
        <v>116</v>
      </c>
      <c r="AA36" s="110">
        <v>53.67</v>
      </c>
      <c r="AB36" s="95"/>
      <c r="AC36" s="89">
        <v>98.19</v>
      </c>
      <c r="AD36" s="89">
        <v>109.12</v>
      </c>
      <c r="AE36" s="110">
        <v>3.0701742048566132</v>
      </c>
      <c r="AF36" s="99">
        <v>9.4115054000440832</v>
      </c>
      <c r="AG36" s="113"/>
      <c r="AH36" s="102"/>
      <c r="AI36" s="41"/>
      <c r="AJ36" s="41"/>
      <c r="AK36" s="103"/>
      <c r="AL36" s="103"/>
      <c r="AM36" s="103"/>
      <c r="AN36" s="107"/>
      <c r="AO36" s="107"/>
      <c r="AP36" s="107"/>
      <c r="AQ36" s="107"/>
      <c r="AR36" s="105"/>
      <c r="AS36" s="41"/>
      <c r="AT36" s="41"/>
      <c r="AU36" s="41"/>
      <c r="AV36" s="41"/>
      <c r="AW36" s="41"/>
    </row>
    <row r="37" spans="1:49">
      <c r="B37" s="109" t="s">
        <v>19</v>
      </c>
      <c r="C37" s="88">
        <v>48.481999999999999</v>
      </c>
      <c r="D37" s="88">
        <v>56.133000000000003</v>
      </c>
      <c r="E37" s="88">
        <v>43.92</v>
      </c>
      <c r="F37" s="88">
        <v>6.72</v>
      </c>
      <c r="G37" s="88">
        <v>5.4930000000000003</v>
      </c>
      <c r="H37" s="88">
        <v>12.212999999999999</v>
      </c>
      <c r="I37" s="88">
        <v>40.305999999999997</v>
      </c>
      <c r="J37" s="110"/>
      <c r="K37" s="91">
        <v>0.62020692439579628</v>
      </c>
      <c r="L37" s="91">
        <v>0.93100000000000005</v>
      </c>
      <c r="M37" s="91">
        <v>-3.6219999999999999</v>
      </c>
      <c r="N37" s="91">
        <v>-3.3112069243957958</v>
      </c>
      <c r="O37" s="91">
        <v>7.3402069243957966</v>
      </c>
      <c r="P37" s="114"/>
      <c r="Q37" s="91">
        <v>7.6509999999999998</v>
      </c>
      <c r="R37" s="92" t="s">
        <v>116</v>
      </c>
      <c r="S37" s="114"/>
      <c r="T37" s="89">
        <v>8.7530000000000001</v>
      </c>
      <c r="U37" s="89">
        <v>10.281000000000001</v>
      </c>
      <c r="V37" s="89">
        <v>3.109</v>
      </c>
      <c r="X37" s="112">
        <v>64.7</v>
      </c>
      <c r="Y37" s="89">
        <v>5.09</v>
      </c>
      <c r="Z37" s="110">
        <v>4.7792069243957966</v>
      </c>
      <c r="AA37" s="110">
        <v>65.638000000000005</v>
      </c>
      <c r="AB37" s="95"/>
      <c r="AC37" s="89">
        <v>120.851</v>
      </c>
      <c r="AD37" s="89">
        <v>131.16499999999999</v>
      </c>
      <c r="AE37" s="110">
        <v>-1.7424106068902319</v>
      </c>
      <c r="AF37" s="99">
        <v>11.703769010359268</v>
      </c>
      <c r="AG37" s="113"/>
      <c r="AH37" s="102"/>
      <c r="AI37" s="41"/>
      <c r="AJ37" s="41"/>
      <c r="AK37" s="103"/>
      <c r="AL37" s="103"/>
      <c r="AM37" s="103"/>
      <c r="AN37" s="107"/>
      <c r="AO37" s="107"/>
      <c r="AP37" s="107"/>
      <c r="AQ37" s="107"/>
      <c r="AR37" s="105"/>
      <c r="AS37" s="41"/>
      <c r="AT37" s="41"/>
      <c r="AU37" s="41"/>
      <c r="AV37" s="41"/>
      <c r="AW37" s="41"/>
    </row>
    <row r="38" spans="1:49">
      <c r="B38" s="109" t="s">
        <v>20</v>
      </c>
      <c r="C38" s="88">
        <v>57.128</v>
      </c>
      <c r="D38" s="88">
        <v>64.132000000000005</v>
      </c>
      <c r="E38" s="88">
        <v>51.265999999999998</v>
      </c>
      <c r="F38" s="88">
        <v>6.399</v>
      </c>
      <c r="G38" s="88">
        <v>6.4669999999999996</v>
      </c>
      <c r="H38" s="88">
        <v>12.866</v>
      </c>
      <c r="I38" s="88">
        <v>46.542999999999999</v>
      </c>
      <c r="J38" s="110"/>
      <c r="K38" s="91">
        <v>-0.33336248072429231</v>
      </c>
      <c r="L38" s="91">
        <v>0.60499999999999998</v>
      </c>
      <c r="M38" s="91">
        <v>-1.857</v>
      </c>
      <c r="N38" s="91">
        <v>-0.91863751927570758</v>
      </c>
      <c r="O38" s="91">
        <v>6.0656375192757075</v>
      </c>
      <c r="P38" s="91"/>
      <c r="Q38" s="91">
        <v>7.0039999999999996</v>
      </c>
      <c r="R38" s="92" t="s">
        <v>116</v>
      </c>
      <c r="S38" s="91"/>
      <c r="T38" s="89">
        <v>5.8390000000000004</v>
      </c>
      <c r="U38" s="89">
        <v>8.2460000000000004</v>
      </c>
      <c r="V38" s="89">
        <v>4.0789999999999997</v>
      </c>
      <c r="W38" s="112"/>
      <c r="X38" s="112">
        <v>73.599999999999994</v>
      </c>
      <c r="Y38" s="89">
        <v>5.14</v>
      </c>
      <c r="Z38" s="110">
        <v>4.2016375192757076</v>
      </c>
      <c r="AA38" s="110">
        <v>75.991</v>
      </c>
      <c r="AB38" s="95"/>
      <c r="AC38" s="89">
        <v>142.08799999999999</v>
      </c>
      <c r="AD38" s="89">
        <v>154.02699999999999</v>
      </c>
      <c r="AE38" s="110">
        <v>-0.62385451846834883</v>
      </c>
      <c r="AF38" s="99">
        <v>13.334802733083537</v>
      </c>
      <c r="AG38" s="113"/>
      <c r="AH38" s="102"/>
      <c r="AI38" s="41"/>
      <c r="AJ38" s="41"/>
      <c r="AK38" s="103"/>
      <c r="AL38" s="103"/>
      <c r="AM38" s="103"/>
      <c r="AN38" s="107"/>
      <c r="AO38" s="107"/>
      <c r="AP38" s="107"/>
      <c r="AQ38" s="107"/>
      <c r="AR38" s="105"/>
      <c r="AS38" s="41"/>
      <c r="AT38" s="41"/>
      <c r="AU38" s="41"/>
      <c r="AV38" s="41"/>
      <c r="AW38" s="41"/>
    </row>
    <row r="39" spans="1:49">
      <c r="B39" s="109" t="s">
        <v>21</v>
      </c>
      <c r="C39" s="88">
        <v>63.759</v>
      </c>
      <c r="D39" s="88">
        <v>70.183000000000007</v>
      </c>
      <c r="E39" s="88">
        <v>57.555</v>
      </c>
      <c r="F39" s="88">
        <v>5.2329999999999997</v>
      </c>
      <c r="G39" s="88">
        <v>7.3949999999999996</v>
      </c>
      <c r="H39" s="88">
        <v>12.628</v>
      </c>
      <c r="I39" s="88">
        <v>52.515999999999998</v>
      </c>
      <c r="J39" s="110"/>
      <c r="K39" s="91">
        <v>0.59462225574360072</v>
      </c>
      <c r="L39" s="91">
        <v>1.1910000000000001</v>
      </c>
      <c r="M39" s="91">
        <v>-0.53600000000000003</v>
      </c>
      <c r="N39" s="91">
        <v>6.0377744256399322E-2</v>
      </c>
      <c r="O39" s="91">
        <v>5.8276222557436004</v>
      </c>
      <c r="P39" s="91"/>
      <c r="Q39" s="91">
        <v>6.4240000000000004</v>
      </c>
      <c r="R39" s="92" t="s">
        <v>116</v>
      </c>
      <c r="S39" s="91"/>
      <c r="T39" s="89">
        <v>4.6779999999999999</v>
      </c>
      <c r="U39" s="89">
        <v>5.5679999999999996</v>
      </c>
      <c r="V39" s="89">
        <v>4.907</v>
      </c>
      <c r="W39" s="112"/>
      <c r="X39" s="112">
        <v>79.5</v>
      </c>
      <c r="Y39" s="89">
        <v>5.3490000000000002</v>
      </c>
      <c r="Z39" s="110">
        <v>4.7526222557436002</v>
      </c>
      <c r="AA39" s="110">
        <v>86.356999999999999</v>
      </c>
      <c r="AB39" s="95"/>
      <c r="AC39" s="89">
        <v>166.12700000000001</v>
      </c>
      <c r="AD39" s="89">
        <v>179.40700000000001</v>
      </c>
      <c r="AE39" s="110">
        <v>-0.46843629882826576</v>
      </c>
      <c r="AF39" s="99">
        <v>15.186246418338111</v>
      </c>
      <c r="AG39" s="113"/>
      <c r="AH39" s="102"/>
      <c r="AI39" s="41"/>
      <c r="AJ39" s="41"/>
      <c r="AK39" s="103"/>
      <c r="AL39" s="103"/>
      <c r="AM39" s="103"/>
      <c r="AN39" s="107"/>
      <c r="AO39" s="107"/>
      <c r="AP39" s="107"/>
      <c r="AQ39" s="107"/>
      <c r="AR39" s="105"/>
      <c r="AS39" s="41"/>
      <c r="AT39" s="41"/>
      <c r="AU39" s="41"/>
      <c r="AV39" s="41"/>
      <c r="AW39" s="41"/>
    </row>
    <row r="40" spans="1:49">
      <c r="B40" s="109" t="s">
        <v>22</v>
      </c>
      <c r="C40" s="88">
        <v>70.983999999999995</v>
      </c>
      <c r="D40" s="88">
        <v>79.668999999999997</v>
      </c>
      <c r="E40" s="88">
        <v>66.070999999999998</v>
      </c>
      <c r="F40" s="88">
        <v>5.2430000000000003</v>
      </c>
      <c r="G40" s="88">
        <v>8.3550000000000004</v>
      </c>
      <c r="H40" s="88">
        <v>13.598000000000001</v>
      </c>
      <c r="I40" s="88">
        <v>58.432000000000002</v>
      </c>
      <c r="J40" s="110"/>
      <c r="K40" s="91">
        <v>4.7635684700933885</v>
      </c>
      <c r="L40" s="91">
        <v>3.4420000000000002</v>
      </c>
      <c r="M40" s="91">
        <v>-2.0270000000000001</v>
      </c>
      <c r="N40" s="91">
        <v>-3.3485684700933884</v>
      </c>
      <c r="O40" s="91">
        <v>10.006568470093388</v>
      </c>
      <c r="P40" s="91"/>
      <c r="Q40" s="91">
        <v>8.6850000000000005</v>
      </c>
      <c r="R40" s="92" t="s">
        <v>116</v>
      </c>
      <c r="S40" s="91"/>
      <c r="T40" s="89">
        <v>7.7549999999999999</v>
      </c>
      <c r="U40" s="89">
        <v>9.0289999999999999</v>
      </c>
      <c r="V40" s="89">
        <v>5.8559999999999999</v>
      </c>
      <c r="W40" s="112"/>
      <c r="X40" s="112">
        <v>88.6</v>
      </c>
      <c r="Y40" s="89">
        <v>7.24</v>
      </c>
      <c r="Z40" s="110">
        <v>8.5615684700933912</v>
      </c>
      <c r="AA40" s="110">
        <v>96.730999999999995</v>
      </c>
      <c r="AB40" s="95"/>
      <c r="AC40" s="89">
        <v>192.4</v>
      </c>
      <c r="AD40" s="89">
        <v>210.10599999999999</v>
      </c>
      <c r="AE40" s="110">
        <v>1.5611463179651821</v>
      </c>
      <c r="AF40" s="99">
        <v>16.905444126074499</v>
      </c>
      <c r="AG40" s="113"/>
      <c r="AH40" s="102"/>
      <c r="AI40" s="41"/>
      <c r="AJ40" s="41"/>
      <c r="AK40" s="103"/>
      <c r="AL40" s="103"/>
      <c r="AM40" s="103"/>
      <c r="AN40" s="107"/>
      <c r="AO40" s="107"/>
      <c r="AP40" s="107"/>
      <c r="AQ40" s="107"/>
      <c r="AR40" s="105"/>
      <c r="AS40" s="41"/>
      <c r="AT40" s="41"/>
      <c r="AU40" s="41"/>
      <c r="AV40" s="41"/>
      <c r="AW40" s="41"/>
    </row>
    <row r="41" spans="1:49">
      <c r="B41" s="109" t="s">
        <v>23</v>
      </c>
      <c r="C41" s="88">
        <v>86.677000000000007</v>
      </c>
      <c r="D41" s="88">
        <v>95.222999999999999</v>
      </c>
      <c r="E41" s="88">
        <v>79.491</v>
      </c>
      <c r="F41" s="88">
        <v>5.8760000000000003</v>
      </c>
      <c r="G41" s="88">
        <v>9.8559999999999999</v>
      </c>
      <c r="H41" s="88">
        <v>15.731999999999999</v>
      </c>
      <c r="I41" s="88">
        <v>72.543000000000006</v>
      </c>
      <c r="J41" s="110"/>
      <c r="K41" s="91">
        <v>3.2761459627017961</v>
      </c>
      <c r="L41" s="91">
        <v>2.67</v>
      </c>
      <c r="M41" s="91">
        <v>-0.16200000000000001</v>
      </c>
      <c r="N41" s="91">
        <v>-0.76814596270179603</v>
      </c>
      <c r="O41" s="91">
        <v>9.1521459627017965</v>
      </c>
      <c r="P41" s="91"/>
      <c r="Q41" s="91">
        <v>8.5459999999999994</v>
      </c>
      <c r="R41" s="92" t="s">
        <v>116</v>
      </c>
      <c r="S41" s="91"/>
      <c r="T41" s="89">
        <v>8.0640000000000001</v>
      </c>
      <c r="U41" s="89">
        <v>9.7230000000000008</v>
      </c>
      <c r="V41" s="89">
        <v>7.5869999999999997</v>
      </c>
      <c r="W41" s="112"/>
      <c r="X41" s="112">
        <v>98.2</v>
      </c>
      <c r="Y41" s="89">
        <v>6.0720000000000001</v>
      </c>
      <c r="Z41" s="110">
        <v>6.6781459627017954</v>
      </c>
      <c r="AA41" s="110">
        <v>107.499</v>
      </c>
      <c r="AB41" s="95"/>
      <c r="AC41" s="89">
        <v>232.65100000000001</v>
      </c>
      <c r="AD41" s="89">
        <v>251.37200000000001</v>
      </c>
      <c r="AE41" s="110">
        <v>-0.10338106549298232</v>
      </c>
      <c r="AF41" s="99">
        <v>19.792814635221511</v>
      </c>
      <c r="AG41" s="113"/>
      <c r="AH41" s="102"/>
      <c r="AI41" s="41"/>
      <c r="AJ41" s="41"/>
      <c r="AK41" s="103"/>
      <c r="AL41" s="103"/>
      <c r="AM41" s="103"/>
      <c r="AN41" s="107"/>
      <c r="AO41" s="107"/>
      <c r="AP41" s="107"/>
      <c r="AQ41" s="107"/>
      <c r="AR41" s="105"/>
      <c r="AS41" s="41"/>
      <c r="AT41" s="41"/>
      <c r="AU41" s="41"/>
      <c r="AV41" s="41"/>
      <c r="AW41" s="41"/>
    </row>
    <row r="42" spans="1:49">
      <c r="B42" s="109" t="s">
        <v>24</v>
      </c>
      <c r="C42" s="88">
        <v>102.98399999999999</v>
      </c>
      <c r="D42" s="88">
        <v>114.521</v>
      </c>
      <c r="E42" s="88">
        <v>96.635999999999996</v>
      </c>
      <c r="F42" s="88">
        <v>6.0179999999999998</v>
      </c>
      <c r="G42" s="88">
        <v>11.867000000000001</v>
      </c>
      <c r="H42" s="88">
        <v>17.885000000000002</v>
      </c>
      <c r="I42" s="88">
        <v>85.908000000000001</v>
      </c>
      <c r="J42" s="110"/>
      <c r="K42" s="91">
        <v>1.6980537644102061</v>
      </c>
      <c r="L42" s="91">
        <v>5.5190000000000001</v>
      </c>
      <c r="M42" s="91">
        <v>-1.4890000000000001</v>
      </c>
      <c r="N42" s="91">
        <v>2.3319462355897942</v>
      </c>
      <c r="O42" s="91">
        <v>7.7160537644102059</v>
      </c>
      <c r="P42" s="91"/>
      <c r="Q42" s="91">
        <v>11.537000000000001</v>
      </c>
      <c r="R42" s="92" t="s">
        <v>116</v>
      </c>
      <c r="S42" s="91"/>
      <c r="T42" s="89">
        <v>12.497</v>
      </c>
      <c r="U42" s="89">
        <v>12.266999999999999</v>
      </c>
      <c r="V42" s="89">
        <v>9.1630000000000003</v>
      </c>
      <c r="W42" s="112"/>
      <c r="X42" s="112">
        <v>113.8</v>
      </c>
      <c r="Y42" s="89">
        <v>8.9529999999999994</v>
      </c>
      <c r="Z42" s="110">
        <v>5.1320537644102044</v>
      </c>
      <c r="AA42" s="110">
        <v>126.22199999999999</v>
      </c>
      <c r="AB42" s="95"/>
      <c r="AC42" s="89">
        <v>267.589</v>
      </c>
      <c r="AD42" s="89">
        <v>282.24200000000002</v>
      </c>
      <c r="AE42" s="110">
        <v>-2.8144796413315873</v>
      </c>
      <c r="AF42" s="99">
        <v>23.627947983248845</v>
      </c>
      <c r="AG42" s="113"/>
      <c r="AH42" s="102"/>
      <c r="AI42" s="41"/>
      <c r="AJ42" s="41"/>
      <c r="AK42" s="103"/>
      <c r="AL42" s="103"/>
      <c r="AM42" s="103"/>
      <c r="AN42" s="107"/>
      <c r="AO42" s="107"/>
      <c r="AP42" s="107"/>
      <c r="AQ42" s="107"/>
      <c r="AR42" s="105"/>
      <c r="AS42" s="41"/>
      <c r="AT42" s="41"/>
      <c r="AU42" s="41"/>
      <c r="AV42" s="41"/>
      <c r="AW42" s="41"/>
    </row>
    <row r="43" spans="1:49">
      <c r="B43" s="109" t="s">
        <v>25</v>
      </c>
      <c r="C43" s="88">
        <v>121.922</v>
      </c>
      <c r="D43" s="88">
        <v>127.92100000000001</v>
      </c>
      <c r="E43" s="88">
        <v>110.587</v>
      </c>
      <c r="F43" s="88">
        <v>4.3680000000000003</v>
      </c>
      <c r="G43" s="88">
        <v>12.965999999999999</v>
      </c>
      <c r="H43" s="88">
        <v>17.334</v>
      </c>
      <c r="I43" s="88">
        <v>101.48</v>
      </c>
      <c r="J43" s="110"/>
      <c r="K43" s="91">
        <v>-4.7667419694673789</v>
      </c>
      <c r="L43" s="91">
        <v>1.631</v>
      </c>
      <c r="M43" s="91">
        <v>5.7460000000000004</v>
      </c>
      <c r="N43" s="91">
        <v>12.143741969467381</v>
      </c>
      <c r="O43" s="91">
        <v>-0.398741969467379</v>
      </c>
      <c r="P43" s="91"/>
      <c r="Q43" s="91">
        <v>5.9989999999999997</v>
      </c>
      <c r="R43" s="92" t="s">
        <v>116</v>
      </c>
      <c r="S43" s="91"/>
      <c r="T43" s="89">
        <v>7.6349999999999998</v>
      </c>
      <c r="U43" s="89">
        <v>8.6720000000000006</v>
      </c>
      <c r="V43" s="89">
        <v>11.231999999999999</v>
      </c>
      <c r="W43" s="112"/>
      <c r="X43" s="112">
        <v>125.2</v>
      </c>
      <c r="Y43" s="89">
        <v>8.3179999999999996</v>
      </c>
      <c r="Z43" s="110">
        <v>1.9202580305326205</v>
      </c>
      <c r="AA43" s="110">
        <v>133.648</v>
      </c>
      <c r="AB43" s="95"/>
      <c r="AC43" s="89">
        <v>298.33999999999997</v>
      </c>
      <c r="AD43" s="89">
        <v>312.91500000000002</v>
      </c>
      <c r="AE43" s="110">
        <v>-3.163101332089326</v>
      </c>
      <c r="AF43" s="99">
        <v>26.184703548600396</v>
      </c>
      <c r="AG43" s="113"/>
      <c r="AH43" s="102"/>
      <c r="AI43" s="41"/>
      <c r="AJ43" s="41"/>
      <c r="AK43" s="103"/>
      <c r="AL43" s="103"/>
      <c r="AM43" s="103"/>
      <c r="AN43" s="107"/>
      <c r="AO43" s="107"/>
      <c r="AP43" s="107"/>
      <c r="AQ43" s="107"/>
      <c r="AR43" s="105"/>
      <c r="AS43" s="41"/>
      <c r="AT43" s="41"/>
      <c r="AU43" s="41"/>
      <c r="AV43" s="41"/>
      <c r="AW43" s="41"/>
    </row>
    <row r="44" spans="1:49">
      <c r="B44" s="109" t="s">
        <v>26</v>
      </c>
      <c r="C44" s="88">
        <v>132.87899999999999</v>
      </c>
      <c r="D44" s="88">
        <v>141.42099999999999</v>
      </c>
      <c r="E44" s="88">
        <v>121.43600000000001</v>
      </c>
      <c r="F44" s="88">
        <v>6.3369999999999997</v>
      </c>
      <c r="G44" s="88">
        <v>13.648</v>
      </c>
      <c r="H44" s="88">
        <v>19.984999999999999</v>
      </c>
      <c r="I44" s="88">
        <v>110.42100000000001</v>
      </c>
      <c r="J44" s="110"/>
      <c r="K44" s="91">
        <v>-4.3057504319455422</v>
      </c>
      <c r="L44" s="91">
        <v>2.2050000000000001</v>
      </c>
      <c r="M44" s="91">
        <v>3.3660000000000001</v>
      </c>
      <c r="N44" s="91">
        <v>9.8767504319455419</v>
      </c>
      <c r="O44" s="91">
        <v>2.0312495680544576</v>
      </c>
      <c r="P44" s="91"/>
      <c r="Q44" s="91">
        <v>8.5419999999999998</v>
      </c>
      <c r="R44" s="92" t="s">
        <v>116</v>
      </c>
      <c r="S44" s="91"/>
      <c r="T44" s="89">
        <v>12.819000000000001</v>
      </c>
      <c r="U44" s="89">
        <v>8.9979999999999993</v>
      </c>
      <c r="V44" s="89">
        <v>12.087</v>
      </c>
      <c r="W44" s="112"/>
      <c r="X44" s="112">
        <v>132.5</v>
      </c>
      <c r="Y44" s="89">
        <v>8.7050000000000001</v>
      </c>
      <c r="Z44" s="110">
        <v>2.1942495680544578</v>
      </c>
      <c r="AA44" s="110">
        <v>142.88900000000001</v>
      </c>
      <c r="AB44" s="95"/>
      <c r="AC44" s="89">
        <v>327.51799999999997</v>
      </c>
      <c r="AD44" s="89">
        <v>342.78100000000001</v>
      </c>
      <c r="AE44" s="110">
        <v>-2.7105717473721</v>
      </c>
      <c r="AF44" s="99">
        <v>28.168393211373154</v>
      </c>
      <c r="AG44" s="113"/>
      <c r="AH44" s="102"/>
      <c r="AI44" s="41"/>
      <c r="AJ44" s="41"/>
      <c r="AK44" s="103"/>
      <c r="AL44" s="103"/>
      <c r="AM44" s="103"/>
      <c r="AN44" s="107"/>
      <c r="AO44" s="107"/>
      <c r="AP44" s="107"/>
      <c r="AQ44" s="107"/>
      <c r="AR44" s="105"/>
      <c r="AS44" s="41"/>
      <c r="AT44" s="41"/>
      <c r="AU44" s="41"/>
      <c r="AV44" s="41"/>
      <c r="AW44" s="41"/>
    </row>
    <row r="45" spans="1:49">
      <c r="B45" s="109" t="s">
        <v>27</v>
      </c>
      <c r="C45" s="88">
        <v>141.36099999999999</v>
      </c>
      <c r="D45" s="88">
        <v>153.16300000000001</v>
      </c>
      <c r="E45" s="88">
        <v>131.02699999999999</v>
      </c>
      <c r="F45" s="88">
        <v>7.83</v>
      </c>
      <c r="G45" s="88">
        <v>14.305999999999999</v>
      </c>
      <c r="H45" s="88">
        <v>22.135999999999999</v>
      </c>
      <c r="I45" s="88">
        <v>118.31</v>
      </c>
      <c r="J45" s="110"/>
      <c r="K45" s="91">
        <v>-0.63067189356618192</v>
      </c>
      <c r="L45" s="91">
        <v>3.972</v>
      </c>
      <c r="M45" s="91">
        <v>0.58099999999999996</v>
      </c>
      <c r="N45" s="91">
        <v>5.1836718935661823</v>
      </c>
      <c r="O45" s="91">
        <v>7.199328106433815</v>
      </c>
      <c r="P45" s="91"/>
      <c r="Q45" s="91">
        <v>11.802</v>
      </c>
      <c r="R45" s="92" t="s">
        <v>116</v>
      </c>
      <c r="S45" s="91"/>
      <c r="T45" s="89">
        <v>12.288</v>
      </c>
      <c r="U45" s="89">
        <v>9.7949999999999999</v>
      </c>
      <c r="V45" s="89">
        <v>13.225</v>
      </c>
      <c r="W45" s="112"/>
      <c r="X45" s="112">
        <v>143.6</v>
      </c>
      <c r="Y45" s="89">
        <v>11.76</v>
      </c>
      <c r="Z45" s="110">
        <v>7.1573281064338188</v>
      </c>
      <c r="AA45" s="110">
        <v>155.148</v>
      </c>
      <c r="AB45" s="95"/>
      <c r="AC45" s="89">
        <v>358.11599999999999</v>
      </c>
      <c r="AD45" s="89">
        <v>369.93400000000003</v>
      </c>
      <c r="AE45" s="110">
        <v>-1.4862634843471767</v>
      </c>
      <c r="AF45" s="99">
        <v>29.623098964073179</v>
      </c>
      <c r="AG45" s="113"/>
      <c r="AH45" s="102"/>
      <c r="AI45" s="41"/>
      <c r="AJ45" s="41"/>
      <c r="AK45" s="103"/>
      <c r="AL45" s="103"/>
      <c r="AM45" s="103"/>
      <c r="AN45" s="107"/>
      <c r="AO45" s="107"/>
      <c r="AP45" s="107"/>
      <c r="AQ45" s="107"/>
      <c r="AR45" s="105"/>
      <c r="AS45" s="41"/>
      <c r="AT45" s="41"/>
      <c r="AU45" s="41"/>
      <c r="AV45" s="41"/>
      <c r="AW45" s="41"/>
    </row>
    <row r="46" spans="1:49">
      <c r="B46" s="109" t="s">
        <v>28</v>
      </c>
      <c r="C46" s="88">
        <v>151.36500000000001</v>
      </c>
      <c r="D46" s="88">
        <v>163.9</v>
      </c>
      <c r="E46" s="88">
        <v>141.81899999999999</v>
      </c>
      <c r="F46" s="88">
        <v>7.468</v>
      </c>
      <c r="G46" s="88">
        <v>14.613</v>
      </c>
      <c r="H46" s="88">
        <v>22.081</v>
      </c>
      <c r="I46" s="88">
        <v>129.74700000000001</v>
      </c>
      <c r="J46" s="110"/>
      <c r="K46" s="91">
        <v>3.2051450759164797</v>
      </c>
      <c r="L46" s="91">
        <v>5.0670000000000002</v>
      </c>
      <c r="M46" s="91">
        <v>1.42</v>
      </c>
      <c r="N46" s="91">
        <v>3.2818549240835209</v>
      </c>
      <c r="O46" s="91">
        <v>10.67314507591648</v>
      </c>
      <c r="P46" s="91"/>
      <c r="Q46" s="91">
        <v>12.535</v>
      </c>
      <c r="R46" s="92" t="s">
        <v>116</v>
      </c>
      <c r="S46" s="91"/>
      <c r="T46" s="89">
        <v>10.273999999999999</v>
      </c>
      <c r="U46" s="89">
        <v>10.259</v>
      </c>
      <c r="V46" s="89">
        <v>14.72</v>
      </c>
      <c r="W46" s="112"/>
      <c r="X46" s="112">
        <v>157</v>
      </c>
      <c r="Y46" s="89">
        <v>11.057</v>
      </c>
      <c r="Z46" s="110">
        <v>9.1951450759164786</v>
      </c>
      <c r="AA46" s="110">
        <v>166.482</v>
      </c>
      <c r="AB46" s="95"/>
      <c r="AC46" s="89">
        <v>386.01799999999997</v>
      </c>
      <c r="AD46" s="89">
        <v>405.82299999999998</v>
      </c>
      <c r="AE46" s="110">
        <v>-0.37014129324646206</v>
      </c>
      <c r="AF46" s="99">
        <v>31.386378664315629</v>
      </c>
      <c r="AG46" s="113"/>
      <c r="AH46" s="102"/>
      <c r="AI46" s="41"/>
      <c r="AJ46" s="41"/>
      <c r="AK46" s="103"/>
      <c r="AL46" s="103"/>
      <c r="AM46" s="103"/>
      <c r="AN46" s="107"/>
      <c r="AO46" s="107"/>
      <c r="AP46" s="107"/>
      <c r="AQ46" s="107"/>
      <c r="AR46" s="105"/>
      <c r="AS46" s="41"/>
      <c r="AT46" s="41"/>
      <c r="AU46" s="41"/>
      <c r="AV46" s="41"/>
      <c r="AW46" s="41"/>
    </row>
    <row r="47" spans="1:49">
      <c r="B47" s="109" t="s">
        <v>29</v>
      </c>
      <c r="C47" s="88">
        <v>162.245</v>
      </c>
      <c r="D47" s="88">
        <v>171.279</v>
      </c>
      <c r="E47" s="88">
        <v>150.56100000000001</v>
      </c>
      <c r="F47" s="88">
        <v>6.3310000000000004</v>
      </c>
      <c r="G47" s="88">
        <v>14.387</v>
      </c>
      <c r="H47" s="88">
        <v>20.718</v>
      </c>
      <c r="I47" s="88">
        <v>138.577</v>
      </c>
      <c r="J47" s="110"/>
      <c r="K47" s="91">
        <v>2.6327404105036973</v>
      </c>
      <c r="L47" s="91">
        <v>2.7029999999999998</v>
      </c>
      <c r="M47" s="91">
        <v>5.5510000000000002</v>
      </c>
      <c r="N47" s="91">
        <v>5.6212595894963018</v>
      </c>
      <c r="O47" s="91">
        <v>8.9637404105036964</v>
      </c>
      <c r="P47" s="91"/>
      <c r="Q47" s="91">
        <v>9.0340000000000007</v>
      </c>
      <c r="R47" s="92" t="s">
        <v>116</v>
      </c>
      <c r="S47" s="91"/>
      <c r="T47" s="89">
        <v>11.114000000000001</v>
      </c>
      <c r="U47" s="89">
        <v>5.7389999999999999</v>
      </c>
      <c r="V47" s="89">
        <v>16.600999999999999</v>
      </c>
      <c r="W47" s="112"/>
      <c r="X47" s="112">
        <v>162.5</v>
      </c>
      <c r="Y47" s="89">
        <v>9.6489999999999991</v>
      </c>
      <c r="Z47" s="110">
        <v>9.5787404105036966</v>
      </c>
      <c r="AA47" s="110">
        <v>179.28299999999999</v>
      </c>
      <c r="AB47" s="95"/>
      <c r="AC47" s="89">
        <v>423.77699999999999</v>
      </c>
      <c r="AD47" s="89">
        <v>438.30500000000001</v>
      </c>
      <c r="AE47" s="110">
        <v>0.11489776186999734</v>
      </c>
      <c r="AF47" s="99">
        <v>33.259863345823234</v>
      </c>
      <c r="AG47" s="113"/>
      <c r="AH47" s="102"/>
      <c r="AI47" s="41"/>
      <c r="AJ47" s="41"/>
      <c r="AK47" s="103"/>
      <c r="AL47" s="103"/>
      <c r="AM47" s="103"/>
      <c r="AN47" s="107"/>
      <c r="AO47" s="107"/>
      <c r="AP47" s="107"/>
      <c r="AQ47" s="107"/>
      <c r="AR47" s="105"/>
      <c r="AS47" s="41"/>
      <c r="AT47" s="41"/>
      <c r="AU47" s="41"/>
      <c r="AV47" s="41"/>
      <c r="AW47" s="41"/>
    </row>
    <row r="48" spans="1:49">
      <c r="B48" s="109" t="s">
        <v>30</v>
      </c>
      <c r="C48" s="88">
        <v>170.27600000000001</v>
      </c>
      <c r="D48" s="88">
        <v>179.01599999999999</v>
      </c>
      <c r="E48" s="88">
        <v>158.90899999999999</v>
      </c>
      <c r="F48" s="88">
        <v>4.2279999999999998</v>
      </c>
      <c r="G48" s="88">
        <v>15.879</v>
      </c>
      <c r="H48" s="88">
        <v>20.106999999999999</v>
      </c>
      <c r="I48" s="88">
        <v>147.97900000000001</v>
      </c>
      <c r="J48" s="110"/>
      <c r="K48" s="91">
        <v>5.2113179580045434</v>
      </c>
      <c r="L48" s="91">
        <v>4.5119999999999996</v>
      </c>
      <c r="M48" s="91">
        <v>6.1790000000000003</v>
      </c>
      <c r="N48" s="91">
        <v>5.4796820419954564</v>
      </c>
      <c r="O48" s="91">
        <v>9.4393179580045441</v>
      </c>
      <c r="P48" s="91"/>
      <c r="Q48" s="91">
        <v>8.74</v>
      </c>
      <c r="R48" s="92" t="s">
        <v>116</v>
      </c>
      <c r="S48" s="91"/>
      <c r="T48" s="89">
        <v>10.433</v>
      </c>
      <c r="U48" s="89">
        <v>3.6869999999999998</v>
      </c>
      <c r="V48" s="89">
        <v>17.36</v>
      </c>
      <c r="W48" s="112"/>
      <c r="X48" s="112">
        <v>167.8</v>
      </c>
      <c r="Y48" s="89">
        <v>9.7140000000000004</v>
      </c>
      <c r="Z48" s="110">
        <v>10.413317958004543</v>
      </c>
      <c r="AA48" s="110">
        <v>190.684</v>
      </c>
      <c r="AB48" s="95"/>
      <c r="AC48" s="89">
        <v>455.59500000000003</v>
      </c>
      <c r="AD48" s="89">
        <v>482.00799999999998</v>
      </c>
      <c r="AE48" s="110">
        <v>0.26103195441838523</v>
      </c>
      <c r="AF48" s="99">
        <v>34.846815076041437</v>
      </c>
      <c r="AG48" s="113"/>
      <c r="AH48" s="102"/>
      <c r="AI48" s="41"/>
      <c r="AJ48" s="41"/>
      <c r="AK48" s="103"/>
      <c r="AL48" s="103"/>
      <c r="AM48" s="103"/>
      <c r="AN48" s="107"/>
      <c r="AO48" s="107"/>
      <c r="AP48" s="107"/>
      <c r="AQ48" s="107"/>
      <c r="AR48" s="105"/>
      <c r="AS48" s="41"/>
      <c r="AT48" s="41"/>
      <c r="AU48" s="41"/>
      <c r="AV48" s="41"/>
      <c r="AW48" s="41"/>
    </row>
    <row r="49" spans="2:49">
      <c r="B49" s="109" t="s">
        <v>31</v>
      </c>
      <c r="C49" s="88">
        <v>185.15799999999999</v>
      </c>
      <c r="D49" s="88">
        <v>190.232</v>
      </c>
      <c r="E49" s="88">
        <v>170.249</v>
      </c>
      <c r="F49" s="88">
        <v>1.407</v>
      </c>
      <c r="G49" s="88">
        <v>18.576000000000001</v>
      </c>
      <c r="H49" s="88">
        <v>19.983000000000001</v>
      </c>
      <c r="I49" s="88">
        <v>161.99700000000001</v>
      </c>
      <c r="J49" s="110"/>
      <c r="K49" s="91">
        <v>9.6158798583959761</v>
      </c>
      <c r="L49" s="91">
        <v>3.6669999999999998</v>
      </c>
      <c r="M49" s="91">
        <v>10.189</v>
      </c>
      <c r="N49" s="91">
        <v>4.2401201416040246</v>
      </c>
      <c r="O49" s="91">
        <v>11.022879858395976</v>
      </c>
      <c r="P49" s="91"/>
      <c r="Q49" s="91">
        <v>5.0739999999999998</v>
      </c>
      <c r="R49" s="92" t="s">
        <v>116</v>
      </c>
      <c r="S49" s="91"/>
      <c r="T49" s="89">
        <v>1.1990000000000001</v>
      </c>
      <c r="U49" s="89">
        <v>-3.2309999999999999</v>
      </c>
      <c r="V49" s="89">
        <v>18.605</v>
      </c>
      <c r="W49" s="112"/>
      <c r="X49" s="112">
        <v>167.4</v>
      </c>
      <c r="Y49" s="89">
        <v>6.2880000000000003</v>
      </c>
      <c r="Z49" s="110">
        <v>12.236879858395975</v>
      </c>
      <c r="AA49" s="110">
        <v>200.91499999999999</v>
      </c>
      <c r="AB49" s="95"/>
      <c r="AC49" s="89">
        <v>511.86200000000002</v>
      </c>
      <c r="AD49" s="89">
        <v>541.09699999999998</v>
      </c>
      <c r="AE49" s="110">
        <v>2.2199949134301704</v>
      </c>
      <c r="AF49" s="99">
        <v>36.874586731320257</v>
      </c>
      <c r="AG49" s="113"/>
      <c r="AH49" s="102"/>
      <c r="AI49" s="41"/>
      <c r="AJ49" s="41"/>
      <c r="AK49" s="103"/>
      <c r="AL49" s="103"/>
      <c r="AM49" s="103"/>
      <c r="AN49" s="107"/>
      <c r="AO49" s="107"/>
      <c r="AP49" s="107"/>
      <c r="AQ49" s="107"/>
      <c r="AR49" s="105"/>
      <c r="AS49" s="41"/>
      <c r="AT49" s="41"/>
      <c r="AU49" s="41"/>
      <c r="AV49" s="41"/>
      <c r="AW49" s="41"/>
    </row>
    <row r="50" spans="2:49">
      <c r="B50" s="109" t="s">
        <v>32</v>
      </c>
      <c r="C50" s="88">
        <v>202.79400000000001</v>
      </c>
      <c r="D50" s="88">
        <v>197.26400000000001</v>
      </c>
      <c r="E50" s="88">
        <v>177.16</v>
      </c>
      <c r="F50" s="88">
        <v>0.20599999999999999</v>
      </c>
      <c r="G50" s="88">
        <v>19.898</v>
      </c>
      <c r="H50" s="88">
        <v>20.103999999999999</v>
      </c>
      <c r="I50" s="88">
        <v>177.70099999999999</v>
      </c>
      <c r="J50" s="110"/>
      <c r="K50" s="91">
        <v>6.1239817729233383</v>
      </c>
      <c r="L50" s="91">
        <v>-5.7359999999999998</v>
      </c>
      <c r="M50" s="91">
        <v>20.646999999999998</v>
      </c>
      <c r="N50" s="91">
        <v>8.7870182270766666</v>
      </c>
      <c r="O50" s="91">
        <v>6.3299817729233379</v>
      </c>
      <c r="P50" s="91"/>
      <c r="Q50" s="91">
        <v>-5.53</v>
      </c>
      <c r="R50" s="92" t="s">
        <v>116</v>
      </c>
      <c r="S50" s="91"/>
      <c r="T50" s="89">
        <v>-6.9589999999999996</v>
      </c>
      <c r="U50" s="89">
        <v>-14.504</v>
      </c>
      <c r="V50" s="89">
        <v>19.170000000000002</v>
      </c>
      <c r="W50" s="112"/>
      <c r="X50" s="112">
        <v>153.69999999999999</v>
      </c>
      <c r="Y50" s="89">
        <v>-3.3730000000000002</v>
      </c>
      <c r="Z50" s="110">
        <v>8.4869817729233361</v>
      </c>
      <c r="AA50" s="110">
        <v>195.244</v>
      </c>
      <c r="AB50" s="95"/>
      <c r="AC50" s="89">
        <v>570.572</v>
      </c>
      <c r="AD50" s="89">
        <v>600.03200000000004</v>
      </c>
      <c r="AE50" s="110">
        <v>3.2692273358776731</v>
      </c>
      <c r="AF50" s="99">
        <v>39.497465285430899</v>
      </c>
      <c r="AG50" s="113"/>
      <c r="AH50" s="102"/>
      <c r="AI50" s="41"/>
      <c r="AJ50" s="41"/>
      <c r="AK50" s="103"/>
      <c r="AL50" s="103"/>
      <c r="AM50" s="103"/>
      <c r="AN50" s="107"/>
      <c r="AO50" s="107"/>
      <c r="AP50" s="107"/>
      <c r="AQ50" s="107"/>
      <c r="AR50" s="105"/>
      <c r="AS50" s="41"/>
      <c r="AT50" s="41"/>
      <c r="AU50" s="41"/>
      <c r="AV50" s="41"/>
      <c r="AW50" s="41"/>
    </row>
    <row r="51" spans="2:49" ht="15" customHeight="1">
      <c r="B51" s="109" t="s">
        <v>33</v>
      </c>
      <c r="C51" s="88">
        <v>218.76499999999999</v>
      </c>
      <c r="D51" s="88">
        <v>218.88900000000001</v>
      </c>
      <c r="E51" s="88">
        <v>192.358</v>
      </c>
      <c r="F51" s="88">
        <v>4.774</v>
      </c>
      <c r="G51" s="88">
        <v>21.757000000000001</v>
      </c>
      <c r="H51" s="88">
        <v>26.530999999999999</v>
      </c>
      <c r="I51" s="88">
        <v>193.24299999999999</v>
      </c>
      <c r="J51" s="110"/>
      <c r="K51" s="91">
        <v>3.9351087309840511</v>
      </c>
      <c r="L51" s="91">
        <v>-4.6500000000000004</v>
      </c>
      <c r="M51" s="91">
        <v>14.349</v>
      </c>
      <c r="N51" s="91">
        <v>5.7638912690159492</v>
      </c>
      <c r="O51" s="91">
        <v>8.7091087309840489</v>
      </c>
      <c r="P51" s="91"/>
      <c r="Q51" s="91">
        <v>0.124</v>
      </c>
      <c r="R51" s="92" t="s">
        <v>116</v>
      </c>
      <c r="S51" s="91"/>
      <c r="T51" s="89">
        <v>-4.5750000000000002</v>
      </c>
      <c r="U51" s="89">
        <v>-6.99</v>
      </c>
      <c r="V51" s="89">
        <v>20.021000000000001</v>
      </c>
      <c r="W51" s="112"/>
      <c r="X51" s="112">
        <v>151.9</v>
      </c>
      <c r="Y51" s="89">
        <v>2.9569999999999999</v>
      </c>
      <c r="Z51" s="110">
        <v>11.542108730984051</v>
      </c>
      <c r="AA51" s="110">
        <v>186.65799999999999</v>
      </c>
      <c r="AB51" s="95"/>
      <c r="AC51" s="89">
        <v>630.29100000000005</v>
      </c>
      <c r="AD51" s="89">
        <v>659.99400000000003</v>
      </c>
      <c r="AE51" s="110">
        <v>1.4164821003215025</v>
      </c>
      <c r="AF51" s="99">
        <v>42.73749173462641</v>
      </c>
      <c r="AG51" s="113"/>
      <c r="AH51" s="102"/>
      <c r="AI51" s="41"/>
      <c r="AJ51" s="41"/>
      <c r="AK51" s="103"/>
      <c r="AL51" s="103"/>
      <c r="AM51" s="103"/>
      <c r="AN51" s="107"/>
      <c r="AO51" s="107"/>
      <c r="AP51" s="107"/>
      <c r="AQ51" s="107"/>
      <c r="AR51" s="105"/>
      <c r="AS51" s="41"/>
      <c r="AT51" s="41"/>
      <c r="AU51" s="41"/>
      <c r="AV51" s="41"/>
      <c r="AW51" s="41"/>
    </row>
    <row r="52" spans="2:49">
      <c r="B52" s="109" t="s">
        <v>34</v>
      </c>
      <c r="C52" s="88">
        <v>230.536</v>
      </c>
      <c r="D52" s="88">
        <v>237.851</v>
      </c>
      <c r="E52" s="88">
        <v>209.74799999999999</v>
      </c>
      <c r="F52" s="88">
        <v>6.5149999999999997</v>
      </c>
      <c r="G52" s="88">
        <v>21.588000000000001</v>
      </c>
      <c r="H52" s="88">
        <v>28.103000000000002</v>
      </c>
      <c r="I52" s="88">
        <v>206.55799999999999</v>
      </c>
      <c r="J52" s="110"/>
      <c r="K52" s="91">
        <v>-0.74749286846086915</v>
      </c>
      <c r="L52" s="91">
        <v>0.8</v>
      </c>
      <c r="M52" s="91">
        <v>6.8419999999999996</v>
      </c>
      <c r="N52" s="91">
        <v>8.3894928684608701</v>
      </c>
      <c r="O52" s="91">
        <v>5.7675071315391309</v>
      </c>
      <c r="P52" s="91"/>
      <c r="Q52" s="91">
        <v>7.3150000000000004</v>
      </c>
      <c r="R52" s="92" t="s">
        <v>116</v>
      </c>
      <c r="S52" s="91"/>
      <c r="T52" s="89">
        <v>-2.6349999999999998</v>
      </c>
      <c r="U52" s="89">
        <v>-0.85099999999999998</v>
      </c>
      <c r="V52" s="89">
        <v>19.79</v>
      </c>
      <c r="W52" s="112"/>
      <c r="X52" s="112">
        <v>151.1</v>
      </c>
      <c r="Y52" s="89">
        <v>9.4380000000000006</v>
      </c>
      <c r="Z52" s="110">
        <v>7.8905071315391284</v>
      </c>
      <c r="AA52" s="110">
        <v>188.31899999999999</v>
      </c>
      <c r="AB52" s="95"/>
      <c r="AC52" s="89">
        <v>679.96</v>
      </c>
      <c r="AD52" s="89">
        <v>697.15099999999995</v>
      </c>
      <c r="AE52" s="110">
        <v>-1.0217645762486285</v>
      </c>
      <c r="AF52" s="99">
        <v>46.39629711262949</v>
      </c>
      <c r="AG52" s="113"/>
      <c r="AH52" s="102"/>
      <c r="AI52" s="41"/>
      <c r="AJ52" s="41"/>
      <c r="AK52" s="103"/>
      <c r="AL52" s="103"/>
      <c r="AM52" s="103"/>
      <c r="AN52" s="107"/>
      <c r="AO52" s="107"/>
      <c r="AP52" s="107"/>
      <c r="AQ52" s="107"/>
      <c r="AR52" s="105"/>
      <c r="AS52" s="41"/>
      <c r="AT52" s="41"/>
      <c r="AU52" s="41"/>
      <c r="AV52" s="41"/>
      <c r="AW52" s="41"/>
    </row>
    <row r="53" spans="2:49">
      <c r="B53" s="109" t="s">
        <v>35</v>
      </c>
      <c r="C53" s="88">
        <v>239.81100000000001</v>
      </c>
      <c r="D53" s="88">
        <v>263.57499999999999</v>
      </c>
      <c r="E53" s="88">
        <v>233.85300000000001</v>
      </c>
      <c r="F53" s="88">
        <v>8.8879999999999999</v>
      </c>
      <c r="G53" s="88">
        <v>20.834</v>
      </c>
      <c r="H53" s="88">
        <v>29.722000000000001</v>
      </c>
      <c r="I53" s="88">
        <v>216.75</v>
      </c>
      <c r="J53" s="110"/>
      <c r="K53" s="91">
        <v>4.9558792727706464</v>
      </c>
      <c r="L53" s="91">
        <v>14.875999999999999</v>
      </c>
      <c r="M53" s="91">
        <v>-10.999000000000001</v>
      </c>
      <c r="N53" s="91">
        <v>-1.0788792727706473</v>
      </c>
      <c r="O53" s="91">
        <v>13.84387927277065</v>
      </c>
      <c r="P53" s="91"/>
      <c r="Q53" s="91">
        <v>23.763999999999999</v>
      </c>
      <c r="R53" s="92" t="s">
        <v>116</v>
      </c>
      <c r="S53" s="91"/>
      <c r="T53" s="89">
        <v>13.02</v>
      </c>
      <c r="U53" s="89">
        <v>13.753</v>
      </c>
      <c r="V53" s="89">
        <v>17.954000000000001</v>
      </c>
      <c r="W53" s="112"/>
      <c r="X53" s="112">
        <v>165.8</v>
      </c>
      <c r="Y53" s="89">
        <v>23.641999999999999</v>
      </c>
      <c r="Z53" s="110">
        <v>13.721879272770646</v>
      </c>
      <c r="AA53" s="110">
        <v>204.68299999999999</v>
      </c>
      <c r="AB53" s="95"/>
      <c r="AC53" s="89">
        <v>716.10699999999997</v>
      </c>
      <c r="AD53" s="89">
        <v>726.30799999999999</v>
      </c>
      <c r="AE53" s="110">
        <v>-2.3618635752539774</v>
      </c>
      <c r="AF53" s="99">
        <v>49.305708618029541</v>
      </c>
      <c r="AG53" s="113"/>
      <c r="AH53" s="102"/>
      <c r="AI53" s="41"/>
      <c r="AJ53" s="41"/>
      <c r="AK53" s="103"/>
      <c r="AL53" s="103"/>
      <c r="AM53" s="103"/>
      <c r="AN53" s="107"/>
      <c r="AO53" s="107"/>
      <c r="AP53" s="107"/>
      <c r="AQ53" s="107"/>
      <c r="AR53" s="105"/>
      <c r="AS53" s="41"/>
      <c r="AT53" s="41"/>
      <c r="AU53" s="41"/>
      <c r="AV53" s="41"/>
      <c r="AW53" s="41"/>
    </row>
    <row r="54" spans="2:49">
      <c r="B54" s="109" t="s">
        <v>36</v>
      </c>
      <c r="C54" s="88">
        <v>237.1</v>
      </c>
      <c r="D54" s="88">
        <v>283.447</v>
      </c>
      <c r="E54" s="88">
        <v>254.779</v>
      </c>
      <c r="F54" s="88">
        <v>7.6239999999999997</v>
      </c>
      <c r="G54" s="88">
        <v>21.044</v>
      </c>
      <c r="H54" s="88">
        <v>28.667999999999999</v>
      </c>
      <c r="I54" s="88">
        <v>214.79599999999999</v>
      </c>
      <c r="J54" s="110"/>
      <c r="K54" s="91">
        <v>26.580062222612607</v>
      </c>
      <c r="L54" s="91">
        <v>38.722999999999999</v>
      </c>
      <c r="M54" s="91">
        <v>-31.83</v>
      </c>
      <c r="N54" s="91">
        <v>-19.68706222261261</v>
      </c>
      <c r="O54" s="91">
        <v>34.204062222612613</v>
      </c>
      <c r="P54" s="91"/>
      <c r="Q54" s="91">
        <v>46.347000000000001</v>
      </c>
      <c r="R54" s="92" t="s">
        <v>116</v>
      </c>
      <c r="S54" s="91"/>
      <c r="T54" s="89">
        <v>36.201000000000001</v>
      </c>
      <c r="U54" s="89">
        <v>36.152999999999999</v>
      </c>
      <c r="V54" s="89">
        <v>18.879000000000001</v>
      </c>
      <c r="W54" s="112"/>
      <c r="X54" s="112">
        <v>201.9</v>
      </c>
      <c r="Y54" s="89">
        <v>45.783000000000001</v>
      </c>
      <c r="Z54" s="110">
        <v>33.640062222612599</v>
      </c>
      <c r="AA54" s="110">
        <v>248.64599999999999</v>
      </c>
      <c r="AB54" s="95"/>
      <c r="AC54" s="89">
        <v>738.36400000000003</v>
      </c>
      <c r="AD54" s="89">
        <v>758.34900000000005</v>
      </c>
      <c r="AE54" s="110">
        <v>-2.3444013260748733</v>
      </c>
      <c r="AF54" s="99">
        <v>50.804496363235621</v>
      </c>
      <c r="AG54" s="113"/>
      <c r="AH54" s="102"/>
      <c r="AI54" s="41"/>
      <c r="AJ54" s="41"/>
      <c r="AK54" s="103"/>
      <c r="AL54" s="103"/>
      <c r="AM54" s="103"/>
      <c r="AN54" s="107"/>
      <c r="AO54" s="107"/>
      <c r="AP54" s="107"/>
      <c r="AQ54" s="107"/>
      <c r="AR54" s="105"/>
      <c r="AS54" s="41"/>
      <c r="AT54" s="41"/>
      <c r="AU54" s="41"/>
      <c r="AV54" s="41"/>
      <c r="AW54" s="41"/>
    </row>
    <row r="55" spans="2:49">
      <c r="B55" s="109" t="s">
        <v>37</v>
      </c>
      <c r="C55" s="88">
        <v>244.88300000000001</v>
      </c>
      <c r="D55" s="88">
        <v>296.22500000000002</v>
      </c>
      <c r="E55" s="88">
        <v>268.83499999999998</v>
      </c>
      <c r="F55" s="88">
        <v>5.9779999999999998</v>
      </c>
      <c r="G55" s="88">
        <v>21.411999999999999</v>
      </c>
      <c r="H55" s="88">
        <v>27.39</v>
      </c>
      <c r="I55" s="88">
        <v>221.792</v>
      </c>
      <c r="J55" s="110"/>
      <c r="K55" s="91">
        <v>35.510241113870251</v>
      </c>
      <c r="L55" s="91">
        <v>45.363999999999997</v>
      </c>
      <c r="M55" s="91">
        <v>-34.418999999999997</v>
      </c>
      <c r="N55" s="91">
        <v>-24.565241113870254</v>
      </c>
      <c r="O55" s="91">
        <v>41.488241113870252</v>
      </c>
      <c r="P55" s="91"/>
      <c r="Q55" s="91">
        <v>51.341999999999999</v>
      </c>
      <c r="R55" s="92" t="s">
        <v>116</v>
      </c>
      <c r="S55" s="91"/>
      <c r="T55" s="89">
        <v>49.62</v>
      </c>
      <c r="U55" s="89">
        <v>46.107999999999997</v>
      </c>
      <c r="V55" s="89">
        <v>20.562000000000001</v>
      </c>
      <c r="W55" s="112"/>
      <c r="X55" s="112">
        <v>249.8</v>
      </c>
      <c r="Y55" s="89">
        <v>51.267000000000003</v>
      </c>
      <c r="Z55" s="110">
        <v>41.413241113870257</v>
      </c>
      <c r="AA55" s="110">
        <v>298.71499999999997</v>
      </c>
      <c r="AB55" s="95"/>
      <c r="AC55" s="89">
        <v>782.76</v>
      </c>
      <c r="AD55" s="89">
        <v>803.08199999999999</v>
      </c>
      <c r="AE55" s="110">
        <v>-1.5799355414515333</v>
      </c>
      <c r="AF55" s="99">
        <v>52.237161119682604</v>
      </c>
      <c r="AG55" s="113"/>
      <c r="AH55" s="102"/>
      <c r="AI55" s="41"/>
      <c r="AJ55" s="41"/>
      <c r="AK55" s="103"/>
      <c r="AL55" s="103"/>
      <c r="AM55" s="103"/>
      <c r="AN55" s="107"/>
      <c r="AO55" s="107"/>
      <c r="AP55" s="107"/>
      <c r="AQ55" s="107"/>
      <c r="AR55" s="105"/>
      <c r="AS55" s="41"/>
      <c r="AT55" s="41"/>
      <c r="AU55" s="41"/>
      <c r="AV55" s="41"/>
      <c r="AW55" s="41"/>
    </row>
    <row r="56" spans="2:49" s="126" customFormat="1">
      <c r="B56" s="115" t="s">
        <v>38</v>
      </c>
      <c r="C56" s="88">
        <v>264.72699999999998</v>
      </c>
      <c r="D56" s="88">
        <v>308.65100000000001</v>
      </c>
      <c r="E56" s="88">
        <v>280.52999999999997</v>
      </c>
      <c r="F56" s="88">
        <v>6.5439999999999996</v>
      </c>
      <c r="G56" s="88">
        <v>21.577000000000002</v>
      </c>
      <c r="H56" s="88">
        <v>28.120999999999999</v>
      </c>
      <c r="I56" s="88">
        <v>240.98</v>
      </c>
      <c r="J56" s="116"/>
      <c r="K56" s="91">
        <v>30.586485061649327</v>
      </c>
      <c r="L56" s="91">
        <v>37.380000000000003</v>
      </c>
      <c r="M56" s="91">
        <v>-24.140999999999998</v>
      </c>
      <c r="N56" s="91">
        <v>-17.347485061649319</v>
      </c>
      <c r="O56" s="91">
        <v>37.130485061649317</v>
      </c>
      <c r="P56" s="117"/>
      <c r="Q56" s="91">
        <v>43.923999999999999</v>
      </c>
      <c r="R56" s="92" t="s">
        <v>116</v>
      </c>
      <c r="S56" s="117"/>
      <c r="T56" s="89">
        <v>39.026000000000003</v>
      </c>
      <c r="U56" s="89">
        <v>36.743000000000002</v>
      </c>
      <c r="V56" s="89">
        <v>23.177</v>
      </c>
      <c r="W56" s="118"/>
      <c r="X56" s="112">
        <v>290</v>
      </c>
      <c r="Y56" s="89">
        <v>45.823999999999998</v>
      </c>
      <c r="Z56" s="110">
        <v>39.030485061649323</v>
      </c>
      <c r="AA56" s="110">
        <v>339.93099999999998</v>
      </c>
      <c r="AB56" s="119"/>
      <c r="AC56" s="89">
        <v>821.49599999999998</v>
      </c>
      <c r="AD56" s="89">
        <v>841.42499999999995</v>
      </c>
      <c r="AE56" s="110">
        <v>-1.0219632191100487</v>
      </c>
      <c r="AF56" s="99">
        <v>53.140841966056861</v>
      </c>
      <c r="AG56" s="120"/>
      <c r="AH56" s="121"/>
      <c r="AI56" s="122"/>
      <c r="AJ56" s="122"/>
      <c r="AK56" s="123"/>
      <c r="AL56" s="123"/>
      <c r="AM56" s="123"/>
      <c r="AN56" s="124"/>
      <c r="AO56" s="124"/>
      <c r="AP56" s="124"/>
      <c r="AQ56" s="124"/>
      <c r="AR56" s="125"/>
      <c r="AS56" s="122"/>
      <c r="AT56" s="122"/>
      <c r="AU56" s="122"/>
      <c r="AV56" s="122"/>
      <c r="AW56" s="122"/>
    </row>
    <row r="57" spans="2:49" s="126" customFormat="1">
      <c r="B57" s="115" t="s">
        <v>39</v>
      </c>
      <c r="C57" s="88">
        <v>287.46800000000002</v>
      </c>
      <c r="D57" s="88">
        <v>323.00299999999999</v>
      </c>
      <c r="E57" s="88">
        <v>294.45699999999999</v>
      </c>
      <c r="F57" s="88">
        <v>6.44</v>
      </c>
      <c r="G57" s="88">
        <v>22.106000000000002</v>
      </c>
      <c r="H57" s="88">
        <v>28.545999999999999</v>
      </c>
      <c r="I57" s="88">
        <v>260.55799999999999</v>
      </c>
      <c r="J57" s="116"/>
      <c r="K57" s="91">
        <v>17.379069149355953</v>
      </c>
      <c r="L57" s="91">
        <v>29.094999999999999</v>
      </c>
      <c r="M57" s="91">
        <v>-12.762</v>
      </c>
      <c r="N57" s="91">
        <v>-1.0460691493559544</v>
      </c>
      <c r="O57" s="91">
        <v>23.819069149355954</v>
      </c>
      <c r="P57" s="117"/>
      <c r="Q57" s="91">
        <v>35.534999999999997</v>
      </c>
      <c r="R57" s="92" t="s">
        <v>116</v>
      </c>
      <c r="S57" s="117"/>
      <c r="T57" s="89">
        <v>35.338000000000001</v>
      </c>
      <c r="U57" s="89">
        <v>31.538</v>
      </c>
      <c r="V57" s="89">
        <v>26.530999999999999</v>
      </c>
      <c r="W57" s="118"/>
      <c r="X57" s="112">
        <v>322.10000000000002</v>
      </c>
      <c r="Y57" s="89">
        <v>37.363</v>
      </c>
      <c r="Z57" s="110">
        <v>25.647069149355953</v>
      </c>
      <c r="AA57" s="110">
        <v>377.35500000000002</v>
      </c>
      <c r="AB57" s="119"/>
      <c r="AC57" s="89">
        <v>866.221</v>
      </c>
      <c r="AD57" s="89">
        <v>895.88499999999999</v>
      </c>
      <c r="AE57" s="110">
        <v>-2.2962820913837447</v>
      </c>
      <c r="AF57" s="99">
        <v>55.014326647564474</v>
      </c>
      <c r="AG57" s="120"/>
      <c r="AH57" s="121"/>
      <c r="AI57" s="122"/>
      <c r="AJ57" s="122"/>
      <c r="AK57" s="123"/>
      <c r="AL57" s="123"/>
      <c r="AM57" s="123"/>
      <c r="AN57" s="124"/>
      <c r="AO57" s="124"/>
      <c r="AP57" s="124"/>
      <c r="AQ57" s="124"/>
      <c r="AR57" s="125"/>
      <c r="AS57" s="122"/>
      <c r="AT57" s="122"/>
      <c r="AU57" s="122"/>
      <c r="AV57" s="122"/>
      <c r="AW57" s="122"/>
    </row>
    <row r="58" spans="2:49" s="126" customFormat="1">
      <c r="B58" s="115" t="s">
        <v>40</v>
      </c>
      <c r="C58" s="88">
        <v>299.65199999999999</v>
      </c>
      <c r="D58" s="88">
        <v>328.57600000000002</v>
      </c>
      <c r="E58" s="88">
        <v>303.608</v>
      </c>
      <c r="F58" s="88">
        <v>3.1850000000000001</v>
      </c>
      <c r="G58" s="88">
        <v>21.783000000000001</v>
      </c>
      <c r="H58" s="88">
        <v>24.968</v>
      </c>
      <c r="I58" s="88">
        <v>273.89299999999997</v>
      </c>
      <c r="J58" s="116"/>
      <c r="K58" s="91">
        <v>21.502573282754842</v>
      </c>
      <c r="L58" s="91">
        <v>25.739000000000001</v>
      </c>
      <c r="M58" s="91">
        <v>-4.718</v>
      </c>
      <c r="N58" s="91">
        <v>-0.48157328275484101</v>
      </c>
      <c r="O58" s="91">
        <v>24.687573282754844</v>
      </c>
      <c r="P58" s="117"/>
      <c r="Q58" s="91">
        <v>28.923999999999999</v>
      </c>
      <c r="R58" s="92" t="s">
        <v>116</v>
      </c>
      <c r="S58" s="117"/>
      <c r="T58" s="89">
        <v>25.105</v>
      </c>
      <c r="U58" s="89">
        <v>22.620999999999999</v>
      </c>
      <c r="V58" s="89">
        <v>27.991</v>
      </c>
      <c r="W58" s="118"/>
      <c r="X58" s="112">
        <v>347</v>
      </c>
      <c r="Y58" s="89">
        <v>30.835000000000001</v>
      </c>
      <c r="Z58" s="110">
        <v>26.598573282754842</v>
      </c>
      <c r="AA58" s="110">
        <v>408.60899999999998</v>
      </c>
      <c r="AB58" s="119"/>
      <c r="AC58" s="89">
        <v>924.548</v>
      </c>
      <c r="AD58" s="89">
        <v>948.38199999999995</v>
      </c>
      <c r="AE58" s="110">
        <v>2.0808682305641923E-3</v>
      </c>
      <c r="AF58" s="99">
        <v>57.306590257879655</v>
      </c>
      <c r="AG58" s="120"/>
      <c r="AH58" s="121"/>
      <c r="AI58" s="122"/>
      <c r="AJ58" s="122"/>
      <c r="AK58" s="123"/>
      <c r="AL58" s="123"/>
      <c r="AM58" s="123"/>
      <c r="AN58" s="124"/>
      <c r="AO58" s="124"/>
      <c r="AP58" s="124"/>
      <c r="AQ58" s="124"/>
      <c r="AR58" s="125"/>
      <c r="AS58" s="122"/>
      <c r="AT58" s="122"/>
      <c r="AU58" s="122"/>
      <c r="AV58" s="122"/>
      <c r="AW58" s="122"/>
    </row>
    <row r="59" spans="2:49" s="126" customFormat="1">
      <c r="B59" s="115" t="s">
        <v>41</v>
      </c>
      <c r="C59" s="88">
        <v>334.19099999999997</v>
      </c>
      <c r="D59" s="88">
        <v>344.69299999999998</v>
      </c>
      <c r="E59" s="88">
        <v>317.46899999999999</v>
      </c>
      <c r="F59" s="88">
        <v>4.8029999999999999</v>
      </c>
      <c r="G59" s="88">
        <v>22.420999999999999</v>
      </c>
      <c r="H59" s="88">
        <v>27.224</v>
      </c>
      <c r="I59" s="88">
        <v>301.03899999999999</v>
      </c>
      <c r="J59" s="116"/>
      <c r="K59" s="91">
        <v>16.218263116127705</v>
      </c>
      <c r="L59" s="91">
        <v>5.6989999999999998</v>
      </c>
      <c r="M59" s="91">
        <v>15.103</v>
      </c>
      <c r="N59" s="91">
        <v>4.5837368838722936</v>
      </c>
      <c r="O59" s="91">
        <v>21.021263116127706</v>
      </c>
      <c r="P59" s="117"/>
      <c r="Q59" s="91">
        <v>10.502000000000001</v>
      </c>
      <c r="R59" s="91">
        <v>361.2</v>
      </c>
      <c r="S59" s="117"/>
      <c r="T59" s="89">
        <v>3.5430000000000001</v>
      </c>
      <c r="U59" s="89">
        <v>0.90100000000000002</v>
      </c>
      <c r="V59" s="89">
        <v>29.931000000000001</v>
      </c>
      <c r="W59" s="118"/>
      <c r="X59" s="112">
        <v>360.4</v>
      </c>
      <c r="Y59" s="89">
        <v>11.762</v>
      </c>
      <c r="Z59" s="110">
        <v>22.281263116127707</v>
      </c>
      <c r="AA59" s="110">
        <v>412.27699999999999</v>
      </c>
      <c r="AB59" s="119"/>
      <c r="AC59" s="89">
        <v>965.48199999999997</v>
      </c>
      <c r="AD59" s="89">
        <v>985.80200000000002</v>
      </c>
      <c r="AE59" s="110">
        <v>2.1782374056659251</v>
      </c>
      <c r="AF59" s="99">
        <v>57.328631254132688</v>
      </c>
      <c r="AG59" s="120"/>
      <c r="AH59" s="121"/>
      <c r="AI59" s="122"/>
      <c r="AJ59" s="122"/>
      <c r="AK59" s="123"/>
      <c r="AL59" s="123"/>
      <c r="AM59" s="123"/>
      <c r="AN59" s="124"/>
      <c r="AO59" s="124"/>
      <c r="AP59" s="124"/>
      <c r="AQ59" s="124"/>
      <c r="AR59" s="125"/>
      <c r="AS59" s="122"/>
      <c r="AT59" s="122"/>
      <c r="AU59" s="122"/>
      <c r="AV59" s="122"/>
      <c r="AW59" s="122"/>
    </row>
    <row r="60" spans="2:49" s="126" customFormat="1">
      <c r="B60" s="115" t="s">
        <v>42</v>
      </c>
      <c r="C60" s="88">
        <v>355.584</v>
      </c>
      <c r="D60" s="88">
        <v>355.40899999999999</v>
      </c>
      <c r="E60" s="88">
        <v>327.17700000000002</v>
      </c>
      <c r="F60" s="88">
        <v>5.17</v>
      </c>
      <c r="G60" s="88">
        <v>23.062000000000001</v>
      </c>
      <c r="H60" s="88">
        <v>28.231999999999999</v>
      </c>
      <c r="I60" s="88">
        <v>321.166</v>
      </c>
      <c r="J60" s="116"/>
      <c r="K60" s="91">
        <v>6.6693067518544504</v>
      </c>
      <c r="L60" s="91">
        <v>-5.3449999999999998</v>
      </c>
      <c r="M60" s="91">
        <v>25.006</v>
      </c>
      <c r="N60" s="91">
        <v>12.991693248145546</v>
      </c>
      <c r="O60" s="91">
        <v>11.839306751854453</v>
      </c>
      <c r="P60" s="117"/>
      <c r="Q60" s="91">
        <v>-0.17499999999999999</v>
      </c>
      <c r="R60" s="91">
        <v>364</v>
      </c>
      <c r="S60" s="117"/>
      <c r="T60" s="89">
        <v>-4.5449999999999999</v>
      </c>
      <c r="U60" s="89">
        <v>-7.6879999999999997</v>
      </c>
      <c r="V60" s="89">
        <v>29.613</v>
      </c>
      <c r="W60" s="118"/>
      <c r="X60" s="112">
        <v>363.1</v>
      </c>
      <c r="Y60" s="89">
        <v>0.74399999999999999</v>
      </c>
      <c r="Z60" s="110">
        <v>12.75830675185445</v>
      </c>
      <c r="AA60" s="110">
        <v>415.12099999999998</v>
      </c>
      <c r="AB60" s="119"/>
      <c r="AC60" s="89">
        <v>1010.722</v>
      </c>
      <c r="AD60" s="89">
        <v>1032.9639999999999</v>
      </c>
      <c r="AE60" s="110">
        <v>1.5060762143488517</v>
      </c>
      <c r="AF60" s="99">
        <v>58.342517081772094</v>
      </c>
      <c r="AG60" s="120"/>
      <c r="AH60" s="121"/>
      <c r="AI60" s="122"/>
      <c r="AJ60" s="122"/>
      <c r="AK60" s="123"/>
      <c r="AL60" s="123"/>
      <c r="AM60" s="123"/>
      <c r="AN60" s="124"/>
      <c r="AO60" s="124"/>
      <c r="AP60" s="124"/>
      <c r="AQ60" s="124"/>
      <c r="AR60" s="125"/>
      <c r="AS60" s="122"/>
      <c r="AT60" s="122"/>
      <c r="AU60" s="122"/>
      <c r="AV60" s="122"/>
      <c r="AW60" s="122"/>
    </row>
    <row r="61" spans="2:49" s="126" customFormat="1">
      <c r="B61" s="115" t="s">
        <v>43</v>
      </c>
      <c r="C61" s="88">
        <v>379.75200000000001</v>
      </c>
      <c r="D61" s="88">
        <v>368.05500000000001</v>
      </c>
      <c r="E61" s="88">
        <v>338.83199999999999</v>
      </c>
      <c r="F61" s="88">
        <v>5.0190000000000001</v>
      </c>
      <c r="G61" s="88">
        <v>24.204000000000001</v>
      </c>
      <c r="H61" s="88">
        <v>29.222999999999999</v>
      </c>
      <c r="I61" s="88">
        <v>344.32299999999998</v>
      </c>
      <c r="J61" s="116"/>
      <c r="K61" s="91">
        <v>-4.3286944484244358</v>
      </c>
      <c r="L61" s="91">
        <v>-16.716000000000001</v>
      </c>
      <c r="M61" s="91">
        <v>33.302999999999997</v>
      </c>
      <c r="N61" s="91">
        <v>20.915694448424436</v>
      </c>
      <c r="O61" s="91">
        <v>0.69030555157556139</v>
      </c>
      <c r="P61" s="117"/>
      <c r="Q61" s="91">
        <v>-11.696999999999999</v>
      </c>
      <c r="R61" s="91">
        <v>354.4</v>
      </c>
      <c r="S61" s="117"/>
      <c r="T61" s="89">
        <v>-9.1370000000000005</v>
      </c>
      <c r="U61" s="89">
        <v>-8.76</v>
      </c>
      <c r="V61" s="89">
        <v>26.068999999999999</v>
      </c>
      <c r="W61" s="118"/>
      <c r="X61" s="112">
        <v>353.3</v>
      </c>
      <c r="Y61" s="89">
        <v>-10.238</v>
      </c>
      <c r="Z61" s="110">
        <v>2.1493055515755635</v>
      </c>
      <c r="AA61" s="110">
        <v>408.327</v>
      </c>
      <c r="AB61" s="119"/>
      <c r="AC61" s="89">
        <v>1058.4939999999999</v>
      </c>
      <c r="AD61" s="89">
        <v>1088.366</v>
      </c>
      <c r="AE61" s="110">
        <v>1.7381223282727376</v>
      </c>
      <c r="AF61" s="99">
        <v>59.069869958122112</v>
      </c>
      <c r="AG61" s="120"/>
      <c r="AH61" s="121"/>
      <c r="AI61" s="122"/>
      <c r="AJ61" s="122"/>
      <c r="AK61" s="123"/>
      <c r="AL61" s="123"/>
      <c r="AM61" s="123"/>
      <c r="AN61" s="124"/>
      <c r="AO61" s="124"/>
      <c r="AP61" s="124"/>
      <c r="AQ61" s="124"/>
      <c r="AR61" s="125"/>
      <c r="AS61" s="122"/>
      <c r="AT61" s="122"/>
      <c r="AU61" s="122"/>
      <c r="AV61" s="122"/>
      <c r="AW61" s="122"/>
    </row>
    <row r="62" spans="2:49" s="126" customFormat="1">
      <c r="B62" s="115" t="s">
        <v>44</v>
      </c>
      <c r="C62" s="88">
        <v>406.435</v>
      </c>
      <c r="D62" s="88">
        <v>391.06799999999998</v>
      </c>
      <c r="E62" s="88">
        <v>361.25</v>
      </c>
      <c r="F62" s="88">
        <v>4.6849999999999996</v>
      </c>
      <c r="G62" s="88">
        <v>25.132999999999999</v>
      </c>
      <c r="H62" s="88">
        <v>29.818000000000001</v>
      </c>
      <c r="I62" s="88">
        <v>368.48399999999998</v>
      </c>
      <c r="J62" s="116"/>
      <c r="K62" s="91">
        <v>-9.8420454958696695</v>
      </c>
      <c r="L62" s="91">
        <v>-20.052</v>
      </c>
      <c r="M62" s="91">
        <v>37.347000000000001</v>
      </c>
      <c r="N62" s="91">
        <v>27.137045495869671</v>
      </c>
      <c r="O62" s="91">
        <v>-5.1570454958696716</v>
      </c>
      <c r="P62" s="117"/>
      <c r="Q62" s="91">
        <v>-15.367000000000001</v>
      </c>
      <c r="R62" s="91">
        <v>323.2</v>
      </c>
      <c r="S62" s="117"/>
      <c r="T62" s="89">
        <v>-35.569000000000003</v>
      </c>
      <c r="U62" s="89">
        <v>-38.027999999999999</v>
      </c>
      <c r="V62" s="89">
        <v>27.077999999999999</v>
      </c>
      <c r="W62" s="118"/>
      <c r="X62" s="112">
        <v>322</v>
      </c>
      <c r="Y62" s="89">
        <v>-15.164999999999999</v>
      </c>
      <c r="Z62" s="110">
        <v>-4.9550454958696708</v>
      </c>
      <c r="AA62" s="110">
        <v>398.36500000000001</v>
      </c>
      <c r="AB62" s="119"/>
      <c r="AC62" s="89">
        <v>1114.3409999999999</v>
      </c>
      <c r="AD62" s="89">
        <v>1137.1199999999999</v>
      </c>
      <c r="AE62" s="110">
        <v>1.1372160868730106</v>
      </c>
      <c r="AF62" s="99">
        <v>59.819263830725156</v>
      </c>
      <c r="AG62" s="120"/>
      <c r="AH62" s="121"/>
      <c r="AI62" s="122"/>
      <c r="AJ62" s="122"/>
      <c r="AK62" s="123"/>
      <c r="AL62" s="123"/>
      <c r="AM62" s="123"/>
      <c r="AN62" s="124"/>
      <c r="AO62" s="124"/>
      <c r="AP62" s="124"/>
      <c r="AQ62" s="124"/>
      <c r="AR62" s="125"/>
      <c r="AS62" s="122"/>
      <c r="AT62" s="122"/>
      <c r="AU62" s="122"/>
      <c r="AV62" s="122"/>
      <c r="AW62" s="122"/>
    </row>
    <row r="63" spans="2:49" s="126" customFormat="1">
      <c r="B63" s="115" t="s">
        <v>45</v>
      </c>
      <c r="C63" s="88">
        <v>412.209</v>
      </c>
      <c r="D63" s="88">
        <v>418.66199999999998</v>
      </c>
      <c r="E63" s="88">
        <v>379.846</v>
      </c>
      <c r="F63" s="88">
        <v>12.574</v>
      </c>
      <c r="G63" s="88">
        <v>26.242000000000001</v>
      </c>
      <c r="H63" s="88">
        <v>38.816000000000003</v>
      </c>
      <c r="I63" s="88">
        <v>374.52699999999999</v>
      </c>
      <c r="J63" s="116"/>
      <c r="K63" s="91">
        <v>-0.88795970214319919</v>
      </c>
      <c r="L63" s="91">
        <v>-6.1210000000000004</v>
      </c>
      <c r="M63" s="91">
        <v>13.936</v>
      </c>
      <c r="N63" s="91">
        <v>8.7029597021431986</v>
      </c>
      <c r="O63" s="91">
        <v>11.686040297856803</v>
      </c>
      <c r="P63" s="117"/>
      <c r="Q63" s="91">
        <v>6.4530000000000003</v>
      </c>
      <c r="R63" s="91">
        <v>331.8</v>
      </c>
      <c r="S63" s="117"/>
      <c r="T63" s="89">
        <v>2.7709999999999999</v>
      </c>
      <c r="U63" s="89">
        <v>3.9950000000000001</v>
      </c>
      <c r="V63" s="89">
        <v>23.215</v>
      </c>
      <c r="W63" s="118"/>
      <c r="X63" s="112">
        <v>330.6</v>
      </c>
      <c r="Y63" s="89">
        <v>5.1550000000000002</v>
      </c>
      <c r="Z63" s="110">
        <v>10.388040297856801</v>
      </c>
      <c r="AA63" s="110">
        <v>397.65499999999997</v>
      </c>
      <c r="AB63" s="119"/>
      <c r="AC63" s="89">
        <v>1152.999</v>
      </c>
      <c r="AD63" s="89">
        <v>1175.81</v>
      </c>
      <c r="AE63" s="110">
        <v>0.45284033654145617</v>
      </c>
      <c r="AF63" s="99">
        <v>61.075600617147884</v>
      </c>
      <c r="AG63" s="120"/>
      <c r="AH63" s="121"/>
      <c r="AI63" s="122"/>
      <c r="AJ63" s="122"/>
      <c r="AK63" s="123"/>
      <c r="AL63" s="123"/>
      <c r="AM63" s="123"/>
      <c r="AN63" s="124"/>
      <c r="AO63" s="124"/>
      <c r="AP63" s="124"/>
      <c r="AQ63" s="124"/>
      <c r="AR63" s="125"/>
      <c r="AS63" s="122"/>
      <c r="AT63" s="122"/>
      <c r="AU63" s="122"/>
      <c r="AV63" s="122"/>
      <c r="AW63" s="122"/>
    </row>
    <row r="64" spans="2:49" s="126" customFormat="1">
      <c r="B64" s="115" t="s">
        <v>46</v>
      </c>
      <c r="C64" s="88">
        <v>417.74099999999999</v>
      </c>
      <c r="D64" s="88">
        <v>454.01900000000001</v>
      </c>
      <c r="E64" s="88">
        <v>408.274</v>
      </c>
      <c r="F64" s="88">
        <v>17.661000000000001</v>
      </c>
      <c r="G64" s="88">
        <v>28.084</v>
      </c>
      <c r="H64" s="88">
        <v>45.744999999999997</v>
      </c>
      <c r="I64" s="88">
        <v>380.16399999999999</v>
      </c>
      <c r="J64" s="116"/>
      <c r="K64" s="91">
        <v>17.133526339893432</v>
      </c>
      <c r="L64" s="91">
        <v>18.617000000000001</v>
      </c>
      <c r="M64" s="91">
        <v>-15.419</v>
      </c>
      <c r="N64" s="91">
        <v>-13.935526339893432</v>
      </c>
      <c r="O64" s="91">
        <v>34.79452633989343</v>
      </c>
      <c r="P64" s="117"/>
      <c r="Q64" s="91">
        <v>36.277999999999999</v>
      </c>
      <c r="R64" s="91">
        <v>370.3</v>
      </c>
      <c r="S64" s="117"/>
      <c r="T64" s="89">
        <v>21.751000000000001</v>
      </c>
      <c r="U64" s="89">
        <v>23.382000000000001</v>
      </c>
      <c r="V64" s="89">
        <v>21.974</v>
      </c>
      <c r="W64" s="118"/>
      <c r="X64" s="112">
        <v>369.2</v>
      </c>
      <c r="Y64" s="89">
        <v>30.79</v>
      </c>
      <c r="Z64" s="110">
        <v>29.306526339893431</v>
      </c>
      <c r="AA64" s="110">
        <v>422.005</v>
      </c>
      <c r="AB64" s="119"/>
      <c r="AC64" s="89">
        <v>1209.047</v>
      </c>
      <c r="AD64" s="89">
        <v>1241.5219999999999</v>
      </c>
      <c r="AE64" s="110">
        <v>-0.42653166681782295</v>
      </c>
      <c r="AF64" s="99">
        <v>62.464183381088823</v>
      </c>
      <c r="AG64" s="120"/>
      <c r="AH64" s="121"/>
      <c r="AI64" s="122"/>
      <c r="AJ64" s="122"/>
      <c r="AK64" s="123"/>
      <c r="AL64" s="123"/>
      <c r="AM64" s="123"/>
      <c r="AN64" s="124"/>
      <c r="AO64" s="124"/>
      <c r="AP64" s="124"/>
      <c r="AQ64" s="124"/>
      <c r="AR64" s="125"/>
      <c r="AS64" s="122"/>
      <c r="AT64" s="122"/>
      <c r="AU64" s="122"/>
      <c r="AV64" s="122"/>
      <c r="AW64" s="122"/>
    </row>
    <row r="65" spans="1:49" s="126" customFormat="1">
      <c r="B65" s="115" t="s">
        <v>47</v>
      </c>
      <c r="C65" s="88">
        <v>452.00900000000001</v>
      </c>
      <c r="D65" s="88">
        <v>495.565</v>
      </c>
      <c r="E65" s="88">
        <v>445.50400000000002</v>
      </c>
      <c r="F65" s="88">
        <v>21.712</v>
      </c>
      <c r="G65" s="88">
        <v>28.349</v>
      </c>
      <c r="H65" s="88">
        <v>50.061</v>
      </c>
      <c r="I65" s="88">
        <v>411.702</v>
      </c>
      <c r="J65" s="116"/>
      <c r="K65" s="91">
        <v>23.76859106477886</v>
      </c>
      <c r="L65" s="91">
        <v>21.844000000000001</v>
      </c>
      <c r="M65" s="91">
        <v>-21.713999999999999</v>
      </c>
      <c r="N65" s="91">
        <v>-23.638591064778858</v>
      </c>
      <c r="O65" s="91">
        <v>45.480591064778856</v>
      </c>
      <c r="P65" s="117"/>
      <c r="Q65" s="91">
        <v>43.555999999999997</v>
      </c>
      <c r="R65" s="91">
        <v>405.9</v>
      </c>
      <c r="S65" s="117"/>
      <c r="T65" s="89">
        <v>39.390999999999998</v>
      </c>
      <c r="U65" s="89">
        <v>39.985999999999997</v>
      </c>
      <c r="V65" s="89">
        <v>23.468</v>
      </c>
      <c r="W65" s="118"/>
      <c r="X65" s="112">
        <v>404.5</v>
      </c>
      <c r="Y65" s="89">
        <v>37.881999999999998</v>
      </c>
      <c r="Z65" s="110">
        <v>39.806591064778864</v>
      </c>
      <c r="AA65" s="110">
        <v>467.67599999999999</v>
      </c>
      <c r="AB65" s="119"/>
      <c r="AC65" s="89">
        <v>1275.2940000000001</v>
      </c>
      <c r="AD65" s="89">
        <v>1308.4929999999999</v>
      </c>
      <c r="AE65" s="110">
        <v>0.47243970657501677</v>
      </c>
      <c r="AF65" s="99">
        <v>63.96297112629491</v>
      </c>
      <c r="AG65" s="120"/>
      <c r="AH65" s="121"/>
      <c r="AI65" s="122"/>
      <c r="AJ65" s="122"/>
      <c r="AK65" s="123"/>
      <c r="AL65" s="123"/>
      <c r="AM65" s="123"/>
      <c r="AN65" s="124"/>
      <c r="AO65" s="124"/>
      <c r="AP65" s="124"/>
      <c r="AQ65" s="124"/>
      <c r="AR65" s="125"/>
      <c r="AS65" s="122"/>
      <c r="AT65" s="122"/>
      <c r="AU65" s="122"/>
      <c r="AV65" s="122"/>
      <c r="AW65" s="122"/>
    </row>
    <row r="66" spans="1:49" s="126" customFormat="1">
      <c r="B66" s="115" t="s">
        <v>48</v>
      </c>
      <c r="C66" s="88">
        <v>484.32600000000002</v>
      </c>
      <c r="D66" s="88">
        <v>536.69600000000003</v>
      </c>
      <c r="E66" s="88">
        <v>478.83699999999999</v>
      </c>
      <c r="F66" s="88">
        <v>27.975999999999999</v>
      </c>
      <c r="G66" s="88">
        <v>29.882999999999999</v>
      </c>
      <c r="H66" s="88">
        <v>57.859000000000002</v>
      </c>
      <c r="I66" s="88">
        <v>442.16500000000002</v>
      </c>
      <c r="J66" s="116"/>
      <c r="K66" s="91">
        <v>31.191074256979633</v>
      </c>
      <c r="L66" s="91">
        <v>24.393999999999998</v>
      </c>
      <c r="M66" s="91">
        <v>-28.635000000000002</v>
      </c>
      <c r="N66" s="91">
        <v>-35.432074256979632</v>
      </c>
      <c r="O66" s="91">
        <v>59.167074256979632</v>
      </c>
      <c r="P66" s="117"/>
      <c r="Q66" s="91">
        <v>52.37</v>
      </c>
      <c r="R66" s="91">
        <v>462.4</v>
      </c>
      <c r="S66" s="117"/>
      <c r="T66" s="89">
        <v>41.110999999999997</v>
      </c>
      <c r="U66" s="89">
        <v>42.365000000000002</v>
      </c>
      <c r="V66" s="89">
        <v>26.149000000000001</v>
      </c>
      <c r="W66" s="118"/>
      <c r="X66" s="112">
        <v>460.9</v>
      </c>
      <c r="Y66" s="89">
        <v>45.040999999999997</v>
      </c>
      <c r="Z66" s="110">
        <v>51.838074256979624</v>
      </c>
      <c r="AA66" s="110">
        <v>525.61900000000003</v>
      </c>
      <c r="AB66" s="119"/>
      <c r="AC66" s="89">
        <v>1342.278</v>
      </c>
      <c r="AD66" s="89">
        <v>1378.6679999999999</v>
      </c>
      <c r="AE66" s="110">
        <v>0.82379110855656279</v>
      </c>
      <c r="AF66" s="99">
        <v>65.902578796561613</v>
      </c>
      <c r="AG66" s="120"/>
      <c r="AH66" s="121"/>
      <c r="AI66" s="122"/>
      <c r="AJ66" s="122"/>
      <c r="AK66" s="123"/>
      <c r="AL66" s="123"/>
      <c r="AM66" s="123"/>
      <c r="AN66" s="124"/>
      <c r="AO66" s="124"/>
      <c r="AP66" s="124"/>
      <c r="AQ66" s="124"/>
      <c r="AR66" s="125"/>
      <c r="AS66" s="122"/>
      <c r="AT66" s="122"/>
      <c r="AU66" s="122"/>
      <c r="AV66" s="122"/>
      <c r="AW66" s="122"/>
    </row>
    <row r="67" spans="1:49" s="126" customFormat="1">
      <c r="B67" s="115" t="s">
        <v>49</v>
      </c>
      <c r="C67" s="88">
        <v>521.51900000000001</v>
      </c>
      <c r="D67" s="88">
        <v>567.32000000000005</v>
      </c>
      <c r="E67" s="88">
        <v>508.08199999999999</v>
      </c>
      <c r="F67" s="88">
        <v>26.992000000000001</v>
      </c>
      <c r="G67" s="88">
        <v>32.246000000000002</v>
      </c>
      <c r="H67" s="88">
        <v>59.238</v>
      </c>
      <c r="I67" s="88">
        <v>473.17</v>
      </c>
      <c r="J67" s="116"/>
      <c r="K67" s="91">
        <v>23.827701227035039</v>
      </c>
      <c r="L67" s="91">
        <v>18.809000000000001</v>
      </c>
      <c r="M67" s="91">
        <v>-21.344000000000001</v>
      </c>
      <c r="N67" s="91">
        <v>-26.362701227035039</v>
      </c>
      <c r="O67" s="91">
        <v>50.81970122703504</v>
      </c>
      <c r="P67" s="117"/>
      <c r="Q67" s="91">
        <v>45.801000000000002</v>
      </c>
      <c r="R67" s="91">
        <v>501.6</v>
      </c>
      <c r="S67" s="117"/>
      <c r="T67" s="89">
        <v>43.04</v>
      </c>
      <c r="U67" s="89">
        <v>43.04</v>
      </c>
      <c r="V67" s="89">
        <v>28.077999999999999</v>
      </c>
      <c r="W67" s="116"/>
      <c r="X67" s="112">
        <v>499.4</v>
      </c>
      <c r="Y67" s="89">
        <v>42.518000000000001</v>
      </c>
      <c r="Z67" s="110">
        <v>47.536701227035039</v>
      </c>
      <c r="AA67" s="110">
        <v>574.74400000000003</v>
      </c>
      <c r="AB67" s="119"/>
      <c r="AC67" s="89">
        <v>1420.97</v>
      </c>
      <c r="AD67" s="89">
        <v>1456.5139999999999</v>
      </c>
      <c r="AE67" s="110">
        <v>0.37686035932972572</v>
      </c>
      <c r="AF67" s="99">
        <v>67.709940489310128</v>
      </c>
      <c r="AG67" s="120"/>
      <c r="AH67" s="121"/>
      <c r="AI67" s="122"/>
      <c r="AJ67" s="122"/>
      <c r="AK67" s="123"/>
      <c r="AL67" s="123"/>
      <c r="AM67" s="123"/>
      <c r="AN67" s="124"/>
      <c r="AO67" s="124"/>
      <c r="AP67" s="124"/>
      <c r="AQ67" s="124"/>
      <c r="AR67" s="125"/>
      <c r="AS67" s="122"/>
      <c r="AT67" s="122"/>
      <c r="AU67" s="122"/>
      <c r="AV67" s="122"/>
      <c r="AW67" s="122"/>
    </row>
    <row r="68" spans="1:49" s="126" customFormat="1">
      <c r="B68" s="115" t="s">
        <v>50</v>
      </c>
      <c r="C68" s="88">
        <v>552.16600000000005</v>
      </c>
      <c r="D68" s="88">
        <v>594.03</v>
      </c>
      <c r="E68" s="88">
        <v>532.20299999999997</v>
      </c>
      <c r="F68" s="88">
        <v>27.594000000000001</v>
      </c>
      <c r="G68" s="88">
        <v>34.232999999999997</v>
      </c>
      <c r="H68" s="88">
        <v>61.826999999999998</v>
      </c>
      <c r="I68" s="88">
        <v>502.32499999999999</v>
      </c>
      <c r="J68" s="116"/>
      <c r="K68" s="91">
        <v>18.305016726030185</v>
      </c>
      <c r="L68" s="91">
        <v>14.27</v>
      </c>
      <c r="M68" s="91">
        <v>-14.288</v>
      </c>
      <c r="N68" s="91">
        <v>-18.323016726030183</v>
      </c>
      <c r="O68" s="91">
        <v>45.899016726030176</v>
      </c>
      <c r="P68" s="117"/>
      <c r="Q68" s="91">
        <v>41.863999999999997</v>
      </c>
      <c r="R68" s="91">
        <v>537.20000000000005</v>
      </c>
      <c r="S68" s="117"/>
      <c r="T68" s="89">
        <v>37.442</v>
      </c>
      <c r="U68" s="89">
        <v>35.755000000000003</v>
      </c>
      <c r="V68" s="89">
        <v>30.445</v>
      </c>
      <c r="W68" s="116"/>
      <c r="X68" s="112">
        <v>535.20000000000005</v>
      </c>
      <c r="Y68" s="89">
        <v>39.015999999999998</v>
      </c>
      <c r="Z68" s="110">
        <v>43.051016726030177</v>
      </c>
      <c r="AA68" s="110">
        <v>618.02099999999996</v>
      </c>
      <c r="AB68" s="119"/>
      <c r="AC68" s="89">
        <v>1487.963</v>
      </c>
      <c r="AD68" s="89">
        <v>1526.479</v>
      </c>
      <c r="AE68" s="110">
        <v>0.39161030003185715</v>
      </c>
      <c r="AF68" s="99">
        <v>69.759753140841966</v>
      </c>
      <c r="AG68" s="120"/>
      <c r="AH68" s="121"/>
      <c r="AI68" s="122"/>
      <c r="AJ68" s="122"/>
      <c r="AK68" s="123"/>
      <c r="AL68" s="123"/>
      <c r="AM68" s="123"/>
      <c r="AN68" s="124"/>
      <c r="AO68" s="124"/>
      <c r="AP68" s="124"/>
      <c r="AQ68" s="124"/>
      <c r="AR68" s="125"/>
      <c r="AS68" s="122"/>
      <c r="AT68" s="122"/>
      <c r="AU68" s="122"/>
      <c r="AV68" s="122"/>
      <c r="AW68" s="122"/>
    </row>
    <row r="69" spans="1:49" s="126" customFormat="1">
      <c r="B69" s="115" t="s">
        <v>51</v>
      </c>
      <c r="C69" s="88">
        <v>583.85400000000004</v>
      </c>
      <c r="D69" s="88">
        <v>630.67399999999998</v>
      </c>
      <c r="E69" s="88">
        <v>565.73800000000006</v>
      </c>
      <c r="F69" s="88">
        <v>28.414000000000001</v>
      </c>
      <c r="G69" s="88">
        <v>36.521999999999998</v>
      </c>
      <c r="H69" s="88">
        <v>64.936000000000007</v>
      </c>
      <c r="I69" s="88">
        <v>528.84400000000005</v>
      </c>
      <c r="J69" s="116"/>
      <c r="K69" s="91">
        <v>31.382925911433034</v>
      </c>
      <c r="L69" s="91">
        <v>18.405999999999999</v>
      </c>
      <c r="M69" s="91">
        <v>-18.196999999999999</v>
      </c>
      <c r="N69" s="91">
        <v>-31.173925911433034</v>
      </c>
      <c r="O69" s="91">
        <v>59.796925911433036</v>
      </c>
      <c r="P69" s="117"/>
      <c r="Q69" s="91">
        <v>46.82</v>
      </c>
      <c r="R69" s="91">
        <v>569.29999999999995</v>
      </c>
      <c r="S69" s="117"/>
      <c r="T69" s="89">
        <v>33.262999999999998</v>
      </c>
      <c r="U69" s="89">
        <v>29.123000000000001</v>
      </c>
      <c r="V69" s="89">
        <v>33.203000000000003</v>
      </c>
      <c r="W69" s="116"/>
      <c r="X69" s="112">
        <v>567.20000000000005</v>
      </c>
      <c r="Y69" s="89">
        <v>45.911999999999999</v>
      </c>
      <c r="Z69" s="110">
        <v>58.888925911433034</v>
      </c>
      <c r="AA69" s="110">
        <v>661.92600000000004</v>
      </c>
      <c r="AB69" s="119"/>
      <c r="AC69" s="89">
        <v>1567.027</v>
      </c>
      <c r="AD69" s="89">
        <v>1592.423</v>
      </c>
      <c r="AE69" s="110">
        <v>1.4996037827270357</v>
      </c>
      <c r="AF69" s="99">
        <v>71.412827859819259</v>
      </c>
      <c r="AG69" s="120"/>
      <c r="AH69" s="121"/>
      <c r="AI69" s="122"/>
      <c r="AJ69" s="122"/>
      <c r="AK69" s="123"/>
      <c r="AL69" s="123"/>
      <c r="AM69" s="123"/>
      <c r="AN69" s="124"/>
      <c r="AO69" s="124"/>
      <c r="AP69" s="124"/>
      <c r="AQ69" s="124"/>
      <c r="AR69" s="125"/>
      <c r="AS69" s="122"/>
      <c r="AT69" s="122"/>
      <c r="AU69" s="122"/>
      <c r="AV69" s="122"/>
      <c r="AW69" s="122"/>
    </row>
    <row r="70" spans="1:49" s="126" customFormat="1">
      <c r="B70" s="115" t="s">
        <v>52</v>
      </c>
      <c r="C70" s="88">
        <v>569.09900000000005</v>
      </c>
      <c r="D70" s="88">
        <v>688.13400000000001</v>
      </c>
      <c r="E70" s="88">
        <v>600.36300000000006</v>
      </c>
      <c r="F70" s="88">
        <v>47.838999999999999</v>
      </c>
      <c r="G70" s="88">
        <v>39.932000000000002</v>
      </c>
      <c r="H70" s="88">
        <v>87.771000000000001</v>
      </c>
      <c r="I70" s="88">
        <v>510.197</v>
      </c>
      <c r="J70" s="117"/>
      <c r="K70" s="91">
        <v>65.936049802805897</v>
      </c>
      <c r="L70" s="91">
        <v>71.195999999999998</v>
      </c>
      <c r="M70" s="91">
        <v>-86.641999999999996</v>
      </c>
      <c r="N70" s="91">
        <v>-81.382049802805895</v>
      </c>
      <c r="O70" s="91">
        <v>113.77504980280588</v>
      </c>
      <c r="P70" s="117"/>
      <c r="Q70" s="91">
        <v>119.035</v>
      </c>
      <c r="R70" s="91">
        <v>787.7</v>
      </c>
      <c r="S70" s="117"/>
      <c r="T70" s="89">
        <v>163.82900000000001</v>
      </c>
      <c r="U70" s="89">
        <v>173.91</v>
      </c>
      <c r="V70" s="89">
        <v>33.588000000000001</v>
      </c>
      <c r="W70" s="116"/>
      <c r="X70" s="112">
        <v>787.2</v>
      </c>
      <c r="Y70" s="89">
        <v>108.16</v>
      </c>
      <c r="Z70" s="110">
        <v>102.9000498028059</v>
      </c>
      <c r="AA70" s="110">
        <v>847.40800000000002</v>
      </c>
      <c r="AB70" s="119"/>
      <c r="AC70" s="89">
        <v>1583.394</v>
      </c>
      <c r="AD70" s="89">
        <v>1558.2829999999999</v>
      </c>
      <c r="AE70" s="110">
        <v>-1.2642308182409039</v>
      </c>
      <c r="AF70" s="99">
        <v>73.99162442142385</v>
      </c>
      <c r="AG70" s="120"/>
      <c r="AH70" s="121"/>
      <c r="AI70" s="127"/>
      <c r="AJ70" s="122"/>
      <c r="AK70" s="123"/>
      <c r="AL70" s="123"/>
      <c r="AM70" s="123"/>
      <c r="AN70" s="124"/>
      <c r="AO70" s="124"/>
      <c r="AP70" s="124"/>
      <c r="AQ70" s="124"/>
      <c r="AR70" s="125"/>
      <c r="AS70" s="122"/>
      <c r="AT70" s="122"/>
      <c r="AU70" s="122"/>
      <c r="AV70" s="122"/>
      <c r="AW70" s="122"/>
    </row>
    <row r="71" spans="1:49" s="126" customFormat="1">
      <c r="B71" s="115" t="s">
        <v>53</v>
      </c>
      <c r="C71" s="88">
        <v>563.96699999999998</v>
      </c>
      <c r="D71" s="88">
        <v>723.51800000000003</v>
      </c>
      <c r="E71" s="88">
        <v>634.79899999999998</v>
      </c>
      <c r="F71" s="88">
        <v>46.9</v>
      </c>
      <c r="G71" s="88">
        <v>41.819000000000003</v>
      </c>
      <c r="H71" s="88">
        <v>88.718999999999994</v>
      </c>
      <c r="I71" s="88">
        <v>503.858</v>
      </c>
      <c r="J71" s="117"/>
      <c r="K71" s="91">
        <v>80.493912212700053</v>
      </c>
      <c r="L71" s="91">
        <v>112.651</v>
      </c>
      <c r="M71" s="91">
        <v>-129.304</v>
      </c>
      <c r="N71" s="91">
        <v>-97.146912212700059</v>
      </c>
      <c r="O71" s="91">
        <v>127.39391221270006</v>
      </c>
      <c r="P71" s="117"/>
      <c r="Q71" s="91">
        <v>159.55099999999999</v>
      </c>
      <c r="R71" s="91">
        <v>1015.4</v>
      </c>
      <c r="S71" s="117"/>
      <c r="T71" s="89">
        <v>198.59200000000001</v>
      </c>
      <c r="U71" s="89">
        <v>200.77699999999999</v>
      </c>
      <c r="V71" s="89">
        <v>28.238</v>
      </c>
      <c r="W71" s="116"/>
      <c r="X71" s="112">
        <v>1027.9000000000001</v>
      </c>
      <c r="Y71" s="89">
        <v>156.96</v>
      </c>
      <c r="Z71" s="110">
        <v>124.80291221270008</v>
      </c>
      <c r="AA71" s="110">
        <v>1102.32</v>
      </c>
      <c r="AB71" s="119"/>
      <c r="AC71" s="89">
        <v>1561.3309999999999</v>
      </c>
      <c r="AD71" s="89">
        <v>1594.09</v>
      </c>
      <c r="AE71" s="110">
        <v>-3.6134967219571195</v>
      </c>
      <c r="AF71" s="99">
        <v>74.961428256557213</v>
      </c>
      <c r="AG71" s="128"/>
      <c r="AH71" s="121"/>
      <c r="AI71" s="122"/>
      <c r="AJ71" s="122"/>
      <c r="AK71" s="123"/>
      <c r="AL71" s="123"/>
      <c r="AM71" s="123"/>
      <c r="AN71" s="124"/>
      <c r="AO71" s="124"/>
      <c r="AP71" s="124"/>
      <c r="AQ71" s="124"/>
      <c r="AR71" s="125"/>
      <c r="AS71" s="122"/>
      <c r="AT71" s="122"/>
      <c r="AU71" s="122"/>
      <c r="AV71" s="122"/>
      <c r="AW71" s="122"/>
    </row>
    <row r="72" spans="1:49" s="126" customFormat="1">
      <c r="B72" s="129" t="s">
        <v>54</v>
      </c>
      <c r="C72" s="130">
        <v>603.40899999999999</v>
      </c>
      <c r="D72" s="88">
        <v>744.83600000000001</v>
      </c>
      <c r="E72" s="88">
        <v>662.69</v>
      </c>
      <c r="F72" s="88">
        <v>39.795000000000002</v>
      </c>
      <c r="G72" s="88">
        <v>42.350999999999999</v>
      </c>
      <c r="H72" s="88">
        <v>82.146000000000001</v>
      </c>
      <c r="I72" s="88">
        <v>540.76800000000003</v>
      </c>
      <c r="J72" s="117"/>
      <c r="K72" s="91">
        <v>76.463383711421685</v>
      </c>
      <c r="L72" s="91">
        <v>101.63200000000001</v>
      </c>
      <c r="M72" s="91">
        <v>-99.742000000000004</v>
      </c>
      <c r="N72" s="91">
        <v>-74.573383711421684</v>
      </c>
      <c r="O72" s="91">
        <v>116.25838371142169</v>
      </c>
      <c r="P72" s="117"/>
      <c r="Q72" s="91">
        <v>141.42699999999999</v>
      </c>
      <c r="R72" s="91">
        <v>1164.0999999999999</v>
      </c>
      <c r="S72" s="117"/>
      <c r="T72" s="89">
        <v>134.01300000000001</v>
      </c>
      <c r="U72" s="89">
        <v>126.04300000000001</v>
      </c>
      <c r="V72" s="89">
        <v>41.152000000000001</v>
      </c>
      <c r="W72" s="116"/>
      <c r="X72" s="112">
        <v>1168.7</v>
      </c>
      <c r="Y72" s="89">
        <v>142.85</v>
      </c>
      <c r="Z72" s="110">
        <v>117.68138371142169</v>
      </c>
      <c r="AA72" s="110">
        <v>1240.6379999999999</v>
      </c>
      <c r="AB72" s="119"/>
      <c r="AC72" s="89">
        <v>1630.4739999999999</v>
      </c>
      <c r="AD72" s="89">
        <v>1651.191</v>
      </c>
      <c r="AE72" s="110">
        <v>-1.6418773166705734</v>
      </c>
      <c r="AF72" s="99">
        <v>76.217765042979948</v>
      </c>
      <c r="AG72" s="120"/>
      <c r="AH72" s="131"/>
      <c r="AI72" s="122"/>
      <c r="AJ72" s="122"/>
      <c r="AK72" s="123"/>
      <c r="AL72" s="123"/>
      <c r="AM72" s="123"/>
      <c r="AN72" s="124"/>
      <c r="AO72" s="124"/>
      <c r="AP72" s="124"/>
      <c r="AQ72" s="124"/>
      <c r="AR72" s="125"/>
      <c r="AS72" s="122"/>
      <c r="AT72" s="122"/>
      <c r="AU72" s="122"/>
      <c r="AV72" s="122"/>
      <c r="AW72" s="122"/>
    </row>
    <row r="73" spans="1:49" s="126" customFormat="1">
      <c r="B73" s="129" t="s">
        <v>55</v>
      </c>
      <c r="C73" s="130">
        <v>624.923</v>
      </c>
      <c r="D73" s="88">
        <v>745.86</v>
      </c>
      <c r="E73" s="88">
        <v>671.41600000000005</v>
      </c>
      <c r="F73" s="88">
        <v>30.692</v>
      </c>
      <c r="G73" s="88">
        <v>43.752000000000002</v>
      </c>
      <c r="H73" s="88">
        <v>74.444000000000003</v>
      </c>
      <c r="I73" s="88">
        <v>559.61800000000005</v>
      </c>
      <c r="J73" s="117"/>
      <c r="K73" s="91">
        <v>71.307968150554004</v>
      </c>
      <c r="L73" s="91">
        <v>90.245000000000005</v>
      </c>
      <c r="M73" s="91">
        <v>-77.358000000000004</v>
      </c>
      <c r="N73" s="91">
        <v>-58.42096815055401</v>
      </c>
      <c r="O73" s="91">
        <v>101.99996815055401</v>
      </c>
      <c r="P73" s="117"/>
      <c r="Q73" s="91">
        <v>120.937</v>
      </c>
      <c r="R73" s="91">
        <v>1266.5999999999999</v>
      </c>
      <c r="S73" s="117"/>
      <c r="T73" s="89">
        <v>117.672</v>
      </c>
      <c r="U73" s="89">
        <v>107.806</v>
      </c>
      <c r="V73" s="89">
        <v>43.634</v>
      </c>
      <c r="W73" s="116"/>
      <c r="X73" s="112">
        <v>1261.2</v>
      </c>
      <c r="Y73" s="89">
        <v>123.538</v>
      </c>
      <c r="Z73" s="110">
        <v>104.60096815055401</v>
      </c>
      <c r="AA73" s="110">
        <v>1374.1220000000001</v>
      </c>
      <c r="AB73" s="119"/>
      <c r="AC73" s="89">
        <v>1671.3520000000001</v>
      </c>
      <c r="AD73" s="89">
        <v>1698.6310000000001</v>
      </c>
      <c r="AE73" s="110">
        <v>-1.6093225096211938</v>
      </c>
      <c r="AF73" s="99">
        <v>77.58430681066784</v>
      </c>
      <c r="AG73" s="128"/>
      <c r="AH73" s="132"/>
      <c r="AI73" s="122"/>
      <c r="AJ73" s="122"/>
      <c r="AK73" s="133"/>
      <c r="AL73" s="133"/>
      <c r="AM73" s="133"/>
      <c r="AN73" s="134"/>
      <c r="AO73" s="134"/>
      <c r="AP73" s="134"/>
      <c r="AQ73" s="134"/>
      <c r="AR73" s="125"/>
      <c r="AS73" s="122"/>
      <c r="AT73" s="122"/>
      <c r="AU73" s="122"/>
      <c r="AV73" s="122"/>
      <c r="AW73" s="122"/>
    </row>
    <row r="74" spans="1:49" s="126" customFormat="1">
      <c r="A74" s="135"/>
      <c r="B74" s="129" t="s">
        <v>56</v>
      </c>
      <c r="C74" s="130">
        <v>636.79399999999998</v>
      </c>
      <c r="D74" s="88">
        <v>760.35500000000002</v>
      </c>
      <c r="E74" s="88">
        <v>683.11</v>
      </c>
      <c r="F74" s="88">
        <v>32.293999999999997</v>
      </c>
      <c r="G74" s="88">
        <v>44.951000000000001</v>
      </c>
      <c r="H74" s="88">
        <v>77.245000000000005</v>
      </c>
      <c r="I74" s="88">
        <v>565.75599999999997</v>
      </c>
      <c r="J74" s="117"/>
      <c r="K74" s="91">
        <v>72.013817685840792</v>
      </c>
      <c r="L74" s="91">
        <v>91.266999999999996</v>
      </c>
      <c r="M74" s="91">
        <v>-84.903999999999996</v>
      </c>
      <c r="N74" s="91">
        <v>-65.650817685840792</v>
      </c>
      <c r="O74" s="91">
        <v>104.3078176858408</v>
      </c>
      <c r="P74" s="136"/>
      <c r="Q74" s="91">
        <v>123.56100000000001</v>
      </c>
      <c r="R74" s="91">
        <v>1343.8</v>
      </c>
      <c r="S74" s="117"/>
      <c r="T74" s="89">
        <v>95.861999999999995</v>
      </c>
      <c r="U74" s="89">
        <v>86.884</v>
      </c>
      <c r="V74" s="89">
        <v>38.835999999999999</v>
      </c>
      <c r="W74" s="116"/>
      <c r="X74" s="112">
        <v>1366.2</v>
      </c>
      <c r="Y74" s="89">
        <v>124.755</v>
      </c>
      <c r="Z74" s="110">
        <v>105.50181768584079</v>
      </c>
      <c r="AA74" s="137">
        <v>1448.047</v>
      </c>
      <c r="AB74" s="138"/>
      <c r="AC74" s="89">
        <v>1726.9829999999999</v>
      </c>
      <c r="AD74" s="89">
        <v>1762.71</v>
      </c>
      <c r="AE74" s="110">
        <v>-1.5859608441881505</v>
      </c>
      <c r="AF74" s="99">
        <v>78.906766585849681</v>
      </c>
      <c r="AG74" s="128"/>
      <c r="AH74" s="139"/>
      <c r="AI74" s="122"/>
      <c r="AJ74" s="122"/>
      <c r="AK74" s="140"/>
      <c r="AL74" s="141"/>
      <c r="AM74" s="141"/>
      <c r="AN74" s="142"/>
      <c r="AO74" s="142"/>
      <c r="AP74" s="142"/>
      <c r="AQ74" s="142"/>
      <c r="AR74" s="128"/>
      <c r="AS74" s="122"/>
      <c r="AT74" s="122"/>
      <c r="AU74" s="122"/>
      <c r="AV74" s="122"/>
      <c r="AW74" s="122"/>
    </row>
    <row r="75" spans="1:49" s="126" customFormat="1">
      <c r="B75" s="129" t="s">
        <v>57</v>
      </c>
      <c r="C75" s="130">
        <v>663.82899999999995</v>
      </c>
      <c r="D75" s="88">
        <v>766.98</v>
      </c>
      <c r="E75" s="88">
        <v>694.745</v>
      </c>
      <c r="F75" s="88">
        <v>26.061</v>
      </c>
      <c r="G75" s="88">
        <v>46.173999999999999</v>
      </c>
      <c r="H75" s="88">
        <v>72.234999999999999</v>
      </c>
      <c r="I75" s="88">
        <v>589.649</v>
      </c>
      <c r="J75" s="117"/>
      <c r="K75" s="91">
        <v>58.03981042862155</v>
      </c>
      <c r="L75" s="91">
        <v>77.09</v>
      </c>
      <c r="M75" s="91">
        <v>-65.748999999999995</v>
      </c>
      <c r="N75" s="91">
        <v>-46.69881042862157</v>
      </c>
      <c r="O75" s="91">
        <v>84.100810428621543</v>
      </c>
      <c r="P75" s="117"/>
      <c r="Q75" s="91">
        <v>103.151</v>
      </c>
      <c r="R75" s="91">
        <v>1419.4</v>
      </c>
      <c r="S75" s="117"/>
      <c r="T75" s="89">
        <v>78.433000000000007</v>
      </c>
      <c r="U75" s="89">
        <v>64.603999999999999</v>
      </c>
      <c r="V75" s="89">
        <v>38.037999999999997</v>
      </c>
      <c r="W75" s="116"/>
      <c r="X75" s="112">
        <v>1461.1</v>
      </c>
      <c r="Y75" s="89">
        <v>101.261</v>
      </c>
      <c r="Z75" s="110">
        <v>82.210810428621556</v>
      </c>
      <c r="AA75" s="137">
        <v>1539.787</v>
      </c>
      <c r="AB75" s="143"/>
      <c r="AC75" s="89">
        <v>1806.096</v>
      </c>
      <c r="AD75" s="89">
        <v>1845.771</v>
      </c>
      <c r="AE75" s="110">
        <v>-1.4751590721300261</v>
      </c>
      <c r="AF75" s="99">
        <v>80.559841304826989</v>
      </c>
      <c r="AG75" s="120"/>
      <c r="AH75" s="139"/>
      <c r="AI75" s="122"/>
      <c r="AJ75" s="122"/>
      <c r="AK75" s="140"/>
      <c r="AL75" s="141"/>
      <c r="AM75" s="141"/>
      <c r="AN75" s="142"/>
      <c r="AO75" s="142"/>
      <c r="AP75" s="142"/>
      <c r="AQ75" s="142"/>
      <c r="AR75" s="128"/>
      <c r="AS75" s="122"/>
      <c r="AT75" s="122"/>
      <c r="AU75" s="122"/>
      <c r="AV75" s="122"/>
      <c r="AW75" s="122"/>
    </row>
    <row r="76" spans="1:49" s="126" customFormat="1">
      <c r="B76" s="129" t="s">
        <v>58</v>
      </c>
      <c r="C76" s="144">
        <v>690.62800000000004</v>
      </c>
      <c r="D76" s="91">
        <v>788.06200000000001</v>
      </c>
      <c r="E76" s="91">
        <v>705.21100000000001</v>
      </c>
      <c r="F76" s="88">
        <v>35.590000000000003</v>
      </c>
      <c r="G76" s="91">
        <v>47.261000000000003</v>
      </c>
      <c r="H76" s="91">
        <v>82.850999999999999</v>
      </c>
      <c r="I76" s="136">
        <v>611.68399999999997</v>
      </c>
      <c r="J76" s="136"/>
      <c r="K76" s="88">
        <v>51.175076081338993</v>
      </c>
      <c r="L76" s="88">
        <v>61.844000000000001</v>
      </c>
      <c r="M76" s="136">
        <v>-63.801000000000002</v>
      </c>
      <c r="N76" s="136">
        <v>-53.132076081339001</v>
      </c>
      <c r="O76" s="91">
        <v>86.765076081338975</v>
      </c>
      <c r="P76" s="136"/>
      <c r="Q76" s="91">
        <v>97.433999999999997</v>
      </c>
      <c r="R76" s="91">
        <v>1506.5</v>
      </c>
      <c r="S76" s="117"/>
      <c r="T76" s="88">
        <v>84.54</v>
      </c>
      <c r="U76" s="88">
        <v>78.542000000000002</v>
      </c>
      <c r="V76" s="136">
        <v>34.423999999999999</v>
      </c>
      <c r="W76" s="116"/>
      <c r="X76" s="112">
        <v>1552.9</v>
      </c>
      <c r="Y76" s="88">
        <v>94.745000000000005</v>
      </c>
      <c r="Z76" s="88">
        <v>84.076076081338996</v>
      </c>
      <c r="AA76" s="145">
        <v>1621.4090000000001</v>
      </c>
      <c r="AB76" s="143"/>
      <c r="AC76" s="146">
        <v>1875.8969999999999</v>
      </c>
      <c r="AD76" s="117">
        <v>1905.355</v>
      </c>
      <c r="AE76" s="147">
        <v>-0.54741075472672662</v>
      </c>
      <c r="AF76" s="99">
        <v>81.463522151201232</v>
      </c>
      <c r="AG76" s="128"/>
      <c r="AH76" s="139"/>
      <c r="AI76" s="122"/>
      <c r="AJ76" s="122"/>
      <c r="AK76" s="140"/>
      <c r="AL76" s="141"/>
      <c r="AM76" s="141"/>
      <c r="AN76" s="142"/>
      <c r="AO76" s="142"/>
      <c r="AP76" s="142"/>
      <c r="AQ76" s="142"/>
      <c r="AR76" s="128"/>
      <c r="AS76" s="122"/>
      <c r="AT76" s="122"/>
      <c r="AU76" s="122"/>
      <c r="AV76" s="122"/>
      <c r="AW76" s="122"/>
    </row>
    <row r="77" spans="1:49" s="126" customFormat="1">
      <c r="B77" s="129" t="s">
        <v>59</v>
      </c>
      <c r="C77" s="144">
        <v>714.077</v>
      </c>
      <c r="D77" s="91">
        <v>796.48599999999999</v>
      </c>
      <c r="E77" s="91">
        <v>715.976</v>
      </c>
      <c r="F77" s="117">
        <v>32.261000000000003</v>
      </c>
      <c r="G77" s="91">
        <v>48.249000000000002</v>
      </c>
      <c r="H77" s="91">
        <v>80.510000000000005</v>
      </c>
      <c r="I77" s="136">
        <v>633.75199999999995</v>
      </c>
      <c r="J77" s="117"/>
      <c r="K77" s="117">
        <v>45.151512615049512</v>
      </c>
      <c r="L77" s="117">
        <v>50.148000000000003</v>
      </c>
      <c r="M77" s="136">
        <v>-47.82</v>
      </c>
      <c r="N77" s="117">
        <v>-42.823512615049523</v>
      </c>
      <c r="O77" s="91">
        <v>77.412512615049522</v>
      </c>
      <c r="P77" s="117"/>
      <c r="Q77" s="91">
        <v>82.409000000000006</v>
      </c>
      <c r="R77" s="91">
        <v>1551.9</v>
      </c>
      <c r="S77" s="117"/>
      <c r="T77" s="117">
        <v>60.747999999999998</v>
      </c>
      <c r="U77" s="117">
        <v>50.325000000000003</v>
      </c>
      <c r="V77" s="136">
        <v>34.871000000000002</v>
      </c>
      <c r="W77" s="116"/>
      <c r="X77" s="112">
        <v>1599.7</v>
      </c>
      <c r="Y77" s="117">
        <v>84.471999999999994</v>
      </c>
      <c r="Z77" s="117">
        <v>79.475512615049539</v>
      </c>
      <c r="AA77" s="148">
        <v>1670.2360000000001</v>
      </c>
      <c r="AB77" s="143"/>
      <c r="AC77" s="146">
        <v>1937.57</v>
      </c>
      <c r="AD77" s="116">
        <v>1973.425</v>
      </c>
      <c r="AE77" s="149">
        <v>-0.29678350437698953</v>
      </c>
      <c r="AF77" s="99">
        <v>82.080670046286087</v>
      </c>
      <c r="AG77" s="128"/>
      <c r="AH77" s="139"/>
      <c r="AI77" s="122"/>
      <c r="AJ77" s="122"/>
      <c r="AK77" s="140"/>
      <c r="AL77" s="141"/>
      <c r="AM77" s="141"/>
      <c r="AN77" s="142"/>
      <c r="AO77" s="142"/>
      <c r="AP77" s="142"/>
      <c r="AQ77" s="142"/>
      <c r="AR77" s="128"/>
      <c r="AS77" s="122"/>
      <c r="AT77" s="122"/>
      <c r="AU77" s="122"/>
      <c r="AV77" s="122"/>
      <c r="AW77" s="122"/>
    </row>
    <row r="78" spans="1:49" s="126" customFormat="1">
      <c r="B78" s="150" t="s">
        <v>60</v>
      </c>
      <c r="C78" s="144">
        <v>757.572</v>
      </c>
      <c r="D78" s="91">
        <v>813.29200000000003</v>
      </c>
      <c r="E78" s="91">
        <v>727.05200000000002</v>
      </c>
      <c r="F78" s="117">
        <v>36.466999999999999</v>
      </c>
      <c r="G78" s="91">
        <v>49.773000000000003</v>
      </c>
      <c r="H78" s="91">
        <v>86.24</v>
      </c>
      <c r="I78" s="136">
        <v>676.48199999999997</v>
      </c>
      <c r="J78" s="151"/>
      <c r="K78" s="117">
        <v>15.735271532431119</v>
      </c>
      <c r="L78" s="117">
        <v>19.253</v>
      </c>
      <c r="M78" s="136">
        <v>-18.318999999999999</v>
      </c>
      <c r="N78" s="117">
        <v>-14.801271532431121</v>
      </c>
      <c r="O78" s="91">
        <v>52.202271532431119</v>
      </c>
      <c r="P78" s="151"/>
      <c r="Q78" s="91">
        <v>55.72</v>
      </c>
      <c r="R78" s="91">
        <v>1592.9</v>
      </c>
      <c r="S78" s="117"/>
      <c r="T78" s="117">
        <v>66.960999999999999</v>
      </c>
      <c r="U78" s="117">
        <v>99.188999999999993</v>
      </c>
      <c r="V78" s="136">
        <v>37.087000000000003</v>
      </c>
      <c r="W78" s="116"/>
      <c r="X78" s="112">
        <v>1718</v>
      </c>
      <c r="Y78" s="117">
        <v>54.375999999999998</v>
      </c>
      <c r="Z78" s="117">
        <v>50.858271532431132</v>
      </c>
      <c r="AA78" s="148">
        <v>1737.66</v>
      </c>
      <c r="AB78" s="143"/>
      <c r="AC78" s="146">
        <v>2022.931</v>
      </c>
      <c r="AD78" s="116">
        <v>2064.6210000000001</v>
      </c>
      <c r="AE78" s="149">
        <v>-0.22907191248570768</v>
      </c>
      <c r="AF78" s="99">
        <v>83.755785761516435</v>
      </c>
      <c r="AG78" s="128"/>
      <c r="AH78" s="139"/>
      <c r="AI78" s="122"/>
      <c r="AJ78" s="122"/>
      <c r="AK78" s="140"/>
      <c r="AL78" s="141"/>
      <c r="AM78" s="141"/>
      <c r="AN78" s="142"/>
      <c r="AO78" s="142"/>
      <c r="AP78" s="142"/>
      <c r="AQ78" s="142"/>
      <c r="AR78" s="128"/>
      <c r="AS78" s="122"/>
      <c r="AT78" s="122"/>
      <c r="AU78" s="122"/>
      <c r="AV78" s="122"/>
      <c r="AW78" s="122"/>
    </row>
    <row r="79" spans="1:49" s="126" customFormat="1">
      <c r="B79" s="129" t="s">
        <v>61</v>
      </c>
      <c r="C79" s="144">
        <v>780.66</v>
      </c>
      <c r="D79" s="91">
        <v>840.53300000000002</v>
      </c>
      <c r="E79" s="91">
        <v>743.63</v>
      </c>
      <c r="F79" s="117">
        <v>46.402000000000001</v>
      </c>
      <c r="G79" s="91">
        <v>50.500999999999998</v>
      </c>
      <c r="H79" s="91">
        <v>96.903000000000006</v>
      </c>
      <c r="I79" s="136">
        <v>700.471</v>
      </c>
      <c r="J79" s="151"/>
      <c r="K79" s="117">
        <v>13.30266662648874</v>
      </c>
      <c r="L79" s="117">
        <v>13.471</v>
      </c>
      <c r="M79" s="136">
        <v>-18.753</v>
      </c>
      <c r="N79" s="117">
        <v>-18.584666626488744</v>
      </c>
      <c r="O79" s="91">
        <v>59.704666626488745</v>
      </c>
      <c r="P79" s="117"/>
      <c r="Q79" s="91">
        <v>59.872999999999998</v>
      </c>
      <c r="R79" s="91">
        <v>1574.9</v>
      </c>
      <c r="S79" s="117"/>
      <c r="T79" s="117">
        <v>38.615000000000002</v>
      </c>
      <c r="U79" s="117">
        <v>80.802000000000007</v>
      </c>
      <c r="V79" s="136">
        <v>43.197000000000003</v>
      </c>
      <c r="W79" s="116"/>
      <c r="X79" s="112">
        <v>1757.3</v>
      </c>
      <c r="Y79" s="117">
        <v>59.326000000000001</v>
      </c>
      <c r="Z79" s="117">
        <v>59.157666626488748</v>
      </c>
      <c r="AA79" s="148">
        <v>1784.105</v>
      </c>
      <c r="AB79" s="143"/>
      <c r="AC79" s="146">
        <v>2102.9250000000002</v>
      </c>
      <c r="AD79" s="116">
        <v>2141.0940000000001</v>
      </c>
      <c r="AE79" s="149">
        <v>7.5619314014204519E-2</v>
      </c>
      <c r="AF79" s="99">
        <v>85.166409521710378</v>
      </c>
      <c r="AG79" s="120"/>
      <c r="AH79" s="139"/>
      <c r="AI79" s="122"/>
      <c r="AJ79" s="122"/>
      <c r="AK79" s="140"/>
      <c r="AL79" s="141"/>
      <c r="AM79" s="141"/>
      <c r="AN79" s="142"/>
      <c r="AO79" s="142"/>
      <c r="AP79" s="142"/>
      <c r="AQ79" s="142"/>
      <c r="AR79" s="128"/>
      <c r="AS79" s="122"/>
      <c r="AT79" s="122"/>
      <c r="AU79" s="122"/>
      <c r="AV79" s="122"/>
      <c r="AW79" s="122"/>
    </row>
    <row r="80" spans="1:49" s="126" customFormat="1">
      <c r="B80" s="129" t="s">
        <v>166</v>
      </c>
      <c r="C80" s="144">
        <v>813.44799999999998</v>
      </c>
      <c r="D80" s="91">
        <v>858.36099999999999</v>
      </c>
      <c r="E80" s="91">
        <v>760.84400000000005</v>
      </c>
      <c r="F80" s="117">
        <v>46.368000000000002</v>
      </c>
      <c r="G80" s="91">
        <v>51.149000000000001</v>
      </c>
      <c r="H80" s="91">
        <v>97.516999999999996</v>
      </c>
      <c r="I80" s="136">
        <v>735.24199999999996</v>
      </c>
      <c r="J80" s="151"/>
      <c r="K80" s="117">
        <v>1.6797709921908097</v>
      </c>
      <c r="L80" s="117">
        <v>-1.4550000000000001</v>
      </c>
      <c r="M80" s="136">
        <v>-9.9809999999999999</v>
      </c>
      <c r="N80" s="117">
        <v>-13.115770992190811</v>
      </c>
      <c r="O80" s="91">
        <v>48.04777099219082</v>
      </c>
      <c r="P80" s="117"/>
      <c r="Q80" s="91">
        <v>44.912999999999997</v>
      </c>
      <c r="R80" s="91">
        <v>1600.5</v>
      </c>
      <c r="S80" s="117"/>
      <c r="T80" s="117">
        <v>34.814</v>
      </c>
      <c r="U80" s="117">
        <v>17.544</v>
      </c>
      <c r="V80" s="136">
        <v>39.405999999999999</v>
      </c>
      <c r="W80" s="116"/>
      <c r="X80" s="112">
        <v>1776.9</v>
      </c>
      <c r="Y80" s="117">
        <v>40.115000000000002</v>
      </c>
      <c r="Z80" s="117">
        <v>43.249770992190811</v>
      </c>
      <c r="AA80" s="148">
        <v>1842.221</v>
      </c>
      <c r="AB80" s="143"/>
      <c r="AC80" s="146">
        <v>2177.2220000000002</v>
      </c>
      <c r="AD80" s="116">
        <v>2214.4650000000001</v>
      </c>
      <c r="AE80" s="149">
        <v>0.25771289505595973</v>
      </c>
      <c r="AF80" s="99">
        <v>86.709279259422516</v>
      </c>
      <c r="AG80" s="152"/>
      <c r="AH80" s="139"/>
      <c r="AI80" s="122"/>
      <c r="AJ80" s="122"/>
      <c r="AK80" s="140"/>
      <c r="AL80" s="141"/>
      <c r="AM80" s="141"/>
      <c r="AN80" s="142"/>
      <c r="AO80" s="142"/>
      <c r="AP80" s="142"/>
      <c r="AQ80" s="142"/>
      <c r="AR80" s="128"/>
      <c r="AS80" s="122"/>
      <c r="AT80" s="122"/>
      <c r="AU80" s="122"/>
      <c r="AV80" s="122"/>
      <c r="AW80" s="122"/>
    </row>
    <row r="81" spans="1:49" s="126" customFormat="1">
      <c r="A81" s="153"/>
      <c r="B81" s="154" t="s">
        <v>177</v>
      </c>
      <c r="C81" s="91">
        <v>826.66700000000003</v>
      </c>
      <c r="D81" s="91">
        <v>888.65</v>
      </c>
      <c r="E81" s="91">
        <v>793.178</v>
      </c>
      <c r="F81" s="91">
        <v>42.723999999999997</v>
      </c>
      <c r="G81" s="91">
        <v>52.747999999999998</v>
      </c>
      <c r="H81" s="91">
        <v>95.471999999999994</v>
      </c>
      <c r="I81" s="91">
        <v>743.73400000000004</v>
      </c>
      <c r="J81" s="91"/>
      <c r="K81" s="117">
        <v>20.983438503071852</v>
      </c>
      <c r="L81" s="91">
        <v>19.259</v>
      </c>
      <c r="M81" s="136">
        <v>-30.431999999999999</v>
      </c>
      <c r="N81" s="117">
        <v>-32.156438503071854</v>
      </c>
      <c r="O81" s="91">
        <v>63.707438503071856</v>
      </c>
      <c r="P81" s="151"/>
      <c r="Q81" s="91">
        <v>61.982999999999997</v>
      </c>
      <c r="R81" s="91">
        <v>1643.3</v>
      </c>
      <c r="S81" s="117"/>
      <c r="T81" s="91">
        <v>56.076000000000001</v>
      </c>
      <c r="U81" s="155">
        <v>17.349</v>
      </c>
      <c r="V81" s="136">
        <v>38.637</v>
      </c>
      <c r="W81" s="116"/>
      <c r="X81" s="112">
        <v>1815</v>
      </c>
      <c r="Y81" s="155">
        <v>66.248999999999995</v>
      </c>
      <c r="Z81" s="117">
        <v>67.973438503071861</v>
      </c>
      <c r="AA81" s="156">
        <v>1898.886</v>
      </c>
      <c r="AB81" s="157"/>
      <c r="AC81" s="117">
        <v>2249.4229999999998</v>
      </c>
      <c r="AD81" s="116">
        <v>2139.511</v>
      </c>
      <c r="AE81" s="149">
        <v>5.0237583238100569E-2</v>
      </c>
      <c r="AF81" s="99">
        <v>88.957460877231654</v>
      </c>
      <c r="AH81" s="139"/>
      <c r="AI81" s="122"/>
      <c r="AJ81" s="122"/>
      <c r="AK81" s="140"/>
      <c r="AL81" s="141"/>
      <c r="AM81" s="141"/>
      <c r="AN81" s="142"/>
      <c r="AO81" s="142"/>
      <c r="AP81" s="142"/>
      <c r="AQ81" s="142"/>
      <c r="AR81" s="128"/>
      <c r="AS81" s="122"/>
      <c r="AT81" s="122"/>
      <c r="AU81" s="122"/>
      <c r="AV81" s="122"/>
      <c r="AW81" s="122"/>
    </row>
    <row r="82" spans="1:49" s="126" customFormat="1">
      <c r="A82" s="153"/>
      <c r="B82" s="158" t="s">
        <v>181</v>
      </c>
      <c r="C82" s="91">
        <v>793.50199999999995</v>
      </c>
      <c r="D82" s="91">
        <v>1106.729</v>
      </c>
      <c r="E82" s="91">
        <v>981.05499999999995</v>
      </c>
      <c r="F82" s="91">
        <v>71.97</v>
      </c>
      <c r="G82" s="91">
        <v>53.704000000000001</v>
      </c>
      <c r="H82" s="91">
        <v>125.67400000000001</v>
      </c>
      <c r="I82" s="91">
        <v>709.56100000000004</v>
      </c>
      <c r="J82" s="91"/>
      <c r="K82" s="117">
        <v>238.31262552532664</v>
      </c>
      <c r="L82" s="91">
        <v>241.25700000000001</v>
      </c>
      <c r="M82" s="136">
        <v>-294.976</v>
      </c>
      <c r="N82" s="117">
        <v>-292.03162552532666</v>
      </c>
      <c r="O82" s="91">
        <v>310.28262552532664</v>
      </c>
      <c r="P82" s="151"/>
      <c r="Q82" s="91">
        <v>313.22699999999998</v>
      </c>
      <c r="R82" s="91">
        <v>1931</v>
      </c>
      <c r="S82" s="117"/>
      <c r="T82" s="91">
        <v>337.983</v>
      </c>
      <c r="U82" s="155">
        <v>339.01499999999999</v>
      </c>
      <c r="V82" s="136">
        <v>25.241</v>
      </c>
      <c r="W82" s="116"/>
      <c r="X82" s="112">
        <v>2152.9</v>
      </c>
      <c r="Y82" s="155">
        <v>320.00799999999998</v>
      </c>
      <c r="Z82" s="117">
        <v>317.06362552532664</v>
      </c>
      <c r="AA82" s="156">
        <v>2245.8560000000002</v>
      </c>
      <c r="AB82" s="157"/>
      <c r="AC82" s="159">
        <v>2085.2040000000002</v>
      </c>
      <c r="AD82" s="116">
        <v>2216.5940000000001</v>
      </c>
      <c r="AE82" s="149">
        <v>-0.30250140453500762</v>
      </c>
      <c r="AF82" s="99">
        <v>94.533832929248405</v>
      </c>
      <c r="AG82" s="160"/>
      <c r="AH82" s="139"/>
      <c r="AI82" s="122"/>
      <c r="AJ82" s="122"/>
      <c r="AK82" s="140"/>
      <c r="AL82" s="141"/>
      <c r="AM82" s="141"/>
      <c r="AN82" s="142"/>
      <c r="AO82" s="142"/>
      <c r="AP82" s="142"/>
      <c r="AQ82" s="142"/>
      <c r="AR82" s="128"/>
      <c r="AS82" s="122"/>
      <c r="AT82" s="122"/>
      <c r="AU82" s="122"/>
      <c r="AV82" s="122"/>
      <c r="AW82" s="122"/>
    </row>
    <row r="83" spans="1:49" s="126" customFormat="1">
      <c r="A83" s="153"/>
      <c r="B83" s="154" t="s">
        <v>239</v>
      </c>
      <c r="C83" s="91">
        <v>920.26099999999997</v>
      </c>
      <c r="D83" s="91">
        <v>1041.4649999999999</v>
      </c>
      <c r="E83" s="91">
        <v>937.76</v>
      </c>
      <c r="F83" s="91">
        <v>48.585999999999999</v>
      </c>
      <c r="G83" s="91">
        <v>55.119</v>
      </c>
      <c r="H83" s="91">
        <v>103.705</v>
      </c>
      <c r="I83" s="91">
        <v>832.21799999999996</v>
      </c>
      <c r="J83" s="91"/>
      <c r="K83" s="117">
        <v>92.340930861893511</v>
      </c>
      <c r="L83" s="91">
        <v>72.617999999999995</v>
      </c>
      <c r="M83" s="136">
        <v>-70.837000000000003</v>
      </c>
      <c r="N83" s="117">
        <v>-90.55993086189352</v>
      </c>
      <c r="O83" s="91">
        <v>140.92693086189348</v>
      </c>
      <c r="P83" s="151"/>
      <c r="Q83" s="91">
        <v>121.20399999999999</v>
      </c>
      <c r="R83" s="91">
        <v>2054.3000000000002</v>
      </c>
      <c r="S83" s="117"/>
      <c r="T83" s="91">
        <v>128.81</v>
      </c>
      <c r="U83" s="155">
        <v>173.232</v>
      </c>
      <c r="V83" s="136">
        <v>57.051000000000002</v>
      </c>
      <c r="W83" s="116"/>
      <c r="X83" s="112">
        <v>2382</v>
      </c>
      <c r="Y83" s="155">
        <v>138.15299999999999</v>
      </c>
      <c r="Z83" s="117">
        <v>157.87593086189349</v>
      </c>
      <c r="AA83" s="156">
        <v>2387.4070000000002</v>
      </c>
      <c r="AB83" s="157"/>
      <c r="AC83" s="159">
        <v>2337.9070000000002</v>
      </c>
      <c r="AD83" s="117">
        <v>2448.0749999999998</v>
      </c>
      <c r="AE83" s="161">
        <v>1.8082302815499531</v>
      </c>
      <c r="AF83" s="99">
        <v>93.850562045404459</v>
      </c>
      <c r="AG83" s="160"/>
      <c r="AH83" s="139"/>
      <c r="AI83" s="122"/>
      <c r="AJ83" s="122"/>
      <c r="AK83" s="140"/>
      <c r="AL83" s="141"/>
      <c r="AM83" s="141"/>
      <c r="AN83" s="142"/>
      <c r="AO83" s="142"/>
      <c r="AP83" s="142"/>
      <c r="AQ83" s="142"/>
      <c r="AR83" s="128"/>
      <c r="AS83" s="122"/>
      <c r="AT83" s="122"/>
      <c r="AU83" s="122"/>
      <c r="AV83" s="122"/>
      <c r="AW83" s="122"/>
    </row>
    <row r="84" spans="1:49" s="126" customFormat="1">
      <c r="B84" s="162" t="s">
        <v>273</v>
      </c>
      <c r="C84" s="91">
        <v>1024.346</v>
      </c>
      <c r="D84" s="91">
        <v>1154.93</v>
      </c>
      <c r="E84" s="91">
        <v>1042.3340000000001</v>
      </c>
      <c r="F84" s="91">
        <v>52.43</v>
      </c>
      <c r="G84" s="91">
        <v>60.165999999999997</v>
      </c>
      <c r="H84" s="91">
        <v>112.596</v>
      </c>
      <c r="I84" s="91">
        <v>923.47199999999998</v>
      </c>
      <c r="J84" s="91"/>
      <c r="K84" s="117">
        <v>95.055256516966296</v>
      </c>
      <c r="L84" s="91">
        <v>78.153999999999996</v>
      </c>
      <c r="M84" s="136">
        <v>-33.432000000000002</v>
      </c>
      <c r="N84" s="117">
        <v>-50.333256516966294</v>
      </c>
      <c r="O84" s="91">
        <v>147.4852565169663</v>
      </c>
      <c r="P84" s="151"/>
      <c r="Q84" s="91">
        <v>130.584</v>
      </c>
      <c r="R84" s="91">
        <v>2248.5</v>
      </c>
      <c r="S84" s="117"/>
      <c r="T84" s="91">
        <v>110.89100000000001</v>
      </c>
      <c r="U84" s="155">
        <v>33.521000000000001</v>
      </c>
      <c r="V84" s="136">
        <v>110.792</v>
      </c>
      <c r="W84" s="116"/>
      <c r="X84" s="112">
        <v>2531.8000000000002</v>
      </c>
      <c r="Y84" s="155">
        <v>132.54599999999999</v>
      </c>
      <c r="Z84" s="117">
        <v>149.44725651696632</v>
      </c>
      <c r="AA84" s="156">
        <v>2537.5659999999998</v>
      </c>
      <c r="AB84" s="157"/>
      <c r="AC84" s="159">
        <v>2531.87</v>
      </c>
      <c r="AD84" s="163">
        <v>2530.8331129999997</v>
      </c>
      <c r="AE84" s="164">
        <v>0.61178879729769164</v>
      </c>
      <c r="AF84" s="165">
        <v>100</v>
      </c>
      <c r="AG84" s="166"/>
      <c r="AH84" s="139"/>
      <c r="AI84" s="122"/>
      <c r="AJ84" s="122"/>
      <c r="AK84" s="140"/>
      <c r="AL84" s="141"/>
      <c r="AM84" s="141"/>
      <c r="AN84" s="142"/>
      <c r="AO84" s="142"/>
      <c r="AP84" s="142"/>
      <c r="AQ84" s="142"/>
      <c r="AR84" s="128"/>
      <c r="AS84" s="122"/>
      <c r="AT84" s="122"/>
      <c r="AU84" s="122"/>
      <c r="AV84" s="122"/>
      <c r="AW84" s="122"/>
    </row>
    <row r="85" spans="1:49">
      <c r="B85" s="167" t="s">
        <v>275</v>
      </c>
      <c r="C85" s="168">
        <v>1057.6043470602372</v>
      </c>
      <c r="D85" s="169">
        <v>1189.1700272371033</v>
      </c>
      <c r="E85" s="169">
        <v>1055.5829459251852</v>
      </c>
      <c r="F85" s="169">
        <v>73.64974735899861</v>
      </c>
      <c r="G85" s="169">
        <v>59.937333952919609</v>
      </c>
      <c r="H85" s="169">
        <v>133.58708131191821</v>
      </c>
      <c r="I85" s="169">
        <v>950.47061297922608</v>
      </c>
      <c r="J85" s="170"/>
      <c r="K85" s="169">
        <v>41.81743297266695</v>
      </c>
      <c r="L85" s="169">
        <v>57.915932817867755</v>
      </c>
      <c r="M85" s="169">
        <v>-56.384023898550268</v>
      </c>
      <c r="N85" s="169">
        <v>-40.285524053349462</v>
      </c>
      <c r="O85" s="169">
        <v>115.46718033166559</v>
      </c>
      <c r="P85" s="170"/>
      <c r="Q85" s="170">
        <v>131.56568017686641</v>
      </c>
      <c r="R85" s="170">
        <v>2421.1122812080957</v>
      </c>
      <c r="S85" s="169"/>
      <c r="T85" s="171">
        <v>159.70191116476778</v>
      </c>
      <c r="U85" s="171">
        <v>154.50449481436067</v>
      </c>
      <c r="V85" s="171">
        <v>93.978289732323233</v>
      </c>
      <c r="W85" s="172"/>
      <c r="X85" s="171">
        <v>2702.0289110702965</v>
      </c>
      <c r="Y85" s="171">
        <v>141.7183224522029</v>
      </c>
      <c r="Z85" s="173">
        <v>125.61982260700209</v>
      </c>
      <c r="AA85" s="174">
        <v>2725.874161645012</v>
      </c>
      <c r="AB85" s="143"/>
      <c r="AC85" s="175">
        <v>2573.2308119999998</v>
      </c>
      <c r="AD85" s="176">
        <v>2621.4717889999997</v>
      </c>
      <c r="AE85" s="177">
        <v>-1.4959441121822294</v>
      </c>
      <c r="AF85" s="178">
        <v>102.52464530291219</v>
      </c>
      <c r="AG85" s="166"/>
      <c r="AH85" s="139"/>
      <c r="AI85" s="122"/>
      <c r="AJ85" s="122"/>
      <c r="AK85" s="140"/>
    </row>
    <row r="86" spans="1:49">
      <c r="B86" s="167" t="s">
        <v>277</v>
      </c>
      <c r="C86" s="179">
        <v>1103.7421138620657</v>
      </c>
      <c r="D86" s="180">
        <v>1189.1400293920508</v>
      </c>
      <c r="E86" s="180">
        <v>1055.6576640726332</v>
      </c>
      <c r="F86" s="180">
        <v>70.947603627390265</v>
      </c>
      <c r="G86" s="180">
        <v>62.534761692027452</v>
      </c>
      <c r="H86" s="180">
        <v>133.48236531941771</v>
      </c>
      <c r="I86" s="180">
        <v>995.55763749297728</v>
      </c>
      <c r="J86" s="151"/>
      <c r="K86" s="180">
        <v>-7.1352042704545671</v>
      </c>
      <c r="L86" s="180">
        <v>14.450311902595109</v>
      </c>
      <c r="M86" s="180">
        <v>-24.029148901579291</v>
      </c>
      <c r="N86" s="180">
        <v>-2.4436327285296162</v>
      </c>
      <c r="O86" s="180">
        <v>63.812399356935664</v>
      </c>
      <c r="P86" s="151"/>
      <c r="Q86" s="151">
        <v>85.397915529985355</v>
      </c>
      <c r="R86" s="151">
        <v>2545.4853315456235</v>
      </c>
      <c r="S86" s="180"/>
      <c r="T86" s="181">
        <v>130.77384307494097</v>
      </c>
      <c r="U86" s="181">
        <v>97.819503054124013</v>
      </c>
      <c r="V86" s="181">
        <v>77.301285352754391</v>
      </c>
      <c r="W86" s="116"/>
      <c r="X86" s="181">
        <v>2782.3137494331327</v>
      </c>
      <c r="Y86" s="181">
        <v>96.632152264414032</v>
      </c>
      <c r="Z86" s="176">
        <v>75.046636091364363</v>
      </c>
      <c r="AA86" s="178">
        <v>2851.663912532872</v>
      </c>
      <c r="AB86" s="143"/>
      <c r="AC86" s="182">
        <v>2668.7148240000001</v>
      </c>
      <c r="AD86" s="176">
        <v>2716.6274539999999</v>
      </c>
      <c r="AE86" s="177">
        <v>-1.0192936011462876</v>
      </c>
      <c r="AF86" s="178">
        <v>104.1337778513563</v>
      </c>
      <c r="AG86" s="166"/>
      <c r="AH86" s="139"/>
      <c r="AI86" s="122"/>
      <c r="AJ86" s="122"/>
      <c r="AK86" s="140"/>
    </row>
    <row r="87" spans="1:49">
      <c r="B87" s="167" t="s">
        <v>303</v>
      </c>
      <c r="C87" s="179">
        <v>1136.93022905158</v>
      </c>
      <c r="D87" s="180">
        <v>1213.6145326908311</v>
      </c>
      <c r="E87" s="180">
        <v>1080.1808476938795</v>
      </c>
      <c r="F87" s="180">
        <v>68.659821959190452</v>
      </c>
      <c r="G87" s="180">
        <v>64.773863037760677</v>
      </c>
      <c r="H87" s="180">
        <v>133.43368499695111</v>
      </c>
      <c r="I87" s="180">
        <v>1029.6209258868971</v>
      </c>
      <c r="J87" s="151"/>
      <c r="K87" s="180">
        <v>-2.6804550149211939</v>
      </c>
      <c r="L87" s="180">
        <v>8.0244816800603438</v>
      </c>
      <c r="M87" s="180">
        <v>-11.452824619019905</v>
      </c>
      <c r="N87" s="180">
        <v>-0.74788792403836968</v>
      </c>
      <c r="O87" s="180">
        <v>65.979366944269273</v>
      </c>
      <c r="P87" s="151"/>
      <c r="Q87" s="151">
        <v>76.684303639250814</v>
      </c>
      <c r="R87" s="151">
        <v>2649.4584089999835</v>
      </c>
      <c r="S87" s="180"/>
      <c r="T87" s="181">
        <v>102.79214082193893</v>
      </c>
      <c r="U87" s="181">
        <v>-0.63794180617039087</v>
      </c>
      <c r="V87" s="181">
        <v>76.854478542550467</v>
      </c>
      <c r="W87" s="116"/>
      <c r="X87" s="181">
        <v>2775.6288104413547</v>
      </c>
      <c r="Y87" s="181">
        <v>80.600013364062335</v>
      </c>
      <c r="Z87" s="176">
        <v>69.895076669080808</v>
      </c>
      <c r="AA87" s="178">
        <v>2957.2482591078851</v>
      </c>
      <c r="AB87" s="143"/>
      <c r="AC87" s="182">
        <v>2759.2632949999997</v>
      </c>
      <c r="AD87" s="176">
        <v>2800.8412619999999</v>
      </c>
      <c r="AE87" s="177">
        <v>-0.36820972201124391</v>
      </c>
      <c r="AF87" s="178">
        <v>105.13727942625204</v>
      </c>
      <c r="AG87" s="166"/>
      <c r="AH87" s="139"/>
      <c r="AI87" s="122"/>
      <c r="AJ87" s="122"/>
      <c r="AK87" s="140"/>
    </row>
    <row r="88" spans="1:49">
      <c r="B88" s="167" t="s">
        <v>309</v>
      </c>
      <c r="C88" s="179">
        <v>1183.7057364822476</v>
      </c>
      <c r="D88" s="180">
        <v>1247.1652450520621</v>
      </c>
      <c r="E88" s="180">
        <v>1115.6445782410419</v>
      </c>
      <c r="F88" s="180">
        <v>64.459880524772487</v>
      </c>
      <c r="G88" s="180">
        <v>67.060786286247819</v>
      </c>
      <c r="H88" s="180">
        <v>131.52066681102031</v>
      </c>
      <c r="I88" s="180">
        <v>1073.2149779998106</v>
      </c>
      <c r="J88" s="151"/>
      <c r="K88" s="180">
        <v>-3.9848837678965383</v>
      </c>
      <c r="L88" s="180">
        <v>-1.0003719549580274</v>
      </c>
      <c r="M88" s="180">
        <v>13.847108843627844</v>
      </c>
      <c r="N88" s="180">
        <v>16.831620656566358</v>
      </c>
      <c r="O88" s="180">
        <v>60.474996756875925</v>
      </c>
      <c r="P88" s="151"/>
      <c r="Q88" s="151">
        <v>63.459508569814432</v>
      </c>
      <c r="R88" s="151">
        <v>2749.9039679274515</v>
      </c>
      <c r="S88" s="180"/>
      <c r="T88" s="181">
        <v>84.945867184793627</v>
      </c>
      <c r="U88" s="181">
        <v>49.55457051510119</v>
      </c>
      <c r="V88" s="181">
        <v>88.671628488350606</v>
      </c>
      <c r="W88" s="116"/>
      <c r="X88" s="181">
        <v>2830.1668719833292</v>
      </c>
      <c r="Y88" s="181">
        <v>73.41604342586983</v>
      </c>
      <c r="Z88" s="176">
        <v>70.431531612931323</v>
      </c>
      <c r="AA88" s="178">
        <v>3059.1115052217651</v>
      </c>
      <c r="AB88" s="183"/>
      <c r="AC88" s="182">
        <v>2849.6647749999997</v>
      </c>
      <c r="AD88" s="176">
        <v>2899.673628</v>
      </c>
      <c r="AE88" s="177">
        <v>-6.2180174415956913E-2</v>
      </c>
      <c r="AF88" s="178">
        <v>106.39606756751088</v>
      </c>
      <c r="AG88" s="166"/>
      <c r="AH88" s="139"/>
      <c r="AI88" s="122"/>
      <c r="AJ88" s="122"/>
      <c r="AK88" s="140"/>
    </row>
    <row r="89" spans="1:49" s="41" customFormat="1">
      <c r="B89" s="184" t="s">
        <v>315</v>
      </c>
      <c r="C89" s="185">
        <v>1230.281313457735</v>
      </c>
      <c r="D89" s="186">
        <v>1279.5395697580061</v>
      </c>
      <c r="E89" s="186">
        <v>1147.873601089138</v>
      </c>
      <c r="F89" s="186">
        <v>62.124344603730094</v>
      </c>
      <c r="G89" s="186">
        <v>69.541624065137924</v>
      </c>
      <c r="H89" s="186">
        <v>131.665968668868</v>
      </c>
      <c r="I89" s="186">
        <v>1113.4270996589305</v>
      </c>
      <c r="J89" s="187"/>
      <c r="K89" s="186">
        <v>-13.259787980464576</v>
      </c>
      <c r="L89" s="186">
        <v>-12.866088303458891</v>
      </c>
      <c r="M89" s="186">
        <v>33.163314454095122</v>
      </c>
      <c r="N89" s="186">
        <v>33.557014131100814</v>
      </c>
      <c r="O89" s="186">
        <v>48.864556623265507</v>
      </c>
      <c r="P89" s="187"/>
      <c r="Q89" s="187">
        <v>49.258256300271199</v>
      </c>
      <c r="R89" s="187">
        <v>2840.0342992318206</v>
      </c>
      <c r="S89" s="186"/>
      <c r="T89" s="188">
        <v>84.025130179673482</v>
      </c>
      <c r="U89" s="188">
        <v>83.056827072598722</v>
      </c>
      <c r="V89" s="188">
        <v>96.454479201764016</v>
      </c>
      <c r="W89" s="189"/>
      <c r="X89" s="188">
        <v>2909.4814344545862</v>
      </c>
      <c r="Y89" s="188">
        <v>61.560540019759308</v>
      </c>
      <c r="Z89" s="190">
        <v>61.166840342753623</v>
      </c>
      <c r="AA89" s="191">
        <v>3150.7265495486586</v>
      </c>
      <c r="AB89" s="183"/>
      <c r="AC89" s="192">
        <v>2949.7937160000001</v>
      </c>
      <c r="AD89" s="193">
        <v>3001.5597348026035</v>
      </c>
      <c r="AE89" s="194">
        <v>-1.8213003408362738E-3</v>
      </c>
      <c r="AF89" s="195">
        <v>108.15399628293488</v>
      </c>
      <c r="AG89" s="166"/>
      <c r="AH89" s="139"/>
      <c r="AI89" s="122"/>
      <c r="AJ89" s="122"/>
      <c r="AK89" s="140"/>
    </row>
    <row r="90" spans="1:49" s="122" customFormat="1">
      <c r="A90" s="126"/>
      <c r="B90" s="196" t="s">
        <v>127</v>
      </c>
      <c r="C90" s="391" t="s">
        <v>323</v>
      </c>
      <c r="D90" s="391"/>
      <c r="E90" s="391"/>
      <c r="F90" s="391"/>
      <c r="G90" s="391"/>
      <c r="H90" s="391"/>
      <c r="I90" s="391"/>
      <c r="J90" s="391"/>
      <c r="K90" s="391"/>
      <c r="L90" s="391"/>
      <c r="M90" s="391"/>
      <c r="N90" s="391"/>
      <c r="O90" s="391"/>
      <c r="P90" s="391"/>
      <c r="Q90" s="391"/>
      <c r="R90" s="391"/>
      <c r="S90" s="391"/>
      <c r="T90" s="391"/>
      <c r="U90" s="391"/>
      <c r="V90" s="391"/>
      <c r="W90" s="391"/>
      <c r="X90" s="391"/>
      <c r="Y90" s="391"/>
      <c r="Z90" s="391"/>
      <c r="AA90" s="391"/>
      <c r="AB90" s="197"/>
      <c r="AC90" s="198"/>
      <c r="AD90" s="199"/>
      <c r="AE90" s="199"/>
      <c r="AF90" s="200"/>
      <c r="AG90" s="160"/>
      <c r="AH90" s="139"/>
      <c r="AK90" s="201"/>
      <c r="AL90" s="201"/>
      <c r="AM90" s="201"/>
      <c r="AN90" s="201"/>
      <c r="AO90" s="201"/>
      <c r="AP90" s="201"/>
      <c r="AQ90" s="201"/>
      <c r="AR90" s="128"/>
    </row>
    <row r="91" spans="1:49">
      <c r="B91" s="202"/>
      <c r="C91" s="388" t="s">
        <v>327</v>
      </c>
      <c r="D91" s="388"/>
      <c r="E91" s="388"/>
      <c r="F91" s="388"/>
      <c r="G91" s="388"/>
      <c r="H91" s="388"/>
      <c r="I91" s="388"/>
      <c r="J91" s="388"/>
      <c r="K91" s="388"/>
      <c r="L91" s="388"/>
      <c r="M91" s="388"/>
      <c r="N91" s="388"/>
      <c r="O91" s="388"/>
      <c r="P91" s="388"/>
      <c r="Q91" s="388"/>
      <c r="R91" s="388"/>
      <c r="S91" s="388"/>
      <c r="T91" s="388"/>
      <c r="U91" s="388"/>
      <c r="V91" s="388"/>
      <c r="W91" s="388"/>
      <c r="X91" s="388"/>
      <c r="Y91" s="388"/>
      <c r="Z91" s="388"/>
      <c r="AA91" s="388"/>
      <c r="AB91" s="36"/>
      <c r="AC91" s="41"/>
      <c r="AD91" s="41"/>
      <c r="AE91" s="41"/>
      <c r="AF91" s="203"/>
      <c r="AG91" s="160"/>
      <c r="AH91" s="139"/>
      <c r="AI91" s="41"/>
      <c r="AJ91" s="41"/>
      <c r="AK91" s="41"/>
      <c r="AL91" s="41"/>
      <c r="AM91" s="41"/>
      <c r="AN91" s="41"/>
      <c r="AO91" s="41"/>
      <c r="AP91" s="41"/>
      <c r="AQ91" s="41"/>
      <c r="AR91" s="41"/>
      <c r="AS91" s="41"/>
      <c r="AT91" s="41"/>
      <c r="AU91" s="41"/>
      <c r="AV91" s="41"/>
      <c r="AW91" s="41"/>
    </row>
    <row r="92" spans="1:49">
      <c r="B92" s="204"/>
      <c r="C92" s="205" t="s">
        <v>167</v>
      </c>
      <c r="D92" s="41"/>
      <c r="E92" s="41"/>
      <c r="F92" s="41"/>
      <c r="G92" s="41"/>
      <c r="H92" s="41"/>
      <c r="I92" s="41"/>
      <c r="J92" s="41"/>
      <c r="K92" s="41"/>
      <c r="L92" s="41"/>
      <c r="M92" s="41"/>
      <c r="N92" s="41"/>
      <c r="O92" s="41"/>
      <c r="P92" s="41"/>
      <c r="Q92" s="41"/>
      <c r="R92" s="41"/>
      <c r="S92" s="41"/>
      <c r="T92" s="41"/>
      <c r="U92" s="41"/>
      <c r="V92" s="41"/>
      <c r="W92" s="41"/>
      <c r="X92" s="41"/>
      <c r="Y92" s="41"/>
      <c r="Z92" s="41"/>
      <c r="AA92" s="41"/>
      <c r="AB92" s="36"/>
      <c r="AC92" s="41"/>
      <c r="AD92" s="41"/>
      <c r="AE92" s="41"/>
      <c r="AF92" s="206"/>
      <c r="AH92" s="41"/>
      <c r="AI92" s="41"/>
      <c r="AJ92" s="41"/>
      <c r="AK92" s="41"/>
      <c r="AL92" s="41"/>
      <c r="AM92" s="41"/>
      <c r="AN92" s="41"/>
      <c r="AO92" s="41"/>
      <c r="AP92" s="41"/>
      <c r="AQ92" s="41"/>
      <c r="AR92" s="41"/>
      <c r="AS92" s="41"/>
      <c r="AT92" s="41"/>
      <c r="AU92" s="41"/>
      <c r="AV92" s="41"/>
      <c r="AW92" s="41"/>
    </row>
    <row r="93" spans="1:49" ht="16.5" thickBot="1">
      <c r="B93" s="207"/>
      <c r="C93" s="208" t="s">
        <v>308</v>
      </c>
      <c r="D93" s="209"/>
      <c r="E93" s="209"/>
      <c r="F93" s="209"/>
      <c r="G93" s="209"/>
      <c r="H93" s="209"/>
      <c r="I93" s="209"/>
      <c r="J93" s="209"/>
      <c r="K93" s="209"/>
      <c r="L93" s="209"/>
      <c r="M93" s="209"/>
      <c r="N93" s="209"/>
      <c r="O93" s="209"/>
      <c r="P93" s="209"/>
      <c r="Q93" s="209"/>
      <c r="R93" s="209"/>
      <c r="S93" s="209"/>
      <c r="T93" s="209"/>
      <c r="U93" s="209"/>
      <c r="V93" s="209"/>
      <c r="W93" s="209"/>
      <c r="X93" s="209"/>
      <c r="Y93" s="209"/>
      <c r="Z93" s="209"/>
      <c r="AA93" s="209"/>
      <c r="AB93" s="36"/>
      <c r="AC93" s="209"/>
      <c r="AD93" s="209"/>
      <c r="AE93" s="209"/>
      <c r="AF93" s="210"/>
      <c r="AH93" s="41"/>
      <c r="AI93" s="41"/>
      <c r="AJ93" s="41"/>
      <c r="AK93" s="41"/>
      <c r="AL93" s="41"/>
      <c r="AM93" s="41"/>
      <c r="AN93" s="41"/>
      <c r="AO93" s="41"/>
      <c r="AP93" s="41"/>
      <c r="AQ93" s="41"/>
      <c r="AR93" s="41"/>
      <c r="AS93" s="41"/>
      <c r="AT93" s="41"/>
      <c r="AU93" s="41"/>
      <c r="AV93" s="41"/>
      <c r="AW93" s="41"/>
    </row>
    <row r="94" spans="1:49">
      <c r="C94" s="211"/>
      <c r="D94" s="211"/>
      <c r="E94" s="211"/>
      <c r="F94" s="211"/>
      <c r="G94" s="211"/>
      <c r="H94" s="211"/>
      <c r="I94" s="211"/>
      <c r="J94" s="211"/>
      <c r="K94" s="211"/>
      <c r="L94" s="211"/>
      <c r="M94" s="211"/>
      <c r="AH94" s="41"/>
      <c r="AI94" s="41"/>
      <c r="AJ94" s="41"/>
      <c r="AK94" s="41"/>
      <c r="AL94" s="41"/>
      <c r="AM94" s="41"/>
      <c r="AN94" s="41"/>
      <c r="AO94" s="41"/>
      <c r="AP94" s="41"/>
      <c r="AQ94" s="41"/>
      <c r="AR94" s="41"/>
      <c r="AS94" s="41"/>
      <c r="AT94" s="41"/>
      <c r="AU94" s="41"/>
      <c r="AV94" s="41"/>
      <c r="AW94" s="41"/>
    </row>
    <row r="95" spans="1:49">
      <c r="AH95" s="41"/>
      <c r="AI95" s="41"/>
      <c r="AJ95" s="41"/>
      <c r="AK95" s="41"/>
      <c r="AL95" s="41"/>
      <c r="AM95" s="41"/>
      <c r="AN95" s="41"/>
      <c r="AO95" s="41"/>
      <c r="AP95" s="41"/>
      <c r="AQ95" s="41"/>
      <c r="AR95" s="41"/>
      <c r="AS95" s="41"/>
      <c r="AT95" s="41"/>
      <c r="AU95" s="41"/>
      <c r="AV95" s="41"/>
      <c r="AW95" s="41"/>
    </row>
    <row r="96" spans="1:49">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row>
    <row r="97" spans="2:49">
      <c r="AI97" s="211"/>
      <c r="AJ97" s="211"/>
      <c r="AK97" s="211"/>
      <c r="AL97" s="211"/>
      <c r="AM97" s="211"/>
      <c r="AN97" s="211"/>
      <c r="AO97" s="211"/>
      <c r="AP97" s="211"/>
      <c r="AQ97" s="211"/>
      <c r="AR97" s="211"/>
      <c r="AS97" s="211"/>
      <c r="AT97" s="211"/>
      <c r="AU97" s="211"/>
      <c r="AV97" s="211"/>
      <c r="AW97" s="211"/>
    </row>
    <row r="98" spans="2:49">
      <c r="C98" s="211"/>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row>
    <row r="99" spans="2:49">
      <c r="B99" s="211"/>
      <c r="C99" s="211"/>
      <c r="D99" s="211"/>
      <c r="E99" s="211"/>
      <c r="F99" s="211"/>
      <c r="H99" s="211"/>
      <c r="I99" s="211"/>
      <c r="J99" s="211"/>
      <c r="K99" s="211"/>
      <c r="L99" s="211"/>
      <c r="M99" s="211"/>
      <c r="N99" s="211"/>
      <c r="O99" s="211"/>
      <c r="P99" s="211"/>
      <c r="Q99" s="211"/>
      <c r="R99" s="211"/>
      <c r="S99" s="211"/>
      <c r="T99" s="211"/>
      <c r="U99" s="211"/>
      <c r="V99" s="211"/>
      <c r="W99" s="211"/>
      <c r="X99" s="211"/>
      <c r="Y99" s="211"/>
      <c r="Z99" s="211"/>
      <c r="AA99" s="211"/>
      <c r="AB99" s="211"/>
      <c r="AC99" s="211"/>
      <c r="AD99" s="211"/>
      <c r="AE99" s="211"/>
      <c r="AF99" s="211"/>
      <c r="AG99" s="211"/>
      <c r="AH99" s="41"/>
      <c r="AI99" s="41"/>
      <c r="AJ99" s="41"/>
      <c r="AK99" s="41"/>
      <c r="AL99" s="41"/>
      <c r="AM99" s="41"/>
      <c r="AN99" s="41"/>
      <c r="AO99" s="41"/>
      <c r="AP99" s="41"/>
      <c r="AQ99" s="41"/>
      <c r="AR99" s="41"/>
      <c r="AS99" s="41"/>
      <c r="AT99" s="41"/>
      <c r="AU99" s="41"/>
      <c r="AV99" s="41"/>
      <c r="AW99" s="41"/>
    </row>
    <row r="100" spans="2:49">
      <c r="B100" s="211"/>
      <c r="C100" s="211"/>
      <c r="G100" s="211"/>
      <c r="AG100" s="211"/>
      <c r="AH100" s="41"/>
      <c r="AI100" s="41"/>
      <c r="AJ100" s="41"/>
      <c r="AK100" s="41"/>
      <c r="AL100" s="41"/>
      <c r="AM100" s="41"/>
      <c r="AN100" s="41"/>
      <c r="AO100" s="41"/>
      <c r="AP100" s="41"/>
      <c r="AQ100" s="41"/>
      <c r="AR100" s="41"/>
      <c r="AS100" s="41"/>
      <c r="AT100" s="41"/>
      <c r="AU100" s="41"/>
      <c r="AV100" s="41"/>
      <c r="AW100" s="41"/>
    </row>
    <row r="101" spans="2:49">
      <c r="C101" s="211"/>
      <c r="AG101" s="211"/>
      <c r="AH101" s="41"/>
      <c r="AI101" s="41"/>
      <c r="AJ101" s="41"/>
      <c r="AK101" s="41"/>
      <c r="AL101" s="41"/>
      <c r="AM101" s="41"/>
      <c r="AN101" s="41"/>
      <c r="AO101" s="41"/>
      <c r="AP101" s="41"/>
      <c r="AQ101" s="41"/>
      <c r="AR101" s="41"/>
      <c r="AS101" s="41"/>
      <c r="AT101" s="41"/>
      <c r="AU101" s="41"/>
      <c r="AV101" s="41"/>
      <c r="AW101" s="41"/>
    </row>
    <row r="102" spans="2:49">
      <c r="AG102" s="211"/>
      <c r="AH102" s="41"/>
      <c r="AI102" s="41"/>
      <c r="AJ102" s="41"/>
      <c r="AK102" s="41"/>
      <c r="AL102" s="41"/>
      <c r="AM102" s="41"/>
      <c r="AN102" s="41"/>
      <c r="AO102" s="41"/>
      <c r="AP102" s="41"/>
      <c r="AQ102" s="41"/>
      <c r="AR102" s="41"/>
      <c r="AS102" s="41"/>
      <c r="AT102" s="41"/>
      <c r="AU102" s="41"/>
      <c r="AV102" s="41"/>
      <c r="AW102" s="41"/>
    </row>
    <row r="103" spans="2:49">
      <c r="AH103" s="41"/>
      <c r="AI103" s="41"/>
      <c r="AJ103" s="41"/>
      <c r="AK103" s="41"/>
      <c r="AL103" s="41"/>
      <c r="AM103" s="41"/>
      <c r="AN103" s="41"/>
      <c r="AO103" s="41"/>
      <c r="AP103" s="41"/>
      <c r="AQ103" s="41"/>
      <c r="AR103" s="41"/>
      <c r="AS103" s="41"/>
      <c r="AT103" s="41"/>
      <c r="AU103" s="41"/>
      <c r="AV103" s="41"/>
      <c r="AW103" s="41"/>
    </row>
    <row r="104" spans="2:49">
      <c r="AH104" s="41"/>
      <c r="AI104" s="41"/>
      <c r="AJ104" s="41"/>
      <c r="AK104" s="41"/>
      <c r="AL104" s="41"/>
      <c r="AM104" s="41"/>
      <c r="AN104" s="41"/>
      <c r="AO104" s="41"/>
      <c r="AP104" s="41"/>
      <c r="AQ104" s="41"/>
      <c r="AR104" s="41"/>
      <c r="AS104" s="41"/>
      <c r="AT104" s="41"/>
      <c r="AU104" s="41"/>
      <c r="AV104" s="41"/>
      <c r="AW104" s="41"/>
    </row>
    <row r="105" spans="2:49">
      <c r="AH105" s="41"/>
      <c r="AI105" s="41"/>
      <c r="AJ105" s="41"/>
      <c r="AK105" s="41"/>
      <c r="AL105" s="41"/>
      <c r="AM105" s="41"/>
      <c r="AN105" s="41"/>
      <c r="AO105" s="41"/>
      <c r="AP105" s="41"/>
      <c r="AQ105" s="41"/>
      <c r="AR105" s="41"/>
      <c r="AS105" s="41"/>
      <c r="AT105" s="41"/>
      <c r="AU105" s="41"/>
      <c r="AV105" s="41"/>
      <c r="AW105" s="41"/>
    </row>
    <row r="106" spans="2:49">
      <c r="AH106" s="41"/>
      <c r="AI106" s="41"/>
      <c r="AJ106" s="41"/>
      <c r="AK106" s="41"/>
      <c r="AL106" s="41"/>
      <c r="AM106" s="41"/>
      <c r="AN106" s="41"/>
      <c r="AO106" s="41"/>
      <c r="AP106" s="41"/>
      <c r="AQ106" s="41"/>
      <c r="AR106" s="41"/>
      <c r="AS106" s="41"/>
      <c r="AT106" s="41"/>
      <c r="AU106" s="41"/>
      <c r="AV106" s="41"/>
      <c r="AW106" s="41"/>
    </row>
    <row r="107" spans="2:49">
      <c r="AH107" s="41"/>
      <c r="AI107" s="41"/>
      <c r="AJ107" s="41"/>
      <c r="AK107" s="41"/>
      <c r="AL107" s="41"/>
      <c r="AM107" s="41"/>
      <c r="AN107" s="41"/>
      <c r="AO107" s="41"/>
      <c r="AP107" s="41"/>
      <c r="AQ107" s="41"/>
      <c r="AR107" s="41"/>
      <c r="AS107" s="41"/>
      <c r="AT107" s="41"/>
      <c r="AU107" s="41"/>
      <c r="AV107" s="41"/>
      <c r="AW107" s="41"/>
    </row>
    <row r="108" spans="2:49">
      <c r="AH108" s="41"/>
      <c r="AI108" s="41"/>
      <c r="AJ108" s="41"/>
      <c r="AK108" s="41"/>
      <c r="AL108" s="41"/>
      <c r="AM108" s="41"/>
      <c r="AN108" s="41"/>
      <c r="AO108" s="41"/>
      <c r="AP108" s="41"/>
      <c r="AQ108" s="41"/>
      <c r="AR108" s="41"/>
      <c r="AS108" s="41"/>
      <c r="AT108" s="41"/>
      <c r="AU108" s="41"/>
      <c r="AV108" s="41"/>
      <c r="AW108" s="41"/>
    </row>
    <row r="109" spans="2:49">
      <c r="AH109" s="41"/>
      <c r="AI109" s="41"/>
      <c r="AJ109" s="41"/>
      <c r="AK109" s="41"/>
      <c r="AL109" s="41"/>
      <c r="AM109" s="41"/>
      <c r="AN109" s="41"/>
      <c r="AO109" s="41"/>
      <c r="AP109" s="41"/>
      <c r="AQ109" s="41"/>
      <c r="AR109" s="41"/>
      <c r="AS109" s="41"/>
      <c r="AT109" s="41"/>
      <c r="AU109" s="41"/>
      <c r="AV109" s="41"/>
      <c r="AW109" s="41"/>
    </row>
    <row r="110" spans="2:49">
      <c r="AH110" s="41"/>
      <c r="AI110" s="41"/>
      <c r="AJ110" s="41"/>
      <c r="AK110" s="41"/>
      <c r="AL110" s="41"/>
      <c r="AM110" s="41"/>
      <c r="AN110" s="41"/>
      <c r="AO110" s="41"/>
      <c r="AP110" s="41"/>
      <c r="AQ110" s="41"/>
      <c r="AR110" s="41"/>
      <c r="AS110" s="41"/>
      <c r="AT110" s="41"/>
      <c r="AU110" s="41"/>
      <c r="AV110" s="41"/>
      <c r="AW110" s="41"/>
    </row>
    <row r="111" spans="2:49">
      <c r="AH111" s="41"/>
      <c r="AI111" s="41"/>
      <c r="AJ111" s="41"/>
      <c r="AK111" s="41"/>
      <c r="AL111" s="41"/>
      <c r="AM111" s="41"/>
      <c r="AN111" s="41"/>
      <c r="AO111" s="41"/>
      <c r="AP111" s="41"/>
      <c r="AQ111" s="41"/>
      <c r="AR111" s="41"/>
      <c r="AS111" s="41"/>
      <c r="AT111" s="41"/>
      <c r="AU111" s="41"/>
      <c r="AV111" s="41"/>
      <c r="AW111" s="41"/>
    </row>
    <row r="112" spans="2:49">
      <c r="AH112" s="41"/>
      <c r="AI112" s="41"/>
      <c r="AJ112" s="41"/>
      <c r="AK112" s="41"/>
      <c r="AL112" s="41"/>
      <c r="AM112" s="41"/>
      <c r="AN112" s="41"/>
      <c r="AO112" s="41"/>
      <c r="AP112" s="41"/>
      <c r="AQ112" s="41"/>
      <c r="AR112" s="41"/>
      <c r="AS112" s="41"/>
      <c r="AT112" s="41"/>
      <c r="AU112" s="41"/>
      <c r="AV112" s="41"/>
      <c r="AW112" s="41"/>
    </row>
    <row r="113" spans="34:49">
      <c r="AH113" s="41"/>
      <c r="AI113" s="41"/>
      <c r="AJ113" s="41"/>
      <c r="AK113" s="41"/>
      <c r="AL113" s="41"/>
      <c r="AM113" s="41"/>
      <c r="AN113" s="41"/>
      <c r="AO113" s="41"/>
      <c r="AP113" s="41"/>
      <c r="AQ113" s="41"/>
      <c r="AR113" s="41"/>
      <c r="AS113" s="41"/>
      <c r="AT113" s="41"/>
      <c r="AU113" s="41"/>
      <c r="AV113" s="41"/>
      <c r="AW113" s="41"/>
    </row>
    <row r="114" spans="34:49">
      <c r="AH114" s="41"/>
      <c r="AI114" s="41"/>
      <c r="AJ114" s="41"/>
      <c r="AK114" s="41"/>
      <c r="AL114" s="41"/>
      <c r="AM114" s="41"/>
      <c r="AN114" s="41"/>
      <c r="AO114" s="41"/>
      <c r="AP114" s="41"/>
      <c r="AQ114" s="41"/>
      <c r="AR114" s="41"/>
      <c r="AS114" s="41"/>
      <c r="AT114" s="41"/>
      <c r="AU114" s="41"/>
      <c r="AV114" s="41"/>
      <c r="AW114" s="41"/>
    </row>
    <row r="115" spans="34:49">
      <c r="AH115" s="41"/>
      <c r="AI115" s="41"/>
      <c r="AJ115" s="41"/>
      <c r="AK115" s="41"/>
      <c r="AL115" s="41"/>
      <c r="AM115" s="41"/>
      <c r="AN115" s="41"/>
      <c r="AO115" s="41"/>
      <c r="AP115" s="41"/>
      <c r="AQ115" s="41"/>
      <c r="AR115" s="41"/>
      <c r="AS115" s="41"/>
      <c r="AT115" s="41"/>
      <c r="AU115" s="41"/>
      <c r="AV115" s="41"/>
      <c r="AW115" s="41"/>
    </row>
    <row r="116" spans="34:49">
      <c r="AH116" s="41"/>
      <c r="AI116" s="41"/>
      <c r="AJ116" s="41"/>
      <c r="AK116" s="41"/>
      <c r="AL116" s="41"/>
      <c r="AM116" s="41"/>
      <c r="AN116" s="41"/>
      <c r="AO116" s="41"/>
      <c r="AP116" s="41"/>
      <c r="AQ116" s="41"/>
      <c r="AR116" s="41"/>
      <c r="AS116" s="41"/>
      <c r="AT116" s="41"/>
      <c r="AU116" s="41"/>
      <c r="AV116" s="41"/>
      <c r="AW116" s="41"/>
    </row>
    <row r="117" spans="34:49">
      <c r="AH117" s="41"/>
      <c r="AI117" s="41"/>
      <c r="AJ117" s="41"/>
      <c r="AK117" s="41"/>
      <c r="AL117" s="41"/>
      <c r="AM117" s="41"/>
      <c r="AN117" s="41"/>
      <c r="AO117" s="41"/>
      <c r="AP117" s="41"/>
      <c r="AQ117" s="41"/>
      <c r="AR117" s="41"/>
      <c r="AS117" s="41"/>
      <c r="AT117" s="41"/>
      <c r="AU117" s="41"/>
      <c r="AV117" s="41"/>
      <c r="AW117" s="41"/>
    </row>
    <row r="118" spans="34:49">
      <c r="AH118" s="41"/>
      <c r="AI118" s="41"/>
      <c r="AJ118" s="41"/>
      <c r="AK118" s="41"/>
      <c r="AL118" s="41"/>
      <c r="AM118" s="41"/>
      <c r="AN118" s="41"/>
      <c r="AO118" s="41"/>
      <c r="AP118" s="41"/>
      <c r="AQ118" s="41"/>
      <c r="AR118" s="41"/>
      <c r="AS118" s="41"/>
      <c r="AT118" s="41"/>
      <c r="AU118" s="41"/>
      <c r="AV118" s="41"/>
      <c r="AW118" s="41"/>
    </row>
    <row r="119" spans="34:49">
      <c r="AH119" s="41"/>
      <c r="AI119" s="41"/>
      <c r="AJ119" s="41"/>
      <c r="AK119" s="41"/>
      <c r="AL119" s="41"/>
      <c r="AM119" s="41"/>
      <c r="AN119" s="41"/>
      <c r="AO119" s="41"/>
      <c r="AP119" s="41"/>
      <c r="AQ119" s="41"/>
      <c r="AR119" s="41"/>
      <c r="AS119" s="41"/>
      <c r="AT119" s="41"/>
      <c r="AU119" s="41"/>
      <c r="AV119" s="41"/>
      <c r="AW119" s="41"/>
    </row>
    <row r="120" spans="34:49">
      <c r="AH120" s="41"/>
      <c r="AI120" s="41"/>
      <c r="AJ120" s="41"/>
      <c r="AK120" s="41"/>
      <c r="AL120" s="41"/>
      <c r="AM120" s="41"/>
      <c r="AN120" s="41"/>
      <c r="AO120" s="41"/>
      <c r="AP120" s="41"/>
      <c r="AQ120" s="41"/>
      <c r="AR120" s="41"/>
      <c r="AS120" s="41"/>
      <c r="AT120" s="41"/>
      <c r="AU120" s="41"/>
      <c r="AV120" s="41"/>
      <c r="AW120" s="41"/>
    </row>
    <row r="121" spans="34:49">
      <c r="AH121" s="41"/>
      <c r="AI121" s="41"/>
      <c r="AJ121" s="41"/>
      <c r="AK121" s="41"/>
      <c r="AL121" s="41"/>
      <c r="AM121" s="41"/>
      <c r="AN121" s="41"/>
      <c r="AO121" s="41"/>
      <c r="AP121" s="41"/>
      <c r="AQ121" s="41"/>
      <c r="AR121" s="41"/>
      <c r="AS121" s="41"/>
      <c r="AT121" s="41"/>
      <c r="AU121" s="41"/>
      <c r="AV121" s="41"/>
      <c r="AW121" s="41"/>
    </row>
    <row r="122" spans="34:49">
      <c r="AH122" s="41"/>
      <c r="AI122" s="41"/>
      <c r="AJ122" s="41"/>
      <c r="AK122" s="41"/>
      <c r="AL122" s="41"/>
      <c r="AM122" s="41"/>
      <c r="AN122" s="41"/>
      <c r="AO122" s="41"/>
      <c r="AP122" s="41"/>
      <c r="AQ122" s="41"/>
      <c r="AR122" s="41"/>
      <c r="AS122" s="41"/>
      <c r="AT122" s="41"/>
      <c r="AU122" s="41"/>
      <c r="AV122" s="41"/>
      <c r="AW122" s="41"/>
    </row>
    <row r="123" spans="34:49">
      <c r="AH123" s="41"/>
      <c r="AI123" s="41"/>
      <c r="AJ123" s="41"/>
      <c r="AK123" s="41"/>
      <c r="AL123" s="41"/>
      <c r="AM123" s="41"/>
      <c r="AN123" s="41"/>
      <c r="AO123" s="41"/>
      <c r="AP123" s="41"/>
      <c r="AQ123" s="41"/>
      <c r="AR123" s="41"/>
      <c r="AS123" s="41"/>
      <c r="AT123" s="41"/>
      <c r="AU123" s="41"/>
      <c r="AV123" s="41"/>
      <c r="AW123" s="41"/>
    </row>
    <row r="124" spans="34:49">
      <c r="AH124" s="41"/>
      <c r="AI124" s="41"/>
      <c r="AJ124" s="41"/>
      <c r="AK124" s="41"/>
      <c r="AL124" s="41"/>
      <c r="AM124" s="41"/>
      <c r="AN124" s="41"/>
      <c r="AO124" s="41"/>
      <c r="AP124" s="41"/>
      <c r="AQ124" s="41"/>
      <c r="AR124" s="41"/>
      <c r="AS124" s="41"/>
      <c r="AT124" s="41"/>
      <c r="AU124" s="41"/>
      <c r="AV124" s="41"/>
      <c r="AW124" s="41"/>
    </row>
    <row r="125" spans="34:49">
      <c r="AH125" s="41"/>
      <c r="AI125" s="41"/>
      <c r="AJ125" s="41"/>
      <c r="AK125" s="41"/>
      <c r="AL125" s="41"/>
      <c r="AM125" s="41"/>
      <c r="AN125" s="41"/>
      <c r="AO125" s="41"/>
      <c r="AP125" s="41"/>
      <c r="AQ125" s="41"/>
      <c r="AR125" s="41"/>
      <c r="AS125" s="41"/>
      <c r="AT125" s="41"/>
      <c r="AU125" s="41"/>
      <c r="AV125" s="41"/>
      <c r="AW125" s="41"/>
    </row>
    <row r="126" spans="34:49">
      <c r="AH126" s="41"/>
      <c r="AI126" s="41"/>
      <c r="AJ126" s="41"/>
      <c r="AK126" s="41"/>
      <c r="AL126" s="41"/>
      <c r="AM126" s="41"/>
      <c r="AN126" s="41"/>
      <c r="AO126" s="41"/>
      <c r="AP126" s="41"/>
      <c r="AQ126" s="41"/>
      <c r="AR126" s="41"/>
      <c r="AS126" s="41"/>
      <c r="AT126" s="41"/>
      <c r="AU126" s="41"/>
      <c r="AV126" s="41"/>
      <c r="AW126" s="41"/>
    </row>
    <row r="127" spans="34:49">
      <c r="AH127" s="41"/>
      <c r="AI127" s="41"/>
      <c r="AJ127" s="41"/>
      <c r="AK127" s="41"/>
      <c r="AL127" s="41"/>
      <c r="AM127" s="41"/>
      <c r="AN127" s="41"/>
      <c r="AO127" s="41"/>
      <c r="AP127" s="41"/>
      <c r="AQ127" s="41"/>
      <c r="AR127" s="41"/>
      <c r="AS127" s="41"/>
      <c r="AT127" s="41"/>
      <c r="AU127" s="41"/>
      <c r="AV127" s="41"/>
      <c r="AW127" s="41"/>
    </row>
    <row r="128" spans="34:49">
      <c r="AH128" s="41"/>
      <c r="AI128" s="41"/>
      <c r="AJ128" s="41"/>
      <c r="AK128" s="41"/>
      <c r="AL128" s="41"/>
      <c r="AM128" s="41"/>
      <c r="AN128" s="41"/>
      <c r="AO128" s="41"/>
      <c r="AP128" s="41"/>
      <c r="AQ128" s="41"/>
      <c r="AR128" s="41"/>
      <c r="AS128" s="41"/>
      <c r="AT128" s="41"/>
      <c r="AU128" s="41"/>
      <c r="AV128" s="41"/>
      <c r="AW128" s="41"/>
    </row>
    <row r="129" spans="34:49">
      <c r="AH129" s="41"/>
      <c r="AI129" s="41"/>
      <c r="AJ129" s="41"/>
      <c r="AK129" s="41"/>
      <c r="AL129" s="41"/>
      <c r="AM129" s="41"/>
      <c r="AN129" s="41"/>
      <c r="AO129" s="41"/>
      <c r="AP129" s="41"/>
      <c r="AQ129" s="41"/>
      <c r="AR129" s="41"/>
      <c r="AS129" s="41"/>
      <c r="AT129" s="41"/>
      <c r="AU129" s="41"/>
      <c r="AV129" s="41"/>
      <c r="AW129" s="41"/>
    </row>
    <row r="130" spans="34:49">
      <c r="AH130" s="41"/>
      <c r="AI130" s="41"/>
      <c r="AJ130" s="41"/>
      <c r="AK130" s="41"/>
      <c r="AL130" s="41"/>
      <c r="AM130" s="41"/>
      <c r="AN130" s="41"/>
      <c r="AO130" s="41"/>
      <c r="AP130" s="41"/>
      <c r="AQ130" s="41"/>
      <c r="AR130" s="41"/>
      <c r="AS130" s="41"/>
      <c r="AT130" s="41"/>
      <c r="AU130" s="41"/>
      <c r="AV130" s="41"/>
      <c r="AW130" s="41"/>
    </row>
    <row r="131" spans="34:49">
      <c r="AH131" s="41"/>
      <c r="AI131" s="41"/>
      <c r="AJ131" s="41"/>
      <c r="AK131" s="41"/>
      <c r="AL131" s="41"/>
      <c r="AM131" s="41"/>
      <c r="AN131" s="41"/>
      <c r="AO131" s="41"/>
      <c r="AP131" s="41"/>
      <c r="AQ131" s="41"/>
      <c r="AR131" s="41"/>
      <c r="AS131" s="41"/>
      <c r="AT131" s="41"/>
      <c r="AU131" s="41"/>
      <c r="AV131" s="41"/>
      <c r="AW131" s="41"/>
    </row>
    <row r="132" spans="34:49">
      <c r="AH132" s="41"/>
      <c r="AI132" s="41"/>
      <c r="AJ132" s="41"/>
      <c r="AK132" s="41"/>
      <c r="AL132" s="41"/>
      <c r="AM132" s="41"/>
      <c r="AN132" s="41"/>
      <c r="AO132" s="41"/>
      <c r="AP132" s="41"/>
      <c r="AQ132" s="41"/>
      <c r="AR132" s="41"/>
      <c r="AS132" s="41"/>
      <c r="AT132" s="41"/>
      <c r="AU132" s="41"/>
      <c r="AV132" s="41"/>
      <c r="AW132" s="41"/>
    </row>
    <row r="133" spans="34:49">
      <c r="AH133" s="41"/>
      <c r="AI133" s="41"/>
      <c r="AJ133" s="41"/>
      <c r="AK133" s="41"/>
      <c r="AL133" s="41"/>
      <c r="AM133" s="41"/>
      <c r="AN133" s="41"/>
      <c r="AO133" s="41"/>
      <c r="AP133" s="41"/>
      <c r="AQ133" s="41"/>
      <c r="AR133" s="41"/>
      <c r="AS133" s="41"/>
      <c r="AT133" s="41"/>
      <c r="AU133" s="41"/>
      <c r="AV133" s="41"/>
      <c r="AW133" s="41"/>
    </row>
    <row r="134" spans="34:49">
      <c r="AH134" s="41"/>
      <c r="AI134" s="41"/>
      <c r="AJ134" s="41"/>
      <c r="AK134" s="41"/>
      <c r="AL134" s="41"/>
      <c r="AM134" s="41"/>
      <c r="AN134" s="41"/>
      <c r="AO134" s="41"/>
      <c r="AP134" s="41"/>
      <c r="AQ134" s="41"/>
      <c r="AR134" s="41"/>
      <c r="AS134" s="41"/>
      <c r="AT134" s="41"/>
      <c r="AU134" s="41"/>
      <c r="AV134" s="41"/>
      <c r="AW134" s="41"/>
    </row>
    <row r="135" spans="34:49">
      <c r="AH135" s="41"/>
      <c r="AI135" s="41"/>
      <c r="AJ135" s="41"/>
      <c r="AK135" s="41"/>
      <c r="AL135" s="41"/>
      <c r="AM135" s="41"/>
      <c r="AN135" s="41"/>
      <c r="AO135" s="41"/>
      <c r="AP135" s="41"/>
      <c r="AQ135" s="41"/>
      <c r="AR135" s="41"/>
      <c r="AS135" s="41"/>
      <c r="AT135" s="41"/>
      <c r="AU135" s="41"/>
      <c r="AV135" s="41"/>
      <c r="AW135" s="41"/>
    </row>
    <row r="136" spans="34:49">
      <c r="AH136" s="41"/>
      <c r="AI136" s="41"/>
      <c r="AJ136" s="41"/>
      <c r="AK136" s="41"/>
      <c r="AL136" s="41"/>
      <c r="AM136" s="41"/>
      <c r="AN136" s="41"/>
      <c r="AO136" s="41"/>
      <c r="AP136" s="41"/>
      <c r="AQ136" s="41"/>
      <c r="AR136" s="41"/>
      <c r="AS136" s="41"/>
      <c r="AT136" s="41"/>
      <c r="AU136" s="41"/>
      <c r="AV136" s="41"/>
      <c r="AW136" s="41"/>
    </row>
    <row r="137" spans="34:49">
      <c r="AH137" s="41"/>
      <c r="AI137" s="41"/>
      <c r="AJ137" s="41"/>
      <c r="AK137" s="41"/>
      <c r="AL137" s="41"/>
      <c r="AM137" s="41"/>
      <c r="AN137" s="41"/>
      <c r="AO137" s="41"/>
      <c r="AP137" s="41"/>
      <c r="AQ137" s="41"/>
      <c r="AR137" s="41"/>
      <c r="AS137" s="41"/>
      <c r="AT137" s="41"/>
      <c r="AU137" s="41"/>
      <c r="AV137" s="41"/>
      <c r="AW137" s="41"/>
    </row>
    <row r="138" spans="34:49">
      <c r="AH138" s="41"/>
      <c r="AI138" s="41"/>
      <c r="AJ138" s="41"/>
      <c r="AK138" s="41"/>
      <c r="AL138" s="41"/>
      <c r="AM138" s="41"/>
      <c r="AN138" s="41"/>
      <c r="AO138" s="41"/>
      <c r="AP138" s="41"/>
      <c r="AQ138" s="41"/>
      <c r="AR138" s="41"/>
      <c r="AS138" s="41"/>
      <c r="AT138" s="41"/>
      <c r="AU138" s="41"/>
      <c r="AV138" s="41"/>
      <c r="AW138" s="41"/>
    </row>
    <row r="139" spans="34:49">
      <c r="AH139" s="41"/>
      <c r="AI139" s="41"/>
      <c r="AJ139" s="41"/>
      <c r="AK139" s="41"/>
      <c r="AL139" s="41"/>
      <c r="AM139" s="41"/>
      <c r="AN139" s="41"/>
      <c r="AO139" s="41"/>
      <c r="AP139" s="41"/>
      <c r="AQ139" s="41"/>
      <c r="AR139" s="41"/>
      <c r="AS139" s="41"/>
      <c r="AT139" s="41"/>
      <c r="AU139" s="41"/>
      <c r="AV139" s="41"/>
      <c r="AW139" s="41"/>
    </row>
    <row r="140" spans="34:49">
      <c r="AH140" s="41"/>
      <c r="AI140" s="41"/>
      <c r="AJ140" s="41"/>
      <c r="AK140" s="41"/>
      <c r="AL140" s="41"/>
      <c r="AM140" s="41"/>
      <c r="AN140" s="41"/>
      <c r="AO140" s="41"/>
      <c r="AP140" s="41"/>
      <c r="AQ140" s="41"/>
      <c r="AR140" s="41"/>
      <c r="AS140" s="41"/>
      <c r="AT140" s="41"/>
      <c r="AU140" s="41"/>
      <c r="AV140" s="41"/>
      <c r="AW140" s="41"/>
    </row>
    <row r="141" spans="34:49">
      <c r="AH141" s="41"/>
      <c r="AI141" s="41"/>
      <c r="AJ141" s="41"/>
      <c r="AK141" s="41"/>
      <c r="AL141" s="41"/>
      <c r="AM141" s="41"/>
      <c r="AN141" s="41"/>
      <c r="AO141" s="41"/>
      <c r="AP141" s="41"/>
      <c r="AQ141" s="41"/>
      <c r="AR141" s="41"/>
      <c r="AS141" s="41"/>
      <c r="AT141" s="41"/>
      <c r="AU141" s="41"/>
      <c r="AV141" s="41"/>
      <c r="AW141" s="41"/>
    </row>
    <row r="142" spans="34:49">
      <c r="AH142" s="41"/>
      <c r="AI142" s="41"/>
      <c r="AJ142" s="41"/>
      <c r="AK142" s="41"/>
      <c r="AL142" s="41"/>
      <c r="AM142" s="41"/>
      <c r="AN142" s="41"/>
      <c r="AO142" s="41"/>
      <c r="AP142" s="41"/>
      <c r="AQ142" s="41"/>
      <c r="AR142" s="41"/>
      <c r="AS142" s="41"/>
      <c r="AT142" s="41"/>
      <c r="AU142" s="41"/>
      <c r="AV142" s="41"/>
      <c r="AW142" s="41"/>
    </row>
    <row r="143" spans="34:49">
      <c r="AH143" s="41"/>
      <c r="AI143" s="41"/>
      <c r="AJ143" s="41"/>
      <c r="AK143" s="41"/>
      <c r="AL143" s="41"/>
      <c r="AM143" s="41"/>
      <c r="AN143" s="41"/>
      <c r="AO143" s="41"/>
      <c r="AP143" s="41"/>
      <c r="AQ143" s="41"/>
      <c r="AR143" s="41"/>
      <c r="AS143" s="41"/>
      <c r="AT143" s="41"/>
      <c r="AU143" s="41"/>
      <c r="AV143" s="41"/>
      <c r="AW143" s="41"/>
    </row>
    <row r="144" spans="34:49">
      <c r="AH144" s="41"/>
      <c r="AI144" s="41"/>
      <c r="AJ144" s="41"/>
      <c r="AK144" s="41"/>
      <c r="AL144" s="41"/>
      <c r="AM144" s="41"/>
      <c r="AN144" s="41"/>
      <c r="AO144" s="41"/>
      <c r="AP144" s="41"/>
      <c r="AQ144" s="41"/>
      <c r="AR144" s="41"/>
      <c r="AS144" s="41"/>
      <c r="AT144" s="41"/>
      <c r="AU144" s="41"/>
      <c r="AV144" s="41"/>
      <c r="AW144" s="41"/>
    </row>
    <row r="145" spans="34:49">
      <c r="AH145" s="41"/>
      <c r="AI145" s="41"/>
      <c r="AJ145" s="41"/>
      <c r="AK145" s="41"/>
      <c r="AL145" s="41"/>
      <c r="AM145" s="41"/>
      <c r="AN145" s="41"/>
      <c r="AO145" s="41"/>
      <c r="AP145" s="41"/>
      <c r="AQ145" s="41"/>
      <c r="AR145" s="41"/>
      <c r="AS145" s="41"/>
      <c r="AT145" s="41"/>
      <c r="AU145" s="41"/>
      <c r="AV145" s="41"/>
      <c r="AW145" s="41"/>
    </row>
    <row r="146" spans="34:49">
      <c r="AH146" s="41"/>
      <c r="AI146" s="41"/>
      <c r="AJ146" s="41"/>
      <c r="AK146" s="41"/>
      <c r="AL146" s="41"/>
      <c r="AM146" s="41"/>
      <c r="AN146" s="41"/>
      <c r="AO146" s="41"/>
      <c r="AP146" s="41"/>
      <c r="AQ146" s="41"/>
      <c r="AR146" s="41"/>
      <c r="AS146" s="41"/>
      <c r="AT146" s="41"/>
      <c r="AU146" s="41"/>
      <c r="AV146" s="41"/>
      <c r="AW146" s="41"/>
    </row>
    <row r="147" spans="34:49">
      <c r="AH147" s="41"/>
      <c r="AI147" s="41"/>
      <c r="AJ147" s="41"/>
      <c r="AK147" s="41"/>
      <c r="AL147" s="41"/>
      <c r="AM147" s="41"/>
      <c r="AN147" s="41"/>
      <c r="AO147" s="41"/>
      <c r="AP147" s="41"/>
      <c r="AQ147" s="41"/>
      <c r="AR147" s="41"/>
      <c r="AS147" s="41"/>
      <c r="AT147" s="41"/>
      <c r="AU147" s="41"/>
      <c r="AV147" s="41"/>
      <c r="AW147" s="41"/>
    </row>
    <row r="148" spans="34:49">
      <c r="AH148" s="41"/>
      <c r="AI148" s="41"/>
      <c r="AJ148" s="41"/>
      <c r="AK148" s="41"/>
      <c r="AL148" s="41"/>
      <c r="AM148" s="41"/>
      <c r="AN148" s="41"/>
      <c r="AO148" s="41"/>
      <c r="AP148" s="41"/>
      <c r="AQ148" s="41"/>
      <c r="AR148" s="41"/>
      <c r="AS148" s="41"/>
      <c r="AT148" s="41"/>
      <c r="AU148" s="41"/>
      <c r="AV148" s="41"/>
      <c r="AW148" s="41"/>
    </row>
    <row r="149" spans="34:49">
      <c r="AH149" s="41"/>
      <c r="AI149" s="41"/>
      <c r="AJ149" s="41"/>
      <c r="AK149" s="41"/>
      <c r="AL149" s="41"/>
      <c r="AM149" s="41"/>
      <c r="AN149" s="41"/>
      <c r="AO149" s="41"/>
      <c r="AP149" s="41"/>
      <c r="AQ149" s="41"/>
      <c r="AR149" s="41"/>
      <c r="AS149" s="41"/>
      <c r="AT149" s="41"/>
      <c r="AU149" s="41"/>
      <c r="AV149" s="41"/>
      <c r="AW149" s="41"/>
    </row>
    <row r="150" spans="34:49">
      <c r="AH150" s="41"/>
      <c r="AI150" s="41"/>
      <c r="AJ150" s="41"/>
      <c r="AK150" s="41"/>
      <c r="AL150" s="41"/>
      <c r="AM150" s="41"/>
      <c r="AN150" s="41"/>
      <c r="AO150" s="41"/>
      <c r="AP150" s="41"/>
      <c r="AQ150" s="41"/>
      <c r="AR150" s="41"/>
      <c r="AS150" s="41"/>
      <c r="AT150" s="41"/>
      <c r="AU150" s="41"/>
      <c r="AV150" s="41"/>
      <c r="AW150" s="41"/>
    </row>
    <row r="151" spans="34:49">
      <c r="AH151" s="41"/>
      <c r="AI151" s="41"/>
      <c r="AJ151" s="41"/>
      <c r="AK151" s="41"/>
      <c r="AL151" s="41"/>
      <c r="AM151" s="41"/>
      <c r="AN151" s="41"/>
      <c r="AO151" s="41"/>
      <c r="AP151" s="41"/>
      <c r="AQ151" s="41"/>
      <c r="AR151" s="41"/>
      <c r="AS151" s="41"/>
      <c r="AT151" s="41"/>
      <c r="AU151" s="41"/>
      <c r="AV151" s="41"/>
      <c r="AW151" s="41"/>
    </row>
    <row r="152" spans="34:49">
      <c r="AH152" s="41"/>
      <c r="AI152" s="41"/>
      <c r="AJ152" s="41"/>
      <c r="AK152" s="41"/>
      <c r="AL152" s="41"/>
      <c r="AM152" s="41"/>
      <c r="AN152" s="41"/>
      <c r="AO152" s="41"/>
      <c r="AP152" s="41"/>
      <c r="AQ152" s="41"/>
      <c r="AR152" s="41"/>
      <c r="AS152" s="41"/>
      <c r="AT152" s="41"/>
      <c r="AU152" s="41"/>
      <c r="AV152" s="41"/>
      <c r="AW152" s="41"/>
    </row>
    <row r="153" spans="34:49">
      <c r="AH153" s="41"/>
      <c r="AI153" s="41"/>
      <c r="AJ153" s="41"/>
      <c r="AK153" s="41"/>
      <c r="AL153" s="41"/>
      <c r="AM153" s="41"/>
      <c r="AN153" s="41"/>
      <c r="AO153" s="41"/>
      <c r="AP153" s="41"/>
      <c r="AQ153" s="41"/>
      <c r="AR153" s="41"/>
      <c r="AS153" s="41"/>
      <c r="AT153" s="41"/>
      <c r="AU153" s="41"/>
      <c r="AV153" s="41"/>
      <c r="AW153" s="41"/>
    </row>
    <row r="154" spans="34:49">
      <c r="AH154" s="41"/>
      <c r="AI154" s="41"/>
      <c r="AJ154" s="41"/>
      <c r="AK154" s="41"/>
      <c r="AL154" s="41"/>
      <c r="AM154" s="41"/>
      <c r="AN154" s="41"/>
      <c r="AO154" s="41"/>
      <c r="AP154" s="41"/>
      <c r="AQ154" s="41"/>
      <c r="AR154" s="41"/>
      <c r="AS154" s="41"/>
      <c r="AT154" s="41"/>
      <c r="AU154" s="41"/>
      <c r="AV154" s="41"/>
      <c r="AW154" s="41"/>
    </row>
    <row r="155" spans="34:49">
      <c r="AH155" s="41"/>
      <c r="AI155" s="41"/>
      <c r="AJ155" s="41"/>
      <c r="AK155" s="41"/>
      <c r="AL155" s="41"/>
      <c r="AM155" s="41"/>
      <c r="AN155" s="41"/>
      <c r="AO155" s="41"/>
      <c r="AP155" s="41"/>
      <c r="AQ155" s="41"/>
      <c r="AR155" s="41"/>
      <c r="AS155" s="41"/>
      <c r="AT155" s="41"/>
      <c r="AU155" s="41"/>
      <c r="AV155" s="41"/>
      <c r="AW155" s="41"/>
    </row>
    <row r="156" spans="34:49">
      <c r="AH156" s="41"/>
      <c r="AI156" s="41"/>
      <c r="AJ156" s="41"/>
      <c r="AK156" s="41"/>
      <c r="AL156" s="41"/>
      <c r="AM156" s="41"/>
      <c r="AN156" s="41"/>
      <c r="AO156" s="41"/>
      <c r="AP156" s="41"/>
      <c r="AQ156" s="41"/>
      <c r="AR156" s="41"/>
      <c r="AS156" s="41"/>
      <c r="AT156" s="41"/>
      <c r="AU156" s="41"/>
      <c r="AV156" s="41"/>
      <c r="AW156" s="41"/>
    </row>
    <row r="157" spans="34:49">
      <c r="AH157" s="41"/>
      <c r="AI157" s="41"/>
      <c r="AJ157" s="41"/>
      <c r="AK157" s="41"/>
      <c r="AL157" s="41"/>
      <c r="AM157" s="41"/>
      <c r="AN157" s="41"/>
      <c r="AO157" s="41"/>
      <c r="AP157" s="41"/>
      <c r="AQ157" s="41"/>
      <c r="AR157" s="41"/>
      <c r="AS157" s="41"/>
      <c r="AT157" s="41"/>
      <c r="AU157" s="41"/>
      <c r="AV157" s="41"/>
      <c r="AW157" s="41"/>
    </row>
    <row r="158" spans="34:49">
      <c r="AH158" s="41"/>
      <c r="AI158" s="41"/>
      <c r="AJ158" s="41"/>
      <c r="AK158" s="41"/>
      <c r="AL158" s="41"/>
      <c r="AM158" s="41"/>
      <c r="AN158" s="41"/>
      <c r="AO158" s="41"/>
      <c r="AP158" s="41"/>
      <c r="AQ158" s="41"/>
      <c r="AR158" s="41"/>
      <c r="AS158" s="41"/>
      <c r="AT158" s="41"/>
      <c r="AU158" s="41"/>
      <c r="AV158" s="41"/>
      <c r="AW158" s="41"/>
    </row>
    <row r="159" spans="34:49">
      <c r="AH159" s="41"/>
      <c r="AI159" s="41"/>
      <c r="AJ159" s="41"/>
      <c r="AK159" s="41"/>
      <c r="AL159" s="41"/>
      <c r="AM159" s="41"/>
      <c r="AN159" s="41"/>
      <c r="AO159" s="41"/>
      <c r="AP159" s="41"/>
      <c r="AQ159" s="41"/>
      <c r="AR159" s="41"/>
      <c r="AS159" s="41"/>
      <c r="AT159" s="41"/>
      <c r="AU159" s="41"/>
      <c r="AV159" s="41"/>
      <c r="AW159" s="41"/>
    </row>
    <row r="160" spans="34:49">
      <c r="AH160" s="41"/>
      <c r="AI160" s="41"/>
      <c r="AJ160" s="41"/>
      <c r="AK160" s="41"/>
      <c r="AL160" s="41"/>
      <c r="AM160" s="41"/>
      <c r="AN160" s="41"/>
      <c r="AO160" s="41"/>
      <c r="AP160" s="41"/>
      <c r="AQ160" s="41"/>
      <c r="AR160" s="41"/>
      <c r="AS160" s="41"/>
      <c r="AT160" s="41"/>
      <c r="AU160" s="41"/>
      <c r="AV160" s="41"/>
      <c r="AW160" s="41"/>
    </row>
    <row r="161" spans="34:49">
      <c r="AH161" s="41"/>
      <c r="AI161" s="41"/>
      <c r="AJ161" s="41"/>
      <c r="AK161" s="41"/>
      <c r="AL161" s="41"/>
      <c r="AM161" s="41"/>
      <c r="AN161" s="41"/>
      <c r="AO161" s="41"/>
      <c r="AP161" s="41"/>
      <c r="AQ161" s="41"/>
      <c r="AR161" s="41"/>
      <c r="AS161" s="41"/>
      <c r="AT161" s="41"/>
      <c r="AU161" s="41"/>
      <c r="AV161" s="41"/>
      <c r="AW161" s="41"/>
    </row>
    <row r="162" spans="34:49">
      <c r="AH162" s="41"/>
      <c r="AI162" s="41"/>
      <c r="AJ162" s="41"/>
      <c r="AK162" s="41"/>
      <c r="AL162" s="41"/>
      <c r="AM162" s="41"/>
      <c r="AN162" s="41"/>
      <c r="AO162" s="41"/>
      <c r="AP162" s="41"/>
      <c r="AQ162" s="41"/>
      <c r="AR162" s="41"/>
      <c r="AS162" s="41"/>
      <c r="AT162" s="41"/>
      <c r="AU162" s="41"/>
      <c r="AV162" s="41"/>
      <c r="AW162" s="41"/>
    </row>
    <row r="163" spans="34:49">
      <c r="AH163" s="41"/>
      <c r="AI163" s="41"/>
      <c r="AJ163" s="41"/>
      <c r="AK163" s="41"/>
      <c r="AL163" s="41"/>
      <c r="AM163" s="41"/>
      <c r="AN163" s="41"/>
      <c r="AO163" s="41"/>
      <c r="AP163" s="41"/>
      <c r="AQ163" s="41"/>
      <c r="AR163" s="41"/>
      <c r="AS163" s="41"/>
      <c r="AT163" s="41"/>
      <c r="AU163" s="41"/>
      <c r="AV163" s="41"/>
      <c r="AW163" s="41"/>
    </row>
    <row r="164" spans="34:49">
      <c r="AH164" s="41"/>
      <c r="AI164" s="41"/>
      <c r="AJ164" s="41"/>
      <c r="AK164" s="41"/>
      <c r="AL164" s="41"/>
      <c r="AM164" s="41"/>
      <c r="AN164" s="41"/>
      <c r="AO164" s="41"/>
      <c r="AP164" s="41"/>
      <c r="AQ164" s="41"/>
      <c r="AR164" s="41"/>
      <c r="AS164" s="41"/>
      <c r="AT164" s="41"/>
      <c r="AU164" s="41"/>
      <c r="AV164" s="41"/>
      <c r="AW164" s="41"/>
    </row>
    <row r="165" spans="34:49">
      <c r="AH165" s="41"/>
      <c r="AI165" s="41"/>
      <c r="AJ165" s="41"/>
      <c r="AK165" s="41"/>
      <c r="AL165" s="41"/>
      <c r="AM165" s="41"/>
      <c r="AN165" s="41"/>
      <c r="AO165" s="41"/>
      <c r="AP165" s="41"/>
      <c r="AQ165" s="41"/>
      <c r="AR165" s="41"/>
      <c r="AS165" s="41"/>
      <c r="AT165" s="41"/>
      <c r="AU165" s="41"/>
      <c r="AV165" s="41"/>
      <c r="AW165" s="41"/>
    </row>
    <row r="166" spans="34:49">
      <c r="AH166" s="41"/>
      <c r="AI166" s="41"/>
      <c r="AJ166" s="41"/>
      <c r="AK166" s="41"/>
      <c r="AL166" s="41"/>
      <c r="AM166" s="41"/>
      <c r="AN166" s="41"/>
      <c r="AO166" s="41"/>
      <c r="AP166" s="41"/>
      <c r="AQ166" s="41"/>
      <c r="AR166" s="41"/>
      <c r="AS166" s="41"/>
      <c r="AT166" s="41"/>
      <c r="AU166" s="41"/>
      <c r="AV166" s="41"/>
      <c r="AW166" s="41"/>
    </row>
    <row r="167" spans="34:49">
      <c r="AH167" s="41"/>
      <c r="AI167" s="41"/>
      <c r="AJ167" s="41"/>
      <c r="AK167" s="41"/>
      <c r="AL167" s="41"/>
      <c r="AM167" s="41"/>
      <c r="AN167" s="41"/>
      <c r="AO167" s="41"/>
      <c r="AP167" s="41"/>
      <c r="AQ167" s="41"/>
      <c r="AR167" s="41"/>
      <c r="AS167" s="41"/>
      <c r="AT167" s="41"/>
      <c r="AU167" s="41"/>
      <c r="AV167" s="41"/>
      <c r="AW167" s="41"/>
    </row>
    <row r="168" spans="34:49">
      <c r="AH168" s="41"/>
      <c r="AI168" s="41"/>
      <c r="AJ168" s="41"/>
      <c r="AK168" s="41"/>
      <c r="AL168" s="41"/>
      <c r="AM168" s="41"/>
      <c r="AN168" s="41"/>
      <c r="AO168" s="41"/>
      <c r="AP168" s="41"/>
      <c r="AQ168" s="41"/>
      <c r="AR168" s="41"/>
      <c r="AS168" s="41"/>
      <c r="AT168" s="41"/>
      <c r="AU168" s="41"/>
      <c r="AV168" s="41"/>
      <c r="AW168" s="41"/>
    </row>
  </sheetData>
  <mergeCells count="11">
    <mergeCell ref="B6:B7"/>
    <mergeCell ref="AC3:AF3"/>
    <mergeCell ref="C91:AA91"/>
    <mergeCell ref="C1:AA1"/>
    <mergeCell ref="C90:AA90"/>
    <mergeCell ref="AN2:AQ2"/>
    <mergeCell ref="T3:V3"/>
    <mergeCell ref="C3:I3"/>
    <mergeCell ref="Q3:R3"/>
    <mergeCell ref="K3:O3"/>
    <mergeCell ref="X3:AA3"/>
  </mergeCells>
  <phoneticPr fontId="137" type="noConversion"/>
  <pageMargins left="0.74803149606299213" right="0.74803149606299213" top="0.98425196850393704" bottom="0.98425196850393704" header="0.51181102362204722" footer="0.51181102362204722"/>
  <pageSetup paperSize="8" scale="2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Q101"/>
  <sheetViews>
    <sheetView zoomScaleNormal="100" workbookViewId="0"/>
  </sheetViews>
  <sheetFormatPr defaultColWidth="9.140625" defaultRowHeight="15.75"/>
  <cols>
    <col min="1" max="1" width="9.140625" style="39"/>
    <col min="2" max="2" width="8.5703125" style="39" bestFit="1" customWidth="1"/>
    <col min="3" max="3" width="12.85546875" style="39" customWidth="1"/>
    <col min="4" max="4" width="13.42578125" style="39" customWidth="1"/>
    <col min="5" max="5" width="13.7109375" style="39" customWidth="1"/>
    <col min="6" max="6" width="12.85546875" style="39" customWidth="1"/>
    <col min="7" max="7" width="13.7109375" style="39" bestFit="1" customWidth="1"/>
    <col min="8" max="9" width="12.85546875" style="39" customWidth="1"/>
    <col min="10" max="10" width="2.28515625" style="39" customWidth="1"/>
    <col min="11" max="15" width="12.85546875" style="39" customWidth="1"/>
    <col min="16" max="16" width="2.140625" style="39" customWidth="1"/>
    <col min="17" max="18" width="12.85546875" style="39" customWidth="1"/>
    <col min="19" max="19" width="2.140625" style="39" customWidth="1"/>
    <col min="20" max="20" width="15.85546875" style="39" customWidth="1"/>
    <col min="21" max="21" width="15.85546875" style="39" bestFit="1" customWidth="1"/>
    <col min="22" max="22" width="15.85546875" style="39" customWidth="1"/>
    <col min="23" max="23" width="2.5703125" style="39" customWidth="1"/>
    <col min="24" max="25" width="15.85546875" style="39" bestFit="1" customWidth="1"/>
    <col min="26" max="27" width="15.85546875" style="39" customWidth="1"/>
    <col min="28" max="28" width="10.85546875" style="39" customWidth="1"/>
    <col min="29" max="29" width="14.140625" style="39" customWidth="1"/>
    <col min="30" max="30" width="14.140625" style="41" customWidth="1"/>
    <col min="31" max="31" width="10.85546875" style="122" customWidth="1"/>
    <col min="32" max="68" width="9.140625" style="126"/>
    <col min="69" max="69" width="0" style="126" hidden="1" customWidth="1"/>
    <col min="70" max="16384" width="9.140625" style="126"/>
  </cols>
  <sheetData>
    <row r="1" spans="1:69" ht="29.25" customHeight="1" thickBot="1">
      <c r="A1" s="108"/>
      <c r="B1" s="35"/>
      <c r="C1" s="392" t="s">
        <v>328</v>
      </c>
      <c r="D1" s="392"/>
      <c r="E1" s="392"/>
      <c r="F1" s="392"/>
      <c r="G1" s="392"/>
      <c r="H1" s="392"/>
      <c r="I1" s="392"/>
      <c r="J1" s="392"/>
      <c r="K1" s="392"/>
      <c r="L1" s="392"/>
      <c r="M1" s="392"/>
      <c r="N1" s="392"/>
      <c r="O1" s="392"/>
      <c r="P1" s="392"/>
      <c r="Q1" s="392"/>
      <c r="R1" s="392"/>
      <c r="S1" s="392"/>
      <c r="T1" s="392"/>
      <c r="U1" s="392"/>
      <c r="V1" s="392"/>
      <c r="W1" s="392"/>
      <c r="X1" s="392"/>
      <c r="Y1" s="392"/>
      <c r="Z1" s="392"/>
      <c r="AA1" s="393"/>
      <c r="AB1" s="212"/>
      <c r="AC1" s="213"/>
      <c r="AD1" s="214"/>
      <c r="AE1" s="215"/>
    </row>
    <row r="2" spans="1:69" s="221" customFormat="1" ht="15.75" customHeight="1">
      <c r="A2" s="216"/>
      <c r="B2" s="42"/>
      <c r="C2" s="47"/>
      <c r="D2" s="47"/>
      <c r="E2" s="47"/>
      <c r="F2" s="47"/>
      <c r="G2" s="47"/>
      <c r="H2" s="47"/>
      <c r="I2" s="217"/>
      <c r="J2" s="44"/>
      <c r="K2" s="47"/>
      <c r="L2" s="218"/>
      <c r="M2" s="47"/>
      <c r="N2" s="47"/>
      <c r="O2" s="47"/>
      <c r="P2" s="44"/>
      <c r="Q2" s="44"/>
      <c r="R2" s="43"/>
      <c r="S2" s="44"/>
      <c r="T2" s="43"/>
      <c r="U2" s="43"/>
      <c r="V2" s="43"/>
      <c r="W2" s="44"/>
      <c r="X2" s="43"/>
      <c r="Y2" s="43"/>
      <c r="Z2" s="43"/>
      <c r="AA2" s="43"/>
      <c r="AB2" s="212"/>
      <c r="AC2" s="219"/>
      <c r="AD2" s="44"/>
      <c r="AE2" s="220"/>
    </row>
    <row r="3" spans="1:69" s="221" customFormat="1" ht="15.75" customHeight="1">
      <c r="A3" s="216"/>
      <c r="B3" s="42"/>
      <c r="C3" s="379" t="s">
        <v>71</v>
      </c>
      <c r="D3" s="379"/>
      <c r="E3" s="379"/>
      <c r="F3" s="379"/>
      <c r="G3" s="379"/>
      <c r="H3" s="379"/>
      <c r="I3" s="379"/>
      <c r="J3" s="44"/>
      <c r="K3" s="381" t="s">
        <v>68</v>
      </c>
      <c r="L3" s="381"/>
      <c r="M3" s="381"/>
      <c r="N3" s="381"/>
      <c r="O3" s="381"/>
      <c r="P3" s="44"/>
      <c r="Q3" s="380" t="s">
        <v>112</v>
      </c>
      <c r="R3" s="380"/>
      <c r="S3" s="44"/>
      <c r="T3" s="380" t="s">
        <v>74</v>
      </c>
      <c r="U3" s="380"/>
      <c r="V3" s="380"/>
      <c r="W3" s="44"/>
      <c r="X3" s="381" t="s">
        <v>305</v>
      </c>
      <c r="Y3" s="381"/>
      <c r="Z3" s="381"/>
      <c r="AA3" s="382"/>
      <c r="AB3" s="212"/>
      <c r="AC3" s="385" t="s">
        <v>85</v>
      </c>
      <c r="AD3" s="386"/>
      <c r="AE3" s="394"/>
    </row>
    <row r="4" spans="1:69" s="229" customFormat="1" ht="57.75" customHeight="1">
      <c r="A4" s="216"/>
      <c r="B4" s="222"/>
      <c r="C4" s="56" t="s">
        <v>3</v>
      </c>
      <c r="D4" s="56" t="s">
        <v>8</v>
      </c>
      <c r="E4" s="56" t="s">
        <v>5</v>
      </c>
      <c r="F4" s="56" t="s">
        <v>6</v>
      </c>
      <c r="G4" s="56" t="s">
        <v>62</v>
      </c>
      <c r="H4" s="56" t="s">
        <v>7</v>
      </c>
      <c r="I4" s="57" t="s">
        <v>180</v>
      </c>
      <c r="J4" s="223"/>
      <c r="K4" s="57" t="s">
        <v>169</v>
      </c>
      <c r="L4" s="57" t="s">
        <v>168</v>
      </c>
      <c r="M4" s="57" t="s">
        <v>70</v>
      </c>
      <c r="N4" s="57" t="s">
        <v>76</v>
      </c>
      <c r="O4" s="57" t="s">
        <v>1</v>
      </c>
      <c r="P4" s="223"/>
      <c r="Q4" s="223" t="s">
        <v>0</v>
      </c>
      <c r="R4" s="223" t="s">
        <v>329</v>
      </c>
      <c r="S4" s="223"/>
      <c r="T4" s="224" t="s">
        <v>72</v>
      </c>
      <c r="U4" s="224" t="s">
        <v>2</v>
      </c>
      <c r="V4" s="224" t="s">
        <v>178</v>
      </c>
      <c r="W4" s="225"/>
      <c r="X4" s="57" t="s">
        <v>330</v>
      </c>
      <c r="Y4" s="59" t="s">
        <v>311</v>
      </c>
      <c r="Z4" s="58" t="s">
        <v>312</v>
      </c>
      <c r="AA4" s="58" t="s">
        <v>313</v>
      </c>
      <c r="AB4" s="226"/>
      <c r="AC4" s="227" t="s">
        <v>115</v>
      </c>
      <c r="AD4" s="58" t="s">
        <v>217</v>
      </c>
      <c r="AE4" s="228" t="s">
        <v>163</v>
      </c>
      <c r="BQ4" s="229" t="s">
        <v>272</v>
      </c>
    </row>
    <row r="5" spans="1:69" s="235" customFormat="1">
      <c r="A5" s="216"/>
      <c r="B5" s="230" t="s">
        <v>120</v>
      </c>
      <c r="C5" s="88">
        <v>42.940919037199123</v>
      </c>
      <c r="D5" s="88">
        <v>38.599562363238512</v>
      </c>
      <c r="E5" s="88">
        <v>33.23413566739606</v>
      </c>
      <c r="F5" s="88">
        <v>2.634573304157549</v>
      </c>
      <c r="G5" s="88">
        <v>2.7308533916849012</v>
      </c>
      <c r="H5" s="88">
        <v>5.3654266958424506</v>
      </c>
      <c r="I5" s="88">
        <v>37.207877461706786</v>
      </c>
      <c r="J5" s="88"/>
      <c r="K5" s="88" t="s">
        <v>116</v>
      </c>
      <c r="L5" s="88">
        <v>-6.9759299781181614</v>
      </c>
      <c r="M5" s="88">
        <v>7.6936542669584247</v>
      </c>
      <c r="N5" s="88" t="s">
        <v>116</v>
      </c>
      <c r="O5" s="88" t="s">
        <v>116</v>
      </c>
      <c r="P5" s="88"/>
      <c r="Q5" s="88">
        <v>-4.3413566739606129</v>
      </c>
      <c r="R5" s="88" t="s">
        <v>116</v>
      </c>
      <c r="S5" s="88"/>
      <c r="T5" s="88">
        <v>-5.9256017505470462</v>
      </c>
      <c r="U5" s="88">
        <v>-4.3413566739606129</v>
      </c>
      <c r="V5" s="88">
        <v>4.5514223194748356</v>
      </c>
      <c r="W5" s="88"/>
      <c r="X5" s="88" t="s">
        <v>116</v>
      </c>
      <c r="Y5" s="88">
        <v>-3.7986870897155356</v>
      </c>
      <c r="Z5" s="88" t="s">
        <v>116</v>
      </c>
      <c r="AA5" s="231" t="s">
        <v>116</v>
      </c>
      <c r="AB5" s="232"/>
      <c r="AC5" s="89">
        <v>11.425000000000001</v>
      </c>
      <c r="AD5" s="233" t="s">
        <v>116</v>
      </c>
      <c r="AE5" s="234" t="s">
        <v>116</v>
      </c>
    </row>
    <row r="6" spans="1:69" s="235" customFormat="1">
      <c r="A6" s="216"/>
      <c r="B6" s="230" t="s">
        <v>121</v>
      </c>
      <c r="C6" s="88">
        <v>43.298545484427642</v>
      </c>
      <c r="D6" s="88">
        <v>38.474813049552139</v>
      </c>
      <c r="E6" s="88">
        <v>32.78001479168379</v>
      </c>
      <c r="F6" s="88">
        <v>2.9912071657490342</v>
      </c>
      <c r="G6" s="88">
        <v>2.7035910921193196</v>
      </c>
      <c r="H6" s="88">
        <v>5.6947982578683529</v>
      </c>
      <c r="I6" s="88">
        <v>36.929903854055382</v>
      </c>
      <c r="J6" s="88"/>
      <c r="K6" s="88" t="s">
        <v>116</v>
      </c>
      <c r="L6" s="88">
        <v>-7.8149396006245375</v>
      </c>
      <c r="M6" s="88">
        <v>7.8724628153504801</v>
      </c>
      <c r="N6" s="88" t="s">
        <v>116</v>
      </c>
      <c r="O6" s="88" t="s">
        <v>116</v>
      </c>
      <c r="P6" s="88"/>
      <c r="Q6" s="88">
        <v>-4.8237324348755033</v>
      </c>
      <c r="R6" s="88" t="s">
        <v>116</v>
      </c>
      <c r="S6" s="88"/>
      <c r="T6" s="88">
        <v>-6.5247760703426732</v>
      </c>
      <c r="U6" s="88">
        <v>-4.8237324348755033</v>
      </c>
      <c r="V6" s="88">
        <v>4.2649354918234854</v>
      </c>
      <c r="W6" s="88"/>
      <c r="X6" s="88" t="s">
        <v>116</v>
      </c>
      <c r="Y6" s="88">
        <v>-4.2320650834086617</v>
      </c>
      <c r="Z6" s="88" t="s">
        <v>116</v>
      </c>
      <c r="AA6" s="231" t="s">
        <v>116</v>
      </c>
      <c r="AB6" s="232"/>
      <c r="AC6" s="89">
        <v>12.169</v>
      </c>
      <c r="AD6" s="89" t="s">
        <v>116</v>
      </c>
      <c r="AE6" s="145" t="s">
        <v>116</v>
      </c>
    </row>
    <row r="7" spans="1:69" s="235" customFormat="1">
      <c r="A7" s="77"/>
      <c r="B7" s="230" t="s">
        <v>122</v>
      </c>
      <c r="C7" s="88">
        <v>42.8414442700157</v>
      </c>
      <c r="D7" s="88">
        <v>39.183673469387756</v>
      </c>
      <c r="E7" s="88">
        <v>32.629513343799061</v>
      </c>
      <c r="F7" s="88">
        <v>3.7598116169544742</v>
      </c>
      <c r="G7" s="88">
        <v>2.794348508634223</v>
      </c>
      <c r="H7" s="88">
        <v>6.5541601255886972</v>
      </c>
      <c r="I7" s="88">
        <v>36.07535321821036</v>
      </c>
      <c r="J7" s="88"/>
      <c r="K7" s="88" t="s">
        <v>116</v>
      </c>
      <c r="L7" s="88">
        <v>-7.4175824175824179</v>
      </c>
      <c r="M7" s="88">
        <v>6.4678178963893247</v>
      </c>
      <c r="N7" s="88" t="s">
        <v>116</v>
      </c>
      <c r="O7" s="88" t="s">
        <v>116</v>
      </c>
      <c r="P7" s="88"/>
      <c r="Q7" s="88">
        <v>-3.6577708006279437</v>
      </c>
      <c r="R7" s="88" t="s">
        <v>116</v>
      </c>
      <c r="S7" s="88"/>
      <c r="T7" s="88">
        <v>-5.8477237048665618</v>
      </c>
      <c r="U7" s="88">
        <v>-3.6577708006279437</v>
      </c>
      <c r="V7" s="88">
        <v>4.1679748822605962</v>
      </c>
      <c r="W7" s="88"/>
      <c r="X7" s="88" t="s">
        <v>116</v>
      </c>
      <c r="Y7" s="88">
        <v>-3.2731554160125591</v>
      </c>
      <c r="Z7" s="88" t="s">
        <v>116</v>
      </c>
      <c r="AA7" s="231" t="s">
        <v>116</v>
      </c>
      <c r="AB7" s="232"/>
      <c r="AC7" s="89">
        <v>12.74</v>
      </c>
      <c r="AD7" s="89" t="s">
        <v>116</v>
      </c>
      <c r="AE7" s="145" t="s">
        <v>116</v>
      </c>
    </row>
    <row r="8" spans="1:69" s="235" customFormat="1">
      <c r="A8" s="77"/>
      <c r="B8" s="230" t="s">
        <v>123</v>
      </c>
      <c r="C8" s="88">
        <v>41.131231210235612</v>
      </c>
      <c r="D8" s="88">
        <v>40.648814933929941</v>
      </c>
      <c r="E8" s="88">
        <v>32.300915891770956</v>
      </c>
      <c r="F8" s="88">
        <v>5.4394183038523387</v>
      </c>
      <c r="G8" s="88">
        <v>2.9084807383066487</v>
      </c>
      <c r="H8" s="88">
        <v>8.3478990421589856</v>
      </c>
      <c r="I8" s="88">
        <v>34.782912675662445</v>
      </c>
      <c r="J8" s="88"/>
      <c r="K8" s="88" t="s">
        <v>116</v>
      </c>
      <c r="L8" s="88">
        <v>-5.9218345801580083</v>
      </c>
      <c r="M8" s="88">
        <v>3.411871635321261</v>
      </c>
      <c r="N8" s="88" t="s">
        <v>116</v>
      </c>
      <c r="O8" s="88" t="s">
        <v>116</v>
      </c>
      <c r="P8" s="88"/>
      <c r="Q8" s="88">
        <v>-0.48241627630567019</v>
      </c>
      <c r="R8" s="88" t="s">
        <v>116</v>
      </c>
      <c r="S8" s="88"/>
      <c r="T8" s="88">
        <v>-2.6847514507445993</v>
      </c>
      <c r="U8" s="88">
        <v>-0.48241627630567019</v>
      </c>
      <c r="V8" s="88">
        <v>4.0481017968258408</v>
      </c>
      <c r="W8" s="88"/>
      <c r="X8" s="88" t="s">
        <v>116</v>
      </c>
      <c r="Y8" s="88">
        <v>-6.9915402363140595E-3</v>
      </c>
      <c r="Z8" s="88" t="s">
        <v>116</v>
      </c>
      <c r="AA8" s="231" t="s">
        <v>116</v>
      </c>
      <c r="AB8" s="232"/>
      <c r="AC8" s="89">
        <v>14.303000000000001</v>
      </c>
      <c r="AD8" s="89" t="s">
        <v>116</v>
      </c>
      <c r="AE8" s="145" t="s">
        <v>116</v>
      </c>
    </row>
    <row r="9" spans="1:69" s="235" customFormat="1">
      <c r="A9" s="77"/>
      <c r="B9" s="230" t="s">
        <v>124</v>
      </c>
      <c r="C9" s="88">
        <v>39.926622039134919</v>
      </c>
      <c r="D9" s="88">
        <v>41.271884654994849</v>
      </c>
      <c r="E9" s="88">
        <v>32.537332646755921</v>
      </c>
      <c r="F9" s="88">
        <v>5.7736869207003094</v>
      </c>
      <c r="G9" s="88">
        <v>2.96086508753862</v>
      </c>
      <c r="H9" s="88">
        <v>8.7345520082389285</v>
      </c>
      <c r="I9" s="88">
        <v>33.953398558187438</v>
      </c>
      <c r="J9" s="88"/>
      <c r="K9" s="88" t="s">
        <v>116</v>
      </c>
      <c r="L9" s="88">
        <v>-4.4284243048403704</v>
      </c>
      <c r="M9" s="88">
        <v>1.9116889804325439</v>
      </c>
      <c r="N9" s="88" t="s">
        <v>116</v>
      </c>
      <c r="O9" s="88" t="s">
        <v>116</v>
      </c>
      <c r="P9" s="88"/>
      <c r="Q9" s="88">
        <v>1.3452626158599383</v>
      </c>
      <c r="R9" s="88" t="s">
        <v>116</v>
      </c>
      <c r="S9" s="88"/>
      <c r="T9" s="88">
        <v>-1.9309989701338828</v>
      </c>
      <c r="U9" s="88">
        <v>1.3452626158599383</v>
      </c>
      <c r="V9" s="88">
        <v>4.0808444902162719</v>
      </c>
      <c r="W9" s="88"/>
      <c r="X9" s="88" t="s">
        <v>116</v>
      </c>
      <c r="Y9" s="88">
        <v>0.99124613800205974</v>
      </c>
      <c r="Z9" s="88" t="s">
        <v>116</v>
      </c>
      <c r="AA9" s="231" t="s">
        <v>116</v>
      </c>
      <c r="AB9" s="232"/>
      <c r="AC9" s="89">
        <v>15.536</v>
      </c>
      <c r="AD9" s="89" t="s">
        <v>116</v>
      </c>
      <c r="AE9" s="145" t="s">
        <v>116</v>
      </c>
    </row>
    <row r="10" spans="1:69" s="235" customFormat="1">
      <c r="A10" s="77"/>
      <c r="B10" s="230" t="s">
        <v>125</v>
      </c>
      <c r="C10" s="88">
        <v>37.998201977824394</v>
      </c>
      <c r="D10" s="88">
        <v>40.503446209169915</v>
      </c>
      <c r="E10" s="88">
        <v>31.603236439916095</v>
      </c>
      <c r="F10" s="88">
        <v>6.0593347317950252</v>
      </c>
      <c r="G10" s="88">
        <v>2.8408750374587957</v>
      </c>
      <c r="H10" s="88">
        <v>8.9002097692538218</v>
      </c>
      <c r="I10" s="88">
        <v>31.705124363200483</v>
      </c>
      <c r="J10" s="88"/>
      <c r="K10" s="88" t="s">
        <v>116</v>
      </c>
      <c r="L10" s="88">
        <v>-3.5540905004495054</v>
      </c>
      <c r="M10" s="88">
        <v>0.4554989511537309</v>
      </c>
      <c r="N10" s="88" t="s">
        <v>116</v>
      </c>
      <c r="O10" s="88" t="s">
        <v>116</v>
      </c>
      <c r="P10" s="88"/>
      <c r="Q10" s="88">
        <v>2.5052442313455199</v>
      </c>
      <c r="R10" s="88" t="s">
        <v>116</v>
      </c>
      <c r="S10" s="88"/>
      <c r="T10" s="88">
        <v>-0.94695834581959848</v>
      </c>
      <c r="U10" s="88">
        <v>2.5052442313455199</v>
      </c>
      <c r="V10" s="88">
        <v>3.937668564578964</v>
      </c>
      <c r="W10" s="88"/>
      <c r="X10" s="88" t="s">
        <v>116</v>
      </c>
      <c r="Y10" s="88">
        <v>1.7620617320946959</v>
      </c>
      <c r="Z10" s="88" t="s">
        <v>116</v>
      </c>
      <c r="AA10" s="231" t="s">
        <v>116</v>
      </c>
      <c r="AB10" s="232"/>
      <c r="AC10" s="89">
        <v>16.684999999999999</v>
      </c>
      <c r="AD10" s="89" t="s">
        <v>116</v>
      </c>
      <c r="AE10" s="145" t="s">
        <v>116</v>
      </c>
    </row>
    <row r="11" spans="1:69" s="235" customFormat="1">
      <c r="A11" s="77"/>
      <c r="B11" s="230" t="s">
        <v>126</v>
      </c>
      <c r="C11" s="88">
        <v>37.463780467018928</v>
      </c>
      <c r="D11" s="88">
        <v>38.923924777001304</v>
      </c>
      <c r="E11" s="88">
        <v>31.123231634566217</v>
      </c>
      <c r="F11" s="88">
        <v>4.9656269530140333</v>
      </c>
      <c r="G11" s="88">
        <v>2.835066189421056</v>
      </c>
      <c r="H11" s="88">
        <v>7.8006931424350885</v>
      </c>
      <c r="I11" s="88">
        <v>30.913016305891709</v>
      </c>
      <c r="J11" s="88"/>
      <c r="K11" s="88" t="s">
        <v>116</v>
      </c>
      <c r="L11" s="88">
        <v>-3.5054826430316459</v>
      </c>
      <c r="M11" s="88">
        <v>1.0794841202204422</v>
      </c>
      <c r="N11" s="88" t="s">
        <v>116</v>
      </c>
      <c r="O11" s="88" t="s">
        <v>116</v>
      </c>
      <c r="P11" s="88"/>
      <c r="Q11" s="88">
        <v>1.4601443099823874</v>
      </c>
      <c r="R11" s="88" t="s">
        <v>116</v>
      </c>
      <c r="S11" s="88"/>
      <c r="T11" s="88">
        <v>-1.7442190784614513</v>
      </c>
      <c r="U11" s="88">
        <v>1.4601443099823874</v>
      </c>
      <c r="V11" s="88">
        <v>3.7270609624453157</v>
      </c>
      <c r="W11" s="88"/>
      <c r="X11" s="88" t="s">
        <v>116</v>
      </c>
      <c r="Y11" s="88">
        <v>0.64200897676268398</v>
      </c>
      <c r="Z11" s="88" t="s">
        <v>116</v>
      </c>
      <c r="AA11" s="231" t="s">
        <v>116</v>
      </c>
      <c r="AB11" s="232"/>
      <c r="AC11" s="89">
        <v>17.600999999999999</v>
      </c>
      <c r="AD11" s="89" t="s">
        <v>116</v>
      </c>
      <c r="AE11" s="145" t="s">
        <v>116</v>
      </c>
    </row>
    <row r="12" spans="1:69" s="235" customFormat="1">
      <c r="A12" s="77"/>
      <c r="B12" s="98" t="s">
        <v>101</v>
      </c>
      <c r="C12" s="88">
        <v>35.967914984928214</v>
      </c>
      <c r="D12" s="88">
        <v>35.773769989270932</v>
      </c>
      <c r="E12" s="88">
        <v>28.667041332447756</v>
      </c>
      <c r="F12" s="88">
        <v>4.312062535124916</v>
      </c>
      <c r="G12" s="88">
        <v>2.794666121698258</v>
      </c>
      <c r="H12" s="88">
        <v>7.1067286568231749</v>
      </c>
      <c r="I12" s="88">
        <v>29.647984468400345</v>
      </c>
      <c r="J12" s="88"/>
      <c r="K12" s="88" t="s">
        <v>116</v>
      </c>
      <c r="L12" s="88">
        <v>-4.5062075307821994</v>
      </c>
      <c r="M12" s="88">
        <v>2.7537934910335666</v>
      </c>
      <c r="N12" s="88" t="s">
        <v>116</v>
      </c>
      <c r="O12" s="88" t="s">
        <v>116</v>
      </c>
      <c r="P12" s="88"/>
      <c r="Q12" s="88">
        <v>-0.19414499565728299</v>
      </c>
      <c r="R12" s="88" t="s">
        <v>116</v>
      </c>
      <c r="S12" s="88"/>
      <c r="T12" s="88">
        <v>-2.8406478311960357</v>
      </c>
      <c r="U12" s="88">
        <v>-0.19414499565728299</v>
      </c>
      <c r="V12" s="88">
        <v>3.7909364941501043</v>
      </c>
      <c r="W12" s="88"/>
      <c r="X12" s="88" t="s">
        <v>116</v>
      </c>
      <c r="Y12" s="88">
        <v>-0.55178051397333061</v>
      </c>
      <c r="Z12" s="88" t="s">
        <v>116</v>
      </c>
      <c r="AA12" s="231" t="s">
        <v>116</v>
      </c>
      <c r="AB12" s="232"/>
      <c r="AC12" s="89">
        <v>19.573</v>
      </c>
      <c r="AD12" s="89" t="s">
        <v>116</v>
      </c>
      <c r="AE12" s="145" t="s">
        <v>116</v>
      </c>
    </row>
    <row r="13" spans="1:69" s="235" customFormat="1">
      <c r="A13" s="77"/>
      <c r="B13" s="98" t="s">
        <v>102</v>
      </c>
      <c r="C13" s="88">
        <v>35.573197240336455</v>
      </c>
      <c r="D13" s="88">
        <v>35.960684245345433</v>
      </c>
      <c r="E13" s="88">
        <v>28.886683678291281</v>
      </c>
      <c r="F13" s="88">
        <v>4.2481807012569703</v>
      </c>
      <c r="G13" s="88">
        <v>2.8258198657971834</v>
      </c>
      <c r="H13" s="88">
        <v>7.0740005670541546</v>
      </c>
      <c r="I13" s="88">
        <v>29.250543426897273</v>
      </c>
      <c r="J13" s="88"/>
      <c r="K13" s="88" t="s">
        <v>116</v>
      </c>
      <c r="L13" s="88">
        <v>-3.8606936962479916</v>
      </c>
      <c r="M13" s="88">
        <v>1.8476514507135433</v>
      </c>
      <c r="N13" s="88" t="s">
        <v>116</v>
      </c>
      <c r="O13" s="88" t="s">
        <v>116</v>
      </c>
      <c r="P13" s="88"/>
      <c r="Q13" s="88">
        <v>0.38748700500897837</v>
      </c>
      <c r="R13" s="88" t="s">
        <v>116</v>
      </c>
      <c r="S13" s="88"/>
      <c r="T13" s="88">
        <v>-1.7956714866269727</v>
      </c>
      <c r="U13" s="88">
        <v>0.38748700500897837</v>
      </c>
      <c r="V13" s="88">
        <v>3.4543048861166241</v>
      </c>
      <c r="W13" s="88"/>
      <c r="X13" s="88" t="s">
        <v>116</v>
      </c>
      <c r="Y13" s="88">
        <v>0.15121444097911352</v>
      </c>
      <c r="Z13" s="88" t="s">
        <v>116</v>
      </c>
      <c r="AA13" s="231" t="s">
        <v>116</v>
      </c>
      <c r="AB13" s="232"/>
      <c r="AC13" s="89">
        <v>21.161999999999999</v>
      </c>
      <c r="AD13" s="89">
        <v>21.81</v>
      </c>
      <c r="AE13" s="145" t="s">
        <v>116</v>
      </c>
    </row>
    <row r="14" spans="1:69" s="235" customFormat="1">
      <c r="A14" s="77"/>
      <c r="B14" s="98" t="s">
        <v>103</v>
      </c>
      <c r="C14" s="88">
        <v>35.168154960238127</v>
      </c>
      <c r="D14" s="88">
        <v>35.194810964503084</v>
      </c>
      <c r="E14" s="88">
        <v>28.37975920742814</v>
      </c>
      <c r="F14" s="88">
        <v>3.9628593007241553</v>
      </c>
      <c r="G14" s="88">
        <v>2.8521924563507932</v>
      </c>
      <c r="H14" s="88">
        <v>6.815051757074948</v>
      </c>
      <c r="I14" s="88">
        <v>28.917321960104847</v>
      </c>
      <c r="J14" s="88"/>
      <c r="K14" s="88" t="s">
        <v>116</v>
      </c>
      <c r="L14" s="88">
        <v>-3.936203296459194</v>
      </c>
      <c r="M14" s="88">
        <v>2.225776356124217</v>
      </c>
      <c r="N14" s="88" t="s">
        <v>116</v>
      </c>
      <c r="O14" s="88" t="s">
        <v>116</v>
      </c>
      <c r="P14" s="88"/>
      <c r="Q14" s="88">
        <v>2.6656004264960682E-2</v>
      </c>
      <c r="R14" s="88" t="s">
        <v>116</v>
      </c>
      <c r="S14" s="88"/>
      <c r="T14" s="88">
        <v>-2.0791683326669332</v>
      </c>
      <c r="U14" s="88">
        <v>2.6656004264960682E-2</v>
      </c>
      <c r="V14" s="88">
        <v>3.4164112132924607</v>
      </c>
      <c r="W14" s="88"/>
      <c r="X14" s="88" t="s">
        <v>116</v>
      </c>
      <c r="Y14" s="88">
        <v>-0.43538140299435779</v>
      </c>
      <c r="Z14" s="88" t="s">
        <v>116</v>
      </c>
      <c r="AA14" s="231" t="s">
        <v>116</v>
      </c>
      <c r="AB14" s="232"/>
      <c r="AC14" s="89">
        <v>22.509</v>
      </c>
      <c r="AD14" s="89">
        <v>23.004000000000001</v>
      </c>
      <c r="AE14" s="145" t="s">
        <v>116</v>
      </c>
    </row>
    <row r="15" spans="1:69" s="235" customFormat="1">
      <c r="A15" s="77"/>
      <c r="B15" s="98" t="s">
        <v>104</v>
      </c>
      <c r="C15" s="88">
        <v>35.651838518899467</v>
      </c>
      <c r="D15" s="88">
        <v>35.956115539556016</v>
      </c>
      <c r="E15" s="88">
        <v>28.996314391017403</v>
      </c>
      <c r="F15" s="88">
        <v>4.0755978400617119</v>
      </c>
      <c r="G15" s="88">
        <v>2.8842033084769008</v>
      </c>
      <c r="H15" s="88">
        <v>6.9598011485386131</v>
      </c>
      <c r="I15" s="88">
        <v>29.536298962886775</v>
      </c>
      <c r="J15" s="88"/>
      <c r="K15" s="88" t="s">
        <v>116</v>
      </c>
      <c r="L15" s="88">
        <v>-3.77132081940516</v>
      </c>
      <c r="M15" s="88">
        <v>2.3399331447672926</v>
      </c>
      <c r="N15" s="88" t="s">
        <v>116</v>
      </c>
      <c r="O15" s="88" t="s">
        <v>116</v>
      </c>
      <c r="P15" s="88"/>
      <c r="Q15" s="88">
        <v>0.30427702065655265</v>
      </c>
      <c r="R15" s="88" t="s">
        <v>116</v>
      </c>
      <c r="S15" s="88"/>
      <c r="T15" s="88">
        <v>-2.228507756921231</v>
      </c>
      <c r="U15" s="88">
        <v>0.30427702065655265</v>
      </c>
      <c r="V15" s="88">
        <v>3.3984743293048769</v>
      </c>
      <c r="W15" s="88"/>
      <c r="X15" s="88" t="s">
        <v>116</v>
      </c>
      <c r="Y15" s="88">
        <v>-0.72855061283963329</v>
      </c>
      <c r="Z15" s="88" t="s">
        <v>116</v>
      </c>
      <c r="AA15" s="231" t="s">
        <v>116</v>
      </c>
      <c r="AB15" s="232"/>
      <c r="AC15" s="89">
        <v>23.334</v>
      </c>
      <c r="AD15" s="89">
        <v>23.956</v>
      </c>
      <c r="AE15" s="145" t="s">
        <v>116</v>
      </c>
    </row>
    <row r="16" spans="1:69" s="235" customFormat="1">
      <c r="A16" s="77"/>
      <c r="B16" s="98" t="s">
        <v>105</v>
      </c>
      <c r="C16" s="88">
        <v>33.660340945641686</v>
      </c>
      <c r="D16" s="88">
        <v>35.948054036667742</v>
      </c>
      <c r="E16" s="88">
        <v>29.07687359279511</v>
      </c>
      <c r="F16" s="88">
        <v>4.1170794467674492</v>
      </c>
      <c r="G16" s="88">
        <v>2.7541009971051786</v>
      </c>
      <c r="H16" s="88">
        <v>6.8711804438726283</v>
      </c>
      <c r="I16" s="88">
        <v>28.433579929237695</v>
      </c>
      <c r="J16" s="88"/>
      <c r="K16" s="88" t="s">
        <v>116</v>
      </c>
      <c r="L16" s="88">
        <v>-1.8293663557413959</v>
      </c>
      <c r="M16" s="88">
        <v>1.459472499195883</v>
      </c>
      <c r="N16" s="88" t="s">
        <v>116</v>
      </c>
      <c r="O16" s="88" t="s">
        <v>116</v>
      </c>
      <c r="P16" s="88"/>
      <c r="Q16" s="88">
        <v>2.2877130910260535</v>
      </c>
      <c r="R16" s="88" t="s">
        <v>116</v>
      </c>
      <c r="S16" s="88"/>
      <c r="T16" s="88">
        <v>-1.1338050820199419</v>
      </c>
      <c r="U16" s="88">
        <v>2.2877130910260535</v>
      </c>
      <c r="V16" s="88">
        <v>3.2928594403345128</v>
      </c>
      <c r="W16" s="88"/>
      <c r="X16" s="88" t="s">
        <v>116</v>
      </c>
      <c r="Y16" s="88">
        <v>0.22917336764232873</v>
      </c>
      <c r="Z16" s="88" t="s">
        <v>116</v>
      </c>
      <c r="AA16" s="231" t="s">
        <v>116</v>
      </c>
      <c r="AB16" s="232"/>
      <c r="AC16" s="89">
        <v>24.872</v>
      </c>
      <c r="AD16" s="89">
        <v>25.788</v>
      </c>
      <c r="AE16" s="145" t="s">
        <v>116</v>
      </c>
    </row>
    <row r="17" spans="1:31" s="235" customFormat="1">
      <c r="A17" s="77"/>
      <c r="B17" s="98" t="s">
        <v>106</v>
      </c>
      <c r="C17" s="88">
        <v>33.45595135317744</v>
      </c>
      <c r="D17" s="88">
        <v>35.940843061446643</v>
      </c>
      <c r="E17" s="88">
        <v>29.15431102436095</v>
      </c>
      <c r="F17" s="88">
        <v>4.0013513006268537</v>
      </c>
      <c r="G17" s="88">
        <v>2.7851807364588419</v>
      </c>
      <c r="H17" s="88">
        <v>6.7865320370856965</v>
      </c>
      <c r="I17" s="88">
        <v>27.885589880259754</v>
      </c>
      <c r="J17" s="88"/>
      <c r="K17" s="88" t="s">
        <v>116</v>
      </c>
      <c r="L17" s="88">
        <v>-1.5164595923576445</v>
      </c>
      <c r="M17" s="88">
        <v>1.3775759168199393</v>
      </c>
      <c r="N17" s="88" t="s">
        <v>116</v>
      </c>
      <c r="O17" s="88" t="s">
        <v>116</v>
      </c>
      <c r="P17" s="88"/>
      <c r="Q17" s="88">
        <v>2.4848917082692092</v>
      </c>
      <c r="R17" s="88" t="s">
        <v>116</v>
      </c>
      <c r="S17" s="88"/>
      <c r="T17" s="88">
        <v>-0.79201231185015586</v>
      </c>
      <c r="U17" s="88">
        <v>2.4848917082692092</v>
      </c>
      <c r="V17" s="88">
        <v>3.3294546000525513</v>
      </c>
      <c r="W17" s="88"/>
      <c r="X17" s="88" t="s">
        <v>116</v>
      </c>
      <c r="Y17" s="88">
        <v>0.6306069591982284</v>
      </c>
      <c r="Z17" s="88" t="s">
        <v>116</v>
      </c>
      <c r="AA17" s="231" t="s">
        <v>116</v>
      </c>
      <c r="AB17" s="232"/>
      <c r="AC17" s="89">
        <v>26.640999999999998</v>
      </c>
      <c r="AD17" s="89">
        <v>27.584</v>
      </c>
      <c r="AE17" s="145" t="s">
        <v>116</v>
      </c>
    </row>
    <row r="18" spans="1:31" s="235" customFormat="1">
      <c r="A18" s="77"/>
      <c r="B18" s="98" t="s">
        <v>107</v>
      </c>
      <c r="C18" s="88">
        <v>35.465529495380245</v>
      </c>
      <c r="D18" s="88">
        <v>37.633262260127928</v>
      </c>
      <c r="E18" s="88">
        <v>30.15636105188344</v>
      </c>
      <c r="F18" s="88">
        <v>4.4029850746268657</v>
      </c>
      <c r="G18" s="88">
        <v>3.0739161336176259</v>
      </c>
      <c r="H18" s="88">
        <v>7.4769012082444926</v>
      </c>
      <c r="I18" s="88">
        <v>29.850746268656721</v>
      </c>
      <c r="J18" s="88"/>
      <c r="K18" s="88" t="s">
        <v>116</v>
      </c>
      <c r="L18" s="88">
        <v>-2.2352523098791757</v>
      </c>
      <c r="M18" s="88">
        <v>1.8052594171997158</v>
      </c>
      <c r="N18" s="88" t="s">
        <v>116</v>
      </c>
      <c r="O18" s="88" t="s">
        <v>116</v>
      </c>
      <c r="P18" s="88"/>
      <c r="Q18" s="88">
        <v>2.1677327647476901</v>
      </c>
      <c r="R18" s="88" t="s">
        <v>116</v>
      </c>
      <c r="S18" s="88"/>
      <c r="T18" s="88">
        <v>-1.6702203269367448</v>
      </c>
      <c r="U18" s="88">
        <v>2.1677327647476901</v>
      </c>
      <c r="V18" s="88">
        <v>3.3724235963041931</v>
      </c>
      <c r="W18" s="88"/>
      <c r="X18" s="88" t="s">
        <v>116</v>
      </c>
      <c r="Y18" s="88">
        <v>0.16702203269367449</v>
      </c>
      <c r="Z18" s="88" t="s">
        <v>116</v>
      </c>
      <c r="AA18" s="231" t="s">
        <v>116</v>
      </c>
      <c r="AB18" s="232"/>
      <c r="AC18" s="89">
        <v>28.14</v>
      </c>
      <c r="AD18" s="89">
        <v>28.844000000000001</v>
      </c>
      <c r="AE18" s="145" t="s">
        <v>116</v>
      </c>
    </row>
    <row r="19" spans="1:31" s="235" customFormat="1">
      <c r="A19" s="77"/>
      <c r="B19" s="98" t="s">
        <v>108</v>
      </c>
      <c r="C19" s="88">
        <v>35.479270652948962</v>
      </c>
      <c r="D19" s="88">
        <v>37.306033750976198</v>
      </c>
      <c r="E19" s="88">
        <v>29.907303656921663</v>
      </c>
      <c r="F19" s="88">
        <v>4.2715018165766869</v>
      </c>
      <c r="G19" s="88">
        <v>3.1272282774778448</v>
      </c>
      <c r="H19" s="88">
        <v>7.39873009405453</v>
      </c>
      <c r="I19" s="88">
        <v>29.645852432854568</v>
      </c>
      <c r="J19" s="88"/>
      <c r="K19" s="88" t="s">
        <v>116</v>
      </c>
      <c r="L19" s="88">
        <v>-2.4447387185494547</v>
      </c>
      <c r="M19" s="88">
        <v>1.8675087433363893</v>
      </c>
      <c r="N19" s="88" t="s">
        <v>116</v>
      </c>
      <c r="O19" s="88" t="s">
        <v>116</v>
      </c>
      <c r="P19" s="88"/>
      <c r="Q19" s="88">
        <v>1.8267630980272318</v>
      </c>
      <c r="R19" s="88" t="s">
        <v>116</v>
      </c>
      <c r="S19" s="88"/>
      <c r="T19" s="88">
        <v>-1.3038606498930427</v>
      </c>
      <c r="U19" s="88">
        <v>2.19347390580965</v>
      </c>
      <c r="V19" s="88">
        <v>3.1747648636718617</v>
      </c>
      <c r="W19" s="88"/>
      <c r="X19" s="88" t="s">
        <v>116</v>
      </c>
      <c r="Y19" s="88">
        <v>0.22749651964279655</v>
      </c>
      <c r="Z19" s="88" t="s">
        <v>116</v>
      </c>
      <c r="AA19" s="231" t="s">
        <v>116</v>
      </c>
      <c r="AB19" s="232"/>
      <c r="AC19" s="89">
        <v>29.451000000000001</v>
      </c>
      <c r="AD19" s="89">
        <v>30.385000000000002</v>
      </c>
      <c r="AE19" s="145" t="s">
        <v>116</v>
      </c>
    </row>
    <row r="20" spans="1:31" s="235" customFormat="1">
      <c r="A20" s="77"/>
      <c r="B20" s="98" t="s">
        <v>109</v>
      </c>
      <c r="C20" s="88">
        <v>34.631166797180889</v>
      </c>
      <c r="D20" s="88">
        <v>37.334377447141733</v>
      </c>
      <c r="E20" s="88">
        <v>28.660924040720438</v>
      </c>
      <c r="F20" s="88">
        <v>5.5348472983555208</v>
      </c>
      <c r="G20" s="88">
        <v>3.1386061080657792</v>
      </c>
      <c r="H20" s="88">
        <v>8.6734534064213005</v>
      </c>
      <c r="I20" s="88">
        <v>28.692247454972591</v>
      </c>
      <c r="J20" s="88"/>
      <c r="K20" s="88" t="s">
        <v>116</v>
      </c>
      <c r="L20" s="88">
        <v>-2.8316366483946749</v>
      </c>
      <c r="M20" s="88">
        <v>0.90524667188723562</v>
      </c>
      <c r="N20" s="88" t="s">
        <v>116</v>
      </c>
      <c r="O20" s="88" t="s">
        <v>116</v>
      </c>
      <c r="P20" s="88"/>
      <c r="Q20" s="88">
        <v>2.7032106499608455</v>
      </c>
      <c r="R20" s="88" t="s">
        <v>116</v>
      </c>
      <c r="S20" s="88"/>
      <c r="T20" s="88">
        <v>0.94909945184025057</v>
      </c>
      <c r="U20" s="88">
        <v>3.0978856695379795</v>
      </c>
      <c r="V20" s="88">
        <v>3.082223962411903</v>
      </c>
      <c r="W20" s="88"/>
      <c r="X20" s="88" t="s">
        <v>116</v>
      </c>
      <c r="Y20" s="88">
        <v>2.4212999216914644</v>
      </c>
      <c r="Z20" s="88" t="s">
        <v>116</v>
      </c>
      <c r="AA20" s="231" t="s">
        <v>116</v>
      </c>
      <c r="AB20" s="232"/>
      <c r="AC20" s="89">
        <v>31.925000000000001</v>
      </c>
      <c r="AD20" s="89">
        <v>33.343000000000004</v>
      </c>
      <c r="AE20" s="145" t="s">
        <v>116</v>
      </c>
    </row>
    <row r="21" spans="1:31" s="235" customFormat="1">
      <c r="A21" s="77"/>
      <c r="B21" s="98" t="s">
        <v>110</v>
      </c>
      <c r="C21" s="88">
        <v>35.164677530410835</v>
      </c>
      <c r="D21" s="88">
        <v>37.032361716777594</v>
      </c>
      <c r="E21" s="88">
        <v>27.897635988065183</v>
      </c>
      <c r="F21" s="88">
        <v>6.013311911865963</v>
      </c>
      <c r="G21" s="88">
        <v>3.121413816846454</v>
      </c>
      <c r="H21" s="88">
        <v>9.1347257287124179</v>
      </c>
      <c r="I21" s="88">
        <v>29.082510901996788</v>
      </c>
      <c r="J21" s="88"/>
      <c r="K21" s="88" t="s">
        <v>116</v>
      </c>
      <c r="L21" s="88">
        <v>-4.1456277254991969</v>
      </c>
      <c r="M21" s="88">
        <v>1.5463621758090429</v>
      </c>
      <c r="N21" s="88" t="s">
        <v>116</v>
      </c>
      <c r="O21" s="88" t="s">
        <v>116</v>
      </c>
      <c r="P21" s="88"/>
      <c r="Q21" s="88">
        <v>1.8676841863667661</v>
      </c>
      <c r="R21" s="88" t="s">
        <v>116</v>
      </c>
      <c r="S21" s="88"/>
      <c r="T21" s="88">
        <v>0.9352765664448015</v>
      </c>
      <c r="U21" s="88">
        <v>2.6222171218728483</v>
      </c>
      <c r="V21" s="88">
        <v>2.8287812715170988</v>
      </c>
      <c r="W21" s="88"/>
      <c r="X21" s="88" t="s">
        <v>116</v>
      </c>
      <c r="Y21" s="88">
        <v>8.8937342207941236E-2</v>
      </c>
      <c r="Z21" s="88" t="s">
        <v>116</v>
      </c>
      <c r="AA21" s="231" t="s">
        <v>116</v>
      </c>
      <c r="AB21" s="232"/>
      <c r="AC21" s="89">
        <v>34.856000000000002</v>
      </c>
      <c r="AD21" s="89">
        <v>36.164999999999999</v>
      </c>
      <c r="AE21" s="145" t="s">
        <v>116</v>
      </c>
    </row>
    <row r="22" spans="1:31" s="235" customFormat="1" ht="15.75" customHeight="1">
      <c r="A22" s="100"/>
      <c r="B22" s="101" t="s">
        <v>9</v>
      </c>
      <c r="C22" s="88">
        <v>36.957160016014946</v>
      </c>
      <c r="D22" s="88">
        <v>38.481249165888158</v>
      </c>
      <c r="E22" s="88">
        <v>29.269985319631651</v>
      </c>
      <c r="F22" s="88">
        <v>6.0082743894301345</v>
      </c>
      <c r="G22" s="88">
        <v>3.202989456826371</v>
      </c>
      <c r="H22" s="88">
        <v>9.2112638462565055</v>
      </c>
      <c r="I22" s="88">
        <v>30.689977312158014</v>
      </c>
      <c r="J22" s="88"/>
      <c r="K22" s="88" t="s">
        <v>116</v>
      </c>
      <c r="L22" s="88">
        <v>-4.4841852395569193</v>
      </c>
      <c r="M22" s="88">
        <v>1.7669825170158815</v>
      </c>
      <c r="N22" s="88" t="s">
        <v>116</v>
      </c>
      <c r="O22" s="88" t="s">
        <v>116</v>
      </c>
      <c r="P22" s="88"/>
      <c r="Q22" s="88">
        <v>1.5240891498732148</v>
      </c>
      <c r="R22" s="88" t="s">
        <v>116</v>
      </c>
      <c r="S22" s="88"/>
      <c r="T22" s="88">
        <v>1.2518350460429732</v>
      </c>
      <c r="U22" s="88">
        <v>2.4609635659949283</v>
      </c>
      <c r="V22" s="88">
        <v>2.7065260910182838</v>
      </c>
      <c r="W22" s="88"/>
      <c r="X22" s="88" t="s">
        <v>116</v>
      </c>
      <c r="Y22" s="88">
        <v>1.2198051514747097</v>
      </c>
      <c r="Z22" s="88" t="s">
        <v>116</v>
      </c>
      <c r="AA22" s="231" t="s">
        <v>116</v>
      </c>
      <c r="AB22" s="236"/>
      <c r="AC22" s="89">
        <v>37.465000000000003</v>
      </c>
      <c r="AD22" s="89">
        <v>38.759</v>
      </c>
      <c r="AE22" s="145" t="s">
        <v>116</v>
      </c>
    </row>
    <row r="23" spans="1:31" s="235" customFormat="1" ht="15.75" customHeight="1">
      <c r="A23" s="100"/>
      <c r="B23" s="101" t="s">
        <v>10</v>
      </c>
      <c r="C23" s="88">
        <v>37.63483919409336</v>
      </c>
      <c r="D23" s="88">
        <v>40.030033788011515</v>
      </c>
      <c r="E23" s="88">
        <v>29.928669753472658</v>
      </c>
      <c r="F23" s="88">
        <v>6.7500938555875374</v>
      </c>
      <c r="G23" s="88">
        <v>3.3512701789513204</v>
      </c>
      <c r="H23" s="88">
        <v>10.101364034538856</v>
      </c>
      <c r="I23" s="88">
        <v>31.387811287698664</v>
      </c>
      <c r="J23" s="88"/>
      <c r="K23" s="88" t="s">
        <v>116</v>
      </c>
      <c r="L23" s="88">
        <v>-4.3548992616693782</v>
      </c>
      <c r="M23" s="88">
        <v>0.95106995369791025</v>
      </c>
      <c r="N23" s="88" t="s">
        <v>116</v>
      </c>
      <c r="O23" s="88" t="s">
        <v>116</v>
      </c>
      <c r="P23" s="88"/>
      <c r="Q23" s="88">
        <v>2.3951945939181578</v>
      </c>
      <c r="R23" s="88" t="s">
        <v>116</v>
      </c>
      <c r="S23" s="88"/>
      <c r="T23" s="88">
        <v>1.859592041046177</v>
      </c>
      <c r="U23" s="88">
        <v>2.9182830684520082</v>
      </c>
      <c r="V23" s="88">
        <v>2.7906394694030787</v>
      </c>
      <c r="W23" s="88"/>
      <c r="X23" s="88" t="s">
        <v>116</v>
      </c>
      <c r="Y23" s="88">
        <v>8.0090101364034536E-2</v>
      </c>
      <c r="Z23" s="88" t="s">
        <v>116</v>
      </c>
      <c r="AA23" s="231" t="s">
        <v>116</v>
      </c>
      <c r="AB23" s="236"/>
      <c r="AC23" s="89">
        <v>39.954999999999998</v>
      </c>
      <c r="AD23" s="89">
        <v>41.155999999999999</v>
      </c>
      <c r="AE23" s="145" t="s">
        <v>116</v>
      </c>
    </row>
    <row r="24" spans="1:31" s="235" customFormat="1" ht="15.75" customHeight="1">
      <c r="A24" s="100"/>
      <c r="B24" s="101" t="s">
        <v>11</v>
      </c>
      <c r="C24" s="88">
        <v>39.07756714803142</v>
      </c>
      <c r="D24" s="88">
        <v>42.927701208899755</v>
      </c>
      <c r="E24" s="88">
        <v>31.560750740862691</v>
      </c>
      <c r="F24" s="88">
        <v>7.9636859682957803</v>
      </c>
      <c r="G24" s="88">
        <v>3.4032644997412862</v>
      </c>
      <c r="H24" s="88">
        <v>11.366950468037066</v>
      </c>
      <c r="I24" s="88">
        <v>32.600310456747735</v>
      </c>
      <c r="J24" s="88"/>
      <c r="K24" s="88" t="s">
        <v>116</v>
      </c>
      <c r="L24" s="88">
        <v>-4.1135519074274427</v>
      </c>
      <c r="M24" s="88">
        <v>-0.18345171456794768</v>
      </c>
      <c r="N24" s="88" t="s">
        <v>116</v>
      </c>
      <c r="O24" s="88" t="s">
        <v>116</v>
      </c>
      <c r="P24" s="88"/>
      <c r="Q24" s="88">
        <v>3.8501340608683385</v>
      </c>
      <c r="R24" s="88" t="s">
        <v>116</v>
      </c>
      <c r="S24" s="88"/>
      <c r="T24" s="88">
        <v>3.2315725104661555</v>
      </c>
      <c r="U24" s="88">
        <v>4.7532809633566959</v>
      </c>
      <c r="V24" s="88">
        <v>2.8787807516816408</v>
      </c>
      <c r="W24" s="88"/>
      <c r="X24" s="88" t="s">
        <v>116</v>
      </c>
      <c r="Y24" s="88">
        <v>1.4840773319535256</v>
      </c>
      <c r="Z24" s="88" t="s">
        <v>116</v>
      </c>
      <c r="AA24" s="231" t="s">
        <v>116</v>
      </c>
      <c r="AB24" s="236"/>
      <c r="AC24" s="89">
        <v>42.518000000000001</v>
      </c>
      <c r="AD24" s="89">
        <v>44.4</v>
      </c>
      <c r="AE24" s="145" t="s">
        <v>116</v>
      </c>
    </row>
    <row r="25" spans="1:31" s="235" customFormat="1" ht="15.75" customHeight="1">
      <c r="A25" s="100"/>
      <c r="B25" s="101" t="s">
        <v>12</v>
      </c>
      <c r="C25" s="88">
        <v>40.794818076873739</v>
      </c>
      <c r="D25" s="88">
        <v>41.372012484501262</v>
      </c>
      <c r="E25" s="88">
        <v>30.922655949377916</v>
      </c>
      <c r="F25" s="88">
        <v>6.9092308350079108</v>
      </c>
      <c r="G25" s="88">
        <v>3.5401257001154387</v>
      </c>
      <c r="H25" s="88">
        <v>10.449356535123348</v>
      </c>
      <c r="I25" s="88">
        <v>33.806490230450216</v>
      </c>
      <c r="J25" s="88"/>
      <c r="K25" s="88" t="s">
        <v>116</v>
      </c>
      <c r="L25" s="88">
        <v>-6.3320364273803929</v>
      </c>
      <c r="M25" s="88">
        <v>2.9672068066184956</v>
      </c>
      <c r="N25" s="88" t="s">
        <v>116</v>
      </c>
      <c r="O25" s="88" t="s">
        <v>116</v>
      </c>
      <c r="P25" s="88"/>
      <c r="Q25" s="88">
        <v>0.57719440762751728</v>
      </c>
      <c r="R25" s="88" t="s">
        <v>116</v>
      </c>
      <c r="S25" s="88"/>
      <c r="T25" s="88">
        <v>-0.62422506306383341</v>
      </c>
      <c r="U25" s="88">
        <v>0.80379665654794985</v>
      </c>
      <c r="V25" s="88">
        <v>2.7833596990038054</v>
      </c>
      <c r="W25" s="88"/>
      <c r="X25" s="88" t="s">
        <v>116</v>
      </c>
      <c r="Y25" s="88">
        <v>-0.66911796143486257</v>
      </c>
      <c r="Z25" s="88" t="s">
        <v>116</v>
      </c>
      <c r="AA25" s="231" t="s">
        <v>116</v>
      </c>
      <c r="AB25" s="236"/>
      <c r="AC25" s="89">
        <v>46.777999999999999</v>
      </c>
      <c r="AD25" s="89">
        <v>48.713999999999999</v>
      </c>
      <c r="AE25" s="145" t="s">
        <v>116</v>
      </c>
    </row>
    <row r="26" spans="1:31" s="235" customFormat="1" ht="15.75" customHeight="1">
      <c r="A26" s="100"/>
      <c r="B26" s="101" t="s">
        <v>13</v>
      </c>
      <c r="C26" s="88">
        <v>41.835912156184257</v>
      </c>
      <c r="D26" s="88">
        <v>40.121502860625604</v>
      </c>
      <c r="E26" s="88">
        <v>30.287242199634314</v>
      </c>
      <c r="F26" s="88">
        <v>6.1675481194581518</v>
      </c>
      <c r="G26" s="88">
        <v>3.6667125415331383</v>
      </c>
      <c r="H26" s="88">
        <v>9.8342606609912906</v>
      </c>
      <c r="I26" s="88">
        <v>35.119831704775571</v>
      </c>
      <c r="J26" s="88"/>
      <c r="K26" s="88" t="s">
        <v>116</v>
      </c>
      <c r="L26" s="88">
        <v>-7.8819574150168101</v>
      </c>
      <c r="M26" s="88">
        <v>5.1392957552641407</v>
      </c>
      <c r="N26" s="88" t="s">
        <v>116</v>
      </c>
      <c r="O26" s="88" t="s">
        <v>116</v>
      </c>
      <c r="P26" s="88"/>
      <c r="Q26" s="88">
        <v>-1.7144092955586574</v>
      </c>
      <c r="R26" s="88" t="s">
        <v>116</v>
      </c>
      <c r="S26" s="88"/>
      <c r="T26" s="88">
        <v>-2.1253170280950791</v>
      </c>
      <c r="U26" s="88">
        <v>-1.5099384621434049</v>
      </c>
      <c r="V26" s="88">
        <v>2.5834103375734818</v>
      </c>
      <c r="W26" s="88"/>
      <c r="X26" s="88" t="s">
        <v>116</v>
      </c>
      <c r="Y26" s="88">
        <v>-0.37158641841810358</v>
      </c>
      <c r="Z26" s="88" t="s">
        <v>116</v>
      </c>
      <c r="AA26" s="231" t="s">
        <v>116</v>
      </c>
      <c r="AB26" s="236"/>
      <c r="AC26" s="89">
        <v>50.863</v>
      </c>
      <c r="AD26" s="89">
        <v>54.113</v>
      </c>
      <c r="AE26" s="145" t="s">
        <v>116</v>
      </c>
    </row>
    <row r="27" spans="1:31">
      <c r="A27" s="108"/>
      <c r="B27" s="109" t="s">
        <v>14</v>
      </c>
      <c r="C27" s="88">
        <v>40.034983201136093</v>
      </c>
      <c r="D27" s="88">
        <v>39.475598351286763</v>
      </c>
      <c r="E27" s="88">
        <v>29.527899968826855</v>
      </c>
      <c r="F27" s="88">
        <v>6.2761941048110561</v>
      </c>
      <c r="G27" s="88">
        <v>3.6715042776488525</v>
      </c>
      <c r="H27" s="88">
        <v>9.9476983824599081</v>
      </c>
      <c r="I27" s="88">
        <v>33.69644279727062</v>
      </c>
      <c r="J27" s="88"/>
      <c r="K27" s="88" t="s">
        <v>116</v>
      </c>
      <c r="L27" s="88">
        <v>-6.8355789546603862</v>
      </c>
      <c r="M27" s="88">
        <v>3.6507221779640471</v>
      </c>
      <c r="N27" s="88" t="s">
        <v>116</v>
      </c>
      <c r="O27" s="88" t="s">
        <v>116</v>
      </c>
      <c r="P27" s="88"/>
      <c r="Q27" s="88">
        <v>-0.55938484984932979</v>
      </c>
      <c r="R27" s="88" t="s">
        <v>116</v>
      </c>
      <c r="S27" s="88"/>
      <c r="T27" s="88">
        <v>-0.23033493817325346</v>
      </c>
      <c r="U27" s="88">
        <v>1.1343562744622633</v>
      </c>
      <c r="V27" s="88">
        <v>2.3275951646981401</v>
      </c>
      <c r="W27" s="88"/>
      <c r="X27" s="88" t="s">
        <v>116</v>
      </c>
      <c r="Y27" s="88">
        <v>-1.9188805375636455</v>
      </c>
      <c r="Z27" s="88" t="s">
        <v>116</v>
      </c>
      <c r="AA27" s="231" t="s">
        <v>116</v>
      </c>
      <c r="AB27" s="237"/>
      <c r="AC27" s="89">
        <v>57.741999999999997</v>
      </c>
      <c r="AD27" s="89">
        <v>61.18</v>
      </c>
      <c r="AE27" s="145" t="s">
        <v>116</v>
      </c>
    </row>
    <row r="28" spans="1:31">
      <c r="A28" s="108"/>
      <c r="B28" s="109" t="s">
        <v>15</v>
      </c>
      <c r="C28" s="88">
        <v>38.36329013979843</v>
      </c>
      <c r="D28" s="88">
        <v>39.344820646200048</v>
      </c>
      <c r="E28" s="88">
        <v>30.181288994163452</v>
      </c>
      <c r="F28" s="88">
        <v>5.3720991438700789</v>
      </c>
      <c r="G28" s="88">
        <v>3.7914325081665194</v>
      </c>
      <c r="H28" s="88">
        <v>9.1635316520365961</v>
      </c>
      <c r="I28" s="88">
        <v>32.05920146145867</v>
      </c>
      <c r="J28" s="88"/>
      <c r="K28" s="88" t="s">
        <v>116</v>
      </c>
      <c r="L28" s="88">
        <v>-4.3905686374684558</v>
      </c>
      <c r="M28" s="88">
        <v>1.9754462557862305</v>
      </c>
      <c r="N28" s="88" t="s">
        <v>116</v>
      </c>
      <c r="O28" s="88" t="s">
        <v>116</v>
      </c>
      <c r="P28" s="88"/>
      <c r="Q28" s="88">
        <v>0.98153050640162243</v>
      </c>
      <c r="R28" s="88" t="s">
        <v>116</v>
      </c>
      <c r="S28" s="88"/>
      <c r="T28" s="88">
        <v>0.75549982196213206</v>
      </c>
      <c r="U28" s="88">
        <v>1.3159320669422383</v>
      </c>
      <c r="V28" s="88">
        <v>2.3903518957162539</v>
      </c>
      <c r="W28" s="88"/>
      <c r="X28" s="88" t="s">
        <v>116</v>
      </c>
      <c r="Y28" s="88">
        <v>-0.63009923675940105</v>
      </c>
      <c r="Z28" s="88" t="s">
        <v>116</v>
      </c>
      <c r="AA28" s="231" t="s">
        <v>116</v>
      </c>
      <c r="AB28" s="237"/>
      <c r="AC28" s="89">
        <v>64.593000000000004</v>
      </c>
      <c r="AD28" s="89">
        <v>68.143000000000001</v>
      </c>
      <c r="AE28" s="145" t="s">
        <v>116</v>
      </c>
    </row>
    <row r="29" spans="1:31">
      <c r="A29" s="108"/>
      <c r="B29" s="109" t="s">
        <v>16</v>
      </c>
      <c r="C29" s="88">
        <v>35.87378443810271</v>
      </c>
      <c r="D29" s="88">
        <v>38.461122306828784</v>
      </c>
      <c r="E29" s="88">
        <v>29.803751842785076</v>
      </c>
      <c r="F29" s="88">
        <v>4.9149951986150375</v>
      </c>
      <c r="G29" s="88">
        <v>3.7423752654286755</v>
      </c>
      <c r="H29" s="88">
        <v>8.6573704640437139</v>
      </c>
      <c r="I29" s="88">
        <v>29.826744390494614</v>
      </c>
      <c r="J29" s="88"/>
      <c r="K29" s="88" t="s">
        <v>116</v>
      </c>
      <c r="L29" s="88">
        <v>-2.3276573298889596</v>
      </c>
      <c r="M29" s="88">
        <v>0.14877530870876557</v>
      </c>
      <c r="N29" s="88" t="s">
        <v>116</v>
      </c>
      <c r="O29" s="88" t="s">
        <v>116</v>
      </c>
      <c r="P29" s="88"/>
      <c r="Q29" s="88">
        <v>2.587337868726078</v>
      </c>
      <c r="R29" s="88" t="s">
        <v>116</v>
      </c>
      <c r="S29" s="88"/>
      <c r="T29" s="88">
        <v>2.580575354693861</v>
      </c>
      <c r="U29" s="88">
        <v>3.3122793729796993</v>
      </c>
      <c r="V29" s="88">
        <v>2.3344198439211761</v>
      </c>
      <c r="W29" s="88"/>
      <c r="X29" s="88" t="s">
        <v>116</v>
      </c>
      <c r="Y29" s="88">
        <v>1.9651865777621489</v>
      </c>
      <c r="Z29" s="88" t="s">
        <v>116</v>
      </c>
      <c r="AA29" s="231" t="s">
        <v>116</v>
      </c>
      <c r="AB29" s="237"/>
      <c r="AC29" s="89">
        <v>73.936999999999998</v>
      </c>
      <c r="AD29" s="89">
        <v>79.227999999999994</v>
      </c>
      <c r="AE29" s="145">
        <v>2.5587480165039409</v>
      </c>
    </row>
    <row r="30" spans="1:31">
      <c r="A30" s="108"/>
      <c r="B30" s="109" t="s">
        <v>17</v>
      </c>
      <c r="C30" s="88">
        <v>36.172960187297107</v>
      </c>
      <c r="D30" s="88">
        <v>40.255602621194022</v>
      </c>
      <c r="E30" s="88">
        <v>30.995739956313432</v>
      </c>
      <c r="F30" s="88">
        <v>5.2435948493296163</v>
      </c>
      <c r="G30" s="88">
        <v>4.0162678155509699</v>
      </c>
      <c r="H30" s="88">
        <v>9.2598626648805862</v>
      </c>
      <c r="I30" s="88">
        <v>29.793755958630509</v>
      </c>
      <c r="J30" s="88"/>
      <c r="K30" s="88" t="s">
        <v>116</v>
      </c>
      <c r="L30" s="88">
        <v>-1.1609524154327022</v>
      </c>
      <c r="M30" s="88">
        <v>-1.0511325923512302</v>
      </c>
      <c r="N30" s="88" t="s">
        <v>116</v>
      </c>
      <c r="O30" s="88" t="s">
        <v>116</v>
      </c>
      <c r="P30" s="88"/>
      <c r="Q30" s="88">
        <v>4.0826424338969147</v>
      </c>
      <c r="R30" s="88" t="s">
        <v>116</v>
      </c>
      <c r="S30" s="88"/>
      <c r="T30" s="88">
        <v>2.5765420030653003</v>
      </c>
      <c r="U30" s="88">
        <v>5.2749719416386087</v>
      </c>
      <c r="V30" s="88">
        <v>2.4341382764321828</v>
      </c>
      <c r="W30" s="88"/>
      <c r="X30" s="88" t="s">
        <v>116</v>
      </c>
      <c r="Y30" s="88">
        <v>3.6614653102108297</v>
      </c>
      <c r="Z30" s="88" t="s">
        <v>116</v>
      </c>
      <c r="AA30" s="231" t="s">
        <v>116</v>
      </c>
      <c r="AB30" s="237"/>
      <c r="AC30" s="89">
        <v>82.863</v>
      </c>
      <c r="AD30" s="89">
        <v>88.834999999999994</v>
      </c>
      <c r="AE30" s="145">
        <v>6.5398237226014544</v>
      </c>
    </row>
    <row r="31" spans="1:31">
      <c r="B31" s="109" t="s">
        <v>18</v>
      </c>
      <c r="C31" s="88">
        <v>39.009064059476522</v>
      </c>
      <c r="D31" s="88">
        <v>44.704145024951629</v>
      </c>
      <c r="E31" s="88">
        <v>34.768306344841641</v>
      </c>
      <c r="F31" s="88">
        <v>5.5260209797331701</v>
      </c>
      <c r="G31" s="88">
        <v>4.40981770037682</v>
      </c>
      <c r="H31" s="88">
        <v>9.9358386801099918</v>
      </c>
      <c r="I31" s="88">
        <v>32.49007027192178</v>
      </c>
      <c r="J31" s="88"/>
      <c r="K31" s="88" t="s">
        <v>116</v>
      </c>
      <c r="L31" s="88">
        <v>0.16905998574192893</v>
      </c>
      <c r="M31" s="88">
        <v>-2.2965678786027088</v>
      </c>
      <c r="N31" s="88" t="s">
        <v>116</v>
      </c>
      <c r="O31" s="88" t="s">
        <v>116</v>
      </c>
      <c r="P31" s="88"/>
      <c r="Q31" s="88">
        <v>5.6950809654750989</v>
      </c>
      <c r="R31" s="88" t="s">
        <v>116</v>
      </c>
      <c r="S31" s="88"/>
      <c r="T31" s="88">
        <v>5.1879010082493124</v>
      </c>
      <c r="U31" s="88">
        <v>8.1342295549444952</v>
      </c>
      <c r="V31" s="88">
        <v>2.4157246155412975</v>
      </c>
      <c r="W31" s="88"/>
      <c r="X31" s="88">
        <v>47.745601173020532</v>
      </c>
      <c r="Y31" s="88">
        <v>3.4331398309400143</v>
      </c>
      <c r="Z31" s="88" t="s">
        <v>116</v>
      </c>
      <c r="AA31" s="231">
        <v>54.659333944393531</v>
      </c>
      <c r="AB31" s="237"/>
      <c r="AC31" s="89">
        <v>98.19</v>
      </c>
      <c r="AD31" s="89">
        <v>109.12</v>
      </c>
      <c r="AE31" s="145">
        <v>3.0701742048566132</v>
      </c>
    </row>
    <row r="32" spans="1:31">
      <c r="B32" s="109" t="s">
        <v>19</v>
      </c>
      <c r="C32" s="88">
        <v>40.117169075969585</v>
      </c>
      <c r="D32" s="88">
        <v>46.448105518365594</v>
      </c>
      <c r="E32" s="88">
        <v>36.342272715989111</v>
      </c>
      <c r="F32" s="88">
        <v>5.5605663172005197</v>
      </c>
      <c r="G32" s="88">
        <v>4.5452664851759614</v>
      </c>
      <c r="H32" s="88">
        <v>10.105832802376479</v>
      </c>
      <c r="I32" s="88">
        <v>33.351813390042281</v>
      </c>
      <c r="J32" s="88"/>
      <c r="K32" s="88">
        <v>0.51319966272169548</v>
      </c>
      <c r="L32" s="88">
        <v>0.77037012519548864</v>
      </c>
      <c r="M32" s="88">
        <v>-2.9970790477530183</v>
      </c>
      <c r="N32" s="88">
        <v>-2.7399085852792249</v>
      </c>
      <c r="O32" s="88">
        <v>6.0737659799222152</v>
      </c>
      <c r="P32" s="88"/>
      <c r="Q32" s="88">
        <v>6.3309364423960082</v>
      </c>
      <c r="R32" s="88" t="s">
        <v>116</v>
      </c>
      <c r="S32" s="88"/>
      <c r="T32" s="88">
        <v>7.2428031211988317</v>
      </c>
      <c r="U32" s="88">
        <v>8.5071699861813315</v>
      </c>
      <c r="V32" s="88">
        <v>2.5725893869310141</v>
      </c>
      <c r="W32" s="88"/>
      <c r="X32" s="88">
        <v>49.327183318720699</v>
      </c>
      <c r="Y32" s="88">
        <v>4.2117979991890842</v>
      </c>
      <c r="Z32" s="88">
        <v>3.9546275367152912</v>
      </c>
      <c r="AA32" s="231">
        <v>54.313162489346389</v>
      </c>
      <c r="AB32" s="237"/>
      <c r="AC32" s="89">
        <v>120.851</v>
      </c>
      <c r="AD32" s="89">
        <v>131.16499999999999</v>
      </c>
      <c r="AE32" s="145">
        <v>-1.7424106068902319</v>
      </c>
    </row>
    <row r="33" spans="2:31">
      <c r="B33" s="109" t="s">
        <v>20</v>
      </c>
      <c r="C33" s="88">
        <v>40.206069478069928</v>
      </c>
      <c r="D33" s="88">
        <v>45.135409042283655</v>
      </c>
      <c r="E33" s="88">
        <v>36.080457181465007</v>
      </c>
      <c r="F33" s="88">
        <v>4.5035470975733354</v>
      </c>
      <c r="G33" s="88">
        <v>4.551404763245313</v>
      </c>
      <c r="H33" s="88">
        <v>9.0549518608186474</v>
      </c>
      <c r="I33" s="88">
        <v>32.756460784865716</v>
      </c>
      <c r="J33" s="88"/>
      <c r="K33" s="88">
        <v>-0.23461691397182893</v>
      </c>
      <c r="L33" s="88">
        <v>0.42579246664039189</v>
      </c>
      <c r="M33" s="88">
        <v>-1.3069365463656326</v>
      </c>
      <c r="N33" s="88">
        <v>-0.64652716575341174</v>
      </c>
      <c r="O33" s="88">
        <v>4.2689301836015066</v>
      </c>
      <c r="P33" s="88"/>
      <c r="Q33" s="88">
        <v>4.9293395642137261</v>
      </c>
      <c r="R33" s="88" t="s">
        <v>116</v>
      </c>
      <c r="S33" s="88"/>
      <c r="T33" s="88">
        <v>4.1094251449805759</v>
      </c>
      <c r="U33" s="88">
        <v>5.8034457519283826</v>
      </c>
      <c r="V33" s="88">
        <v>2.8707561511176172</v>
      </c>
      <c r="W33" s="88"/>
      <c r="X33" s="88">
        <v>47.78383010770839</v>
      </c>
      <c r="Y33" s="88">
        <v>3.6174764934406847</v>
      </c>
      <c r="Z33" s="88">
        <v>2.9570671128284638</v>
      </c>
      <c r="AA33" s="231">
        <v>53.481645177636395</v>
      </c>
      <c r="AB33" s="237"/>
      <c r="AC33" s="89">
        <v>142.08799999999999</v>
      </c>
      <c r="AD33" s="89">
        <v>154.02699999999999</v>
      </c>
      <c r="AE33" s="145">
        <v>-0.62385451846834883</v>
      </c>
    </row>
    <row r="34" spans="2:31">
      <c r="B34" s="109" t="s">
        <v>21</v>
      </c>
      <c r="C34" s="88">
        <v>38.37967338241225</v>
      </c>
      <c r="D34" s="88">
        <v>42.246594472903269</v>
      </c>
      <c r="E34" s="88">
        <v>34.645181096390111</v>
      </c>
      <c r="F34" s="88">
        <v>3.1499996990254444</v>
      </c>
      <c r="G34" s="88">
        <v>4.4514136774877047</v>
      </c>
      <c r="H34" s="88">
        <v>7.6014133765131495</v>
      </c>
      <c r="I34" s="88">
        <v>31.611959524941756</v>
      </c>
      <c r="J34" s="88"/>
      <c r="K34" s="88">
        <v>0.35793233835776284</v>
      </c>
      <c r="L34" s="88">
        <v>0.71692139146556544</v>
      </c>
      <c r="M34" s="88">
        <v>-0.32264472361506558</v>
      </c>
      <c r="N34" s="88">
        <v>3.6344329492737075E-2</v>
      </c>
      <c r="O34" s="88">
        <v>3.5079320373832066</v>
      </c>
      <c r="P34" s="88"/>
      <c r="Q34" s="88">
        <v>3.8669210904910098</v>
      </c>
      <c r="R34" s="88" t="s">
        <v>116</v>
      </c>
      <c r="S34" s="88"/>
      <c r="T34" s="88">
        <v>2.8159179422971583</v>
      </c>
      <c r="U34" s="88">
        <v>3.3516526512848603</v>
      </c>
      <c r="V34" s="88">
        <v>2.9537642887670272</v>
      </c>
      <c r="W34" s="88"/>
      <c r="X34" s="88">
        <v>44.312652237649587</v>
      </c>
      <c r="Y34" s="88">
        <v>3.2198257959272123</v>
      </c>
      <c r="Z34" s="88">
        <v>2.860836742819409</v>
      </c>
      <c r="AA34" s="231">
        <v>51.982519397810101</v>
      </c>
      <c r="AB34" s="237"/>
      <c r="AC34" s="89">
        <v>166.12700000000001</v>
      </c>
      <c r="AD34" s="89">
        <v>179.40700000000001</v>
      </c>
      <c r="AE34" s="145">
        <v>-0.46843629882826576</v>
      </c>
    </row>
    <row r="35" spans="2:31">
      <c r="B35" s="109" t="s">
        <v>22</v>
      </c>
      <c r="C35" s="88">
        <v>36.893970893970888</v>
      </c>
      <c r="D35" s="88">
        <v>41.408004158004154</v>
      </c>
      <c r="E35" s="88">
        <v>34.340436590436589</v>
      </c>
      <c r="F35" s="88">
        <v>2.7250519750519753</v>
      </c>
      <c r="G35" s="88">
        <v>4.3425155925155927</v>
      </c>
      <c r="H35" s="88">
        <v>7.0675675675675675</v>
      </c>
      <c r="I35" s="88">
        <v>30.370062370062374</v>
      </c>
      <c r="J35" s="88"/>
      <c r="K35" s="88">
        <v>2.4758671881982268</v>
      </c>
      <c r="L35" s="88">
        <v>1.7889812889812891</v>
      </c>
      <c r="M35" s="88">
        <v>-1.0535343035343034</v>
      </c>
      <c r="N35" s="88">
        <v>-1.7404202027512412</v>
      </c>
      <c r="O35" s="88">
        <v>5.2009191632502016</v>
      </c>
      <c r="P35" s="88"/>
      <c r="Q35" s="88">
        <v>4.5140332640332641</v>
      </c>
      <c r="R35" s="88" t="s">
        <v>116</v>
      </c>
      <c r="S35" s="88"/>
      <c r="T35" s="88">
        <v>4.0306652806652803</v>
      </c>
      <c r="U35" s="88">
        <v>4.6928274428274426</v>
      </c>
      <c r="V35" s="88">
        <v>3.0436590436590434</v>
      </c>
      <c r="W35" s="88"/>
      <c r="X35" s="88">
        <v>42.169190789411061</v>
      </c>
      <c r="Y35" s="88">
        <v>3.7629937629937631</v>
      </c>
      <c r="Z35" s="88">
        <v>4.4498796622107015</v>
      </c>
      <c r="AA35" s="231">
        <v>50.275987525987517</v>
      </c>
      <c r="AB35" s="237"/>
      <c r="AC35" s="89">
        <v>192.4</v>
      </c>
      <c r="AD35" s="89">
        <v>210.10599999999999</v>
      </c>
      <c r="AE35" s="145">
        <v>1.5611463179651821</v>
      </c>
    </row>
    <row r="36" spans="2:31">
      <c r="B36" s="109" t="s">
        <v>23</v>
      </c>
      <c r="C36" s="88">
        <v>37.256233585929138</v>
      </c>
      <c r="D36" s="88">
        <v>40.929546831949999</v>
      </c>
      <c r="E36" s="88">
        <v>34.167486922471859</v>
      </c>
      <c r="F36" s="88">
        <v>2.5256714993703016</v>
      </c>
      <c r="G36" s="88">
        <v>4.2363884101078435</v>
      </c>
      <c r="H36" s="88">
        <v>6.7620599094781451</v>
      </c>
      <c r="I36" s="88">
        <v>31.181039410963201</v>
      </c>
      <c r="J36" s="88"/>
      <c r="K36" s="88">
        <v>1.4081804774971076</v>
      </c>
      <c r="L36" s="88">
        <v>1.1476417466505624</v>
      </c>
      <c r="M36" s="88">
        <v>-6.9632195864191435E-2</v>
      </c>
      <c r="N36" s="88">
        <v>-0.33017092671073667</v>
      </c>
      <c r="O36" s="88">
        <v>3.9338519768674094</v>
      </c>
      <c r="P36" s="88"/>
      <c r="Q36" s="88">
        <v>3.6733132460208635</v>
      </c>
      <c r="R36" s="88" t="s">
        <v>116</v>
      </c>
      <c r="S36" s="88"/>
      <c r="T36" s="88">
        <v>3.466135971906418</v>
      </c>
      <c r="U36" s="88">
        <v>4.1792212369600819</v>
      </c>
      <c r="V36" s="88">
        <v>3.2611078396396311</v>
      </c>
      <c r="W36" s="88"/>
      <c r="X36" s="88">
        <v>39.065607943605492</v>
      </c>
      <c r="Y36" s="88">
        <v>2.6099178597985824</v>
      </c>
      <c r="Z36" s="88">
        <v>2.8704565906451274</v>
      </c>
      <c r="AA36" s="231">
        <v>46.20611989632539</v>
      </c>
      <c r="AB36" s="237"/>
      <c r="AC36" s="89">
        <v>232.65100000000001</v>
      </c>
      <c r="AD36" s="89">
        <v>251.37200000000001</v>
      </c>
      <c r="AE36" s="145">
        <v>-0.10338106549298232</v>
      </c>
    </row>
    <row r="37" spans="2:31">
      <c r="B37" s="109" t="s">
        <v>24</v>
      </c>
      <c r="C37" s="88">
        <v>38.485886938551282</v>
      </c>
      <c r="D37" s="88">
        <v>42.797349666839821</v>
      </c>
      <c r="E37" s="88">
        <v>36.113592113278195</v>
      </c>
      <c r="F37" s="88">
        <v>2.2489713702730683</v>
      </c>
      <c r="G37" s="88">
        <v>4.4347861832885513</v>
      </c>
      <c r="H37" s="88">
        <v>6.6837575535616196</v>
      </c>
      <c r="I37" s="88">
        <v>32.104458703459407</v>
      </c>
      <c r="J37" s="88"/>
      <c r="K37" s="88">
        <v>0.63457532425107388</v>
      </c>
      <c r="L37" s="88">
        <v>2.062491358015464</v>
      </c>
      <c r="M37" s="88">
        <v>-0.55645037725766011</v>
      </c>
      <c r="N37" s="88">
        <v>0.87146565650673014</v>
      </c>
      <c r="O37" s="88">
        <v>2.8835466945241417</v>
      </c>
      <c r="P37" s="88"/>
      <c r="Q37" s="88">
        <v>4.3114627282885323</v>
      </c>
      <c r="R37" s="88" t="s">
        <v>116</v>
      </c>
      <c r="S37" s="88"/>
      <c r="T37" s="88">
        <v>4.6702218701067677</v>
      </c>
      <c r="U37" s="88">
        <v>4.5842691590461486</v>
      </c>
      <c r="V37" s="88">
        <v>3.4242812671671854</v>
      </c>
      <c r="W37" s="88"/>
      <c r="X37" s="88">
        <v>40.320009070230505</v>
      </c>
      <c r="Y37" s="88">
        <v>3.3458027048944459</v>
      </c>
      <c r="Z37" s="88">
        <v>1.9178866711300555</v>
      </c>
      <c r="AA37" s="231">
        <v>47.170100415188962</v>
      </c>
      <c r="AB37" s="237"/>
      <c r="AC37" s="89">
        <v>267.589</v>
      </c>
      <c r="AD37" s="89">
        <v>282.24200000000002</v>
      </c>
      <c r="AE37" s="145">
        <v>-2.8144796413315873</v>
      </c>
    </row>
    <row r="38" spans="2:31">
      <c r="B38" s="109" t="s">
        <v>25</v>
      </c>
      <c r="C38" s="88">
        <v>40.866796272708996</v>
      </c>
      <c r="D38" s="88">
        <v>42.877589327612796</v>
      </c>
      <c r="E38" s="88">
        <v>37.067439833746732</v>
      </c>
      <c r="F38" s="88">
        <v>1.4641013608634446</v>
      </c>
      <c r="G38" s="88">
        <v>4.3460481330026148</v>
      </c>
      <c r="H38" s="88">
        <v>5.8101494938660592</v>
      </c>
      <c r="I38" s="88">
        <v>34.014882348997794</v>
      </c>
      <c r="J38" s="88"/>
      <c r="K38" s="88">
        <v>-1.5977549002706239</v>
      </c>
      <c r="L38" s="88">
        <v>0.54669169404035667</v>
      </c>
      <c r="M38" s="88">
        <v>1.9259904806596502</v>
      </c>
      <c r="N38" s="88">
        <v>4.0704370749706316</v>
      </c>
      <c r="O38" s="88">
        <v>-0.13365353940717942</v>
      </c>
      <c r="P38" s="88"/>
      <c r="Q38" s="88">
        <v>2.0107930549038011</v>
      </c>
      <c r="R38" s="88" t="s">
        <v>116</v>
      </c>
      <c r="S38" s="88"/>
      <c r="T38" s="88">
        <v>2.5591606891466117</v>
      </c>
      <c r="U38" s="88">
        <v>2.9067506871354833</v>
      </c>
      <c r="V38" s="88">
        <v>3.764832070791714</v>
      </c>
      <c r="W38" s="88"/>
      <c r="X38" s="88">
        <v>40.010865570522348</v>
      </c>
      <c r="Y38" s="88">
        <v>2.78809412080177</v>
      </c>
      <c r="Z38" s="88">
        <v>0.64364752649078927</v>
      </c>
      <c r="AA38" s="231">
        <v>44.79721123550312</v>
      </c>
      <c r="AB38" s="237"/>
      <c r="AC38" s="89">
        <v>298.33999999999997</v>
      </c>
      <c r="AD38" s="89">
        <v>312.91500000000002</v>
      </c>
      <c r="AE38" s="145">
        <v>-3.163101332089326</v>
      </c>
    </row>
    <row r="39" spans="2:31">
      <c r="B39" s="109" t="s">
        <v>26</v>
      </c>
      <c r="C39" s="88">
        <v>40.571510573464664</v>
      </c>
      <c r="D39" s="88">
        <v>43.179611502268578</v>
      </c>
      <c r="E39" s="88">
        <v>37.077656800542265</v>
      </c>
      <c r="F39" s="88">
        <v>1.9348554888586278</v>
      </c>
      <c r="G39" s="88">
        <v>4.16709921286769</v>
      </c>
      <c r="H39" s="88">
        <v>6.101954701726318</v>
      </c>
      <c r="I39" s="88">
        <v>33.71448286811718</v>
      </c>
      <c r="J39" s="88"/>
      <c r="K39" s="88">
        <v>-1.3146607001586301</v>
      </c>
      <c r="L39" s="88">
        <v>0.67324543994528552</v>
      </c>
      <c r="M39" s="88">
        <v>1.0277297736307625</v>
      </c>
      <c r="N39" s="88">
        <v>3.0156359137346782</v>
      </c>
      <c r="O39" s="88">
        <v>0.62019478869999745</v>
      </c>
      <c r="P39" s="88"/>
      <c r="Q39" s="88">
        <v>2.6081009288039132</v>
      </c>
      <c r="R39" s="88" t="s">
        <v>116</v>
      </c>
      <c r="S39" s="88"/>
      <c r="T39" s="88">
        <v>3.9139833535866737</v>
      </c>
      <c r="U39" s="88">
        <v>2.7473299177449793</v>
      </c>
      <c r="V39" s="88">
        <v>3.6904841871286469</v>
      </c>
      <c r="W39" s="88"/>
      <c r="X39" s="88">
        <v>38.654417835294254</v>
      </c>
      <c r="Y39" s="88">
        <v>2.6578691858157417</v>
      </c>
      <c r="Z39" s="88">
        <v>0.66996304571182586</v>
      </c>
      <c r="AA39" s="231">
        <v>43.627831142105173</v>
      </c>
      <c r="AB39" s="237"/>
      <c r="AC39" s="89">
        <v>327.51799999999997</v>
      </c>
      <c r="AD39" s="89">
        <v>342.78100000000001</v>
      </c>
      <c r="AE39" s="145">
        <v>-2.7105717473721</v>
      </c>
    </row>
    <row r="40" spans="2:31">
      <c r="B40" s="109" t="s">
        <v>27</v>
      </c>
      <c r="C40" s="88">
        <v>39.473522545767295</v>
      </c>
      <c r="D40" s="88">
        <v>42.769102748829994</v>
      </c>
      <c r="E40" s="88">
        <v>36.58786538440058</v>
      </c>
      <c r="F40" s="88">
        <v>2.1864423817980767</v>
      </c>
      <c r="G40" s="88">
        <v>3.9947949826313263</v>
      </c>
      <c r="H40" s="88">
        <v>6.1812373644294025</v>
      </c>
      <c r="I40" s="88">
        <v>33.036781378100954</v>
      </c>
      <c r="J40" s="88"/>
      <c r="K40" s="88">
        <v>-0.17610827038339028</v>
      </c>
      <c r="L40" s="88">
        <v>1.1091378212646184</v>
      </c>
      <c r="M40" s="88">
        <v>0.16223793407722636</v>
      </c>
      <c r="N40" s="88">
        <v>1.447484025725235</v>
      </c>
      <c r="O40" s="88">
        <v>2.0103341114146858</v>
      </c>
      <c r="P40" s="88"/>
      <c r="Q40" s="88">
        <v>3.2955802030626944</v>
      </c>
      <c r="R40" s="88" t="s">
        <v>116</v>
      </c>
      <c r="S40" s="88"/>
      <c r="T40" s="88">
        <v>3.4312904198639549</v>
      </c>
      <c r="U40" s="88">
        <v>2.7351472707167512</v>
      </c>
      <c r="V40" s="88">
        <v>3.6929374839437501</v>
      </c>
      <c r="W40" s="88"/>
      <c r="X40" s="88">
        <v>38.81773505544232</v>
      </c>
      <c r="Y40" s="88">
        <v>3.2838521596354253</v>
      </c>
      <c r="Z40" s="88">
        <v>1.9986060679874171</v>
      </c>
      <c r="AA40" s="231">
        <v>43.323392420333079</v>
      </c>
      <c r="AB40" s="237"/>
      <c r="AC40" s="89">
        <v>358.11599999999999</v>
      </c>
      <c r="AD40" s="89">
        <v>369.93400000000003</v>
      </c>
      <c r="AE40" s="145">
        <v>-1.4862634843471767</v>
      </c>
    </row>
    <row r="41" spans="2:31">
      <c r="B41" s="109" t="s">
        <v>28</v>
      </c>
      <c r="C41" s="88">
        <v>39.211902035656372</v>
      </c>
      <c r="D41" s="88">
        <v>42.459159935547049</v>
      </c>
      <c r="E41" s="88">
        <v>36.738960359361478</v>
      </c>
      <c r="F41" s="88">
        <v>1.9346248102420096</v>
      </c>
      <c r="G41" s="88">
        <v>3.785574765943557</v>
      </c>
      <c r="H41" s="88">
        <v>5.7201995761855668</v>
      </c>
      <c r="I41" s="88">
        <v>33.611645052821373</v>
      </c>
      <c r="J41" s="88"/>
      <c r="K41" s="88">
        <v>0.83030974615600306</v>
      </c>
      <c r="L41" s="88">
        <v>1.3126330896486693</v>
      </c>
      <c r="M41" s="88">
        <v>0.36785849364537404</v>
      </c>
      <c r="N41" s="88">
        <v>0.85018183713804052</v>
      </c>
      <c r="O41" s="88">
        <v>2.7649345563980128</v>
      </c>
      <c r="P41" s="88"/>
      <c r="Q41" s="88">
        <v>3.2472578998906791</v>
      </c>
      <c r="R41" s="88" t="s">
        <v>116</v>
      </c>
      <c r="S41" s="88"/>
      <c r="T41" s="88">
        <v>2.6615339181074456</v>
      </c>
      <c r="U41" s="88">
        <v>2.65764808894922</v>
      </c>
      <c r="V41" s="88">
        <v>3.8132936806055682</v>
      </c>
      <c r="W41" s="88"/>
      <c r="X41" s="88">
        <v>38.686816666379187</v>
      </c>
      <c r="Y41" s="88">
        <v>2.8643742001668318</v>
      </c>
      <c r="Z41" s="88">
        <v>2.3820508566741649</v>
      </c>
      <c r="AA41" s="231">
        <v>43.128040661316312</v>
      </c>
      <c r="AB41" s="237"/>
      <c r="AC41" s="89">
        <v>386.01799999999997</v>
      </c>
      <c r="AD41" s="89">
        <v>405.82299999999998</v>
      </c>
      <c r="AE41" s="145">
        <v>-0.37014129324646206</v>
      </c>
    </row>
    <row r="42" spans="2:31">
      <c r="B42" s="109" t="s">
        <v>29</v>
      </c>
      <c r="C42" s="88">
        <v>38.285466176786379</v>
      </c>
      <c r="D42" s="88">
        <v>40.417247750585808</v>
      </c>
      <c r="E42" s="88">
        <v>35.528355715388052</v>
      </c>
      <c r="F42" s="88">
        <v>1.4939461084485472</v>
      </c>
      <c r="G42" s="88">
        <v>3.3949459267492106</v>
      </c>
      <c r="H42" s="88">
        <v>4.8888920351977578</v>
      </c>
      <c r="I42" s="88">
        <v>32.700453304450214</v>
      </c>
      <c r="J42" s="88"/>
      <c r="K42" s="88">
        <v>0.62125608763658657</v>
      </c>
      <c r="L42" s="88">
        <v>0.63783546535088032</v>
      </c>
      <c r="M42" s="88">
        <v>1.3098870396458515</v>
      </c>
      <c r="N42" s="88">
        <v>1.326466417360145</v>
      </c>
      <c r="O42" s="88">
        <v>2.1152021960851335</v>
      </c>
      <c r="P42" s="88"/>
      <c r="Q42" s="88">
        <v>2.1317815737994277</v>
      </c>
      <c r="R42" s="88" t="s">
        <v>116</v>
      </c>
      <c r="S42" s="88"/>
      <c r="T42" s="88">
        <v>2.6226057572732833</v>
      </c>
      <c r="U42" s="88">
        <v>1.3542499946906037</v>
      </c>
      <c r="V42" s="88">
        <v>3.9173905143507075</v>
      </c>
      <c r="W42" s="88"/>
      <c r="X42" s="88">
        <v>37.074639805614815</v>
      </c>
      <c r="Y42" s="88">
        <v>2.276905070355399</v>
      </c>
      <c r="Z42" s="88">
        <v>2.2603256926411053</v>
      </c>
      <c r="AA42" s="231">
        <v>42.305976964299617</v>
      </c>
      <c r="AB42" s="237"/>
      <c r="AC42" s="89">
        <v>423.77699999999999</v>
      </c>
      <c r="AD42" s="89">
        <v>438.30500000000001</v>
      </c>
      <c r="AE42" s="145">
        <v>0.11489776186999734</v>
      </c>
    </row>
    <row r="43" spans="2:31">
      <c r="B43" s="109" t="s">
        <v>30</v>
      </c>
      <c r="C43" s="88">
        <v>37.374422458543222</v>
      </c>
      <c r="D43" s="88">
        <v>39.292792941098995</v>
      </c>
      <c r="E43" s="88">
        <v>34.879443365269594</v>
      </c>
      <c r="F43" s="88">
        <v>0.92801720826611345</v>
      </c>
      <c r="G43" s="88">
        <v>3.4853323675632959</v>
      </c>
      <c r="H43" s="88">
        <v>4.4133495758294092</v>
      </c>
      <c r="I43" s="88">
        <v>32.480382796123749</v>
      </c>
      <c r="J43" s="88"/>
      <c r="K43" s="88">
        <v>1.1438488038728571</v>
      </c>
      <c r="L43" s="88">
        <v>0.99035327428966502</v>
      </c>
      <c r="M43" s="88">
        <v>1.3562484223926954</v>
      </c>
      <c r="N43" s="88">
        <v>1.2027528928095033</v>
      </c>
      <c r="O43" s="88">
        <v>2.0718660121389707</v>
      </c>
      <c r="P43" s="88"/>
      <c r="Q43" s="88">
        <v>1.9183704825557784</v>
      </c>
      <c r="R43" s="88" t="s">
        <v>116</v>
      </c>
      <c r="S43" s="88"/>
      <c r="T43" s="88">
        <v>2.2899724536046264</v>
      </c>
      <c r="U43" s="88">
        <v>0.80927139235505208</v>
      </c>
      <c r="V43" s="88">
        <v>3.8104017822847043</v>
      </c>
      <c r="W43" s="88"/>
      <c r="X43" s="88">
        <v>34.81270020414599</v>
      </c>
      <c r="Y43" s="88">
        <v>2.1321568498337338</v>
      </c>
      <c r="Z43" s="88">
        <v>2.2856523794169257</v>
      </c>
      <c r="AA43" s="231">
        <v>41.853839484629987</v>
      </c>
      <c r="AB43" s="237"/>
      <c r="AC43" s="89">
        <v>455.59500000000003</v>
      </c>
      <c r="AD43" s="89">
        <v>482.00799999999998</v>
      </c>
      <c r="AE43" s="145">
        <v>0.26103195441838523</v>
      </c>
    </row>
    <row r="44" spans="2:31">
      <c r="B44" s="109" t="s">
        <v>31</v>
      </c>
      <c r="C44" s="88">
        <v>36.173421742579052</v>
      </c>
      <c r="D44" s="88">
        <v>37.16470454927304</v>
      </c>
      <c r="E44" s="88">
        <v>33.260722616642759</v>
      </c>
      <c r="F44" s="88">
        <v>0.2748787759200722</v>
      </c>
      <c r="G44" s="88">
        <v>3.6291031567102068</v>
      </c>
      <c r="H44" s="88">
        <v>3.9039819326302796</v>
      </c>
      <c r="I44" s="88">
        <v>31.648569340955181</v>
      </c>
      <c r="J44" s="88"/>
      <c r="K44" s="88">
        <v>1.8786078783726818</v>
      </c>
      <c r="L44" s="88">
        <v>0.71640403077391945</v>
      </c>
      <c r="M44" s="88">
        <v>1.9905755848255973</v>
      </c>
      <c r="N44" s="88">
        <v>0.82837173722683544</v>
      </c>
      <c r="O44" s="88">
        <v>2.1534866542927538</v>
      </c>
      <c r="P44" s="88"/>
      <c r="Q44" s="88">
        <v>0.99128280669399171</v>
      </c>
      <c r="R44" s="88" t="s">
        <v>116</v>
      </c>
      <c r="S44" s="88"/>
      <c r="T44" s="88">
        <v>0.23424282326095705</v>
      </c>
      <c r="U44" s="88">
        <v>-0.63122482231538968</v>
      </c>
      <c r="V44" s="88">
        <v>3.6347687462636413</v>
      </c>
      <c r="W44" s="88"/>
      <c r="X44" s="88">
        <v>30.937151749131857</v>
      </c>
      <c r="Y44" s="88">
        <v>1.2284561073101734</v>
      </c>
      <c r="Z44" s="88">
        <v>2.3906599549089349</v>
      </c>
      <c r="AA44" s="231">
        <v>39.251790521664034</v>
      </c>
      <c r="AB44" s="237"/>
      <c r="AC44" s="89">
        <v>511.86200000000002</v>
      </c>
      <c r="AD44" s="89">
        <v>541.09699999999998</v>
      </c>
      <c r="AE44" s="145">
        <v>2.2199949134301704</v>
      </c>
    </row>
    <row r="45" spans="2:31">
      <c r="B45" s="109" t="s">
        <v>32</v>
      </c>
      <c r="C45" s="88">
        <v>35.542227799471412</v>
      </c>
      <c r="D45" s="88">
        <v>34.57302496442167</v>
      </c>
      <c r="E45" s="88">
        <v>31.049543265354767</v>
      </c>
      <c r="F45" s="88">
        <v>3.6104120075993916E-2</v>
      </c>
      <c r="G45" s="88">
        <v>3.4873775789909072</v>
      </c>
      <c r="H45" s="88">
        <v>3.5234816990669016</v>
      </c>
      <c r="I45" s="88">
        <v>31.144360396233957</v>
      </c>
      <c r="J45" s="88"/>
      <c r="K45" s="88">
        <v>1.0733056954991373</v>
      </c>
      <c r="L45" s="88">
        <v>-1.0053069551257334</v>
      </c>
      <c r="M45" s="88">
        <v>3.6186493553837198</v>
      </c>
      <c r="N45" s="88">
        <v>1.5400367047588503</v>
      </c>
      <c r="O45" s="88">
        <v>1.1094098155751313</v>
      </c>
      <c r="P45" s="88"/>
      <c r="Q45" s="88">
        <v>-0.9692028350497397</v>
      </c>
      <c r="R45" s="88" t="s">
        <v>116</v>
      </c>
      <c r="S45" s="88"/>
      <c r="T45" s="88">
        <v>-1.2196532602370953</v>
      </c>
      <c r="U45" s="88">
        <v>-2.5420104737000764</v>
      </c>
      <c r="V45" s="88">
        <v>3.3597863196932205</v>
      </c>
      <c r="W45" s="88"/>
      <c r="X45" s="88">
        <v>25.615300517305741</v>
      </c>
      <c r="Y45" s="88">
        <v>-0.59116115056469654</v>
      </c>
      <c r="Z45" s="88">
        <v>1.487451500060174</v>
      </c>
      <c r="AA45" s="231">
        <v>34.218994272414349</v>
      </c>
      <c r="AB45" s="237"/>
      <c r="AC45" s="89">
        <v>570.572</v>
      </c>
      <c r="AD45" s="89">
        <v>600.03200000000004</v>
      </c>
      <c r="AE45" s="145">
        <v>3.2692273358776731</v>
      </c>
    </row>
    <row r="46" spans="2:31" ht="15" customHeight="1">
      <c r="B46" s="109" t="s">
        <v>33</v>
      </c>
      <c r="C46" s="88">
        <v>34.708571120323782</v>
      </c>
      <c r="D46" s="88">
        <v>34.72824457274497</v>
      </c>
      <c r="E46" s="88">
        <v>30.518919038983576</v>
      </c>
      <c r="F46" s="88">
        <v>0.75742791821555433</v>
      </c>
      <c r="G46" s="88">
        <v>3.4518976155458354</v>
      </c>
      <c r="H46" s="88">
        <v>4.2093255337613895</v>
      </c>
      <c r="I46" s="88">
        <v>30.659330372796056</v>
      </c>
      <c r="J46" s="88"/>
      <c r="K46" s="88">
        <v>0.62433205154191496</v>
      </c>
      <c r="L46" s="88">
        <v>-0.73775446579437109</v>
      </c>
      <c r="M46" s="88">
        <v>2.2765674902545014</v>
      </c>
      <c r="N46" s="88">
        <v>0.9144809729182154</v>
      </c>
      <c r="O46" s="88">
        <v>1.381759969757469</v>
      </c>
      <c r="P46" s="88"/>
      <c r="Q46" s="88">
        <v>1.9673452421183228E-2</v>
      </c>
      <c r="R46" s="88" t="s">
        <v>116</v>
      </c>
      <c r="S46" s="88"/>
      <c r="T46" s="88">
        <v>-0.72585520021704264</v>
      </c>
      <c r="U46" s="88">
        <v>-1.1090115518070225</v>
      </c>
      <c r="V46" s="88">
        <v>3.1764692816492697</v>
      </c>
      <c r="W46" s="88"/>
      <c r="X46" s="88">
        <v>23.015360745703749</v>
      </c>
      <c r="Y46" s="88">
        <v>0.46914837749547422</v>
      </c>
      <c r="Z46" s="88">
        <v>1.8312348948317601</v>
      </c>
      <c r="AA46" s="231">
        <v>29.614574855106607</v>
      </c>
      <c r="AB46" s="237"/>
      <c r="AC46" s="89">
        <v>630.29100000000005</v>
      </c>
      <c r="AD46" s="89">
        <v>659.99400000000003</v>
      </c>
      <c r="AE46" s="145">
        <v>1.4164821003215025</v>
      </c>
    </row>
    <row r="47" spans="2:31">
      <c r="B47" s="109" t="s">
        <v>34</v>
      </c>
      <c r="C47" s="88">
        <v>33.904347314547913</v>
      </c>
      <c r="D47" s="88">
        <v>34.980145890934757</v>
      </c>
      <c r="E47" s="88">
        <v>30.847108653450199</v>
      </c>
      <c r="F47" s="88">
        <v>0.95814459674098462</v>
      </c>
      <c r="G47" s="88">
        <v>3.1748926407435736</v>
      </c>
      <c r="H47" s="88">
        <v>4.1330372374845581</v>
      </c>
      <c r="I47" s="88">
        <v>30.377963409612331</v>
      </c>
      <c r="J47" s="88"/>
      <c r="K47" s="88">
        <v>-0.10993188841415216</v>
      </c>
      <c r="L47" s="88">
        <v>0.11765397964586154</v>
      </c>
      <c r="M47" s="88">
        <v>1.0062356609212306</v>
      </c>
      <c r="N47" s="88">
        <v>1.2338215289812444</v>
      </c>
      <c r="O47" s="88">
        <v>0.84821270832683249</v>
      </c>
      <c r="P47" s="88"/>
      <c r="Q47" s="88">
        <v>1.0757985763868463</v>
      </c>
      <c r="R47" s="88" t="s">
        <v>116</v>
      </c>
      <c r="S47" s="88"/>
      <c r="T47" s="88">
        <v>-0.38752279545855634</v>
      </c>
      <c r="U47" s="88">
        <v>-0.12515442084828518</v>
      </c>
      <c r="V47" s="88">
        <v>2.9104653214894993</v>
      </c>
      <c r="W47" s="88"/>
      <c r="X47" s="88">
        <v>21.673927169293311</v>
      </c>
      <c r="Y47" s="88">
        <v>1.3880228248720512</v>
      </c>
      <c r="Z47" s="88">
        <v>1.1604369568120372</v>
      </c>
      <c r="AA47" s="231">
        <v>27.695599741161242</v>
      </c>
      <c r="AB47" s="237"/>
      <c r="AC47" s="89">
        <v>679.96</v>
      </c>
      <c r="AD47" s="89">
        <v>697.15099999999995</v>
      </c>
      <c r="AE47" s="145">
        <v>-1.0217645762486285</v>
      </c>
    </row>
    <row r="48" spans="2:31">
      <c r="B48" s="109" t="s">
        <v>35</v>
      </c>
      <c r="C48" s="88">
        <v>33.488151910259219</v>
      </c>
      <c r="D48" s="88">
        <v>36.80665040280293</v>
      </c>
      <c r="E48" s="88">
        <v>32.65615334021313</v>
      </c>
      <c r="F48" s="88">
        <v>1.2411553022104238</v>
      </c>
      <c r="G48" s="88">
        <v>2.9093417603793847</v>
      </c>
      <c r="H48" s="88">
        <v>4.1504970625898086</v>
      </c>
      <c r="I48" s="88">
        <v>30.267823104647775</v>
      </c>
      <c r="J48" s="88"/>
      <c r="K48" s="88">
        <v>0.69205848745657383</v>
      </c>
      <c r="L48" s="88">
        <v>2.0773431903332882</v>
      </c>
      <c r="M48" s="88">
        <v>-1.535943650878989</v>
      </c>
      <c r="N48" s="88">
        <v>-0.15065894800227442</v>
      </c>
      <c r="O48" s="88">
        <v>1.9332137896669981</v>
      </c>
      <c r="P48" s="88"/>
      <c r="Q48" s="88">
        <v>3.3184984925437124</v>
      </c>
      <c r="R48" s="88" t="s">
        <v>116</v>
      </c>
      <c r="S48" s="88"/>
      <c r="T48" s="88">
        <v>1.8181640453172503</v>
      </c>
      <c r="U48" s="88">
        <v>1.9205230503262782</v>
      </c>
      <c r="V48" s="88">
        <v>2.5071672250096708</v>
      </c>
      <c r="W48" s="88"/>
      <c r="X48" s="88">
        <v>22.827781051564902</v>
      </c>
      <c r="Y48" s="88">
        <v>3.3014619323648562</v>
      </c>
      <c r="Z48" s="88">
        <v>1.9161772294881418</v>
      </c>
      <c r="AA48" s="231">
        <v>28.582739730235847</v>
      </c>
      <c r="AB48" s="237"/>
      <c r="AC48" s="89">
        <v>716.10699999999997</v>
      </c>
      <c r="AD48" s="89">
        <v>726.30799999999999</v>
      </c>
      <c r="AE48" s="145">
        <v>-2.3618635752539774</v>
      </c>
    </row>
    <row r="49" spans="2:31">
      <c r="B49" s="109" t="s">
        <v>36</v>
      </c>
      <c r="C49" s="88">
        <v>32.111533064992329</v>
      </c>
      <c r="D49" s="88">
        <v>38.388518400138679</v>
      </c>
      <c r="E49" s="88">
        <v>34.505880568391738</v>
      </c>
      <c r="F49" s="88">
        <v>1.0325530497153166</v>
      </c>
      <c r="G49" s="88">
        <v>2.8500847820316264</v>
      </c>
      <c r="H49" s="88">
        <v>3.8826378317469428</v>
      </c>
      <c r="I49" s="88">
        <v>29.09080074326484</v>
      </c>
      <c r="J49" s="88"/>
      <c r="K49" s="88">
        <v>3.599858907342802</v>
      </c>
      <c r="L49" s="88">
        <v>5.2444322854310341</v>
      </c>
      <c r="M49" s="88">
        <v>-4.3108818956503834</v>
      </c>
      <c r="N49" s="88">
        <v>-2.6663085175621521</v>
      </c>
      <c r="O49" s="88">
        <v>4.6324119570581193</v>
      </c>
      <c r="P49" s="88"/>
      <c r="Q49" s="88">
        <v>6.2769853351463514</v>
      </c>
      <c r="R49" s="88" t="s">
        <v>116</v>
      </c>
      <c r="S49" s="88"/>
      <c r="T49" s="88">
        <v>4.9028663369286694</v>
      </c>
      <c r="U49" s="88">
        <v>4.8963654782735881</v>
      </c>
      <c r="V49" s="88">
        <v>2.5568689697764246</v>
      </c>
      <c r="W49" s="88"/>
      <c r="X49" s="88">
        <v>26.623625797620882</v>
      </c>
      <c r="Y49" s="88">
        <v>6.2006002459491523</v>
      </c>
      <c r="Z49" s="88">
        <v>4.5560268678609193</v>
      </c>
      <c r="AA49" s="231">
        <v>33.675260440649865</v>
      </c>
      <c r="AB49" s="237"/>
      <c r="AC49" s="89">
        <v>738.36400000000003</v>
      </c>
      <c r="AD49" s="89">
        <v>758.34900000000005</v>
      </c>
      <c r="AE49" s="145">
        <v>-2.3444013260748733</v>
      </c>
    </row>
    <row r="50" spans="2:31">
      <c r="B50" s="109" t="s">
        <v>37</v>
      </c>
      <c r="C50" s="88">
        <v>31.284557207828712</v>
      </c>
      <c r="D50" s="88">
        <v>37.843655782104349</v>
      </c>
      <c r="E50" s="88">
        <v>34.34449895242475</v>
      </c>
      <c r="F50" s="88">
        <v>0.76370790536051925</v>
      </c>
      <c r="G50" s="88">
        <v>2.7354489243190758</v>
      </c>
      <c r="H50" s="88">
        <v>3.4991568296795958</v>
      </c>
      <c r="I50" s="88">
        <v>28.334610864121828</v>
      </c>
      <c r="J50" s="88"/>
      <c r="K50" s="88">
        <v>4.5365426329743794</v>
      </c>
      <c r="L50" s="88">
        <v>5.7953906689151209</v>
      </c>
      <c r="M50" s="88">
        <v>-4.3971332209106233</v>
      </c>
      <c r="N50" s="88">
        <v>-3.1382851849698827</v>
      </c>
      <c r="O50" s="88">
        <v>5.3002505383348986</v>
      </c>
      <c r="P50" s="88"/>
      <c r="Q50" s="88">
        <v>6.55909857427564</v>
      </c>
      <c r="R50" s="88" t="s">
        <v>116</v>
      </c>
      <c r="S50" s="88"/>
      <c r="T50" s="88">
        <v>6.3391077724973171</v>
      </c>
      <c r="U50" s="88">
        <v>5.8904389595789253</v>
      </c>
      <c r="V50" s="88">
        <v>2.6268588072972561</v>
      </c>
      <c r="W50" s="88"/>
      <c r="X50" s="88">
        <v>31.105167342811818</v>
      </c>
      <c r="Y50" s="88">
        <v>6.5495170933619509</v>
      </c>
      <c r="Z50" s="88">
        <v>5.2906690574212094</v>
      </c>
      <c r="AA50" s="231">
        <v>38.161760948438854</v>
      </c>
      <c r="AB50" s="237"/>
      <c r="AC50" s="89">
        <v>782.76</v>
      </c>
      <c r="AD50" s="89">
        <v>803.08199999999999</v>
      </c>
      <c r="AE50" s="145">
        <v>-1.5799355414515333</v>
      </c>
    </row>
    <row r="51" spans="2:31">
      <c r="B51" s="109" t="s">
        <v>38</v>
      </c>
      <c r="C51" s="88">
        <v>32.224989531294121</v>
      </c>
      <c r="D51" s="88">
        <v>37.571820191455593</v>
      </c>
      <c r="E51" s="88">
        <v>34.148675100061347</v>
      </c>
      <c r="F51" s="88">
        <v>0.79659547946672893</v>
      </c>
      <c r="G51" s="88">
        <v>2.626549611927508</v>
      </c>
      <c r="H51" s="88">
        <v>3.4231450913942369</v>
      </c>
      <c r="I51" s="88">
        <v>29.334287689775724</v>
      </c>
      <c r="J51" s="88"/>
      <c r="K51" s="88">
        <v>3.7232664628494025</v>
      </c>
      <c r="L51" s="88">
        <v>4.5502351806947328</v>
      </c>
      <c r="M51" s="88">
        <v>-2.9386631219141663</v>
      </c>
      <c r="N51" s="88">
        <v>-2.1116944040688352</v>
      </c>
      <c r="O51" s="88">
        <v>4.5198619423161297</v>
      </c>
      <c r="P51" s="88"/>
      <c r="Q51" s="88">
        <v>5.3468306601614612</v>
      </c>
      <c r="R51" s="88" t="s">
        <v>116</v>
      </c>
      <c r="S51" s="88"/>
      <c r="T51" s="88">
        <v>4.7506013419420183</v>
      </c>
      <c r="U51" s="88">
        <v>4.4726937197503096</v>
      </c>
      <c r="V51" s="88">
        <v>2.8213162328240187</v>
      </c>
      <c r="W51" s="88"/>
      <c r="X51" s="88">
        <v>34.465341533707701</v>
      </c>
      <c r="Y51" s="88">
        <v>5.5781160224760677</v>
      </c>
      <c r="Z51" s="88">
        <v>4.7511473046307371</v>
      </c>
      <c r="AA51" s="231">
        <v>41.379507629982371</v>
      </c>
      <c r="AB51" s="237"/>
      <c r="AC51" s="89">
        <v>821.49599999999998</v>
      </c>
      <c r="AD51" s="89">
        <v>841.42499999999995</v>
      </c>
      <c r="AE51" s="145">
        <v>-1.0219632191100487</v>
      </c>
    </row>
    <row r="52" spans="2:31">
      <c r="B52" s="109" t="s">
        <v>39</v>
      </c>
      <c r="C52" s="88">
        <v>33.18645010915229</v>
      </c>
      <c r="D52" s="88">
        <v>37.288751946674111</v>
      </c>
      <c r="E52" s="88">
        <v>33.993288086989345</v>
      </c>
      <c r="F52" s="88">
        <v>0.74345923269004111</v>
      </c>
      <c r="G52" s="88">
        <v>2.5520046269947279</v>
      </c>
      <c r="H52" s="88">
        <v>3.2954638596847685</v>
      </c>
      <c r="I52" s="88">
        <v>30.079852601126039</v>
      </c>
      <c r="J52" s="88"/>
      <c r="K52" s="88">
        <v>2.0063089153179101</v>
      </c>
      <c r="L52" s="88">
        <v>3.3588426048317923</v>
      </c>
      <c r="M52" s="88">
        <v>-1.4732960757127802</v>
      </c>
      <c r="N52" s="88">
        <v>-0.12076238619889779</v>
      </c>
      <c r="O52" s="88">
        <v>2.7497681480079512</v>
      </c>
      <c r="P52" s="88"/>
      <c r="Q52" s="88">
        <v>4.102301837521833</v>
      </c>
      <c r="R52" s="88" t="s">
        <v>116</v>
      </c>
      <c r="S52" s="88"/>
      <c r="T52" s="88">
        <v>4.0795593734162523</v>
      </c>
      <c r="U52" s="88">
        <v>3.6408722485370362</v>
      </c>
      <c r="V52" s="88">
        <v>3.0628442395185522</v>
      </c>
      <c r="W52" s="88"/>
      <c r="X52" s="88">
        <v>35.953275252962158</v>
      </c>
      <c r="Y52" s="88">
        <v>4.3133334333847824</v>
      </c>
      <c r="Z52" s="88">
        <v>2.9607997438709006</v>
      </c>
      <c r="AA52" s="231">
        <v>43.563363160209697</v>
      </c>
      <c r="AB52" s="237"/>
      <c r="AC52" s="89">
        <v>866.221</v>
      </c>
      <c r="AD52" s="89">
        <v>895.88499999999999</v>
      </c>
      <c r="AE52" s="145">
        <v>-2.2962820913837447</v>
      </c>
    </row>
    <row r="53" spans="2:31">
      <c r="B53" s="109" t="s">
        <v>40</v>
      </c>
      <c r="C53" s="88">
        <v>32.410648230270354</v>
      </c>
      <c r="D53" s="88">
        <v>35.539095860896353</v>
      </c>
      <c r="E53" s="88">
        <v>32.838532991256272</v>
      </c>
      <c r="F53" s="88">
        <v>0.34449266019719904</v>
      </c>
      <c r="G53" s="88">
        <v>2.3560702094428847</v>
      </c>
      <c r="H53" s="88">
        <v>2.7005628696400836</v>
      </c>
      <c r="I53" s="88">
        <v>29.624530040625253</v>
      </c>
      <c r="J53" s="88"/>
      <c r="K53" s="88">
        <v>2.3257389862673268</v>
      </c>
      <c r="L53" s="88">
        <v>2.7839549704287934</v>
      </c>
      <c r="M53" s="88">
        <v>-0.51030341312727945</v>
      </c>
      <c r="N53" s="88">
        <v>-5.2087428965812588E-2</v>
      </c>
      <c r="O53" s="88">
        <v>2.6702316464645257</v>
      </c>
      <c r="P53" s="88"/>
      <c r="Q53" s="88">
        <v>3.1284476306259927</v>
      </c>
      <c r="R53" s="88" t="s">
        <v>116</v>
      </c>
      <c r="S53" s="88"/>
      <c r="T53" s="88">
        <v>2.7153809212717999</v>
      </c>
      <c r="U53" s="88">
        <v>2.4467090946062293</v>
      </c>
      <c r="V53" s="88">
        <v>3.0275334541851802</v>
      </c>
      <c r="W53" s="88"/>
      <c r="X53" s="88">
        <v>36.588632006933921</v>
      </c>
      <c r="Y53" s="88">
        <v>3.3351432267443117</v>
      </c>
      <c r="Z53" s="88">
        <v>2.8769272425828452</v>
      </c>
      <c r="AA53" s="231">
        <v>44.195542037839033</v>
      </c>
      <c r="AB53" s="237"/>
      <c r="AC53" s="89">
        <v>924.548</v>
      </c>
      <c r="AD53" s="89">
        <v>948.38199999999995</v>
      </c>
      <c r="AE53" s="145">
        <v>2.0808682305641923E-3</v>
      </c>
    </row>
    <row r="54" spans="2:31">
      <c r="B54" s="109" t="s">
        <v>41</v>
      </c>
      <c r="C54" s="88">
        <v>34.613902693162586</v>
      </c>
      <c r="D54" s="88">
        <v>35.701649538779598</v>
      </c>
      <c r="E54" s="88">
        <v>32.881918047151579</v>
      </c>
      <c r="F54" s="88">
        <v>0.4974717291466853</v>
      </c>
      <c r="G54" s="88">
        <v>2.3222597624813308</v>
      </c>
      <c r="H54" s="88">
        <v>2.8197314916280161</v>
      </c>
      <c r="I54" s="88">
        <v>31.180177362188005</v>
      </c>
      <c r="J54" s="88"/>
      <c r="K54" s="88">
        <v>1.6798099929493979</v>
      </c>
      <c r="L54" s="88">
        <v>0.5902751164703226</v>
      </c>
      <c r="M54" s="88">
        <v>1.5642963825322482</v>
      </c>
      <c r="N54" s="88">
        <v>0.4747615060531728</v>
      </c>
      <c r="O54" s="88">
        <v>2.1772817220960832</v>
      </c>
      <c r="P54" s="88"/>
      <c r="Q54" s="88">
        <v>1.0877468456170081</v>
      </c>
      <c r="R54" s="88">
        <v>36.640217812501902</v>
      </c>
      <c r="S54" s="88"/>
      <c r="T54" s="88">
        <v>0.36696696572282034</v>
      </c>
      <c r="U54" s="88">
        <v>9.332126336897012E-2</v>
      </c>
      <c r="V54" s="88">
        <v>3.1001095825711924</v>
      </c>
      <c r="W54" s="88"/>
      <c r="X54" s="88">
        <v>36.55906561358163</v>
      </c>
      <c r="Y54" s="88">
        <v>1.218251609040873</v>
      </c>
      <c r="Z54" s="88">
        <v>2.3077864855199484</v>
      </c>
      <c r="AA54" s="231">
        <v>42.70167646833395</v>
      </c>
      <c r="AB54" s="237"/>
      <c r="AC54" s="89">
        <v>965.48199999999997</v>
      </c>
      <c r="AD54" s="89">
        <v>985.80200000000002</v>
      </c>
      <c r="AE54" s="145">
        <v>2.1782374056659251</v>
      </c>
    </row>
    <row r="55" spans="2:31">
      <c r="B55" s="109" t="s">
        <v>42</v>
      </c>
      <c r="C55" s="88">
        <v>35.181187309665759</v>
      </c>
      <c r="D55" s="88">
        <v>35.16387295418523</v>
      </c>
      <c r="E55" s="88">
        <v>32.370622188890721</v>
      </c>
      <c r="F55" s="88">
        <v>0.51151553048217013</v>
      </c>
      <c r="G55" s="88">
        <v>2.2817352348123423</v>
      </c>
      <c r="H55" s="88">
        <v>2.7932507652945122</v>
      </c>
      <c r="I55" s="88">
        <v>31.775898812927789</v>
      </c>
      <c r="J55" s="88"/>
      <c r="K55" s="88">
        <v>0.65985570234490298</v>
      </c>
      <c r="L55" s="88">
        <v>-0.52882988596270786</v>
      </c>
      <c r="M55" s="88">
        <v>2.4740729894075719</v>
      </c>
      <c r="N55" s="88">
        <v>1.2853874010999609</v>
      </c>
      <c r="O55" s="88">
        <v>1.1713712328270736</v>
      </c>
      <c r="P55" s="88"/>
      <c r="Q55" s="88">
        <v>-1.7314355480537676E-2</v>
      </c>
      <c r="R55" s="88">
        <v>35.238401338284781</v>
      </c>
      <c r="S55" s="88"/>
      <c r="T55" s="88">
        <v>-0.44967854662310708</v>
      </c>
      <c r="U55" s="88">
        <v>-0.76064437105356364</v>
      </c>
      <c r="V55" s="88">
        <v>2.929885764829498</v>
      </c>
      <c r="W55" s="88"/>
      <c r="X55" s="88">
        <v>35.151273422887925</v>
      </c>
      <c r="Y55" s="88">
        <v>7.3610745585828752E-2</v>
      </c>
      <c r="Z55" s="88">
        <v>1.2622963338934396</v>
      </c>
      <c r="AA55" s="231">
        <v>41.07172892249303</v>
      </c>
      <c r="AB55" s="237"/>
      <c r="AC55" s="89">
        <v>1010.722</v>
      </c>
      <c r="AD55" s="89">
        <v>1032.9639999999999</v>
      </c>
      <c r="AE55" s="145">
        <v>1.5060762143488517</v>
      </c>
    </row>
    <row r="56" spans="2:31">
      <c r="B56" s="109" t="s">
        <v>43</v>
      </c>
      <c r="C56" s="88">
        <v>35.876632271888177</v>
      </c>
      <c r="D56" s="88">
        <v>34.771571685810223</v>
      </c>
      <c r="E56" s="88">
        <v>32.01076246062803</v>
      </c>
      <c r="F56" s="88">
        <v>0.47416423711423972</v>
      </c>
      <c r="G56" s="88">
        <v>2.2866449880679531</v>
      </c>
      <c r="H56" s="88">
        <v>2.760809225182193</v>
      </c>
      <c r="I56" s="88">
        <v>32.52951835343422</v>
      </c>
      <c r="J56" s="88"/>
      <c r="K56" s="88">
        <v>-0.40894841618605637</v>
      </c>
      <c r="L56" s="88">
        <v>-1.5792248231921959</v>
      </c>
      <c r="M56" s="88">
        <v>3.1462625201465477</v>
      </c>
      <c r="N56" s="88">
        <v>1.9759861131404086</v>
      </c>
      <c r="O56" s="88">
        <v>6.521582092818301E-2</v>
      </c>
      <c r="P56" s="88"/>
      <c r="Q56" s="88">
        <v>-1.1050605860779561</v>
      </c>
      <c r="R56" s="88">
        <v>32.562575457153201</v>
      </c>
      <c r="S56" s="88"/>
      <c r="T56" s="88">
        <v>-0.86320753825718433</v>
      </c>
      <c r="U56" s="88">
        <v>-0.82759089801170349</v>
      </c>
      <c r="V56" s="88">
        <v>2.4628387123592574</v>
      </c>
      <c r="W56" s="88"/>
      <c r="X56" s="88">
        <v>32.461506515271523</v>
      </c>
      <c r="Y56" s="88">
        <v>-0.96722324358947709</v>
      </c>
      <c r="Z56" s="88">
        <v>0.20305316341666216</v>
      </c>
      <c r="AA56" s="231">
        <v>38.576222444340736</v>
      </c>
      <c r="AB56" s="237"/>
      <c r="AC56" s="89">
        <v>1058.4939999999999</v>
      </c>
      <c r="AD56" s="89">
        <v>1088.366</v>
      </c>
      <c r="AE56" s="145">
        <v>1.7381223282727376</v>
      </c>
    </row>
    <row r="57" spans="2:31">
      <c r="B57" s="109" t="s">
        <v>44</v>
      </c>
      <c r="C57" s="88">
        <v>36.473126269247928</v>
      </c>
      <c r="D57" s="88">
        <v>35.094104946331512</v>
      </c>
      <c r="E57" s="88">
        <v>32.418263350267111</v>
      </c>
      <c r="F57" s="88">
        <v>0.42042785825882739</v>
      </c>
      <c r="G57" s="88">
        <v>2.255413737805573</v>
      </c>
      <c r="H57" s="88">
        <v>2.6758415960644011</v>
      </c>
      <c r="I57" s="88">
        <v>33.067436269508164</v>
      </c>
      <c r="J57" s="88"/>
      <c r="K57" s="88">
        <v>-0.88321667208418886</v>
      </c>
      <c r="L57" s="88">
        <v>-1.7994491811752416</v>
      </c>
      <c r="M57" s="88">
        <v>3.351487560809483</v>
      </c>
      <c r="N57" s="88">
        <v>2.4352550517184302</v>
      </c>
      <c r="O57" s="88">
        <v>-0.46278881382536152</v>
      </c>
      <c r="P57" s="88"/>
      <c r="Q57" s="88">
        <v>-1.3790213229164145</v>
      </c>
      <c r="R57" s="88">
        <v>28.422681862952022</v>
      </c>
      <c r="S57" s="88"/>
      <c r="T57" s="88">
        <v>-3.1919313746869231</v>
      </c>
      <c r="U57" s="88">
        <v>-3.4125999133119937</v>
      </c>
      <c r="V57" s="88">
        <v>2.4299563598575302</v>
      </c>
      <c r="W57" s="88"/>
      <c r="X57" s="88">
        <v>28.317152103559874</v>
      </c>
      <c r="Y57" s="88">
        <v>-1.3608940171814552</v>
      </c>
      <c r="Z57" s="88">
        <v>-0.44466150809040239</v>
      </c>
      <c r="AA57" s="231">
        <v>35.748931431222587</v>
      </c>
      <c r="AB57" s="237"/>
      <c r="AC57" s="89">
        <v>1114.3409999999999</v>
      </c>
      <c r="AD57" s="89">
        <v>1137.1199999999999</v>
      </c>
      <c r="AE57" s="145">
        <v>1.1372160868730106</v>
      </c>
    </row>
    <row r="58" spans="2:31">
      <c r="B58" s="109" t="s">
        <v>45</v>
      </c>
      <c r="C58" s="88">
        <v>35.751028405054988</v>
      </c>
      <c r="D58" s="88">
        <v>36.31069931543739</v>
      </c>
      <c r="E58" s="88">
        <v>32.944174279422619</v>
      </c>
      <c r="F58" s="88">
        <v>1.0905473465284878</v>
      </c>
      <c r="G58" s="88">
        <v>2.2759776894862873</v>
      </c>
      <c r="H58" s="88">
        <v>3.3665250360147754</v>
      </c>
      <c r="I58" s="88">
        <v>32.48285557923294</v>
      </c>
      <c r="J58" s="88"/>
      <c r="K58" s="88">
        <v>-7.7013050500754923E-2</v>
      </c>
      <c r="L58" s="88">
        <v>-0.53087643614608515</v>
      </c>
      <c r="M58" s="88">
        <v>1.2086740751726583</v>
      </c>
      <c r="N58" s="88">
        <v>0.7548106895273281</v>
      </c>
      <c r="O58" s="88">
        <v>1.0135342960277329</v>
      </c>
      <c r="P58" s="88"/>
      <c r="Q58" s="88">
        <v>0.5596709103824028</v>
      </c>
      <c r="R58" s="88">
        <v>28.218844881400905</v>
      </c>
      <c r="S58" s="88"/>
      <c r="T58" s="88">
        <v>0.24032978346034992</v>
      </c>
      <c r="U58" s="88">
        <v>0.34648772462074989</v>
      </c>
      <c r="V58" s="88">
        <v>2.0134449379401023</v>
      </c>
      <c r="W58" s="88"/>
      <c r="X58" s="88">
        <v>28.116787576224052</v>
      </c>
      <c r="Y58" s="88">
        <v>0.44709492375969101</v>
      </c>
      <c r="Z58" s="88">
        <v>0.9009583094050212</v>
      </c>
      <c r="AA58" s="231">
        <v>34.488754977237619</v>
      </c>
      <c r="AB58" s="237"/>
      <c r="AC58" s="89">
        <v>1152.999</v>
      </c>
      <c r="AD58" s="89">
        <v>1175.81</v>
      </c>
      <c r="AE58" s="145">
        <v>0.45284033654145617</v>
      </c>
    </row>
    <row r="59" spans="2:31">
      <c r="B59" s="109" t="s">
        <v>46</v>
      </c>
      <c r="C59" s="88">
        <v>34.551262275163822</v>
      </c>
      <c r="D59" s="88">
        <v>37.551807332552002</v>
      </c>
      <c r="E59" s="88">
        <v>33.768248877008091</v>
      </c>
      <c r="F59" s="88">
        <v>1.4607372583530664</v>
      </c>
      <c r="G59" s="88">
        <v>2.3228211971908452</v>
      </c>
      <c r="H59" s="88">
        <v>3.7835584555439117</v>
      </c>
      <c r="I59" s="88">
        <v>31.443277225781959</v>
      </c>
      <c r="J59" s="88"/>
      <c r="K59" s="88">
        <v>1.4171100329344872</v>
      </c>
      <c r="L59" s="88">
        <v>1.5398077990351078</v>
      </c>
      <c r="M59" s="88">
        <v>-1.2753019526949738</v>
      </c>
      <c r="N59" s="88">
        <v>-1.1526041865943533</v>
      </c>
      <c r="O59" s="88">
        <v>2.8778472912875537</v>
      </c>
      <c r="P59" s="88"/>
      <c r="Q59" s="88">
        <v>3.000545057388174</v>
      </c>
      <c r="R59" s="88">
        <v>29.826293855445172</v>
      </c>
      <c r="S59" s="88"/>
      <c r="T59" s="88">
        <v>1.7990202200576157</v>
      </c>
      <c r="U59" s="88">
        <v>1.9339198558864961</v>
      </c>
      <c r="V59" s="88">
        <v>1.8174644988987194</v>
      </c>
      <c r="W59" s="88"/>
      <c r="X59" s="88">
        <v>29.737692928518385</v>
      </c>
      <c r="Y59" s="88">
        <v>2.5466338364017278</v>
      </c>
      <c r="Z59" s="88">
        <v>2.4239360703011075</v>
      </c>
      <c r="AA59" s="231">
        <v>34.903936736950669</v>
      </c>
      <c r="AB59" s="237"/>
      <c r="AC59" s="89">
        <v>1209.047</v>
      </c>
      <c r="AD59" s="89">
        <v>1241.5219999999999</v>
      </c>
      <c r="AE59" s="145">
        <v>-0.42653166681782295</v>
      </c>
    </row>
    <row r="60" spans="2:31">
      <c r="B60" s="109" t="s">
        <v>47</v>
      </c>
      <c r="C60" s="88">
        <v>35.443513417298284</v>
      </c>
      <c r="D60" s="88">
        <v>38.858882736059293</v>
      </c>
      <c r="E60" s="88">
        <v>34.933434956958941</v>
      </c>
      <c r="F60" s="88">
        <v>1.7025093821503117</v>
      </c>
      <c r="G60" s="88">
        <v>2.2229383969500365</v>
      </c>
      <c r="H60" s="88">
        <v>3.9254477791003479</v>
      </c>
      <c r="I60" s="88">
        <v>32.282908882187158</v>
      </c>
      <c r="J60" s="88"/>
      <c r="K60" s="88">
        <v>1.8637734565346391</v>
      </c>
      <c r="L60" s="88">
        <v>1.7128599366106951</v>
      </c>
      <c r="M60" s="88">
        <v>-1.7026662087330451</v>
      </c>
      <c r="N60" s="88">
        <v>-1.8535797286569886</v>
      </c>
      <c r="O60" s="88">
        <v>3.5662828386849506</v>
      </c>
      <c r="P60" s="88"/>
      <c r="Q60" s="88">
        <v>3.4153693187610066</v>
      </c>
      <c r="R60" s="88">
        <v>31.020418145148653</v>
      </c>
      <c r="S60" s="88"/>
      <c r="T60" s="88">
        <v>3.0887779602193688</v>
      </c>
      <c r="U60" s="88">
        <v>3.1354338685824592</v>
      </c>
      <c r="V60" s="88">
        <v>1.8402031217899559</v>
      </c>
      <c r="W60" s="88"/>
      <c r="X60" s="88">
        <v>30.913424832994906</v>
      </c>
      <c r="Y60" s="88">
        <v>2.9704523035472601</v>
      </c>
      <c r="Z60" s="88">
        <v>3.1213658234712045</v>
      </c>
      <c r="AA60" s="231">
        <v>36.672014453137862</v>
      </c>
      <c r="AB60" s="237"/>
      <c r="AC60" s="89">
        <v>1275.2940000000001</v>
      </c>
      <c r="AD60" s="89">
        <v>1308.4929999999999</v>
      </c>
      <c r="AE60" s="145">
        <v>0.47243970657501677</v>
      </c>
    </row>
    <row r="61" spans="2:31">
      <c r="B61" s="109" t="s">
        <v>48</v>
      </c>
      <c r="C61" s="88">
        <v>36.082391278110791</v>
      </c>
      <c r="D61" s="88">
        <v>39.983967553666233</v>
      </c>
      <c r="E61" s="88">
        <v>35.67345959629823</v>
      </c>
      <c r="F61" s="88">
        <v>2.0842180233900875</v>
      </c>
      <c r="G61" s="88">
        <v>2.2262899339779088</v>
      </c>
      <c r="H61" s="88">
        <v>4.3105079573679967</v>
      </c>
      <c r="I61" s="88">
        <v>32.941387700610456</v>
      </c>
      <c r="J61" s="88"/>
      <c r="K61" s="88">
        <v>2.3237417477586333</v>
      </c>
      <c r="L61" s="88">
        <v>1.8173582521653484</v>
      </c>
      <c r="M61" s="88">
        <v>-2.1333136652764928</v>
      </c>
      <c r="N61" s="88">
        <v>-2.6396971608697775</v>
      </c>
      <c r="O61" s="88">
        <v>4.4079597711487217</v>
      </c>
      <c r="P61" s="88"/>
      <c r="Q61" s="88">
        <v>3.9015762755554357</v>
      </c>
      <c r="R61" s="88">
        <v>33.53961940075493</v>
      </c>
      <c r="S61" s="88"/>
      <c r="T61" s="88">
        <v>3.0627783514294351</v>
      </c>
      <c r="U61" s="88">
        <v>3.1562016214226856</v>
      </c>
      <c r="V61" s="88">
        <v>1.948106130026716</v>
      </c>
      <c r="W61" s="88"/>
      <c r="X61" s="88">
        <v>33.430818732283626</v>
      </c>
      <c r="Y61" s="88">
        <v>3.3555641975805308</v>
      </c>
      <c r="Z61" s="88">
        <v>3.861947693173815</v>
      </c>
      <c r="AA61" s="231">
        <v>39.158728668725857</v>
      </c>
      <c r="AB61" s="237"/>
      <c r="AC61" s="89">
        <v>1342.278</v>
      </c>
      <c r="AD61" s="89">
        <v>1378.6679999999999</v>
      </c>
      <c r="AE61" s="145">
        <v>0.82379110855656279</v>
      </c>
    </row>
    <row r="62" spans="2:31">
      <c r="B62" s="109" t="s">
        <v>49</v>
      </c>
      <c r="C62" s="88">
        <v>36.70161931638247</v>
      </c>
      <c r="D62" s="88">
        <v>39.924840074033938</v>
      </c>
      <c r="E62" s="88">
        <v>35.755997663567847</v>
      </c>
      <c r="F62" s="88">
        <v>1.8995474922060285</v>
      </c>
      <c r="G62" s="88">
        <v>2.2692949182600621</v>
      </c>
      <c r="H62" s="88">
        <v>4.1688424104660902</v>
      </c>
      <c r="I62" s="88">
        <v>33.299084428242679</v>
      </c>
      <c r="J62" s="88"/>
      <c r="K62" s="88">
        <v>1.6768616668216103</v>
      </c>
      <c r="L62" s="88">
        <v>1.3236732654454353</v>
      </c>
      <c r="M62" s="88">
        <v>-1.502072527921068</v>
      </c>
      <c r="N62" s="88">
        <v>-1.8552609292972433</v>
      </c>
      <c r="O62" s="88">
        <v>3.576409159027639</v>
      </c>
      <c r="P62" s="88"/>
      <c r="Q62" s="88">
        <v>3.2232207576514633</v>
      </c>
      <c r="R62" s="88">
        <v>34.438391941306442</v>
      </c>
      <c r="S62" s="88"/>
      <c r="T62" s="88">
        <v>3.0289168666474309</v>
      </c>
      <c r="U62" s="88">
        <v>3.0289168666474309</v>
      </c>
      <c r="V62" s="88">
        <v>1.9759741584973642</v>
      </c>
      <c r="W62" s="88"/>
      <c r="X62" s="88">
        <v>34.287346362616496</v>
      </c>
      <c r="Y62" s="88">
        <v>2.9921813972145785</v>
      </c>
      <c r="Z62" s="88">
        <v>3.3453697985907542</v>
      </c>
      <c r="AA62" s="231">
        <v>40.44730008374561</v>
      </c>
      <c r="AB62" s="237"/>
      <c r="AC62" s="89">
        <v>1420.97</v>
      </c>
      <c r="AD62" s="89">
        <v>1456.5139999999999</v>
      </c>
      <c r="AE62" s="145">
        <v>0.37686035932972572</v>
      </c>
    </row>
    <row r="63" spans="2:31">
      <c r="B63" s="109" t="s">
        <v>50</v>
      </c>
      <c r="C63" s="88">
        <v>37.10885284109888</v>
      </c>
      <c r="D63" s="88">
        <v>39.922363660924361</v>
      </c>
      <c r="E63" s="88">
        <v>35.767220018239698</v>
      </c>
      <c r="F63" s="88">
        <v>1.8544815966526049</v>
      </c>
      <c r="G63" s="88">
        <v>2.3006620460320586</v>
      </c>
      <c r="H63" s="88">
        <v>4.1551436426846635</v>
      </c>
      <c r="I63" s="88">
        <v>33.759239981101679</v>
      </c>
      <c r="J63" s="88"/>
      <c r="K63" s="88">
        <v>1.2302064450547618</v>
      </c>
      <c r="L63" s="88">
        <v>0.95902922317288808</v>
      </c>
      <c r="M63" s="88">
        <v>-0.96023893067233523</v>
      </c>
      <c r="N63" s="88">
        <v>-1.2314161525542089</v>
      </c>
      <c r="O63" s="88">
        <v>3.0846880417073659</v>
      </c>
      <c r="P63" s="88"/>
      <c r="Q63" s="88">
        <v>2.8135108198254928</v>
      </c>
      <c r="R63" s="88">
        <v>35.192098941420092</v>
      </c>
      <c r="S63" s="88"/>
      <c r="T63" s="88">
        <v>2.5163260107946233</v>
      </c>
      <c r="U63" s="88">
        <v>2.4029495357075414</v>
      </c>
      <c r="V63" s="88">
        <v>2.0460858233706078</v>
      </c>
      <c r="W63" s="88"/>
      <c r="X63" s="88">
        <v>35.061078468816149</v>
      </c>
      <c r="Y63" s="88">
        <v>2.6221082110240643</v>
      </c>
      <c r="Z63" s="88">
        <v>2.8932854329059379</v>
      </c>
      <c r="AA63" s="231">
        <v>41.534702139770943</v>
      </c>
      <c r="AB63" s="237"/>
      <c r="AC63" s="89">
        <v>1487.963</v>
      </c>
      <c r="AD63" s="89">
        <v>1526.479</v>
      </c>
      <c r="AE63" s="145">
        <v>0.39161030003185715</v>
      </c>
    </row>
    <row r="64" spans="2:31">
      <c r="B64" s="109" t="s">
        <v>51</v>
      </c>
      <c r="C64" s="88">
        <v>37.258707093113266</v>
      </c>
      <c r="D64" s="88">
        <v>40.246530532020188</v>
      </c>
      <c r="E64" s="88">
        <v>36.102632564722882</v>
      </c>
      <c r="F64" s="88">
        <v>1.8132425286864873</v>
      </c>
      <c r="G64" s="88">
        <v>2.3306554386108216</v>
      </c>
      <c r="H64" s="88">
        <v>4.1438979672973097</v>
      </c>
      <c r="I64" s="88">
        <v>33.748237905281783</v>
      </c>
      <c r="J64" s="88"/>
      <c r="K64" s="88">
        <v>2.0027048615903258</v>
      </c>
      <c r="L64" s="88">
        <v>1.1745809102204363</v>
      </c>
      <c r="M64" s="88">
        <v>-1.1612435522808475</v>
      </c>
      <c r="N64" s="88">
        <v>-1.989367503650737</v>
      </c>
      <c r="O64" s="88">
        <v>3.8159473902768131</v>
      </c>
      <c r="P64" s="88"/>
      <c r="Q64" s="88">
        <v>2.9878234389069234</v>
      </c>
      <c r="R64" s="88">
        <v>35.750551204045657</v>
      </c>
      <c r="S64" s="88"/>
      <c r="T64" s="88">
        <v>2.1226819959068988</v>
      </c>
      <c r="U64" s="88">
        <v>1.8584874415054748</v>
      </c>
      <c r="V64" s="88">
        <v>2.1188530893213713</v>
      </c>
      <c r="W64" s="88"/>
      <c r="X64" s="88">
        <v>35.618676695827681</v>
      </c>
      <c r="Y64" s="88">
        <v>2.9298793192459351</v>
      </c>
      <c r="Z64" s="88">
        <v>3.7580032706158244</v>
      </c>
      <c r="AA64" s="231">
        <v>42.240880342202146</v>
      </c>
      <c r="AB64" s="237"/>
      <c r="AC64" s="89">
        <v>1567.027</v>
      </c>
      <c r="AD64" s="89">
        <v>1592.423</v>
      </c>
      <c r="AE64" s="145">
        <v>1.4996037827270357</v>
      </c>
    </row>
    <row r="65" spans="1:69">
      <c r="B65" s="109" t="s">
        <v>52</v>
      </c>
      <c r="C65" s="88">
        <v>35.941717601557166</v>
      </c>
      <c r="D65" s="88">
        <v>43.459429554488651</v>
      </c>
      <c r="E65" s="88">
        <v>37.916210368360623</v>
      </c>
      <c r="F65" s="88">
        <v>3.0212947630217113</v>
      </c>
      <c r="G65" s="88">
        <v>2.5219244231063151</v>
      </c>
      <c r="H65" s="88">
        <v>5.5432191861280264</v>
      </c>
      <c r="I65" s="88">
        <v>32.221733819883113</v>
      </c>
      <c r="J65" s="88"/>
      <c r="K65" s="88">
        <v>4.1642225373347319</v>
      </c>
      <c r="L65" s="88">
        <v>4.496417189909776</v>
      </c>
      <c r="M65" s="88">
        <v>-5.4719166549829037</v>
      </c>
      <c r="N65" s="88">
        <v>-5.1397220024078587</v>
      </c>
      <c r="O65" s="88">
        <v>7.1855173003564419</v>
      </c>
      <c r="P65" s="88"/>
      <c r="Q65" s="88">
        <v>7.5177119529314869</v>
      </c>
      <c r="R65" s="88">
        <v>50.549226295865388</v>
      </c>
      <c r="S65" s="88"/>
      <c r="T65" s="88">
        <v>10.34669829492849</v>
      </c>
      <c r="U65" s="88">
        <v>10.983368637243794</v>
      </c>
      <c r="V65" s="88">
        <v>2.121266090436114</v>
      </c>
      <c r="W65" s="88"/>
      <c r="X65" s="88">
        <v>50.517139697988114</v>
      </c>
      <c r="Y65" s="88">
        <v>6.8308961635575223</v>
      </c>
      <c r="Z65" s="88">
        <v>6.4987015109824782</v>
      </c>
      <c r="AA65" s="231">
        <v>53.518454661316142</v>
      </c>
      <c r="AB65" s="237"/>
      <c r="AC65" s="89">
        <v>1583.394</v>
      </c>
      <c r="AD65" s="89">
        <v>1558.2829999999999</v>
      </c>
      <c r="AE65" s="145">
        <v>-1.2642308182409039</v>
      </c>
    </row>
    <row r="66" spans="1:69">
      <c r="B66" s="109" t="s">
        <v>53</v>
      </c>
      <c r="C66" s="88">
        <v>36.120912221687782</v>
      </c>
      <c r="D66" s="88">
        <v>46.339821600928957</v>
      </c>
      <c r="E66" s="88">
        <v>40.657554355866885</v>
      </c>
      <c r="F66" s="88">
        <v>3.0038473584396903</v>
      </c>
      <c r="G66" s="88">
        <v>2.6784198866223758</v>
      </c>
      <c r="H66" s="88">
        <v>5.6822672450620653</v>
      </c>
      <c r="I66" s="88">
        <v>32.271055913192015</v>
      </c>
      <c r="J66" s="88"/>
      <c r="K66" s="88">
        <v>5.155467496174742</v>
      </c>
      <c r="L66" s="88">
        <v>7.2150620208014828</v>
      </c>
      <c r="M66" s="88">
        <v>-8.2816520007608911</v>
      </c>
      <c r="N66" s="88">
        <v>-6.2220574761341485</v>
      </c>
      <c r="O66" s="88">
        <v>8.1593148546144327</v>
      </c>
      <c r="P66" s="88"/>
      <c r="Q66" s="88">
        <v>10.218909379241174</v>
      </c>
      <c r="R66" s="88">
        <v>63.697783688499399</v>
      </c>
      <c r="S66" s="88"/>
      <c r="T66" s="88">
        <v>12.719404149408422</v>
      </c>
      <c r="U66" s="88">
        <v>12.859348850435943</v>
      </c>
      <c r="V66" s="88">
        <v>1.8085851110366733</v>
      </c>
      <c r="W66" s="88"/>
      <c r="X66" s="88">
        <v>64.481930129415531</v>
      </c>
      <c r="Y66" s="88">
        <v>10.052961223468952</v>
      </c>
      <c r="Z66" s="88">
        <v>7.9933666988422107</v>
      </c>
      <c r="AA66" s="231">
        <v>70.60130106940808</v>
      </c>
      <c r="AB66" s="237"/>
      <c r="AC66" s="89">
        <v>1561.3309999999999</v>
      </c>
      <c r="AD66" s="89">
        <v>1594.09</v>
      </c>
      <c r="AE66" s="145">
        <v>-3.6134967219571195</v>
      </c>
      <c r="AF66" s="122"/>
    </row>
    <row r="67" spans="1:69">
      <c r="B67" s="109" t="s">
        <v>54</v>
      </c>
      <c r="C67" s="88">
        <v>37.008195162879012</v>
      </c>
      <c r="D67" s="88">
        <v>45.68217585806336</v>
      </c>
      <c r="E67" s="88">
        <v>40.644009042769163</v>
      </c>
      <c r="F67" s="88">
        <v>2.4407012929982326</v>
      </c>
      <c r="G67" s="88">
        <v>2.5974655222959706</v>
      </c>
      <c r="H67" s="88">
        <v>5.0381668152942032</v>
      </c>
      <c r="I67" s="88">
        <v>33.166306239780582</v>
      </c>
      <c r="J67" s="88"/>
      <c r="K67" s="88">
        <v>4.6896413994594015</v>
      </c>
      <c r="L67" s="88">
        <v>6.2332794021861133</v>
      </c>
      <c r="M67" s="88">
        <v>-6.1173621903814475</v>
      </c>
      <c r="N67" s="88">
        <v>-4.5737241876547365</v>
      </c>
      <c r="O67" s="88">
        <v>7.130342692457635</v>
      </c>
      <c r="P67" s="88"/>
      <c r="Q67" s="88">
        <v>8.6739806951843459</v>
      </c>
      <c r="R67" s="88">
        <v>70.500626517465264</v>
      </c>
      <c r="S67" s="88"/>
      <c r="T67" s="88">
        <v>8.2192662992479502</v>
      </c>
      <c r="U67" s="88">
        <v>7.730451390209228</v>
      </c>
      <c r="V67" s="88">
        <v>2.5239286244368202</v>
      </c>
      <c r="W67" s="88"/>
      <c r="X67" s="88">
        <v>70.779213307243069</v>
      </c>
      <c r="Y67" s="88">
        <v>8.7612559292573824</v>
      </c>
      <c r="Z67" s="88">
        <v>7.2176179265306715</v>
      </c>
      <c r="AA67" s="231">
        <v>76.09063376662246</v>
      </c>
      <c r="AB67" s="237"/>
      <c r="AC67" s="89">
        <v>1630.4739999999999</v>
      </c>
      <c r="AD67" s="89">
        <v>1651.191</v>
      </c>
      <c r="AE67" s="145">
        <v>-1.6418773166705734</v>
      </c>
      <c r="AF67" s="122"/>
    </row>
    <row r="68" spans="1:69">
      <c r="B68" s="109" t="s">
        <v>55</v>
      </c>
      <c r="C68" s="88">
        <v>37.390268477256733</v>
      </c>
      <c r="D68" s="88">
        <v>44.626146975622127</v>
      </c>
      <c r="E68" s="88">
        <v>40.172028393779406</v>
      </c>
      <c r="F68" s="88">
        <v>1.8363576314265335</v>
      </c>
      <c r="G68" s="88">
        <v>2.6177609504161903</v>
      </c>
      <c r="H68" s="88">
        <v>4.4541185818427236</v>
      </c>
      <c r="I68" s="88">
        <v>33.482952723304251</v>
      </c>
      <c r="J68" s="88"/>
      <c r="K68" s="88">
        <v>4.2664841487941505</v>
      </c>
      <c r="L68" s="88">
        <v>5.3995208669388619</v>
      </c>
      <c r="M68" s="88">
        <v>-4.6284684494947808</v>
      </c>
      <c r="N68" s="88">
        <v>-3.4954317313500689</v>
      </c>
      <c r="O68" s="88">
        <v>6.1028417802206834</v>
      </c>
      <c r="P68" s="88"/>
      <c r="Q68" s="88">
        <v>7.2358784983653948</v>
      </c>
      <c r="R68" s="88">
        <v>74.565929857632412</v>
      </c>
      <c r="S68" s="88"/>
      <c r="T68" s="88">
        <v>7.0405276686179814</v>
      </c>
      <c r="U68" s="88">
        <v>6.4502271215159928</v>
      </c>
      <c r="V68" s="88">
        <v>2.6107007979168961</v>
      </c>
      <c r="W68" s="88"/>
      <c r="X68" s="88">
        <v>74.248026793341225</v>
      </c>
      <c r="Y68" s="88">
        <v>7.3915010123540696</v>
      </c>
      <c r="Z68" s="88">
        <v>6.2584642942093591</v>
      </c>
      <c r="AA68" s="231">
        <v>82.216193835888546</v>
      </c>
      <c r="AB68" s="237"/>
      <c r="AC68" s="89">
        <v>1671.3520000000001</v>
      </c>
      <c r="AD68" s="89">
        <v>1698.6310000000001</v>
      </c>
      <c r="AE68" s="145">
        <v>-1.6093225096211938</v>
      </c>
      <c r="AF68" s="122"/>
    </row>
    <row r="69" spans="1:69">
      <c r="A69" s="126"/>
      <c r="B69" s="115" t="s">
        <v>56</v>
      </c>
      <c r="C69" s="88">
        <v>36.873206047772328</v>
      </c>
      <c r="D69" s="88">
        <v>44.027937738819666</v>
      </c>
      <c r="E69" s="88">
        <v>39.555108533205022</v>
      </c>
      <c r="F69" s="88">
        <v>1.869966293819916</v>
      </c>
      <c r="G69" s="88">
        <v>2.6028629117947313</v>
      </c>
      <c r="H69" s="88">
        <v>4.472829205614647</v>
      </c>
      <c r="I69" s="88">
        <v>32.759789760524569</v>
      </c>
      <c r="J69" s="88"/>
      <c r="K69" s="88">
        <v>4.1699204732091051</v>
      </c>
      <c r="L69" s="88">
        <v>5.2847653972274191</v>
      </c>
      <c r="M69" s="88">
        <v>-4.9163193847304809</v>
      </c>
      <c r="N69" s="88">
        <v>-3.801474460712166</v>
      </c>
      <c r="O69" s="88">
        <v>6.0398867670290217</v>
      </c>
      <c r="P69" s="88"/>
      <c r="Q69" s="88">
        <v>7.1547316910473366</v>
      </c>
      <c r="R69" s="88">
        <v>76.234888325362647</v>
      </c>
      <c r="S69" s="88"/>
      <c r="T69" s="88">
        <v>5.5508363429170986</v>
      </c>
      <c r="U69" s="88">
        <v>5.0309701948426824</v>
      </c>
      <c r="V69" s="88">
        <v>2.2487772027865938</v>
      </c>
      <c r="W69" s="88"/>
      <c r="X69" s="88">
        <v>77.505658900216147</v>
      </c>
      <c r="Y69" s="88">
        <v>7.2238696038119654</v>
      </c>
      <c r="Z69" s="88">
        <v>6.1090246797936514</v>
      </c>
      <c r="AA69" s="231">
        <v>83.848364459870197</v>
      </c>
      <c r="AB69" s="238"/>
      <c r="AC69" s="89">
        <v>1726.9829999999999</v>
      </c>
      <c r="AD69" s="89">
        <v>1762.71</v>
      </c>
      <c r="AE69" s="145">
        <v>-1.5859608441881505</v>
      </c>
      <c r="AF69" s="122"/>
    </row>
    <row r="70" spans="1:69">
      <c r="A70" s="126"/>
      <c r="B70" s="115" t="s">
        <v>57</v>
      </c>
      <c r="C70" s="88">
        <v>36.754912252726321</v>
      </c>
      <c r="D70" s="88">
        <v>42.466181199670451</v>
      </c>
      <c r="E70" s="88">
        <v>38.466670653165721</v>
      </c>
      <c r="F70" s="88">
        <v>1.4429465543359821</v>
      </c>
      <c r="G70" s="88">
        <v>2.5565639921687437</v>
      </c>
      <c r="H70" s="88">
        <v>3.9995105465047263</v>
      </c>
      <c r="I70" s="88">
        <v>32.647710863652875</v>
      </c>
      <c r="J70" s="88"/>
      <c r="K70" s="88">
        <v>3.2135506877055011</v>
      </c>
      <c r="L70" s="88">
        <v>4.2683223926081446</v>
      </c>
      <c r="M70" s="88">
        <v>-3.6403934231624455</v>
      </c>
      <c r="N70" s="88">
        <v>-2.5856217182598029</v>
      </c>
      <c r="O70" s="88">
        <v>4.6564972420414827</v>
      </c>
      <c r="P70" s="88"/>
      <c r="Q70" s="88">
        <v>5.7112689469441262</v>
      </c>
      <c r="R70" s="88">
        <v>76.900113827771705</v>
      </c>
      <c r="S70" s="88"/>
      <c r="T70" s="88">
        <v>4.3426816736208931</v>
      </c>
      <c r="U70" s="88">
        <v>3.5769970145551508</v>
      </c>
      <c r="V70" s="88">
        <v>2.1060895987810171</v>
      </c>
      <c r="W70" s="88"/>
      <c r="X70" s="88">
        <v>79.159332333209264</v>
      </c>
      <c r="Y70" s="88">
        <v>5.6066233467102524</v>
      </c>
      <c r="Z70" s="88">
        <v>4.5518516418076089</v>
      </c>
      <c r="AA70" s="231">
        <v>85.254991982707452</v>
      </c>
      <c r="AB70" s="238"/>
      <c r="AC70" s="89">
        <v>1806.096</v>
      </c>
      <c r="AD70" s="89">
        <v>1845.771</v>
      </c>
      <c r="AE70" s="145">
        <v>-1.4751590721300261</v>
      </c>
      <c r="AF70" s="122"/>
    </row>
    <row r="71" spans="1:69">
      <c r="A71" s="126"/>
      <c r="B71" s="115" t="s">
        <v>58</v>
      </c>
      <c r="C71" s="88">
        <v>36.81588061604662</v>
      </c>
      <c r="D71" s="88">
        <v>42.009875808746436</v>
      </c>
      <c r="E71" s="88">
        <v>37.593268713580756</v>
      </c>
      <c r="F71" s="88">
        <v>1.8972257005581865</v>
      </c>
      <c r="G71" s="88">
        <v>2.5193813946074868</v>
      </c>
      <c r="H71" s="88">
        <v>4.4166070951656726</v>
      </c>
      <c r="I71" s="88">
        <v>32.607547216078494</v>
      </c>
      <c r="J71" s="88"/>
      <c r="K71" s="88">
        <v>2.728032300352258</v>
      </c>
      <c r="L71" s="88">
        <v>3.296769492141626</v>
      </c>
      <c r="M71" s="88">
        <v>-3.4010929171484365</v>
      </c>
      <c r="N71" s="88">
        <v>-2.8323557253590681</v>
      </c>
      <c r="O71" s="88">
        <v>4.6252580009104438</v>
      </c>
      <c r="P71" s="88"/>
      <c r="Q71" s="88">
        <v>5.1939951926998118</v>
      </c>
      <c r="R71" s="88">
        <v>79.066630627888244</v>
      </c>
      <c r="S71" s="88"/>
      <c r="T71" s="88">
        <v>4.5066440215001151</v>
      </c>
      <c r="U71" s="88">
        <v>4.186903651959569</v>
      </c>
      <c r="V71" s="88">
        <v>1.8350687697672101</v>
      </c>
      <c r="W71" s="88"/>
      <c r="X71" s="88">
        <v>81.501872354495617</v>
      </c>
      <c r="Y71" s="88">
        <v>5.0506504354983246</v>
      </c>
      <c r="Z71" s="88">
        <v>4.4819132437089566</v>
      </c>
      <c r="AA71" s="231">
        <v>86.433796738307066</v>
      </c>
      <c r="AB71" s="238"/>
      <c r="AC71" s="239">
        <v>1875.8969999999999</v>
      </c>
      <c r="AD71" s="91">
        <v>1905.355</v>
      </c>
      <c r="AE71" s="240">
        <v>-0.54741075472672662</v>
      </c>
    </row>
    <row r="72" spans="1:69">
      <c r="A72" s="126"/>
      <c r="B72" s="115" t="s">
        <v>59</v>
      </c>
      <c r="C72" s="88">
        <v>36.854255588185204</v>
      </c>
      <c r="D72" s="88">
        <v>41.107469665612086</v>
      </c>
      <c r="E72" s="88">
        <v>36.952264950427598</v>
      </c>
      <c r="F72" s="88">
        <v>1.6650237152722225</v>
      </c>
      <c r="G72" s="88">
        <v>2.4901809999122615</v>
      </c>
      <c r="H72" s="88">
        <v>4.1552047151844844</v>
      </c>
      <c r="I72" s="88">
        <v>32.708598915135966</v>
      </c>
      <c r="J72" s="88"/>
      <c r="K72" s="88">
        <v>2.3303164590208101</v>
      </c>
      <c r="L72" s="88">
        <v>2.5881903621546578</v>
      </c>
      <c r="M72" s="88">
        <v>-2.4680398643661907</v>
      </c>
      <c r="N72" s="88">
        <v>-2.2101659612323439</v>
      </c>
      <c r="O72" s="88">
        <v>3.9953401742930335</v>
      </c>
      <c r="P72" s="88"/>
      <c r="Q72" s="88">
        <v>4.2532140774268807</v>
      </c>
      <c r="R72" s="88">
        <v>78.639928043883103</v>
      </c>
      <c r="S72" s="88"/>
      <c r="T72" s="88">
        <v>3.1352673709853063</v>
      </c>
      <c r="U72" s="88">
        <v>2.5973255159813582</v>
      </c>
      <c r="V72" s="88">
        <v>1.7997285259371276</v>
      </c>
      <c r="W72" s="88"/>
      <c r="X72" s="88">
        <v>81.062112824150915</v>
      </c>
      <c r="Y72" s="88">
        <v>4.3596876499945809</v>
      </c>
      <c r="Z72" s="88">
        <v>4.101813746860735</v>
      </c>
      <c r="AA72" s="231">
        <v>86.202614615213918</v>
      </c>
      <c r="AB72" s="238"/>
      <c r="AC72" s="96">
        <v>1937.57</v>
      </c>
      <c r="AD72" s="89">
        <v>1973.425</v>
      </c>
      <c r="AE72" s="241">
        <v>-0.29678350437698953</v>
      </c>
    </row>
    <row r="73" spans="1:69">
      <c r="A73" s="126"/>
      <c r="B73" s="242" t="s">
        <v>60</v>
      </c>
      <c r="C73" s="88">
        <v>37.44922590043852</v>
      </c>
      <c r="D73" s="88">
        <v>40.203645107025402</v>
      </c>
      <c r="E73" s="88">
        <v>35.94052392296129</v>
      </c>
      <c r="F73" s="88">
        <v>1.8026813569024351</v>
      </c>
      <c r="G73" s="88">
        <v>2.4604398271616779</v>
      </c>
      <c r="H73" s="88">
        <v>4.2631211840641132</v>
      </c>
      <c r="I73" s="88">
        <v>33.440685816767846</v>
      </c>
      <c r="J73" s="88"/>
      <c r="K73" s="88">
        <v>0.77784519256618823</v>
      </c>
      <c r="L73" s="88">
        <v>0.95173784968444297</v>
      </c>
      <c r="M73" s="88">
        <v>-0.90556721904998227</v>
      </c>
      <c r="N73" s="88">
        <v>-0.73167456193172786</v>
      </c>
      <c r="O73" s="88">
        <v>2.5805265494686234</v>
      </c>
      <c r="P73" s="88"/>
      <c r="Q73" s="88">
        <v>2.7544192065868782</v>
      </c>
      <c r="R73" s="88">
        <v>77.152174660627779</v>
      </c>
      <c r="S73" s="88"/>
      <c r="T73" s="88">
        <v>3.3100980705718581</v>
      </c>
      <c r="U73" s="88">
        <v>4.9032319935776352</v>
      </c>
      <c r="V73" s="88">
        <v>1.8333299553964029</v>
      </c>
      <c r="W73" s="88"/>
      <c r="X73" s="88">
        <v>83.211398121011072</v>
      </c>
      <c r="Y73" s="88">
        <v>2.6879809543676969</v>
      </c>
      <c r="Z73" s="88">
        <v>2.5140882972494434</v>
      </c>
      <c r="AA73" s="231">
        <v>85.898134933915188</v>
      </c>
      <c r="AB73" s="238"/>
      <c r="AC73" s="96">
        <v>2022.931</v>
      </c>
      <c r="AD73" s="89">
        <v>2064.6210000000001</v>
      </c>
      <c r="AE73" s="236">
        <v>-0.22907191248570768</v>
      </c>
    </row>
    <row r="74" spans="1:69">
      <c r="A74" s="126"/>
      <c r="B74" s="115" t="s">
        <v>61</v>
      </c>
      <c r="C74" s="88">
        <v>37.122579264595736</v>
      </c>
      <c r="D74" s="88">
        <v>39.969708857900308</v>
      </c>
      <c r="E74" s="88">
        <v>35.361698586492615</v>
      </c>
      <c r="F74" s="88">
        <v>2.2065456447567078</v>
      </c>
      <c r="G74" s="88">
        <v>2.401464626650974</v>
      </c>
      <c r="H74" s="88">
        <v>4.6080102714076823</v>
      </c>
      <c r="I74" s="88">
        <v>33.309366715408295</v>
      </c>
      <c r="J74" s="88"/>
      <c r="K74" s="88">
        <v>0.63257922305782377</v>
      </c>
      <c r="L74" s="88">
        <v>0.64058394854785594</v>
      </c>
      <c r="M74" s="88">
        <v>-0.891757908627269</v>
      </c>
      <c r="N74" s="88">
        <v>-0.88375318313723716</v>
      </c>
      <c r="O74" s="88">
        <v>2.8391248678145313</v>
      </c>
      <c r="P74" s="88"/>
      <c r="Q74" s="88">
        <v>2.8471295933045635</v>
      </c>
      <c r="R74" s="88">
        <v>73.555855090902128</v>
      </c>
      <c r="S74" s="88"/>
      <c r="T74" s="88">
        <v>1.8362518872522795</v>
      </c>
      <c r="U74" s="88">
        <v>3.8423624237668963</v>
      </c>
      <c r="V74" s="88">
        <v>2.054138877991369</v>
      </c>
      <c r="W74" s="88"/>
      <c r="X74" s="88">
        <v>82.074864531870148</v>
      </c>
      <c r="Y74" s="88">
        <v>2.8211182044057681</v>
      </c>
      <c r="Z74" s="88">
        <v>2.8131134789157359</v>
      </c>
      <c r="AA74" s="231">
        <v>84.839212049882889</v>
      </c>
      <c r="AB74" s="238"/>
      <c r="AC74" s="89">
        <v>2102.9250000000002</v>
      </c>
      <c r="AD74" s="89">
        <v>2141.0940000000001</v>
      </c>
      <c r="AE74" s="241">
        <v>7.5619314014204519E-2</v>
      </c>
    </row>
    <row r="75" spans="1:69">
      <c r="A75" s="126"/>
      <c r="B75" s="115" t="s">
        <v>166</v>
      </c>
      <c r="C75" s="88">
        <v>37.361738949909558</v>
      </c>
      <c r="D75" s="88">
        <v>39.424597032365092</v>
      </c>
      <c r="E75" s="88">
        <v>34.945632553777244</v>
      </c>
      <c r="F75" s="88">
        <v>2.1296863617949846</v>
      </c>
      <c r="G75" s="88">
        <v>2.3492781167928674</v>
      </c>
      <c r="H75" s="88">
        <v>4.4789644785878515</v>
      </c>
      <c r="I75" s="88">
        <v>33.769730417936245</v>
      </c>
      <c r="J75" s="88"/>
      <c r="K75" s="88">
        <v>7.7152030991364667E-2</v>
      </c>
      <c r="L75" s="88">
        <v>-6.6828279339451832E-2</v>
      </c>
      <c r="M75" s="88">
        <v>-0.45842821724197158</v>
      </c>
      <c r="N75" s="88">
        <v>-0.60240852757278818</v>
      </c>
      <c r="O75" s="88">
        <v>2.2068383927863495</v>
      </c>
      <c r="P75" s="88"/>
      <c r="Q75" s="88">
        <v>2.0628580824555325</v>
      </c>
      <c r="R75" s="88">
        <v>72.274793234483269</v>
      </c>
      <c r="S75" s="88"/>
      <c r="T75" s="88">
        <v>1.599010114724176</v>
      </c>
      <c r="U75" s="88">
        <v>0.8057974795404419</v>
      </c>
      <c r="V75" s="88">
        <v>1.8099210829212637</v>
      </c>
      <c r="W75" s="88"/>
      <c r="X75" s="88">
        <v>80.240599874010201</v>
      </c>
      <c r="Y75" s="88">
        <v>1.8424855159464675</v>
      </c>
      <c r="Z75" s="88">
        <v>1.9864658262772839</v>
      </c>
      <c r="AA75" s="231">
        <v>84.613374290724593</v>
      </c>
      <c r="AB75" s="238"/>
      <c r="AC75" s="89">
        <v>2177.2220000000002</v>
      </c>
      <c r="AD75" s="89">
        <v>2214.4650000000001</v>
      </c>
      <c r="AE75" s="241">
        <v>0.25771289505595973</v>
      </c>
    </row>
    <row r="76" spans="1:69">
      <c r="A76" s="126"/>
      <c r="B76" s="115" t="s">
        <v>177</v>
      </c>
      <c r="C76" s="88">
        <v>36.750179935032236</v>
      </c>
      <c r="D76" s="88">
        <v>39.505686569400247</v>
      </c>
      <c r="E76" s="88">
        <v>35.261398145213242</v>
      </c>
      <c r="F76" s="88">
        <v>1.8993315174602554</v>
      </c>
      <c r="G76" s="88">
        <v>2.3449569067267473</v>
      </c>
      <c r="H76" s="88">
        <v>4.2442884241870029</v>
      </c>
      <c r="I76" s="88">
        <v>33.063323350032434</v>
      </c>
      <c r="J76" s="88"/>
      <c r="K76" s="88">
        <v>0.93283648753799775</v>
      </c>
      <c r="L76" s="88">
        <v>0.85617511690775827</v>
      </c>
      <c r="M76" s="88">
        <v>-1.3528802719630768</v>
      </c>
      <c r="N76" s="88">
        <v>-1.4295416425933165</v>
      </c>
      <c r="O76" s="88">
        <v>2.8321680049982536</v>
      </c>
      <c r="P76" s="88"/>
      <c r="Q76" s="88">
        <v>2.7555066343680137</v>
      </c>
      <c r="R76" s="88">
        <v>76.8072704463777</v>
      </c>
      <c r="S76" s="88"/>
      <c r="T76" s="88">
        <v>2.49290595855026</v>
      </c>
      <c r="U76" s="88">
        <v>0.77126445315087477</v>
      </c>
      <c r="V76" s="88">
        <v>1.7176404793584847</v>
      </c>
      <c r="W76" s="88"/>
      <c r="X76" s="88">
        <v>84.832468727667205</v>
      </c>
      <c r="Y76" s="88">
        <v>2.945155268706686</v>
      </c>
      <c r="Z76" s="88">
        <v>3.0218166393369263</v>
      </c>
      <c r="AA76" s="231">
        <v>84.416581496677153</v>
      </c>
      <c r="AB76" s="238"/>
      <c r="AC76" s="96">
        <v>2249.4229999999998</v>
      </c>
      <c r="AD76" s="89">
        <v>2139.511</v>
      </c>
      <c r="AE76" s="241">
        <v>5.0237583238100569E-2</v>
      </c>
    </row>
    <row r="77" spans="1:69">
      <c r="A77" s="126"/>
      <c r="B77" s="115" t="s">
        <v>181</v>
      </c>
      <c r="C77" s="88">
        <v>38.053926618210973</v>
      </c>
      <c r="D77" s="88">
        <v>53.075334595559951</v>
      </c>
      <c r="E77" s="88">
        <v>47.048394305784939</v>
      </c>
      <c r="F77" s="88">
        <v>3.4514608642607629</v>
      </c>
      <c r="G77" s="88">
        <v>2.5754794255142421</v>
      </c>
      <c r="H77" s="88">
        <v>6.0269402897750046</v>
      </c>
      <c r="I77" s="88">
        <v>34.028373243097562</v>
      </c>
      <c r="J77" s="88"/>
      <c r="K77" s="88">
        <v>11.428743927468325</v>
      </c>
      <c r="L77" s="88">
        <v>11.569947113088215</v>
      </c>
      <c r="M77" s="88">
        <v>-14.146145892680043</v>
      </c>
      <c r="N77" s="88">
        <v>-14.004942707060156</v>
      </c>
      <c r="O77" s="88">
        <v>14.880204791729087</v>
      </c>
      <c r="P77" s="88"/>
      <c r="Q77" s="88">
        <v>15.021407977348977</v>
      </c>
      <c r="R77" s="88">
        <v>87.115637775794752</v>
      </c>
      <c r="S77" s="88"/>
      <c r="T77" s="88">
        <v>16.208629946997991</v>
      </c>
      <c r="U77" s="88">
        <v>16.258121507535954</v>
      </c>
      <c r="V77" s="88">
        <v>1.2104810848243144</v>
      </c>
      <c r="W77" s="88"/>
      <c r="X77" s="88">
        <v>97.126492266964547</v>
      </c>
      <c r="Y77" s="88">
        <v>15.346603977356649</v>
      </c>
      <c r="Z77" s="88">
        <v>15.205400791736762</v>
      </c>
      <c r="AA77" s="231">
        <v>107.70437808483007</v>
      </c>
      <c r="AB77" s="243"/>
      <c r="AC77" s="244">
        <v>2085.2040000000002</v>
      </c>
      <c r="AD77" s="89">
        <v>2216.5940000000001</v>
      </c>
      <c r="AE77" s="241">
        <v>-0.30250140453500762</v>
      </c>
      <c r="AF77" s="152"/>
      <c r="BQ77" s="122">
        <v>60</v>
      </c>
    </row>
    <row r="78" spans="1:69" s="122" customFormat="1">
      <c r="B78" s="115" t="s">
        <v>239</v>
      </c>
      <c r="C78" s="88">
        <v>39.362600822017299</v>
      </c>
      <c r="D78" s="88">
        <v>44.546896005700823</v>
      </c>
      <c r="E78" s="88">
        <v>40.111090817556047</v>
      </c>
      <c r="F78" s="88">
        <v>2.078183606105803</v>
      </c>
      <c r="G78" s="88">
        <v>2.3576215820389774</v>
      </c>
      <c r="H78" s="88">
        <v>4.4358051881447809</v>
      </c>
      <c r="I78" s="88">
        <v>35.596711075333616</v>
      </c>
      <c r="J78" s="88"/>
      <c r="K78" s="88">
        <v>3.949726437445694</v>
      </c>
      <c r="L78" s="88">
        <v>3.1061115775777219</v>
      </c>
      <c r="M78" s="88">
        <v>-3.029932328360367</v>
      </c>
      <c r="N78" s="88">
        <v>-3.8735471882283394</v>
      </c>
      <c r="O78" s="88">
        <v>6.0279100435514961</v>
      </c>
      <c r="P78" s="88"/>
      <c r="Q78" s="88">
        <v>5.1842951836835249</v>
      </c>
      <c r="R78" s="88">
        <v>83.914912737559106</v>
      </c>
      <c r="S78" s="88"/>
      <c r="T78" s="88">
        <v>5.5096289116718493</v>
      </c>
      <c r="U78" s="88">
        <v>7.4097044920948516</v>
      </c>
      <c r="V78" s="88">
        <v>2.4402595997188938</v>
      </c>
      <c r="W78" s="88"/>
      <c r="X78" s="88">
        <v>97.300940534910083</v>
      </c>
      <c r="Y78" s="88">
        <v>5.9092598636301608</v>
      </c>
      <c r="Z78" s="88">
        <v>6.7528747234981328</v>
      </c>
      <c r="AA78" s="231">
        <v>102.11727840328979</v>
      </c>
      <c r="AB78" s="238"/>
      <c r="AC78" s="244">
        <v>2337.9070000000002</v>
      </c>
      <c r="AD78" s="245">
        <v>2448.0749999999998</v>
      </c>
      <c r="AE78" s="246">
        <v>1.8082302815499531</v>
      </c>
      <c r="BQ78" s="122">
        <v>60</v>
      </c>
    </row>
    <row r="79" spans="1:69">
      <c r="A79" s="126"/>
      <c r="B79" s="247" t="s">
        <v>273</v>
      </c>
      <c r="C79" s="248">
        <v>40.458080391173326</v>
      </c>
      <c r="D79" s="249">
        <v>45.615691168977875</v>
      </c>
      <c r="E79" s="249">
        <v>41.168543408626832</v>
      </c>
      <c r="F79" s="249">
        <v>2.070801423453811</v>
      </c>
      <c r="G79" s="249">
        <v>2.376346336897234</v>
      </c>
      <c r="H79" s="249">
        <v>4.4471477603510454</v>
      </c>
      <c r="I79" s="249">
        <v>36.473910587826389</v>
      </c>
      <c r="J79" s="249"/>
      <c r="K79" s="249">
        <v>3.7543498093095735</v>
      </c>
      <c r="L79" s="249">
        <v>3.0868093543507369</v>
      </c>
      <c r="M79" s="249">
        <v>-1.3204469423785583</v>
      </c>
      <c r="N79" s="249">
        <v>-1.9879873973373947</v>
      </c>
      <c r="O79" s="249">
        <v>5.8251512327633845</v>
      </c>
      <c r="P79" s="249"/>
      <c r="Q79" s="249">
        <v>5.1576107778045479</v>
      </c>
      <c r="R79" s="249">
        <v>86.8</v>
      </c>
      <c r="S79" s="249"/>
      <c r="T79" s="249">
        <v>4.379806230177695</v>
      </c>
      <c r="U79" s="249">
        <v>1.3239621307571086</v>
      </c>
      <c r="V79" s="249">
        <v>4.3758960768127908</v>
      </c>
      <c r="W79" s="249"/>
      <c r="X79" s="249">
        <v>97.7</v>
      </c>
      <c r="Y79" s="249">
        <v>5.2351029081271951</v>
      </c>
      <c r="Z79" s="249">
        <v>5.9026433630860327</v>
      </c>
      <c r="AA79" s="250">
        <v>100.2249720562272</v>
      </c>
      <c r="AB79" s="238"/>
      <c r="AC79" s="251">
        <v>2531.87</v>
      </c>
      <c r="AD79" s="252">
        <v>2530.8331129999997</v>
      </c>
      <c r="AE79" s="253">
        <v>0.61178879729769164</v>
      </c>
      <c r="BQ79" s="122">
        <v>60</v>
      </c>
    </row>
    <row r="80" spans="1:69">
      <c r="A80" s="126"/>
      <c r="B80" s="254" t="s">
        <v>275</v>
      </c>
      <c r="C80" s="255">
        <v>41.100251952844921</v>
      </c>
      <c r="D80" s="256">
        <v>46.213111614066257</v>
      </c>
      <c r="E80" s="256">
        <v>41.021696965642633</v>
      </c>
      <c r="F80" s="256">
        <v>2.8621508422618183</v>
      </c>
      <c r="G80" s="256">
        <v>2.3292638061618085</v>
      </c>
      <c r="H80" s="256">
        <v>5.1914146484236268</v>
      </c>
      <c r="I80" s="256">
        <v>36.936858075334833</v>
      </c>
      <c r="J80" s="256"/>
      <c r="K80" s="256">
        <v>1.6250945223279472</v>
      </c>
      <c r="L80" s="256">
        <v>2.2507088189595237</v>
      </c>
      <c r="M80" s="256">
        <v>-2.1911763078387341</v>
      </c>
      <c r="N80" s="256">
        <v>-1.5655620112071573</v>
      </c>
      <c r="O80" s="256">
        <v>4.4872453645897661</v>
      </c>
      <c r="P80" s="256"/>
      <c r="Q80" s="256">
        <v>5.1128596612213428</v>
      </c>
      <c r="R80" s="256">
        <v>92.356984018190246</v>
      </c>
      <c r="S80" s="256"/>
      <c r="T80" s="256">
        <v>6.2062800748387668</v>
      </c>
      <c r="U80" s="256">
        <v>6.0042998899999445</v>
      </c>
      <c r="V80" s="256">
        <v>3.6521515790214019</v>
      </c>
      <c r="W80" s="256"/>
      <c r="X80" s="256">
        <v>103.07297306834748</v>
      </c>
      <c r="Y80" s="256">
        <v>5.5074081108975506</v>
      </c>
      <c r="Z80" s="256">
        <v>4.8817938142659747</v>
      </c>
      <c r="AA80" s="257">
        <v>105.93197271434708</v>
      </c>
      <c r="AB80" s="238"/>
      <c r="AC80" s="258">
        <v>2573.2308119999998</v>
      </c>
      <c r="AD80" s="259">
        <v>2621.4717889999997</v>
      </c>
      <c r="AE80" s="260">
        <v>-1.4959441121822294</v>
      </c>
      <c r="BQ80" s="122">
        <v>60</v>
      </c>
    </row>
    <row r="81" spans="1:69">
      <c r="B81" s="254" t="s">
        <v>277</v>
      </c>
      <c r="C81" s="255">
        <v>41.358563452940359</v>
      </c>
      <c r="D81" s="256">
        <v>44.558527524110261</v>
      </c>
      <c r="E81" s="256">
        <v>39.556780461479278</v>
      </c>
      <c r="F81" s="256">
        <v>2.6584932563551522</v>
      </c>
      <c r="G81" s="256">
        <v>2.3432538062758348</v>
      </c>
      <c r="H81" s="256">
        <v>5.0017470626309866</v>
      </c>
      <c r="I81" s="256">
        <v>37.304759149978672</v>
      </c>
      <c r="J81" s="256"/>
      <c r="K81" s="256">
        <v>-0.26736480819482894</v>
      </c>
      <c r="L81" s="256">
        <v>0.54147081481476078</v>
      </c>
      <c r="M81" s="256">
        <v>-0.90040152231639448</v>
      </c>
      <c r="N81" s="256">
        <v>-9.1565899306804921E-2</v>
      </c>
      <c r="O81" s="256">
        <v>2.3911284481603219</v>
      </c>
      <c r="P81" s="256"/>
      <c r="Q81" s="256">
        <v>3.1999640711699118</v>
      </c>
      <c r="R81" s="256">
        <v>93.700199038981793</v>
      </c>
      <c r="S81" s="256"/>
      <c r="T81" s="256">
        <v>4.9002554300249566</v>
      </c>
      <c r="U81" s="256">
        <v>3.6654161086986194</v>
      </c>
      <c r="V81" s="256">
        <v>2.8965734614120908</v>
      </c>
      <c r="W81" s="256"/>
      <c r="X81" s="256">
        <v>102.41793534613718</v>
      </c>
      <c r="Y81" s="256">
        <v>3.6209246261680761</v>
      </c>
      <c r="Z81" s="256">
        <v>2.8120890031584866</v>
      </c>
      <c r="AA81" s="257">
        <v>106.85532552551489</v>
      </c>
      <c r="AB81" s="238"/>
      <c r="AC81" s="258">
        <v>2668.7148240000001</v>
      </c>
      <c r="AD81" s="259">
        <v>2716.6274539999999</v>
      </c>
      <c r="AE81" s="260">
        <v>-1.0192936011462876</v>
      </c>
      <c r="BQ81" s="122">
        <v>60</v>
      </c>
    </row>
    <row r="82" spans="1:69">
      <c r="B82" s="254" t="s">
        <v>303</v>
      </c>
      <c r="C82" s="255">
        <v>41.204122531973887</v>
      </c>
      <c r="D82" s="256">
        <v>43.983281149355889</v>
      </c>
      <c r="E82" s="256">
        <v>39.147436551316126</v>
      </c>
      <c r="F82" s="256">
        <v>2.4883389013149779</v>
      </c>
      <c r="G82" s="256">
        <v>2.3475056967247729</v>
      </c>
      <c r="H82" s="256">
        <v>4.8358445980397509</v>
      </c>
      <c r="I82" s="256">
        <v>37.315066226287669</v>
      </c>
      <c r="J82" s="256"/>
      <c r="K82" s="256">
        <v>-9.714386516786519E-2</v>
      </c>
      <c r="L82" s="256">
        <v>0.29081971606701434</v>
      </c>
      <c r="M82" s="256">
        <v>-0.41506820461002464</v>
      </c>
      <c r="N82" s="256">
        <v>-2.7104623375145128E-2</v>
      </c>
      <c r="O82" s="256">
        <v>2.391195036147113</v>
      </c>
      <c r="P82" s="256"/>
      <c r="Q82" s="256">
        <v>2.7791586173819929</v>
      </c>
      <c r="R82" s="256">
        <v>94.595093443749164</v>
      </c>
      <c r="S82" s="256"/>
      <c r="T82" s="256">
        <v>3.7253473058626301</v>
      </c>
      <c r="U82" s="256">
        <v>-2.3120004797164199E-2</v>
      </c>
      <c r="V82" s="256">
        <v>2.7853260209642472</v>
      </c>
      <c r="W82" s="256"/>
      <c r="X82" s="256">
        <v>99.099825759470505</v>
      </c>
      <c r="Y82" s="256">
        <v>2.9210700374304928</v>
      </c>
      <c r="Z82" s="256">
        <v>2.5331064561956134</v>
      </c>
      <c r="AA82" s="257">
        <v>107.17528350653052</v>
      </c>
      <c r="AB82" s="238"/>
      <c r="AC82" s="258">
        <v>2759.2632949999997</v>
      </c>
      <c r="AD82" s="259">
        <v>2800.8412619999999</v>
      </c>
      <c r="AE82" s="260">
        <v>-0.36820972201124391</v>
      </c>
      <c r="BQ82" s="122">
        <v>60</v>
      </c>
    </row>
    <row r="83" spans="1:69">
      <c r="B83" s="254" t="s">
        <v>309</v>
      </c>
      <c r="C83" s="255">
        <v>41.538420479028019</v>
      </c>
      <c r="D83" s="256">
        <v>43.765331838095314</v>
      </c>
      <c r="E83" s="256">
        <v>39.150028734205833</v>
      </c>
      <c r="F83" s="256">
        <v>2.2620162585535168</v>
      </c>
      <c r="G83" s="256">
        <v>2.3532868453359685</v>
      </c>
      <c r="H83" s="256">
        <v>4.6153031038894854</v>
      </c>
      <c r="I83" s="256">
        <v>37.661095698521613</v>
      </c>
      <c r="J83" s="256"/>
      <c r="K83" s="256">
        <v>-0.13983693109644935</v>
      </c>
      <c r="L83" s="256">
        <v>-3.5104899486222113E-2</v>
      </c>
      <c r="M83" s="256">
        <v>0.48592062354519733</v>
      </c>
      <c r="N83" s="256">
        <v>0.59065265515542476</v>
      </c>
      <c r="O83" s="256">
        <v>2.1221793274570668</v>
      </c>
      <c r="P83" s="256"/>
      <c r="Q83" s="256">
        <v>2.226911359067294</v>
      </c>
      <c r="R83" s="256">
        <v>94.834947677340864</v>
      </c>
      <c r="S83" s="256"/>
      <c r="T83" s="256">
        <v>2.9809073660179428</v>
      </c>
      <c r="U83" s="256">
        <v>1.7389614017003525</v>
      </c>
      <c r="V83" s="256">
        <v>3.1116512112674943</v>
      </c>
      <c r="W83" s="256"/>
      <c r="X83" s="256">
        <v>97.602945540301661</v>
      </c>
      <c r="Y83" s="256">
        <v>2.5763045558883269</v>
      </c>
      <c r="Z83" s="256">
        <v>2.4715725242780997</v>
      </c>
      <c r="AA83" s="257">
        <v>107.349872590602</v>
      </c>
      <c r="AB83" s="238"/>
      <c r="AC83" s="258">
        <v>2849.6647749999997</v>
      </c>
      <c r="AD83" s="259">
        <v>2899.673628</v>
      </c>
      <c r="AE83" s="260">
        <v>-6.2180174415956913E-2</v>
      </c>
      <c r="BQ83" s="122"/>
    </row>
    <row r="84" spans="1:69" s="122" customFormat="1">
      <c r="A84" s="41"/>
      <c r="B84" s="261" t="s">
        <v>315</v>
      </c>
      <c r="C84" s="262">
        <v>41.707367765568016</v>
      </c>
      <c r="D84" s="263">
        <v>43.377255935479319</v>
      </c>
      <c r="E84" s="263">
        <v>38.91369063751636</v>
      </c>
      <c r="F84" s="263">
        <v>2.1060572563688416</v>
      </c>
      <c r="G84" s="263">
        <v>2.3575080415941168</v>
      </c>
      <c r="H84" s="263">
        <v>4.4635652979629574</v>
      </c>
      <c r="I84" s="263">
        <v>37.745930965259753</v>
      </c>
      <c r="J84" s="263"/>
      <c r="K84" s="263">
        <v>-0.44951577151114169</v>
      </c>
      <c r="L84" s="263">
        <v>-0.43616908645753216</v>
      </c>
      <c r="M84" s="263">
        <v>1.124258766781342</v>
      </c>
      <c r="N84" s="263">
        <v>1.1376054518349519</v>
      </c>
      <c r="O84" s="263">
        <v>1.6565414848576994</v>
      </c>
      <c r="P84" s="263"/>
      <c r="Q84" s="263">
        <v>1.6698881699113088</v>
      </c>
      <c r="R84" s="263">
        <v>94.61861665793549</v>
      </c>
      <c r="S84" s="263"/>
      <c r="T84" s="263">
        <v>2.8485086846552043</v>
      </c>
      <c r="U84" s="263">
        <v>2.8156825550915481</v>
      </c>
      <c r="V84" s="263">
        <v>3.2698720143915319</v>
      </c>
      <c r="W84" s="263"/>
      <c r="X84" s="263">
        <v>96.93231824506492</v>
      </c>
      <c r="Y84" s="263">
        <v>2.0869439000377645</v>
      </c>
      <c r="Z84" s="263">
        <v>2.0735972149841553</v>
      </c>
      <c r="AA84" s="264">
        <v>106.81175881753279</v>
      </c>
      <c r="AB84" s="238"/>
      <c r="AC84" s="265">
        <v>2949.7937160000001</v>
      </c>
      <c r="AD84" s="266">
        <v>3001.5597348026035</v>
      </c>
      <c r="AE84" s="267">
        <v>-1.8213003408362738E-3</v>
      </c>
    </row>
    <row r="85" spans="1:69" s="221" customFormat="1">
      <c r="A85" s="50"/>
      <c r="B85" s="268" t="s">
        <v>117</v>
      </c>
      <c r="C85" s="395" t="s">
        <v>331</v>
      </c>
      <c r="D85" s="395"/>
      <c r="E85" s="395"/>
      <c r="F85" s="395"/>
      <c r="G85" s="395"/>
      <c r="H85" s="395"/>
      <c r="I85" s="395"/>
      <c r="J85" s="395"/>
      <c r="K85" s="395"/>
      <c r="L85" s="395"/>
      <c r="M85" s="395"/>
      <c r="N85" s="395"/>
      <c r="O85" s="395"/>
      <c r="P85" s="395"/>
      <c r="Q85" s="395"/>
      <c r="R85" s="395"/>
      <c r="S85" s="395"/>
      <c r="T85" s="395"/>
      <c r="U85" s="395"/>
      <c r="V85" s="395"/>
      <c r="W85" s="395"/>
      <c r="X85" s="395"/>
      <c r="Y85" s="395"/>
      <c r="Z85" s="395"/>
      <c r="AA85" s="269"/>
      <c r="AB85" s="270"/>
      <c r="AC85" s="271"/>
      <c r="AD85" s="271"/>
      <c r="AE85" s="272"/>
    </row>
    <row r="86" spans="1:69" s="221" customFormat="1">
      <c r="A86" s="50"/>
      <c r="B86" s="268"/>
      <c r="C86" s="273" t="s">
        <v>332</v>
      </c>
      <c r="D86" s="271"/>
      <c r="E86" s="271"/>
      <c r="F86" s="271"/>
      <c r="G86" s="271"/>
      <c r="H86" s="271"/>
      <c r="I86" s="271"/>
      <c r="J86" s="271"/>
      <c r="K86" s="271"/>
      <c r="L86" s="271"/>
      <c r="M86" s="271"/>
      <c r="N86" s="271"/>
      <c r="O86" s="271"/>
      <c r="P86" s="271"/>
      <c r="Q86" s="271"/>
      <c r="R86" s="271"/>
      <c r="S86" s="271"/>
      <c r="T86" s="271"/>
      <c r="U86" s="271"/>
      <c r="V86" s="271"/>
      <c r="W86" s="271"/>
      <c r="X86" s="271"/>
      <c r="Y86" s="271"/>
      <c r="Z86" s="271"/>
      <c r="AA86" s="274"/>
      <c r="AB86" s="275"/>
      <c r="AC86" s="271"/>
      <c r="AD86" s="271"/>
      <c r="AE86" s="274"/>
    </row>
    <row r="87" spans="1:69" s="221" customFormat="1">
      <c r="A87" s="50"/>
      <c r="B87" s="268"/>
      <c r="C87" s="391" t="s">
        <v>324</v>
      </c>
      <c r="D87" s="391"/>
      <c r="E87" s="391"/>
      <c r="F87" s="391"/>
      <c r="G87" s="391"/>
      <c r="H87" s="391"/>
      <c r="I87" s="391"/>
      <c r="J87" s="391"/>
      <c r="K87" s="391"/>
      <c r="L87" s="391"/>
      <c r="M87" s="391"/>
      <c r="N87" s="391"/>
      <c r="O87" s="391"/>
      <c r="P87" s="391"/>
      <c r="Q87" s="391"/>
      <c r="R87" s="391"/>
      <c r="S87" s="391"/>
      <c r="T87" s="391"/>
      <c r="U87" s="391"/>
      <c r="V87" s="391"/>
      <c r="W87" s="391"/>
      <c r="X87" s="391"/>
      <c r="Y87" s="391"/>
      <c r="Z87" s="391"/>
      <c r="AA87" s="276"/>
      <c r="AB87" s="270"/>
      <c r="AC87" s="271"/>
      <c r="AD87" s="271"/>
      <c r="AE87" s="274"/>
    </row>
    <row r="88" spans="1:69" s="221" customFormat="1">
      <c r="A88" s="50"/>
      <c r="B88" s="268"/>
      <c r="C88" s="388" t="s">
        <v>333</v>
      </c>
      <c r="D88" s="388"/>
      <c r="E88" s="388"/>
      <c r="F88" s="388"/>
      <c r="G88" s="388"/>
      <c r="H88" s="388"/>
      <c r="I88" s="388"/>
      <c r="J88" s="388"/>
      <c r="K88" s="388"/>
      <c r="L88" s="388"/>
      <c r="M88" s="388"/>
      <c r="N88" s="388"/>
      <c r="O88" s="388"/>
      <c r="P88" s="388"/>
      <c r="Q88" s="388"/>
      <c r="R88" s="388"/>
      <c r="S88" s="388"/>
      <c r="T88" s="388"/>
      <c r="U88" s="388"/>
      <c r="V88" s="388"/>
      <c r="W88" s="388"/>
      <c r="X88" s="388"/>
      <c r="Y88" s="388"/>
      <c r="Z88" s="388"/>
      <c r="AA88" s="277"/>
      <c r="AB88" s="270"/>
      <c r="AC88" s="271"/>
      <c r="AD88" s="271"/>
      <c r="AE88" s="274"/>
    </row>
    <row r="89" spans="1:69" s="221" customFormat="1">
      <c r="A89" s="50"/>
      <c r="B89" s="268"/>
      <c r="C89" s="205" t="s">
        <v>167</v>
      </c>
      <c r="D89" s="271"/>
      <c r="E89" s="271"/>
      <c r="F89" s="271"/>
      <c r="G89" s="271"/>
      <c r="H89" s="271"/>
      <c r="I89" s="271"/>
      <c r="J89" s="271"/>
      <c r="K89" s="271"/>
      <c r="L89" s="271"/>
      <c r="M89" s="271"/>
      <c r="N89" s="271"/>
      <c r="O89" s="271"/>
      <c r="P89" s="271"/>
      <c r="Q89" s="271"/>
      <c r="R89" s="271"/>
      <c r="S89" s="271"/>
      <c r="T89" s="271"/>
      <c r="U89" s="271"/>
      <c r="V89" s="271"/>
      <c r="W89" s="271"/>
      <c r="X89" s="271"/>
      <c r="Y89" s="271"/>
      <c r="Z89" s="271"/>
      <c r="AA89" s="274"/>
      <c r="AB89" s="237"/>
      <c r="AC89" s="271"/>
      <c r="AD89" s="271"/>
      <c r="AE89" s="274"/>
    </row>
    <row r="90" spans="1:69" s="221" customFormat="1" ht="16.5" thickBot="1">
      <c r="A90" s="50"/>
      <c r="B90" s="278"/>
      <c r="C90" s="208" t="s">
        <v>307</v>
      </c>
      <c r="D90" s="279"/>
      <c r="E90" s="279"/>
      <c r="F90" s="279"/>
      <c r="G90" s="279"/>
      <c r="H90" s="279"/>
      <c r="I90" s="279"/>
      <c r="J90" s="279"/>
      <c r="K90" s="279"/>
      <c r="L90" s="280"/>
      <c r="M90" s="279"/>
      <c r="N90" s="279"/>
      <c r="O90" s="279"/>
      <c r="P90" s="279"/>
      <c r="Q90" s="279"/>
      <c r="R90" s="279"/>
      <c r="S90" s="279"/>
      <c r="T90" s="279"/>
      <c r="U90" s="279"/>
      <c r="V90" s="279"/>
      <c r="W90" s="279"/>
      <c r="X90" s="279"/>
      <c r="Y90" s="279"/>
      <c r="Z90" s="279"/>
      <c r="AA90" s="281"/>
      <c r="AB90" s="237"/>
      <c r="AC90" s="279"/>
      <c r="AD90" s="279"/>
      <c r="AE90" s="281"/>
    </row>
    <row r="91" spans="1:69">
      <c r="AB91" s="110"/>
    </row>
    <row r="92" spans="1:69">
      <c r="AD92" s="39"/>
      <c r="AE92" s="39"/>
      <c r="AF92" s="39"/>
    </row>
    <row r="93" spans="1:69">
      <c r="AD93" s="39"/>
      <c r="AE93" s="39"/>
      <c r="AF93" s="39"/>
      <c r="AG93" s="39"/>
      <c r="AH93" s="39"/>
      <c r="AI93" s="39"/>
      <c r="AJ93" s="39"/>
      <c r="AK93" s="39"/>
      <c r="AL93" s="39"/>
      <c r="AM93" s="39"/>
      <c r="AN93" s="39"/>
      <c r="AO93" s="39"/>
    </row>
    <row r="94" spans="1:69">
      <c r="B94" s="211"/>
      <c r="E94" s="113"/>
    </row>
    <row r="95" spans="1:69">
      <c r="B95" s="211"/>
    </row>
    <row r="96" spans="1:69">
      <c r="B96" s="211"/>
    </row>
    <row r="97" spans="2:2">
      <c r="B97" s="211"/>
    </row>
    <row r="98" spans="2:2">
      <c r="B98" s="211"/>
    </row>
    <row r="99" spans="2:2">
      <c r="B99" s="211"/>
    </row>
    <row r="100" spans="2:2">
      <c r="B100" s="211"/>
    </row>
    <row r="101" spans="2:2">
      <c r="B101" s="211"/>
    </row>
  </sheetData>
  <mergeCells count="10">
    <mergeCell ref="C1:AA1"/>
    <mergeCell ref="C88:Z88"/>
    <mergeCell ref="AC3:AE3"/>
    <mergeCell ref="C87:Z87"/>
    <mergeCell ref="K3:O3"/>
    <mergeCell ref="T3:V3"/>
    <mergeCell ref="C3:I3"/>
    <mergeCell ref="C85:Z85"/>
    <mergeCell ref="X3:AA3"/>
    <mergeCell ref="Q3:R3"/>
  </mergeCells>
  <phoneticPr fontId="137"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X105"/>
  <sheetViews>
    <sheetView zoomScaleNormal="100" workbookViewId="0"/>
  </sheetViews>
  <sheetFormatPr defaultColWidth="9.140625" defaultRowHeight="15.75"/>
  <cols>
    <col min="1" max="1" width="9.140625" style="39"/>
    <col min="2" max="2" width="8.5703125" style="39" bestFit="1" customWidth="1"/>
    <col min="3" max="3" width="12.85546875" style="39" customWidth="1"/>
    <col min="4" max="4" width="13.42578125" style="39" customWidth="1"/>
    <col min="5" max="5" width="13.7109375" style="39" customWidth="1"/>
    <col min="6" max="6" width="12.85546875" style="39" customWidth="1"/>
    <col min="7" max="7" width="13.7109375" style="39" bestFit="1" customWidth="1"/>
    <col min="8" max="9" width="12.85546875" style="39" customWidth="1"/>
    <col min="10" max="10" width="2.28515625" style="39" customWidth="1"/>
    <col min="11" max="15" width="12.85546875" style="39" customWidth="1"/>
    <col min="16" max="16" width="2.140625" style="39" customWidth="1"/>
    <col min="17" max="18" width="12.85546875" style="39" customWidth="1"/>
    <col min="19" max="19" width="2.140625" style="39" customWidth="1"/>
    <col min="20" max="20" width="15.85546875" style="39" customWidth="1"/>
    <col min="21" max="21" width="15.85546875" style="39" bestFit="1" customWidth="1"/>
    <col min="22" max="22" width="15.85546875" style="39" customWidth="1"/>
    <col min="23" max="23" width="2.5703125" style="39" customWidth="1"/>
    <col min="24" max="25" width="15.85546875" style="39" bestFit="1" customWidth="1"/>
    <col min="26" max="27" width="15.85546875" style="39" customWidth="1"/>
    <col min="28" max="28" width="2.42578125" style="126" customWidth="1"/>
    <col min="29" max="29" width="26.7109375" style="39" customWidth="1"/>
    <col min="30" max="30" width="9.140625" style="126"/>
    <col min="31" max="31" width="9.42578125" style="126" customWidth="1"/>
    <col min="32" max="32" width="13.42578125" style="126" customWidth="1"/>
    <col min="33" max="34" width="12.85546875" style="126" customWidth="1"/>
    <col min="35" max="35" width="13.42578125" style="126" customWidth="1"/>
    <col min="36" max="38" width="9.140625" style="126"/>
    <col min="39" max="39" width="2.85546875" style="126" customWidth="1"/>
    <col min="40" max="40" width="2.28515625" style="126" customWidth="1"/>
    <col min="41" max="44" width="12.85546875" style="126" customWidth="1"/>
    <col min="45" max="16384" width="9.140625" style="126"/>
  </cols>
  <sheetData>
    <row r="1" spans="1:45" ht="29.25" customHeight="1" thickBot="1">
      <c r="B1" s="35"/>
      <c r="C1" s="396" t="s">
        <v>319</v>
      </c>
      <c r="D1" s="396"/>
      <c r="E1" s="396"/>
      <c r="F1" s="396"/>
      <c r="G1" s="396"/>
      <c r="H1" s="396"/>
      <c r="I1" s="396"/>
      <c r="J1" s="396"/>
      <c r="K1" s="396"/>
      <c r="L1" s="396"/>
      <c r="M1" s="396"/>
      <c r="N1" s="396"/>
      <c r="O1" s="396"/>
      <c r="P1" s="396"/>
      <c r="Q1" s="396"/>
      <c r="R1" s="396"/>
      <c r="S1" s="396"/>
      <c r="T1" s="396"/>
      <c r="U1" s="396"/>
      <c r="V1" s="396"/>
      <c r="W1" s="396"/>
      <c r="X1" s="396"/>
      <c r="Y1" s="396"/>
      <c r="Z1" s="396"/>
      <c r="AA1" s="397"/>
      <c r="AB1" s="282"/>
      <c r="AC1" s="38"/>
      <c r="AE1" s="283"/>
      <c r="AF1" s="283"/>
      <c r="AG1" s="283"/>
      <c r="AH1" s="283"/>
      <c r="AI1" s="283"/>
      <c r="AJ1" s="122"/>
      <c r="AK1" s="122"/>
      <c r="AL1" s="122"/>
      <c r="AM1" s="122"/>
      <c r="AN1" s="122"/>
      <c r="AO1" s="122"/>
      <c r="AP1" s="122"/>
      <c r="AQ1" s="122"/>
      <c r="AR1" s="122"/>
      <c r="AS1" s="122"/>
    </row>
    <row r="2" spans="1:45" s="221" customFormat="1" ht="15.75" customHeight="1">
      <c r="A2" s="50"/>
      <c r="B2" s="42"/>
      <c r="C2" s="43"/>
      <c r="D2" s="43"/>
      <c r="E2" s="43"/>
      <c r="F2" s="43"/>
      <c r="G2" s="43"/>
      <c r="H2" s="43"/>
      <c r="I2" s="43"/>
      <c r="J2" s="44"/>
      <c r="K2" s="47"/>
      <c r="L2" s="47"/>
      <c r="M2" s="218"/>
      <c r="N2" s="47"/>
      <c r="O2" s="47"/>
      <c r="P2" s="44"/>
      <c r="Q2" s="43"/>
      <c r="R2" s="43"/>
      <c r="S2" s="44"/>
      <c r="T2" s="47"/>
      <c r="U2" s="47"/>
      <c r="V2" s="217"/>
      <c r="W2" s="44"/>
      <c r="X2" s="43"/>
      <c r="Y2" s="43"/>
      <c r="Z2" s="43"/>
      <c r="AA2" s="43"/>
      <c r="AB2" s="282"/>
      <c r="AC2" s="49"/>
      <c r="AE2" s="284"/>
      <c r="AF2" s="285"/>
      <c r="AG2" s="285"/>
      <c r="AH2" s="285"/>
      <c r="AI2" s="285"/>
      <c r="AJ2" s="286"/>
      <c r="AK2" s="286"/>
      <c r="AL2" s="286"/>
      <c r="AM2" s="286"/>
      <c r="AN2" s="286"/>
      <c r="AO2" s="378"/>
      <c r="AP2" s="378"/>
      <c r="AQ2" s="378"/>
      <c r="AR2" s="378"/>
      <c r="AS2" s="286"/>
    </row>
    <row r="3" spans="1:45" s="221" customFormat="1" ht="15.6" customHeight="1">
      <c r="A3" s="50"/>
      <c r="B3" s="42"/>
      <c r="C3" s="399" t="s">
        <v>71</v>
      </c>
      <c r="D3" s="399"/>
      <c r="E3" s="399"/>
      <c r="F3" s="399"/>
      <c r="G3" s="399"/>
      <c r="H3" s="399"/>
      <c r="I3" s="399"/>
      <c r="J3" s="44"/>
      <c r="K3" s="381" t="s">
        <v>68</v>
      </c>
      <c r="L3" s="381"/>
      <c r="M3" s="381"/>
      <c r="N3" s="381"/>
      <c r="O3" s="381"/>
      <c r="P3" s="44"/>
      <c r="Q3" s="380" t="s">
        <v>112</v>
      </c>
      <c r="R3" s="380"/>
      <c r="S3" s="44"/>
      <c r="T3" s="398" t="s">
        <v>74</v>
      </c>
      <c r="U3" s="398"/>
      <c r="V3" s="398"/>
      <c r="W3" s="44"/>
      <c r="X3" s="381" t="s">
        <v>305</v>
      </c>
      <c r="Y3" s="381"/>
      <c r="Z3" s="381"/>
      <c r="AA3" s="382"/>
      <c r="AB3" s="287"/>
      <c r="AC3" s="288" t="s">
        <v>85</v>
      </c>
      <c r="AE3" s="284"/>
      <c r="AF3" s="284"/>
      <c r="AG3" s="284"/>
      <c r="AH3" s="284"/>
      <c r="AI3" s="284"/>
      <c r="AJ3" s="286"/>
      <c r="AK3" s="286"/>
      <c r="AL3" s="286"/>
      <c r="AM3" s="286"/>
      <c r="AN3" s="286"/>
      <c r="AO3" s="289"/>
      <c r="AP3" s="289"/>
      <c r="AQ3" s="289"/>
      <c r="AR3" s="289"/>
      <c r="AS3" s="286"/>
    </row>
    <row r="4" spans="1:45" s="229" customFormat="1" ht="56.25" customHeight="1">
      <c r="A4" s="290"/>
      <c r="B4" s="222"/>
      <c r="C4" s="56" t="s">
        <v>3</v>
      </c>
      <c r="D4" s="56" t="s">
        <v>8</v>
      </c>
      <c r="E4" s="56" t="s">
        <v>5</v>
      </c>
      <c r="F4" s="56" t="s">
        <v>6</v>
      </c>
      <c r="G4" s="56" t="s">
        <v>62</v>
      </c>
      <c r="H4" s="56" t="s">
        <v>7</v>
      </c>
      <c r="I4" s="57" t="s">
        <v>180</v>
      </c>
      <c r="J4" s="57"/>
      <c r="K4" s="57" t="s">
        <v>169</v>
      </c>
      <c r="L4" s="57" t="s">
        <v>168</v>
      </c>
      <c r="M4" s="57" t="s">
        <v>70</v>
      </c>
      <c r="N4" s="57" t="s">
        <v>76</v>
      </c>
      <c r="O4" s="57" t="s">
        <v>1</v>
      </c>
      <c r="P4" s="57"/>
      <c r="Q4" s="57" t="s">
        <v>0</v>
      </c>
      <c r="R4" s="57" t="s">
        <v>318</v>
      </c>
      <c r="S4" s="57"/>
      <c r="T4" s="291" t="s">
        <v>72</v>
      </c>
      <c r="U4" s="291" t="s">
        <v>2</v>
      </c>
      <c r="V4" s="291" t="s">
        <v>178</v>
      </c>
      <c r="W4" s="60"/>
      <c r="X4" s="57" t="s">
        <v>4</v>
      </c>
      <c r="Y4" s="59" t="s">
        <v>311</v>
      </c>
      <c r="Z4" s="58" t="s">
        <v>312</v>
      </c>
      <c r="AA4" s="58" t="s">
        <v>313</v>
      </c>
      <c r="AB4" s="282"/>
      <c r="AC4" s="292" t="s">
        <v>320</v>
      </c>
      <c r="AD4" s="293"/>
      <c r="AF4" s="294"/>
      <c r="AG4" s="295"/>
      <c r="AH4" s="294"/>
      <c r="AI4" s="295"/>
      <c r="AJ4" s="296"/>
      <c r="AK4" s="297"/>
      <c r="AL4" s="297"/>
      <c r="AM4" s="297"/>
      <c r="AN4" s="297"/>
      <c r="AO4" s="294"/>
      <c r="AP4" s="295"/>
      <c r="AQ4" s="294"/>
      <c r="AR4" s="295"/>
      <c r="AS4" s="296"/>
    </row>
    <row r="5" spans="1:45" s="235" customFormat="1">
      <c r="A5" s="77"/>
      <c r="B5" s="87" t="s">
        <v>101</v>
      </c>
      <c r="C5" s="298">
        <v>214.36563758389258</v>
      </c>
      <c r="D5" s="299">
        <v>213.20855033557044</v>
      </c>
      <c r="E5" s="299">
        <v>170.8530671140939</v>
      </c>
      <c r="F5" s="299">
        <v>25.699516778523485</v>
      </c>
      <c r="G5" s="299">
        <v>16.655966442953016</v>
      </c>
      <c r="H5" s="299">
        <v>42.355483221476497</v>
      </c>
      <c r="I5" s="299">
        <v>176.69940268456369</v>
      </c>
      <c r="J5" s="299"/>
      <c r="K5" s="299" t="s">
        <v>116</v>
      </c>
      <c r="L5" s="299">
        <v>-26.856604026845631</v>
      </c>
      <c r="M5" s="299">
        <v>16.412369127516772</v>
      </c>
      <c r="N5" s="299" t="s">
        <v>116</v>
      </c>
      <c r="O5" s="299" t="s">
        <v>116</v>
      </c>
      <c r="P5" s="299"/>
      <c r="Q5" s="299">
        <v>-1.1570872483221473</v>
      </c>
      <c r="R5" s="299" t="s">
        <v>116</v>
      </c>
      <c r="S5" s="299"/>
      <c r="T5" s="299">
        <v>-16.930013422818789</v>
      </c>
      <c r="U5" s="299">
        <v>-1.1570872483221473</v>
      </c>
      <c r="V5" s="299">
        <v>22.593651006711404</v>
      </c>
      <c r="W5" s="299"/>
      <c r="X5" s="299">
        <v>0</v>
      </c>
      <c r="Y5" s="299">
        <v>-3.2885637583892611</v>
      </c>
      <c r="Z5" s="299" t="s">
        <v>116</v>
      </c>
      <c r="AA5" s="300" t="s">
        <v>116</v>
      </c>
      <c r="AB5" s="301"/>
      <c r="AC5" s="302">
        <v>3.2841084417015658</v>
      </c>
      <c r="AF5" s="303"/>
      <c r="AG5" s="303"/>
      <c r="AH5" s="303"/>
      <c r="AI5" s="303"/>
      <c r="AJ5" s="304"/>
      <c r="AK5" s="304"/>
      <c r="AL5" s="304"/>
      <c r="AM5" s="304"/>
      <c r="AN5" s="304"/>
      <c r="AO5" s="305"/>
      <c r="AP5" s="305"/>
      <c r="AQ5" s="305"/>
      <c r="AR5" s="305"/>
      <c r="AS5" s="304"/>
    </row>
    <row r="6" spans="1:45" s="235" customFormat="1">
      <c r="A6" s="77"/>
      <c r="B6" s="98" t="s">
        <v>102</v>
      </c>
      <c r="C6" s="88">
        <v>214.80840251572326</v>
      </c>
      <c r="D6" s="88">
        <v>217.14823899371072</v>
      </c>
      <c r="E6" s="88">
        <v>174.43195597484277</v>
      </c>
      <c r="F6" s="88">
        <v>25.652597484276729</v>
      </c>
      <c r="G6" s="88">
        <v>17.063685534591194</v>
      </c>
      <c r="H6" s="88">
        <v>42.716283018867927</v>
      </c>
      <c r="I6" s="88">
        <v>176.62911949685537</v>
      </c>
      <c r="J6" s="88"/>
      <c r="K6" s="88" t="s">
        <v>116</v>
      </c>
      <c r="L6" s="88">
        <v>-23.312761006289307</v>
      </c>
      <c r="M6" s="88">
        <v>11.157025157232706</v>
      </c>
      <c r="N6" s="88" t="s">
        <v>116</v>
      </c>
      <c r="O6" s="88" t="s">
        <v>116</v>
      </c>
      <c r="P6" s="88"/>
      <c r="Q6" s="88">
        <v>2.3398364779874217</v>
      </c>
      <c r="R6" s="88" t="s">
        <v>116</v>
      </c>
      <c r="S6" s="88"/>
      <c r="T6" s="88">
        <v>-10.84314465408805</v>
      </c>
      <c r="U6" s="88">
        <v>2.3398364779874217</v>
      </c>
      <c r="V6" s="88">
        <v>20.858786163522012</v>
      </c>
      <c r="W6" s="88"/>
      <c r="X6" s="88">
        <v>0</v>
      </c>
      <c r="Y6" s="88">
        <v>0.91310691823899381</v>
      </c>
      <c r="Z6" s="88" t="s">
        <v>116</v>
      </c>
      <c r="AA6" s="231" t="s">
        <v>116</v>
      </c>
      <c r="AB6" s="301"/>
      <c r="AC6" s="302">
        <v>3.5045184042318711</v>
      </c>
      <c r="AF6" s="303"/>
      <c r="AG6" s="303"/>
      <c r="AH6" s="303"/>
      <c r="AI6" s="303"/>
      <c r="AJ6" s="304"/>
      <c r="AK6" s="304"/>
      <c r="AL6" s="304"/>
      <c r="AM6" s="304"/>
      <c r="AN6" s="304"/>
      <c r="AO6" s="305"/>
      <c r="AP6" s="305"/>
      <c r="AQ6" s="305"/>
      <c r="AR6" s="305"/>
      <c r="AS6" s="304"/>
    </row>
    <row r="7" spans="1:45" s="235" customFormat="1">
      <c r="A7" s="77"/>
      <c r="B7" s="98" t="s">
        <v>103</v>
      </c>
      <c r="C7" s="88">
        <v>217.66601212121213</v>
      </c>
      <c r="D7" s="88">
        <v>217.83099393939395</v>
      </c>
      <c r="E7" s="88">
        <v>175.65064242424242</v>
      </c>
      <c r="F7" s="88">
        <v>24.52729696969697</v>
      </c>
      <c r="G7" s="88">
        <v>17.653054545454548</v>
      </c>
      <c r="H7" s="88">
        <v>42.180351515151514</v>
      </c>
      <c r="I7" s="88">
        <v>178.97777575757576</v>
      </c>
      <c r="J7" s="88"/>
      <c r="K7" s="88" t="s">
        <v>116</v>
      </c>
      <c r="L7" s="88">
        <v>-24.362315151515151</v>
      </c>
      <c r="M7" s="88">
        <v>13.775981818181817</v>
      </c>
      <c r="N7" s="88" t="s">
        <v>116</v>
      </c>
      <c r="O7" s="88" t="s">
        <v>116</v>
      </c>
      <c r="P7" s="88"/>
      <c r="Q7" s="88">
        <v>0.1649818181818182</v>
      </c>
      <c r="R7" s="88" t="s">
        <v>116</v>
      </c>
      <c r="S7" s="88"/>
      <c r="T7" s="88">
        <v>-12.868581818181818</v>
      </c>
      <c r="U7" s="88">
        <v>0.1649818181818182</v>
      </c>
      <c r="V7" s="88">
        <v>21.145169696969699</v>
      </c>
      <c r="W7" s="88"/>
      <c r="X7" s="88">
        <v>0</v>
      </c>
      <c r="Y7" s="88">
        <v>-2.6947030303030308</v>
      </c>
      <c r="Z7" s="88" t="s">
        <v>116</v>
      </c>
      <c r="AA7" s="231" t="s">
        <v>116</v>
      </c>
      <c r="AB7" s="301"/>
      <c r="AC7" s="302">
        <v>3.636764381750055</v>
      </c>
      <c r="AF7" s="303"/>
      <c r="AG7" s="303"/>
      <c r="AH7" s="303"/>
      <c r="AI7" s="303"/>
      <c r="AJ7" s="304"/>
      <c r="AK7" s="304"/>
      <c r="AL7" s="304"/>
      <c r="AM7" s="304"/>
      <c r="AN7" s="304"/>
      <c r="AO7" s="305"/>
      <c r="AP7" s="305"/>
      <c r="AQ7" s="305"/>
      <c r="AR7" s="305"/>
      <c r="AS7" s="304"/>
    </row>
    <row r="8" spans="1:45" s="235" customFormat="1">
      <c r="A8" s="77"/>
      <c r="B8" s="98" t="s">
        <v>104</v>
      </c>
      <c r="C8" s="88">
        <v>223.33315384615392</v>
      </c>
      <c r="D8" s="88">
        <v>225.2392307692308</v>
      </c>
      <c r="E8" s="88">
        <v>181.64107692307695</v>
      </c>
      <c r="F8" s="88">
        <v>25.530692307692309</v>
      </c>
      <c r="G8" s="88">
        <v>18.06746153846154</v>
      </c>
      <c r="H8" s="88">
        <v>43.598153846153856</v>
      </c>
      <c r="I8" s="88">
        <v>185.02369230769233</v>
      </c>
      <c r="J8" s="88"/>
      <c r="K8" s="88" t="s">
        <v>116</v>
      </c>
      <c r="L8" s="88">
        <v>-23.624615384615385</v>
      </c>
      <c r="M8" s="88">
        <v>14.658000000000001</v>
      </c>
      <c r="N8" s="88" t="s">
        <v>116</v>
      </c>
      <c r="O8" s="88" t="s">
        <v>116</v>
      </c>
      <c r="P8" s="88"/>
      <c r="Q8" s="88">
        <v>1.9060769230769232</v>
      </c>
      <c r="R8" s="88" t="s">
        <v>116</v>
      </c>
      <c r="S8" s="88"/>
      <c r="T8" s="88">
        <v>-13.960000000000003</v>
      </c>
      <c r="U8" s="88">
        <v>1.9060769230769232</v>
      </c>
      <c r="V8" s="88">
        <v>21.289000000000001</v>
      </c>
      <c r="W8" s="88"/>
      <c r="X8" s="88">
        <v>0</v>
      </c>
      <c r="Y8" s="88">
        <v>-4.5638461538461543</v>
      </c>
      <c r="Z8" s="88" t="s">
        <v>116</v>
      </c>
      <c r="AA8" s="231" t="s">
        <v>116</v>
      </c>
      <c r="AB8" s="301"/>
      <c r="AC8" s="302">
        <v>3.7249283667621773</v>
      </c>
      <c r="AF8" s="303"/>
      <c r="AG8" s="303"/>
      <c r="AH8" s="303"/>
      <c r="AI8" s="303"/>
      <c r="AJ8" s="304"/>
      <c r="AK8" s="304"/>
      <c r="AL8" s="304"/>
      <c r="AM8" s="304"/>
      <c r="AN8" s="304"/>
      <c r="AO8" s="305"/>
      <c r="AP8" s="305"/>
      <c r="AQ8" s="305"/>
      <c r="AR8" s="305"/>
      <c r="AS8" s="304"/>
    </row>
    <row r="9" spans="1:45" s="235" customFormat="1">
      <c r="A9" s="77"/>
      <c r="B9" s="98" t="s">
        <v>105</v>
      </c>
      <c r="C9" s="88">
        <v>223.43390588235295</v>
      </c>
      <c r="D9" s="88">
        <v>238.61951176470592</v>
      </c>
      <c r="E9" s="88">
        <v>193.00931764705885</v>
      </c>
      <c r="F9" s="88">
        <v>27.328752941176472</v>
      </c>
      <c r="G9" s="88">
        <v>18.28144117647059</v>
      </c>
      <c r="H9" s="88">
        <v>45.610194117647062</v>
      </c>
      <c r="I9" s="88">
        <v>188.73920000000001</v>
      </c>
      <c r="J9" s="88"/>
      <c r="K9" s="88" t="s">
        <v>116</v>
      </c>
      <c r="L9" s="88">
        <v>-12.14314705882353</v>
      </c>
      <c r="M9" s="88">
        <v>9.6878294117647066</v>
      </c>
      <c r="N9" s="88" t="s">
        <v>116</v>
      </c>
      <c r="O9" s="88" t="s">
        <v>116</v>
      </c>
      <c r="P9" s="88"/>
      <c r="Q9" s="88">
        <v>15.18560588235294</v>
      </c>
      <c r="R9" s="88" t="s">
        <v>116</v>
      </c>
      <c r="S9" s="88"/>
      <c r="T9" s="88">
        <v>-7.5260823529411756</v>
      </c>
      <c r="U9" s="88">
        <v>15.18560588235294</v>
      </c>
      <c r="V9" s="88">
        <v>21.85766470588235</v>
      </c>
      <c r="W9" s="88"/>
      <c r="X9" s="88">
        <v>0</v>
      </c>
      <c r="Y9" s="88">
        <v>1.5212294117647061</v>
      </c>
      <c r="Z9" s="88" t="s">
        <v>116</v>
      </c>
      <c r="AA9" s="231" t="s">
        <v>116</v>
      </c>
      <c r="AB9" s="301"/>
      <c r="AC9" s="302">
        <v>3.7469693630152081</v>
      </c>
      <c r="AF9" s="303"/>
      <c r="AG9" s="303"/>
      <c r="AH9" s="303"/>
      <c r="AI9" s="303"/>
      <c r="AJ9" s="304"/>
      <c r="AK9" s="304"/>
      <c r="AL9" s="304"/>
      <c r="AM9" s="304"/>
      <c r="AN9" s="304"/>
      <c r="AO9" s="305"/>
      <c r="AP9" s="305"/>
      <c r="AQ9" s="305"/>
      <c r="AR9" s="305"/>
      <c r="AS9" s="304"/>
    </row>
    <row r="10" spans="1:45" s="235" customFormat="1">
      <c r="A10" s="77"/>
      <c r="B10" s="98" t="s">
        <v>106</v>
      </c>
      <c r="C10" s="88">
        <v>232.40391379310347</v>
      </c>
      <c r="D10" s="88">
        <v>249.6653735632184</v>
      </c>
      <c r="E10" s="88">
        <v>202.52229310344828</v>
      </c>
      <c r="F10" s="88">
        <v>27.795643678160921</v>
      </c>
      <c r="G10" s="88">
        <v>19.347436781609197</v>
      </c>
      <c r="H10" s="88">
        <v>47.143080459770118</v>
      </c>
      <c r="I10" s="88">
        <v>193.70904022988506</v>
      </c>
      <c r="J10" s="88"/>
      <c r="K10" s="88" t="s">
        <v>116</v>
      </c>
      <c r="L10" s="88">
        <v>-10.534183908045977</v>
      </c>
      <c r="M10" s="88">
        <v>9.5694195402298838</v>
      </c>
      <c r="N10" s="88" t="s">
        <v>116</v>
      </c>
      <c r="O10" s="88" t="s">
        <v>116</v>
      </c>
      <c r="P10" s="88"/>
      <c r="Q10" s="88">
        <v>17.261459770114943</v>
      </c>
      <c r="R10" s="88" t="s">
        <v>116</v>
      </c>
      <c r="S10" s="88"/>
      <c r="T10" s="88">
        <v>-5.501764367816091</v>
      </c>
      <c r="U10" s="88">
        <v>17.261459770114943</v>
      </c>
      <c r="V10" s="88">
        <v>23.128270114942527</v>
      </c>
      <c r="W10" s="88"/>
      <c r="X10" s="88">
        <v>0</v>
      </c>
      <c r="Y10" s="88">
        <v>4.3805517241379315</v>
      </c>
      <c r="Z10" s="88" t="s">
        <v>116</v>
      </c>
      <c r="AA10" s="231" t="s">
        <v>116</v>
      </c>
      <c r="AB10" s="301"/>
      <c r="AC10" s="302">
        <v>3.8351333480273309</v>
      </c>
      <c r="AF10" s="303"/>
      <c r="AG10" s="303"/>
      <c r="AH10" s="303"/>
      <c r="AI10" s="303"/>
      <c r="AJ10" s="304"/>
      <c r="AK10" s="304"/>
      <c r="AL10" s="304"/>
      <c r="AM10" s="304"/>
      <c r="AN10" s="304"/>
      <c r="AO10" s="305"/>
      <c r="AP10" s="305"/>
      <c r="AQ10" s="305"/>
      <c r="AR10" s="305"/>
      <c r="AS10" s="304"/>
    </row>
    <row r="11" spans="1:45" s="235" customFormat="1">
      <c r="A11" s="77"/>
      <c r="B11" s="98" t="s">
        <v>107</v>
      </c>
      <c r="C11" s="88">
        <v>250.1616574585635</v>
      </c>
      <c r="D11" s="88">
        <v>265.45209944751377</v>
      </c>
      <c r="E11" s="88">
        <v>212.71260773480662</v>
      </c>
      <c r="F11" s="88">
        <v>31.057143646408836</v>
      </c>
      <c r="G11" s="88">
        <v>21.682348066298339</v>
      </c>
      <c r="H11" s="88">
        <v>52.739491712707178</v>
      </c>
      <c r="I11" s="88">
        <v>210.55690607734806</v>
      </c>
      <c r="J11" s="88"/>
      <c r="K11" s="88" t="s">
        <v>116</v>
      </c>
      <c r="L11" s="88">
        <v>-15.766701657458562</v>
      </c>
      <c r="M11" s="88">
        <v>12.733679558011049</v>
      </c>
      <c r="N11" s="88" t="s">
        <v>116</v>
      </c>
      <c r="O11" s="88" t="s">
        <v>116</v>
      </c>
      <c r="P11" s="88"/>
      <c r="Q11" s="88">
        <v>15.290441988950274</v>
      </c>
      <c r="R11" s="88" t="s">
        <v>116</v>
      </c>
      <c r="S11" s="88"/>
      <c r="T11" s="88">
        <v>-11.781160220994472</v>
      </c>
      <c r="U11" s="88">
        <v>15.290441988950274</v>
      </c>
      <c r="V11" s="88">
        <v>23.787917127071818</v>
      </c>
      <c r="W11" s="88"/>
      <c r="X11" s="88">
        <v>0</v>
      </c>
      <c r="Y11" s="88">
        <v>1.1781160220994473</v>
      </c>
      <c r="Z11" s="88" t="s">
        <v>116</v>
      </c>
      <c r="AA11" s="231" t="s">
        <v>116</v>
      </c>
      <c r="AB11" s="301"/>
      <c r="AC11" s="302">
        <v>3.989420321798546</v>
      </c>
      <c r="AF11" s="303"/>
      <c r="AG11" s="303"/>
      <c r="AH11" s="303"/>
      <c r="AI11" s="303"/>
      <c r="AJ11" s="304"/>
      <c r="AK11" s="304"/>
      <c r="AL11" s="304"/>
      <c r="AM11" s="304"/>
      <c r="AN11" s="304"/>
      <c r="AO11" s="305"/>
      <c r="AP11" s="305"/>
      <c r="AQ11" s="305"/>
      <c r="AR11" s="305"/>
      <c r="AS11" s="304"/>
    </row>
    <row r="12" spans="1:45" s="235" customFormat="1">
      <c r="A12" s="77"/>
      <c r="B12" s="98" t="s">
        <v>108</v>
      </c>
      <c r="C12" s="88">
        <v>254.87695161290321</v>
      </c>
      <c r="D12" s="88">
        <v>268.0001021505376</v>
      </c>
      <c r="E12" s="88">
        <v>214.84890322580642</v>
      </c>
      <c r="F12" s="88">
        <v>30.685731182795696</v>
      </c>
      <c r="G12" s="88">
        <v>22.465467741935484</v>
      </c>
      <c r="H12" s="88">
        <v>53.151198924731169</v>
      </c>
      <c r="I12" s="88">
        <v>212.97068279569888</v>
      </c>
      <c r="J12" s="88"/>
      <c r="K12" s="88" t="s">
        <v>116</v>
      </c>
      <c r="L12" s="88">
        <v>-17.562580645161287</v>
      </c>
      <c r="M12" s="88">
        <v>13.415860215053762</v>
      </c>
      <c r="N12" s="88" t="s">
        <v>116</v>
      </c>
      <c r="O12" s="88" t="s">
        <v>116</v>
      </c>
      <c r="P12" s="88"/>
      <c r="Q12" s="88">
        <v>13.123150537634407</v>
      </c>
      <c r="R12" s="88" t="s">
        <v>116</v>
      </c>
      <c r="S12" s="88"/>
      <c r="T12" s="88">
        <v>-9.3667096774193528</v>
      </c>
      <c r="U12" s="88">
        <v>15.7575376344086</v>
      </c>
      <c r="V12" s="88">
        <v>22.806962365591396</v>
      </c>
      <c r="W12" s="88"/>
      <c r="X12" s="88">
        <v>0</v>
      </c>
      <c r="Y12" s="88">
        <v>1.634295698924731</v>
      </c>
      <c r="Z12" s="88" t="s">
        <v>116</v>
      </c>
      <c r="AA12" s="231" t="s">
        <v>116</v>
      </c>
      <c r="AB12" s="301"/>
      <c r="AC12" s="302">
        <v>4.0996253030636991</v>
      </c>
      <c r="AF12" s="303"/>
      <c r="AG12" s="303"/>
      <c r="AH12" s="303"/>
      <c r="AI12" s="303"/>
      <c r="AJ12" s="304"/>
      <c r="AK12" s="304"/>
      <c r="AL12" s="304"/>
      <c r="AM12" s="304"/>
      <c r="AN12" s="304"/>
      <c r="AO12" s="305"/>
      <c r="AP12" s="305"/>
      <c r="AQ12" s="305"/>
      <c r="AR12" s="305"/>
      <c r="AS12" s="304"/>
    </row>
    <row r="13" spans="1:45" s="235" customFormat="1">
      <c r="A13" s="77"/>
      <c r="B13" s="98" t="s">
        <v>109</v>
      </c>
      <c r="C13" s="88">
        <v>264.00564210526318</v>
      </c>
      <c r="D13" s="88">
        <v>284.61317368421055</v>
      </c>
      <c r="E13" s="88">
        <v>218.49236842105267</v>
      </c>
      <c r="F13" s="88">
        <v>42.194099999999999</v>
      </c>
      <c r="G13" s="88">
        <v>23.926705263157896</v>
      </c>
      <c r="H13" s="88">
        <v>66.120805263157905</v>
      </c>
      <c r="I13" s="88">
        <v>218.7311578947369</v>
      </c>
      <c r="J13" s="88"/>
      <c r="K13" s="88" t="s">
        <v>116</v>
      </c>
      <c r="L13" s="88">
        <v>-21.586568421052636</v>
      </c>
      <c r="M13" s="88">
        <v>6.9010157894736839</v>
      </c>
      <c r="N13" s="88" t="s">
        <v>116</v>
      </c>
      <c r="O13" s="88" t="s">
        <v>116</v>
      </c>
      <c r="P13" s="88"/>
      <c r="Q13" s="88">
        <v>20.607531578947373</v>
      </c>
      <c r="R13" s="88" t="s">
        <v>116</v>
      </c>
      <c r="S13" s="88"/>
      <c r="T13" s="88">
        <v>7.2353210526315799</v>
      </c>
      <c r="U13" s="88">
        <v>23.616278947368425</v>
      </c>
      <c r="V13" s="88">
        <v>23.496884210526318</v>
      </c>
      <c r="W13" s="88"/>
      <c r="X13" s="88">
        <v>0</v>
      </c>
      <c r="Y13" s="88">
        <v>18.458426315789474</v>
      </c>
      <c r="Z13" s="88" t="s">
        <v>116</v>
      </c>
      <c r="AA13" s="231" t="s">
        <v>116</v>
      </c>
      <c r="AB13" s="301"/>
      <c r="AC13" s="302">
        <v>4.1877892880758205</v>
      </c>
      <c r="AF13" s="303"/>
      <c r="AG13" s="303"/>
      <c r="AH13" s="303"/>
      <c r="AI13" s="303"/>
      <c r="AJ13" s="304"/>
      <c r="AK13" s="304"/>
      <c r="AL13" s="304"/>
      <c r="AM13" s="304"/>
      <c r="AN13" s="304"/>
      <c r="AO13" s="305"/>
      <c r="AP13" s="305"/>
      <c r="AQ13" s="305"/>
      <c r="AR13" s="305"/>
      <c r="AS13" s="304"/>
    </row>
    <row r="14" spans="1:45" s="235" customFormat="1">
      <c r="A14" s="77"/>
      <c r="B14" s="98" t="s">
        <v>110</v>
      </c>
      <c r="C14" s="88">
        <v>280.85863131313135</v>
      </c>
      <c r="D14" s="88">
        <v>295.7757373737374</v>
      </c>
      <c r="E14" s="88">
        <v>222.8171111111111</v>
      </c>
      <c r="F14" s="88">
        <v>48.028040404040404</v>
      </c>
      <c r="G14" s="88">
        <v>24.930585858585861</v>
      </c>
      <c r="H14" s="88">
        <v>72.958626262626268</v>
      </c>
      <c r="I14" s="88">
        <v>232.2806515151515</v>
      </c>
      <c r="J14" s="88"/>
      <c r="K14" s="88" t="s">
        <v>116</v>
      </c>
      <c r="L14" s="88">
        <v>-33.110934343434344</v>
      </c>
      <c r="M14" s="88">
        <v>12.350722222222222</v>
      </c>
      <c r="N14" s="88" t="s">
        <v>116</v>
      </c>
      <c r="O14" s="88" t="s">
        <v>116</v>
      </c>
      <c r="P14" s="88"/>
      <c r="Q14" s="88">
        <v>14.917106060606061</v>
      </c>
      <c r="R14" s="88" t="s">
        <v>116</v>
      </c>
      <c r="S14" s="88"/>
      <c r="T14" s="88">
        <v>7.470010101010101</v>
      </c>
      <c r="U14" s="88">
        <v>20.943525252525255</v>
      </c>
      <c r="V14" s="88">
        <v>22.593343434343435</v>
      </c>
      <c r="W14" s="88"/>
      <c r="X14" s="88">
        <v>0</v>
      </c>
      <c r="Y14" s="88">
        <v>0.71033838383838388</v>
      </c>
      <c r="Z14" s="88" t="s">
        <v>116</v>
      </c>
      <c r="AA14" s="231" t="s">
        <v>116</v>
      </c>
      <c r="AB14" s="301"/>
      <c r="AC14" s="302">
        <v>4.364117258100066</v>
      </c>
      <c r="AF14" s="303"/>
      <c r="AG14" s="303"/>
      <c r="AH14" s="303"/>
      <c r="AI14" s="303"/>
      <c r="AJ14" s="304"/>
      <c r="AK14" s="304"/>
      <c r="AL14" s="304"/>
      <c r="AM14" s="304"/>
      <c r="AN14" s="304"/>
      <c r="AO14" s="305"/>
      <c r="AP14" s="305"/>
      <c r="AQ14" s="305"/>
      <c r="AR14" s="305"/>
      <c r="AS14" s="304"/>
    </row>
    <row r="15" spans="1:45" s="235" customFormat="1" ht="15.75" customHeight="1">
      <c r="A15" s="100"/>
      <c r="B15" s="101" t="s">
        <v>9</v>
      </c>
      <c r="C15" s="88">
        <v>300.57082296650719</v>
      </c>
      <c r="D15" s="88">
        <v>312.96616746411485</v>
      </c>
      <c r="E15" s="88">
        <v>238.05139712918663</v>
      </c>
      <c r="F15" s="88">
        <v>48.865009569377989</v>
      </c>
      <c r="G15" s="88">
        <v>26.049760765550239</v>
      </c>
      <c r="H15" s="88">
        <v>74.914770334928235</v>
      </c>
      <c r="I15" s="88">
        <v>249.60012440191389</v>
      </c>
      <c r="J15" s="88"/>
      <c r="K15" s="88" t="s">
        <v>116</v>
      </c>
      <c r="L15" s="88">
        <v>-36.469665071770336</v>
      </c>
      <c r="M15" s="88">
        <v>14.370784688995217</v>
      </c>
      <c r="N15" s="88" t="s">
        <v>116</v>
      </c>
      <c r="O15" s="88" t="s">
        <v>116</v>
      </c>
      <c r="P15" s="88"/>
      <c r="Q15" s="88">
        <v>12.395344497607654</v>
      </c>
      <c r="R15" s="88" t="s">
        <v>116</v>
      </c>
      <c r="S15" s="88"/>
      <c r="T15" s="88">
        <v>10.181114832535885</v>
      </c>
      <c r="U15" s="88">
        <v>20.014899521531103</v>
      </c>
      <c r="V15" s="88">
        <v>22.012047846889953</v>
      </c>
      <c r="W15" s="88"/>
      <c r="X15" s="88">
        <v>0</v>
      </c>
      <c r="Y15" s="88">
        <v>9.9206172248803828</v>
      </c>
      <c r="Z15" s="88" t="s">
        <v>116</v>
      </c>
      <c r="AA15" s="231" t="s">
        <v>116</v>
      </c>
      <c r="AB15" s="301"/>
      <c r="AC15" s="302">
        <v>4.606568216883403</v>
      </c>
      <c r="AF15" s="121"/>
      <c r="AG15" s="121"/>
      <c r="AH15" s="121"/>
      <c r="AI15" s="121"/>
      <c r="AJ15" s="304"/>
      <c r="AK15" s="304"/>
      <c r="AL15" s="123"/>
      <c r="AM15" s="123"/>
      <c r="AN15" s="123"/>
      <c r="AO15" s="306"/>
      <c r="AP15" s="306"/>
      <c r="AQ15" s="306"/>
      <c r="AR15" s="306"/>
      <c r="AS15" s="125"/>
    </row>
    <row r="16" spans="1:45" s="235" customFormat="1" ht="15.75" customHeight="1">
      <c r="A16" s="100"/>
      <c r="B16" s="101" t="s">
        <v>10</v>
      </c>
      <c r="C16" s="88">
        <v>310.10395</v>
      </c>
      <c r="D16" s="88">
        <v>329.8399</v>
      </c>
      <c r="E16" s="88">
        <v>246.60657272727272</v>
      </c>
      <c r="F16" s="88">
        <v>55.619495454545451</v>
      </c>
      <c r="G16" s="88">
        <v>27.613831818181815</v>
      </c>
      <c r="H16" s="88">
        <v>83.233327272727266</v>
      </c>
      <c r="I16" s="88">
        <v>258.6296227272727</v>
      </c>
      <c r="J16" s="88"/>
      <c r="K16" s="88" t="s">
        <v>116</v>
      </c>
      <c r="L16" s="88">
        <v>-35.883545454545455</v>
      </c>
      <c r="M16" s="88">
        <v>7.8366363636363641</v>
      </c>
      <c r="N16" s="88" t="s">
        <v>116</v>
      </c>
      <c r="O16" s="88" t="s">
        <v>116</v>
      </c>
      <c r="P16" s="88"/>
      <c r="Q16" s="88">
        <v>19.735949999999999</v>
      </c>
      <c r="R16" s="88" t="s">
        <v>116</v>
      </c>
      <c r="S16" s="88"/>
      <c r="T16" s="88">
        <v>15.322686363636365</v>
      </c>
      <c r="U16" s="88">
        <v>24.046099999999999</v>
      </c>
      <c r="V16" s="88">
        <v>22.994340909090909</v>
      </c>
      <c r="W16" s="88"/>
      <c r="X16" s="88">
        <v>0</v>
      </c>
      <c r="Y16" s="88">
        <v>0.65992727272727281</v>
      </c>
      <c r="Z16" s="88" t="s">
        <v>116</v>
      </c>
      <c r="AA16" s="231" t="s">
        <v>116</v>
      </c>
      <c r="AB16" s="301"/>
      <c r="AC16" s="302">
        <v>4.84901917566674</v>
      </c>
      <c r="AF16" s="121"/>
      <c r="AG16" s="121"/>
      <c r="AH16" s="121"/>
      <c r="AI16" s="121"/>
      <c r="AJ16" s="304"/>
      <c r="AK16" s="304"/>
      <c r="AL16" s="123"/>
      <c r="AM16" s="123"/>
      <c r="AN16" s="123"/>
      <c r="AO16" s="124"/>
      <c r="AP16" s="124"/>
      <c r="AQ16" s="124"/>
      <c r="AR16" s="124"/>
      <c r="AS16" s="125"/>
    </row>
    <row r="17" spans="1:45" s="235" customFormat="1" ht="15.75" customHeight="1">
      <c r="A17" s="100"/>
      <c r="B17" s="101" t="s">
        <v>11</v>
      </c>
      <c r="C17" s="88">
        <v>333.54980088495574</v>
      </c>
      <c r="D17" s="88">
        <v>366.41293805309732</v>
      </c>
      <c r="E17" s="88">
        <v>269.38939380530974</v>
      </c>
      <c r="F17" s="88">
        <v>67.974699115044245</v>
      </c>
      <c r="G17" s="88">
        <v>29.048845132743363</v>
      </c>
      <c r="H17" s="88">
        <v>97.023544247787612</v>
      </c>
      <c r="I17" s="88">
        <v>278.26264159292037</v>
      </c>
      <c r="J17" s="88"/>
      <c r="K17" s="88" t="s">
        <v>116</v>
      </c>
      <c r="L17" s="88">
        <v>-35.111561946902661</v>
      </c>
      <c r="M17" s="88">
        <v>-1.5658672566371681</v>
      </c>
      <c r="N17" s="88" t="s">
        <v>116</v>
      </c>
      <c r="O17" s="88" t="s">
        <v>116</v>
      </c>
      <c r="P17" s="88"/>
      <c r="Q17" s="88">
        <v>32.863137168141591</v>
      </c>
      <c r="R17" s="88" t="s">
        <v>116</v>
      </c>
      <c r="S17" s="88"/>
      <c r="T17" s="88">
        <v>27.583353982300888</v>
      </c>
      <c r="U17" s="88">
        <v>40.572022123893802</v>
      </c>
      <c r="V17" s="88">
        <v>24.572070796460178</v>
      </c>
      <c r="W17" s="88"/>
      <c r="X17" s="88">
        <v>0</v>
      </c>
      <c r="Y17" s="88">
        <v>12.667464601769913</v>
      </c>
      <c r="Z17" s="88" t="s">
        <v>116</v>
      </c>
      <c r="AA17" s="231" t="s">
        <v>116</v>
      </c>
      <c r="AB17" s="301"/>
      <c r="AC17" s="302">
        <v>4.9812651531849239</v>
      </c>
      <c r="AF17" s="121"/>
      <c r="AG17" s="121"/>
      <c r="AH17" s="121"/>
      <c r="AI17" s="121"/>
      <c r="AJ17" s="304"/>
      <c r="AK17" s="304"/>
      <c r="AL17" s="123"/>
      <c r="AM17" s="123"/>
      <c r="AN17" s="123"/>
      <c r="AO17" s="124"/>
      <c r="AP17" s="124"/>
      <c r="AQ17" s="124"/>
      <c r="AR17" s="124"/>
      <c r="AS17" s="125"/>
    </row>
    <row r="18" spans="1:45" s="235" customFormat="1" ht="15.75" customHeight="1">
      <c r="A18" s="100"/>
      <c r="B18" s="101" t="s">
        <v>12</v>
      </c>
      <c r="C18" s="88">
        <v>363.77971008403364</v>
      </c>
      <c r="D18" s="88">
        <v>368.92672689075641</v>
      </c>
      <c r="E18" s="88">
        <v>275.74665966386556</v>
      </c>
      <c r="F18" s="88">
        <v>61.611697478991609</v>
      </c>
      <c r="G18" s="88">
        <v>31.568369747899162</v>
      </c>
      <c r="H18" s="88">
        <v>93.18006722689077</v>
      </c>
      <c r="I18" s="88">
        <v>301.46268067226896</v>
      </c>
      <c r="J18" s="88"/>
      <c r="K18" s="88" t="s">
        <v>116</v>
      </c>
      <c r="L18" s="88">
        <v>-56.464680672268919</v>
      </c>
      <c r="M18" s="88">
        <v>26.45947899159664</v>
      </c>
      <c r="N18" s="88" t="s">
        <v>116</v>
      </c>
      <c r="O18" s="88" t="s">
        <v>116</v>
      </c>
      <c r="P18" s="88"/>
      <c r="Q18" s="88">
        <v>5.1470168067226902</v>
      </c>
      <c r="R18" s="88" t="s">
        <v>116</v>
      </c>
      <c r="S18" s="88"/>
      <c r="T18" s="88">
        <v>-5.5664033613445385</v>
      </c>
      <c r="U18" s="88">
        <v>7.167697478991597</v>
      </c>
      <c r="V18" s="88">
        <v>24.820058823529418</v>
      </c>
      <c r="W18" s="88"/>
      <c r="X18" s="88">
        <v>0</v>
      </c>
      <c r="Y18" s="88">
        <v>-5.9667268907563038</v>
      </c>
      <c r="Z18" s="88" t="s">
        <v>116</v>
      </c>
      <c r="AA18" s="231" t="s">
        <v>116</v>
      </c>
      <c r="AB18" s="301"/>
      <c r="AC18" s="302">
        <v>5.2457571082212908</v>
      </c>
      <c r="AF18" s="121"/>
      <c r="AG18" s="121"/>
      <c r="AH18" s="121"/>
      <c r="AI18" s="121"/>
      <c r="AJ18" s="304"/>
      <c r="AK18" s="304"/>
      <c r="AL18" s="123"/>
      <c r="AM18" s="123"/>
      <c r="AN18" s="123"/>
      <c r="AO18" s="124"/>
      <c r="AP18" s="124"/>
      <c r="AQ18" s="124"/>
      <c r="AR18" s="124"/>
      <c r="AS18" s="125"/>
    </row>
    <row r="19" spans="1:45" s="235" customFormat="1" ht="15.75" customHeight="1">
      <c r="A19" s="100"/>
      <c r="B19" s="101" t="s">
        <v>13</v>
      </c>
      <c r="C19" s="88">
        <v>378.59930588235289</v>
      </c>
      <c r="D19" s="88">
        <v>363.0845450980392</v>
      </c>
      <c r="E19" s="88">
        <v>274.08817647058822</v>
      </c>
      <c r="F19" s="88">
        <v>55.813996078431373</v>
      </c>
      <c r="G19" s="88">
        <v>33.182372549019604</v>
      </c>
      <c r="H19" s="88">
        <v>88.996368627450977</v>
      </c>
      <c r="I19" s="88">
        <v>317.82129803921566</v>
      </c>
      <c r="J19" s="88"/>
      <c r="K19" s="88" t="s">
        <v>116</v>
      </c>
      <c r="L19" s="88">
        <v>-71.328756862745095</v>
      </c>
      <c r="M19" s="88">
        <v>46.508698039215687</v>
      </c>
      <c r="N19" s="88" t="s">
        <v>116</v>
      </c>
      <c r="O19" s="88" t="s">
        <v>116</v>
      </c>
      <c r="P19" s="88"/>
      <c r="Q19" s="88">
        <v>-15.514760784313724</v>
      </c>
      <c r="R19" s="88" t="s">
        <v>116</v>
      </c>
      <c r="S19" s="88"/>
      <c r="T19" s="88">
        <v>-19.233321568627449</v>
      </c>
      <c r="U19" s="88">
        <v>-13.664376470588236</v>
      </c>
      <c r="V19" s="88">
        <v>23.378894117647057</v>
      </c>
      <c r="W19" s="88"/>
      <c r="X19" s="88">
        <v>0</v>
      </c>
      <c r="Y19" s="88">
        <v>-3.3627176470588238</v>
      </c>
      <c r="Z19" s="88" t="s">
        <v>116</v>
      </c>
      <c r="AA19" s="231" t="s">
        <v>116</v>
      </c>
      <c r="AB19" s="301"/>
      <c r="AC19" s="302">
        <v>5.6204540445228126</v>
      </c>
      <c r="AF19" s="121"/>
      <c r="AG19" s="121"/>
      <c r="AH19" s="121"/>
      <c r="AI19" s="121"/>
      <c r="AJ19" s="304"/>
      <c r="AK19" s="304"/>
      <c r="AL19" s="123"/>
      <c r="AM19" s="123"/>
      <c r="AN19" s="123"/>
      <c r="AO19" s="124"/>
      <c r="AP19" s="124"/>
      <c r="AQ19" s="124"/>
      <c r="AR19" s="124"/>
      <c r="AS19" s="125"/>
    </row>
    <row r="20" spans="1:45">
      <c r="A20" s="108"/>
      <c r="B20" s="109" t="s">
        <v>14</v>
      </c>
      <c r="C20" s="88">
        <v>375.92053405017919</v>
      </c>
      <c r="D20" s="88">
        <v>370.66802150537632</v>
      </c>
      <c r="E20" s="88">
        <v>277.26111111111106</v>
      </c>
      <c r="F20" s="88">
        <v>58.932215053763436</v>
      </c>
      <c r="G20" s="88">
        <v>34.474695340501796</v>
      </c>
      <c r="H20" s="88">
        <v>93.406910394265225</v>
      </c>
      <c r="I20" s="88">
        <v>316.40289964157705</v>
      </c>
      <c r="J20" s="88"/>
      <c r="K20" s="88" t="s">
        <v>116</v>
      </c>
      <c r="L20" s="88">
        <v>-64.184727598566298</v>
      </c>
      <c r="M20" s="88">
        <v>34.279555555555554</v>
      </c>
      <c r="N20" s="88" t="s">
        <v>116</v>
      </c>
      <c r="O20" s="88" t="s">
        <v>116</v>
      </c>
      <c r="P20" s="88"/>
      <c r="Q20" s="88">
        <v>-5.2525125448028671</v>
      </c>
      <c r="R20" s="88" t="s">
        <v>116</v>
      </c>
      <c r="S20" s="88"/>
      <c r="T20" s="88">
        <v>-2.1627992831541216</v>
      </c>
      <c r="U20" s="88">
        <v>10.651379928315412</v>
      </c>
      <c r="V20" s="88">
        <v>21.855655913978495</v>
      </c>
      <c r="W20" s="88"/>
      <c r="X20" s="88">
        <v>0</v>
      </c>
      <c r="Y20" s="88">
        <v>-18.017906810035843</v>
      </c>
      <c r="Z20" s="88" t="s">
        <v>116</v>
      </c>
      <c r="AA20" s="231" t="s">
        <v>116</v>
      </c>
      <c r="AB20" s="301"/>
      <c r="AC20" s="302">
        <v>6.1494379545955482</v>
      </c>
      <c r="AF20" s="121"/>
      <c r="AG20" s="121"/>
      <c r="AH20" s="121"/>
      <c r="AI20" s="121"/>
      <c r="AJ20" s="122"/>
      <c r="AK20" s="122"/>
      <c r="AL20" s="123"/>
      <c r="AM20" s="123"/>
      <c r="AN20" s="123"/>
      <c r="AO20" s="124"/>
      <c r="AP20" s="124"/>
      <c r="AQ20" s="124"/>
      <c r="AR20" s="124"/>
      <c r="AS20" s="125"/>
    </row>
    <row r="21" spans="1:45">
      <c r="A21" s="108"/>
      <c r="B21" s="109" t="s">
        <v>15</v>
      </c>
      <c r="C21" s="88">
        <v>374.75620000000004</v>
      </c>
      <c r="D21" s="88">
        <v>384.34439333333341</v>
      </c>
      <c r="E21" s="88">
        <v>294.8293833333334</v>
      </c>
      <c r="F21" s="88">
        <v>52.477966666666674</v>
      </c>
      <c r="G21" s="88">
        <v>37.037043333333337</v>
      </c>
      <c r="H21" s="88">
        <v>89.515010000000004</v>
      </c>
      <c r="I21" s="88">
        <v>313.17398666666662</v>
      </c>
      <c r="J21" s="88"/>
      <c r="K21" s="88" t="s">
        <v>116</v>
      </c>
      <c r="L21" s="88">
        <v>-42.889773333333338</v>
      </c>
      <c r="M21" s="88">
        <v>19.297373333333333</v>
      </c>
      <c r="N21" s="88" t="s">
        <v>116</v>
      </c>
      <c r="O21" s="88" t="s">
        <v>116</v>
      </c>
      <c r="P21" s="88"/>
      <c r="Q21" s="88">
        <v>9.5881933333333347</v>
      </c>
      <c r="R21" s="88" t="s">
        <v>116</v>
      </c>
      <c r="S21" s="88"/>
      <c r="T21" s="88">
        <v>7.3801866666666678</v>
      </c>
      <c r="U21" s="88">
        <v>12.854833333333335</v>
      </c>
      <c r="V21" s="88">
        <v>23.350426666666667</v>
      </c>
      <c r="W21" s="88"/>
      <c r="X21" s="88">
        <v>0</v>
      </c>
      <c r="Y21" s="88">
        <v>-6.1551966666666669</v>
      </c>
      <c r="Z21" s="88" t="s">
        <v>116</v>
      </c>
      <c r="AA21" s="231" t="s">
        <v>116</v>
      </c>
      <c r="AB21" s="301"/>
      <c r="AC21" s="302">
        <v>6.6122988759091905</v>
      </c>
      <c r="AF21" s="121"/>
      <c r="AG21" s="121"/>
      <c r="AH21" s="121"/>
      <c r="AI21" s="121"/>
      <c r="AJ21" s="122"/>
      <c r="AK21" s="122"/>
      <c r="AL21" s="123"/>
      <c r="AM21" s="123"/>
      <c r="AN21" s="123"/>
      <c r="AO21" s="124"/>
      <c r="AP21" s="124"/>
      <c r="AQ21" s="124"/>
      <c r="AR21" s="124"/>
      <c r="AS21" s="125"/>
    </row>
    <row r="22" spans="1:45">
      <c r="A22" s="108"/>
      <c r="B22" s="109" t="s">
        <v>16</v>
      </c>
      <c r="C22" s="88">
        <v>370.27504000000005</v>
      </c>
      <c r="D22" s="88">
        <v>396.98052000000001</v>
      </c>
      <c r="E22" s="88">
        <v>307.62256000000002</v>
      </c>
      <c r="F22" s="88">
        <v>50.730640000000008</v>
      </c>
      <c r="G22" s="88">
        <v>38.627319999999997</v>
      </c>
      <c r="H22" s="88">
        <v>89.357960000000006</v>
      </c>
      <c r="I22" s="88">
        <v>307.85987999999998</v>
      </c>
      <c r="J22" s="88"/>
      <c r="K22" s="88" t="s">
        <v>116</v>
      </c>
      <c r="L22" s="88">
        <v>-24.02516</v>
      </c>
      <c r="M22" s="88">
        <v>1.5356000000000001</v>
      </c>
      <c r="N22" s="88" t="s">
        <v>116</v>
      </c>
      <c r="O22" s="88" t="s">
        <v>116</v>
      </c>
      <c r="P22" s="88"/>
      <c r="Q22" s="88">
        <v>26.705479999999998</v>
      </c>
      <c r="R22" s="88" t="s">
        <v>116</v>
      </c>
      <c r="S22" s="88"/>
      <c r="T22" s="88">
        <v>26.635680000000001</v>
      </c>
      <c r="U22" s="88">
        <v>34.188040000000001</v>
      </c>
      <c r="V22" s="88">
        <v>24.09496</v>
      </c>
      <c r="W22" s="88"/>
      <c r="X22" s="88">
        <v>0</v>
      </c>
      <c r="Y22" s="88">
        <v>20.28388</v>
      </c>
      <c r="Z22" s="88" t="s">
        <v>116</v>
      </c>
      <c r="AA22" s="231" t="s">
        <v>116</v>
      </c>
      <c r="AB22" s="301"/>
      <c r="AC22" s="302">
        <v>7.1633237822349569</v>
      </c>
      <c r="AF22" s="121"/>
      <c r="AG22" s="121"/>
      <c r="AH22" s="121"/>
      <c r="AI22" s="121"/>
      <c r="AJ22" s="122"/>
      <c r="AK22" s="122"/>
      <c r="AL22" s="123"/>
      <c r="AM22" s="123"/>
      <c r="AN22" s="123"/>
      <c r="AO22" s="124"/>
      <c r="AP22" s="124"/>
      <c r="AQ22" s="124"/>
      <c r="AR22" s="124"/>
      <c r="AS22" s="125"/>
    </row>
    <row r="23" spans="1:45">
      <c r="A23" s="108"/>
      <c r="B23" s="109" t="s">
        <v>17</v>
      </c>
      <c r="C23" s="88">
        <v>383.07616338028168</v>
      </c>
      <c r="D23" s="88">
        <v>426.31185633802818</v>
      </c>
      <c r="E23" s="88">
        <v>328.2487549295775</v>
      </c>
      <c r="F23" s="88">
        <v>55.530323943661962</v>
      </c>
      <c r="G23" s="88">
        <v>42.53277746478873</v>
      </c>
      <c r="H23" s="88">
        <v>98.063101408450706</v>
      </c>
      <c r="I23" s="88">
        <v>315.51959436619717</v>
      </c>
      <c r="J23" s="88"/>
      <c r="K23" s="88" t="s">
        <v>116</v>
      </c>
      <c r="L23" s="88">
        <v>-12.294630985915491</v>
      </c>
      <c r="M23" s="88">
        <v>-11.131625352112676</v>
      </c>
      <c r="N23" s="88" t="s">
        <v>116</v>
      </c>
      <c r="O23" s="88" t="s">
        <v>116</v>
      </c>
      <c r="P23" s="88"/>
      <c r="Q23" s="88">
        <v>43.23569295774648</v>
      </c>
      <c r="R23" s="88" t="s">
        <v>116</v>
      </c>
      <c r="S23" s="88"/>
      <c r="T23" s="88">
        <v>27.285901408450702</v>
      </c>
      <c r="U23" s="88">
        <v>55.862611267605629</v>
      </c>
      <c r="V23" s="88">
        <v>25.777828169014082</v>
      </c>
      <c r="W23" s="88"/>
      <c r="X23" s="88">
        <v>0</v>
      </c>
      <c r="Y23" s="88">
        <v>38.775374647887318</v>
      </c>
      <c r="Z23" s="88" t="s">
        <v>116</v>
      </c>
      <c r="AA23" s="231" t="s">
        <v>116</v>
      </c>
      <c r="AB23" s="301"/>
      <c r="AC23" s="302">
        <v>7.8245536698258764</v>
      </c>
      <c r="AF23" s="121"/>
      <c r="AG23" s="121"/>
      <c r="AH23" s="121"/>
      <c r="AI23" s="121"/>
      <c r="AJ23" s="122"/>
      <c r="AK23" s="122"/>
      <c r="AL23" s="123"/>
      <c r="AM23" s="123"/>
      <c r="AN23" s="123"/>
      <c r="AO23" s="124"/>
      <c r="AP23" s="124"/>
      <c r="AQ23" s="124"/>
      <c r="AR23" s="124"/>
      <c r="AS23" s="125"/>
    </row>
    <row r="24" spans="1:45">
      <c r="B24" s="109" t="s">
        <v>18</v>
      </c>
      <c r="C24" s="88">
        <v>406.980587822014</v>
      </c>
      <c r="D24" s="88">
        <v>466.39722482435593</v>
      </c>
      <c r="E24" s="88">
        <v>362.736868852459</v>
      </c>
      <c r="F24" s="88">
        <v>57.652838407494144</v>
      </c>
      <c r="G24" s="88">
        <v>46.007517564402804</v>
      </c>
      <c r="H24" s="88">
        <v>103.66035597189693</v>
      </c>
      <c r="I24" s="88">
        <v>338.96808899297423</v>
      </c>
      <c r="J24" s="88"/>
      <c r="K24" s="88" t="s">
        <v>116</v>
      </c>
      <c r="L24" s="88">
        <v>1.763798594847775</v>
      </c>
      <c r="M24" s="88">
        <v>-23.960035128805615</v>
      </c>
      <c r="N24" s="88" t="s">
        <v>116</v>
      </c>
      <c r="O24" s="88" t="s">
        <v>116</v>
      </c>
      <c r="P24" s="88"/>
      <c r="Q24" s="88">
        <v>59.416637002341908</v>
      </c>
      <c r="R24" s="88" t="s">
        <v>116</v>
      </c>
      <c r="S24" s="88"/>
      <c r="T24" s="88">
        <v>54.125241217798589</v>
      </c>
      <c r="U24" s="88">
        <v>84.864213114754079</v>
      </c>
      <c r="V24" s="88">
        <v>25.203194379391096</v>
      </c>
      <c r="W24" s="88"/>
      <c r="X24" s="88">
        <v>553.57775175644019</v>
      </c>
      <c r="Y24" s="88">
        <v>35.817861826697886</v>
      </c>
      <c r="Z24" s="88" t="s">
        <v>116</v>
      </c>
      <c r="AA24" s="231">
        <v>570.25946135831373</v>
      </c>
      <c r="AB24" s="301"/>
      <c r="AC24" s="302">
        <v>9.4115054000440832</v>
      </c>
      <c r="AF24" s="121"/>
      <c r="AG24" s="121"/>
      <c r="AH24" s="121"/>
      <c r="AI24" s="121"/>
      <c r="AJ24" s="122"/>
      <c r="AK24" s="122"/>
      <c r="AL24" s="123"/>
      <c r="AM24" s="123"/>
      <c r="AN24" s="123"/>
      <c r="AO24" s="124"/>
      <c r="AP24" s="124"/>
      <c r="AQ24" s="124"/>
      <c r="AR24" s="124"/>
      <c r="AS24" s="125"/>
    </row>
    <row r="25" spans="1:45">
      <c r="B25" s="109" t="s">
        <v>19</v>
      </c>
      <c r="C25" s="88">
        <v>414.24262523540494</v>
      </c>
      <c r="D25" s="88">
        <v>479.61472881355928</v>
      </c>
      <c r="E25" s="88">
        <v>375.26372881355934</v>
      </c>
      <c r="F25" s="88">
        <v>57.417401129943499</v>
      </c>
      <c r="G25" s="88">
        <v>46.9335988700565</v>
      </c>
      <c r="H25" s="88">
        <v>104.351</v>
      </c>
      <c r="I25" s="88">
        <v>344.38478719397358</v>
      </c>
      <c r="J25" s="88"/>
      <c r="K25" s="88">
        <v>5.2992068097621994</v>
      </c>
      <c r="L25" s="88">
        <v>7.9547024482109236</v>
      </c>
      <c r="M25" s="88">
        <v>-30.947295668549906</v>
      </c>
      <c r="N25" s="88">
        <v>-28.291800030101179</v>
      </c>
      <c r="O25" s="88">
        <v>62.716607939705703</v>
      </c>
      <c r="P25" s="88"/>
      <c r="Q25" s="88">
        <v>65.372103578154423</v>
      </c>
      <c r="R25" s="88" t="s">
        <v>116</v>
      </c>
      <c r="S25" s="88"/>
      <c r="T25" s="88">
        <v>74.787873822975513</v>
      </c>
      <c r="U25" s="88">
        <v>87.843497175141252</v>
      </c>
      <c r="V25" s="88">
        <v>26.564092278719396</v>
      </c>
      <c r="W25" s="88"/>
      <c r="X25" s="88">
        <v>552.81337099811674</v>
      </c>
      <c r="Y25" s="88">
        <v>43.490263653483993</v>
      </c>
      <c r="Z25" s="88">
        <v>40.834768015035273</v>
      </c>
      <c r="AA25" s="231">
        <v>560.82788323917146</v>
      </c>
      <c r="AB25" s="301"/>
      <c r="AC25" s="302">
        <v>11.703769010359268</v>
      </c>
      <c r="AF25" s="121"/>
      <c r="AG25" s="121"/>
      <c r="AH25" s="121"/>
      <c r="AI25" s="121"/>
      <c r="AJ25" s="122"/>
      <c r="AK25" s="122"/>
      <c r="AL25" s="123"/>
      <c r="AM25" s="123"/>
      <c r="AN25" s="123"/>
      <c r="AO25" s="124"/>
      <c r="AP25" s="124"/>
      <c r="AQ25" s="124"/>
      <c r="AR25" s="124"/>
      <c r="AS25" s="125"/>
    </row>
    <row r="26" spans="1:45">
      <c r="B26" s="109" t="s">
        <v>20</v>
      </c>
      <c r="C26" s="88">
        <v>428.41278677685943</v>
      </c>
      <c r="D26" s="88">
        <v>480.93699834710748</v>
      </c>
      <c r="E26" s="88">
        <v>384.45263140495865</v>
      </c>
      <c r="F26" s="88">
        <v>47.987211570247929</v>
      </c>
      <c r="G26" s="88">
        <v>48.497155371900817</v>
      </c>
      <c r="H26" s="88">
        <v>96.484366942148753</v>
      </c>
      <c r="I26" s="88">
        <v>349.03403471074375</v>
      </c>
      <c r="J26" s="88"/>
      <c r="K26" s="88">
        <v>-2.4999430992497755</v>
      </c>
      <c r="L26" s="88">
        <v>4.536999999999999</v>
      </c>
      <c r="M26" s="88">
        <v>-13.925965289256197</v>
      </c>
      <c r="N26" s="88">
        <v>-6.8890221900064219</v>
      </c>
      <c r="O26" s="88">
        <v>45.487268470998153</v>
      </c>
      <c r="P26" s="88"/>
      <c r="Q26" s="88">
        <v>52.524211570247928</v>
      </c>
      <c r="R26" s="88" t="s">
        <v>116</v>
      </c>
      <c r="S26" s="88"/>
      <c r="T26" s="88">
        <v>43.787674380165285</v>
      </c>
      <c r="U26" s="88">
        <v>61.838185123966937</v>
      </c>
      <c r="V26" s="88">
        <v>30.589128925619828</v>
      </c>
      <c r="W26" s="88"/>
      <c r="X26" s="88">
        <v>551.93917355371889</v>
      </c>
      <c r="Y26" s="88">
        <v>38.545752066115696</v>
      </c>
      <c r="Z26" s="88">
        <v>31.508808966865924</v>
      </c>
      <c r="AA26" s="231">
        <v>569.86969752066102</v>
      </c>
      <c r="AB26" s="301"/>
      <c r="AC26" s="302">
        <v>13.334802733083537</v>
      </c>
      <c r="AF26" s="121"/>
      <c r="AG26" s="121"/>
      <c r="AH26" s="121"/>
      <c r="AI26" s="121"/>
      <c r="AJ26" s="122"/>
      <c r="AK26" s="122"/>
      <c r="AL26" s="123"/>
      <c r="AM26" s="123"/>
      <c r="AN26" s="123"/>
      <c r="AO26" s="124"/>
      <c r="AP26" s="124"/>
      <c r="AQ26" s="124"/>
      <c r="AR26" s="124"/>
      <c r="AS26" s="125"/>
    </row>
    <row r="27" spans="1:45">
      <c r="B27" s="109" t="s">
        <v>21</v>
      </c>
      <c r="C27" s="88">
        <v>419.84699999999992</v>
      </c>
      <c r="D27" s="88">
        <v>462.14843396226411</v>
      </c>
      <c r="E27" s="88">
        <v>378.99424528301881</v>
      </c>
      <c r="F27" s="88">
        <v>34.458811320754705</v>
      </c>
      <c r="G27" s="88">
        <v>48.695377358490553</v>
      </c>
      <c r="H27" s="88">
        <v>83.154188679245266</v>
      </c>
      <c r="I27" s="88">
        <v>345.81290566037728</v>
      </c>
      <c r="J27" s="88"/>
      <c r="K27" s="88">
        <v>3.915531457632389</v>
      </c>
      <c r="L27" s="88">
        <v>7.8426226415094336</v>
      </c>
      <c r="M27" s="88">
        <v>-3.5295094339622635</v>
      </c>
      <c r="N27" s="88">
        <v>0.39758174991478035</v>
      </c>
      <c r="O27" s="88">
        <v>38.374342778387103</v>
      </c>
      <c r="P27" s="88"/>
      <c r="Q27" s="88">
        <v>42.301433962264149</v>
      </c>
      <c r="R27" s="88" t="s">
        <v>116</v>
      </c>
      <c r="S27" s="88"/>
      <c r="T27" s="88">
        <v>30.804188679245275</v>
      </c>
      <c r="U27" s="88">
        <v>36.664754716981122</v>
      </c>
      <c r="V27" s="88">
        <v>32.312132075471695</v>
      </c>
      <c r="W27" s="88"/>
      <c r="X27" s="88">
        <v>523.5</v>
      </c>
      <c r="Y27" s="88">
        <v>35.22266037735848</v>
      </c>
      <c r="Z27" s="88">
        <v>31.295569193481438</v>
      </c>
      <c r="AA27" s="231">
        <v>568.65269811320752</v>
      </c>
      <c r="AB27" s="301"/>
      <c r="AC27" s="302">
        <v>15.186246418338111</v>
      </c>
      <c r="AF27" s="121"/>
      <c r="AG27" s="121"/>
      <c r="AH27" s="121"/>
      <c r="AI27" s="121"/>
      <c r="AJ27" s="122"/>
      <c r="AK27" s="122"/>
      <c r="AL27" s="123"/>
      <c r="AM27" s="123"/>
      <c r="AN27" s="123"/>
      <c r="AO27" s="124"/>
      <c r="AP27" s="124"/>
      <c r="AQ27" s="124"/>
      <c r="AR27" s="124"/>
      <c r="AS27" s="125"/>
    </row>
    <row r="28" spans="1:45">
      <c r="B28" s="109" t="s">
        <v>22</v>
      </c>
      <c r="C28" s="88">
        <v>419.88840677966095</v>
      </c>
      <c r="D28" s="88">
        <v>471.26238983050843</v>
      </c>
      <c r="E28" s="88">
        <v>390.82676271186438</v>
      </c>
      <c r="F28" s="88">
        <v>31.013677966101692</v>
      </c>
      <c r="G28" s="88">
        <v>49.421949152542375</v>
      </c>
      <c r="H28" s="88">
        <v>80.435627118644078</v>
      </c>
      <c r="I28" s="88">
        <v>345.64013559322035</v>
      </c>
      <c r="J28" s="88"/>
      <c r="K28" s="88">
        <v>28.17771857733208</v>
      </c>
      <c r="L28" s="88">
        <v>20.360305084745765</v>
      </c>
      <c r="M28" s="88">
        <v>-11.990220338983052</v>
      </c>
      <c r="N28" s="88">
        <v>-19.807633831569365</v>
      </c>
      <c r="O28" s="88">
        <v>59.191396543433761</v>
      </c>
      <c r="P28" s="88"/>
      <c r="Q28" s="88">
        <v>51.373983050847457</v>
      </c>
      <c r="R28" s="88" t="s">
        <v>116</v>
      </c>
      <c r="S28" s="88"/>
      <c r="T28" s="88">
        <v>45.872796610169488</v>
      </c>
      <c r="U28" s="88">
        <v>53.408830508474573</v>
      </c>
      <c r="V28" s="88">
        <v>34.639728813559316</v>
      </c>
      <c r="W28" s="88"/>
      <c r="X28" s="88">
        <v>524.09152542372874</v>
      </c>
      <c r="Y28" s="88">
        <v>42.826440677966097</v>
      </c>
      <c r="Z28" s="88">
        <v>50.64385417055243</v>
      </c>
      <c r="AA28" s="231">
        <v>572.18845762711851</v>
      </c>
      <c r="AB28" s="301"/>
      <c r="AC28" s="302">
        <v>16.905444126074499</v>
      </c>
      <c r="AF28" s="121"/>
      <c r="AG28" s="121"/>
      <c r="AH28" s="121"/>
      <c r="AI28" s="121"/>
      <c r="AJ28" s="122"/>
      <c r="AK28" s="122"/>
      <c r="AL28" s="123"/>
      <c r="AM28" s="123"/>
      <c r="AN28" s="123"/>
      <c r="AO28" s="124"/>
      <c r="AP28" s="124"/>
      <c r="AQ28" s="124"/>
      <c r="AR28" s="124"/>
      <c r="AS28" s="125"/>
    </row>
    <row r="29" spans="1:45">
      <c r="B29" s="109" t="s">
        <v>23</v>
      </c>
      <c r="C29" s="88">
        <v>437.92154677060137</v>
      </c>
      <c r="D29" s="88">
        <v>481.09883184855232</v>
      </c>
      <c r="E29" s="88">
        <v>401.61544209354122</v>
      </c>
      <c r="F29" s="88">
        <v>29.687541202672605</v>
      </c>
      <c r="G29" s="88">
        <v>49.795848552338533</v>
      </c>
      <c r="H29" s="88">
        <v>79.483389755011132</v>
      </c>
      <c r="I29" s="88">
        <v>366.51179398663703</v>
      </c>
      <c r="J29" s="88"/>
      <c r="K29" s="88">
        <v>16.552198477481124</v>
      </c>
      <c r="L29" s="88">
        <v>13.489743875278398</v>
      </c>
      <c r="M29" s="88">
        <v>-0.8184788418708242</v>
      </c>
      <c r="N29" s="88">
        <v>-3.880933444073551</v>
      </c>
      <c r="O29" s="88">
        <v>46.239739680153733</v>
      </c>
      <c r="P29" s="88"/>
      <c r="Q29" s="88">
        <v>43.177285077950998</v>
      </c>
      <c r="R29" s="88" t="s">
        <v>116</v>
      </c>
      <c r="S29" s="88"/>
      <c r="T29" s="88">
        <v>40.742057906458804</v>
      </c>
      <c r="U29" s="88">
        <v>49.123887527839649</v>
      </c>
      <c r="V29" s="88">
        <v>38.332092427616928</v>
      </c>
      <c r="W29" s="88"/>
      <c r="X29" s="88">
        <v>496.13964365256129</v>
      </c>
      <c r="Y29" s="88">
        <v>30.677799554565706</v>
      </c>
      <c r="Z29" s="88">
        <v>33.74025415676843</v>
      </c>
      <c r="AA29" s="231">
        <v>543.12133964365262</v>
      </c>
      <c r="AB29" s="301"/>
      <c r="AC29" s="302">
        <v>19.792814635221511</v>
      </c>
      <c r="AF29" s="121"/>
      <c r="AG29" s="121"/>
      <c r="AH29" s="121"/>
      <c r="AI29" s="121"/>
      <c r="AJ29" s="122"/>
      <c r="AK29" s="122"/>
      <c r="AL29" s="123"/>
      <c r="AM29" s="123"/>
      <c r="AN29" s="123"/>
      <c r="AO29" s="124"/>
      <c r="AP29" s="124"/>
      <c r="AQ29" s="124"/>
      <c r="AR29" s="124"/>
      <c r="AS29" s="125"/>
    </row>
    <row r="30" spans="1:45">
      <c r="B30" s="109" t="s">
        <v>24</v>
      </c>
      <c r="C30" s="88">
        <v>435.85672388059697</v>
      </c>
      <c r="D30" s="88">
        <v>484.68449347014922</v>
      </c>
      <c r="E30" s="88">
        <v>408.99023507462681</v>
      </c>
      <c r="F30" s="88">
        <v>25.469837686567161</v>
      </c>
      <c r="G30" s="88">
        <v>50.224420708955222</v>
      </c>
      <c r="H30" s="88">
        <v>75.694258395522382</v>
      </c>
      <c r="I30" s="88">
        <v>363.58637686567164</v>
      </c>
      <c r="J30" s="88"/>
      <c r="K30" s="88">
        <v>7.1866323965756571</v>
      </c>
      <c r="L30" s="88">
        <v>23.357931902985072</v>
      </c>
      <c r="M30" s="88">
        <v>-6.3018591417910441</v>
      </c>
      <c r="N30" s="88">
        <v>9.8694403646183737</v>
      </c>
      <c r="O30" s="88">
        <v>32.656470083142821</v>
      </c>
      <c r="P30" s="88"/>
      <c r="Q30" s="88">
        <v>48.82776958955224</v>
      </c>
      <c r="R30" s="88" t="s">
        <v>116</v>
      </c>
      <c r="S30" s="88"/>
      <c r="T30" s="88">
        <v>52.890754664179099</v>
      </c>
      <c r="U30" s="88">
        <v>51.917331156716408</v>
      </c>
      <c r="V30" s="88">
        <v>38.780346082089551</v>
      </c>
      <c r="W30" s="88"/>
      <c r="X30" s="88">
        <v>481.63302238805966</v>
      </c>
      <c r="Y30" s="88">
        <v>37.891568097014918</v>
      </c>
      <c r="Z30" s="88">
        <v>21.7202685906055</v>
      </c>
      <c r="AA30" s="231">
        <v>534.20635634328346</v>
      </c>
      <c r="AB30" s="301"/>
      <c r="AC30" s="302">
        <v>23.627947983248845</v>
      </c>
      <c r="AF30" s="121"/>
      <c r="AG30" s="121"/>
      <c r="AH30" s="121"/>
      <c r="AI30" s="121"/>
      <c r="AJ30" s="122"/>
      <c r="AK30" s="122"/>
      <c r="AL30" s="123"/>
      <c r="AM30" s="123"/>
      <c r="AN30" s="123"/>
      <c r="AO30" s="124"/>
      <c r="AP30" s="124"/>
      <c r="AQ30" s="124"/>
      <c r="AR30" s="124"/>
      <c r="AS30" s="125"/>
    </row>
    <row r="31" spans="1:45">
      <c r="B31" s="109" t="s">
        <v>25</v>
      </c>
      <c r="C31" s="88">
        <v>465.62299158249164</v>
      </c>
      <c r="D31" s="88">
        <v>488.53331397306408</v>
      </c>
      <c r="E31" s="88">
        <v>422.33435942760946</v>
      </c>
      <c r="F31" s="88">
        <v>16.681494949494951</v>
      </c>
      <c r="G31" s="88">
        <v>49.517459595959593</v>
      </c>
      <c r="H31" s="88">
        <v>66.198954545454541</v>
      </c>
      <c r="I31" s="88">
        <v>387.55451178451182</v>
      </c>
      <c r="J31" s="88"/>
      <c r="K31" s="88">
        <v>-18.204299928849746</v>
      </c>
      <c r="L31" s="88">
        <v>6.2288274410774411</v>
      </c>
      <c r="M31" s="88">
        <v>21.94410942760943</v>
      </c>
      <c r="N31" s="88">
        <v>46.377236797536625</v>
      </c>
      <c r="O31" s="88">
        <v>-1.5228049793547966</v>
      </c>
      <c r="P31" s="88"/>
      <c r="Q31" s="88">
        <v>22.910322390572389</v>
      </c>
      <c r="R31" s="88" t="s">
        <v>116</v>
      </c>
      <c r="S31" s="88"/>
      <c r="T31" s="88">
        <v>29.15824494949495</v>
      </c>
      <c r="U31" s="88">
        <v>33.118572390572396</v>
      </c>
      <c r="V31" s="88">
        <v>42.895272727272726</v>
      </c>
      <c r="W31" s="88"/>
      <c r="X31" s="88">
        <v>478.14175084175082</v>
      </c>
      <c r="Y31" s="88">
        <v>31.766638047138045</v>
      </c>
      <c r="Z31" s="88">
        <v>7.3335106772108585</v>
      </c>
      <c r="AA31" s="231">
        <v>510.40486195286189</v>
      </c>
      <c r="AB31" s="301"/>
      <c r="AC31" s="302">
        <v>26.184703548600396</v>
      </c>
      <c r="AF31" s="121"/>
      <c r="AG31" s="121"/>
      <c r="AH31" s="121"/>
      <c r="AI31" s="121"/>
      <c r="AJ31" s="122"/>
      <c r="AK31" s="122"/>
      <c r="AL31" s="123"/>
      <c r="AM31" s="123"/>
      <c r="AN31" s="123"/>
      <c r="AO31" s="124"/>
      <c r="AP31" s="124"/>
      <c r="AQ31" s="124"/>
      <c r="AR31" s="124"/>
      <c r="AS31" s="125"/>
    </row>
    <row r="32" spans="1:45">
      <c r="B32" s="109" t="s">
        <v>26</v>
      </c>
      <c r="C32" s="88">
        <v>471.73084741784032</v>
      </c>
      <c r="D32" s="88">
        <v>502.05561580594679</v>
      </c>
      <c r="E32" s="88">
        <v>431.10730203442881</v>
      </c>
      <c r="F32" s="88">
        <v>22.496845852895149</v>
      </c>
      <c r="G32" s="88">
        <v>48.451467918622846</v>
      </c>
      <c r="H32" s="88">
        <v>70.948313771518002</v>
      </c>
      <c r="I32" s="88">
        <v>392.00319014084511</v>
      </c>
      <c r="J32" s="88"/>
      <c r="K32" s="88">
        <v>-15.285750946586013</v>
      </c>
      <c r="L32" s="88">
        <v>7.8279225352112682</v>
      </c>
      <c r="M32" s="88">
        <v>11.94956338028169</v>
      </c>
      <c r="N32" s="88">
        <v>35.063236862078973</v>
      </c>
      <c r="O32" s="88">
        <v>7.2110949063091345</v>
      </c>
      <c r="P32" s="88"/>
      <c r="Q32" s="88">
        <v>30.324768388106417</v>
      </c>
      <c r="R32" s="88" t="s">
        <v>116</v>
      </c>
      <c r="S32" s="88"/>
      <c r="T32" s="88">
        <v>45.508453051643194</v>
      </c>
      <c r="U32" s="88">
        <v>31.943604068857589</v>
      </c>
      <c r="V32" s="88">
        <v>42.909795774647883</v>
      </c>
      <c r="W32" s="88"/>
      <c r="X32" s="88">
        <v>470.38536776212834</v>
      </c>
      <c r="Y32" s="88">
        <v>30.903431142410014</v>
      </c>
      <c r="Z32" s="88">
        <v>7.789757660612735</v>
      </c>
      <c r="AA32" s="231">
        <v>507.2671306729265</v>
      </c>
      <c r="AB32" s="301"/>
      <c r="AC32" s="302">
        <v>28.168393211373154</v>
      </c>
      <c r="AF32" s="121"/>
      <c r="AG32" s="121"/>
      <c r="AH32" s="121"/>
      <c r="AI32" s="121"/>
      <c r="AJ32" s="122"/>
      <c r="AK32" s="122"/>
      <c r="AL32" s="123"/>
      <c r="AM32" s="123"/>
      <c r="AN32" s="123"/>
      <c r="AO32" s="124"/>
      <c r="AP32" s="124"/>
      <c r="AQ32" s="124"/>
      <c r="AR32" s="124"/>
      <c r="AS32" s="125"/>
    </row>
    <row r="33" spans="2:45">
      <c r="B33" s="109" t="s">
        <v>27</v>
      </c>
      <c r="C33" s="88">
        <v>477.19855431547609</v>
      </c>
      <c r="D33" s="88">
        <v>517.03908556547617</v>
      </c>
      <c r="E33" s="88">
        <v>442.31361532738083</v>
      </c>
      <c r="F33" s="88">
        <v>26.432075892857142</v>
      </c>
      <c r="G33" s="88">
        <v>48.293394345238092</v>
      </c>
      <c r="H33" s="88">
        <v>74.725470238095227</v>
      </c>
      <c r="I33" s="88">
        <v>399.38427827380946</v>
      </c>
      <c r="J33" s="88"/>
      <c r="K33" s="88">
        <v>-2.1289868907066722</v>
      </c>
      <c r="L33" s="88">
        <v>13.408455357142856</v>
      </c>
      <c r="M33" s="88">
        <v>1.9613072916666665</v>
      </c>
      <c r="N33" s="88">
        <v>17.498749539516194</v>
      </c>
      <c r="O33" s="88">
        <v>24.303089002150458</v>
      </c>
      <c r="P33" s="88"/>
      <c r="Q33" s="88">
        <v>39.840531249999991</v>
      </c>
      <c r="R33" s="88" t="s">
        <v>116</v>
      </c>
      <c r="S33" s="88"/>
      <c r="T33" s="88">
        <v>41.481142857142856</v>
      </c>
      <c r="U33" s="88">
        <v>33.065412946428566</v>
      </c>
      <c r="V33" s="88">
        <v>44.644215029761895</v>
      </c>
      <c r="W33" s="88"/>
      <c r="X33" s="88">
        <v>484.75684523809514</v>
      </c>
      <c r="Y33" s="88">
        <v>39.698749999999997</v>
      </c>
      <c r="Z33" s="88">
        <v>24.161307752150471</v>
      </c>
      <c r="AA33" s="231">
        <v>523.73993749999988</v>
      </c>
      <c r="AB33" s="301"/>
      <c r="AC33" s="302">
        <v>29.623098964073179</v>
      </c>
      <c r="AF33" s="121"/>
      <c r="AG33" s="121"/>
      <c r="AH33" s="121"/>
      <c r="AI33" s="121"/>
      <c r="AJ33" s="122"/>
      <c r="AK33" s="122"/>
      <c r="AL33" s="123"/>
      <c r="AM33" s="123"/>
      <c r="AN33" s="123"/>
      <c r="AO33" s="124"/>
      <c r="AP33" s="124"/>
      <c r="AQ33" s="124"/>
      <c r="AR33" s="124"/>
      <c r="AS33" s="125"/>
    </row>
    <row r="34" spans="2:45">
      <c r="B34" s="109" t="s">
        <v>28</v>
      </c>
      <c r="C34" s="88">
        <v>482.26334620786514</v>
      </c>
      <c r="D34" s="88">
        <v>522.20105337078655</v>
      </c>
      <c r="E34" s="88">
        <v>451.84887851123585</v>
      </c>
      <c r="F34" s="88">
        <v>23.793761235955056</v>
      </c>
      <c r="G34" s="88">
        <v>46.558413623595499</v>
      </c>
      <c r="H34" s="88">
        <v>70.352174859550558</v>
      </c>
      <c r="I34" s="88">
        <v>413.38633356741576</v>
      </c>
      <c r="J34" s="88"/>
      <c r="K34" s="88">
        <v>10.211898321231088</v>
      </c>
      <c r="L34" s="88">
        <v>16.143945926966293</v>
      </c>
      <c r="M34" s="88">
        <v>4.5242556179775271</v>
      </c>
      <c r="N34" s="88">
        <v>10.456303223712734</v>
      </c>
      <c r="O34" s="88">
        <v>34.005659557186142</v>
      </c>
      <c r="P34" s="88"/>
      <c r="Q34" s="88">
        <v>39.937707162921349</v>
      </c>
      <c r="R34" s="88" t="s">
        <v>116</v>
      </c>
      <c r="S34" s="88"/>
      <c r="T34" s="88">
        <v>32.733945224719093</v>
      </c>
      <c r="U34" s="88">
        <v>32.686153792134832</v>
      </c>
      <c r="V34" s="88">
        <v>46.899325842696626</v>
      </c>
      <c r="W34" s="88"/>
      <c r="X34" s="88">
        <v>500.21699438202239</v>
      </c>
      <c r="Y34" s="88">
        <v>35.228658005617973</v>
      </c>
      <c r="Z34" s="88">
        <v>29.296610399882766</v>
      </c>
      <c r="AA34" s="231">
        <v>530.42755196629207</v>
      </c>
      <c r="AB34" s="301"/>
      <c r="AC34" s="302">
        <v>31.386378664315629</v>
      </c>
      <c r="AF34" s="121"/>
      <c r="AG34" s="121"/>
      <c r="AH34" s="121"/>
      <c r="AI34" s="121"/>
      <c r="AJ34" s="122"/>
      <c r="AK34" s="122"/>
      <c r="AL34" s="123"/>
      <c r="AM34" s="123"/>
      <c r="AN34" s="123"/>
      <c r="AO34" s="124"/>
      <c r="AP34" s="124"/>
      <c r="AQ34" s="124"/>
      <c r="AR34" s="124"/>
      <c r="AS34" s="125"/>
    </row>
    <row r="35" spans="2:45">
      <c r="B35" s="109" t="s">
        <v>29</v>
      </c>
      <c r="C35" s="88">
        <v>487.81018223989395</v>
      </c>
      <c r="D35" s="88">
        <v>514.97204970178916</v>
      </c>
      <c r="E35" s="88">
        <v>452.6807534791252</v>
      </c>
      <c r="F35" s="88">
        <v>19.0349549370444</v>
      </c>
      <c r="G35" s="88">
        <v>43.256341285619612</v>
      </c>
      <c r="H35" s="88">
        <v>62.291296222664002</v>
      </c>
      <c r="I35" s="88">
        <v>416.64933664678586</v>
      </c>
      <c r="J35" s="88"/>
      <c r="K35" s="88">
        <v>7.9156681527205262</v>
      </c>
      <c r="L35" s="88">
        <v>8.1269125248508942</v>
      </c>
      <c r="M35" s="88">
        <v>16.6897859509609</v>
      </c>
      <c r="N35" s="88">
        <v>16.901030323091266</v>
      </c>
      <c r="O35" s="88">
        <v>26.950623089764917</v>
      </c>
      <c r="P35" s="88"/>
      <c r="Q35" s="88">
        <v>27.161867461895294</v>
      </c>
      <c r="R35" s="88" t="s">
        <v>116</v>
      </c>
      <c r="S35" s="88"/>
      <c r="T35" s="88">
        <v>33.415651424784627</v>
      </c>
      <c r="U35" s="88">
        <v>17.255031809145127</v>
      </c>
      <c r="V35" s="88">
        <v>49.913013253810462</v>
      </c>
      <c r="W35" s="88"/>
      <c r="X35" s="88">
        <v>488.57687210072891</v>
      </c>
      <c r="Y35" s="88">
        <v>29.010943008614969</v>
      </c>
      <c r="Z35" s="88">
        <v>28.799698636484607</v>
      </c>
      <c r="AA35" s="231">
        <v>539.0370914512921</v>
      </c>
      <c r="AB35" s="301"/>
      <c r="AC35" s="302">
        <v>33.259863345823234</v>
      </c>
      <c r="AF35" s="121"/>
      <c r="AG35" s="121"/>
      <c r="AH35" s="121"/>
      <c r="AI35" s="121"/>
      <c r="AJ35" s="122"/>
      <c r="AK35" s="122"/>
      <c r="AL35" s="123"/>
      <c r="AM35" s="123"/>
      <c r="AN35" s="123"/>
      <c r="AO35" s="124"/>
      <c r="AP35" s="124"/>
      <c r="AQ35" s="124"/>
      <c r="AR35" s="124"/>
      <c r="AS35" s="125"/>
    </row>
    <row r="36" spans="2:45">
      <c r="B36" s="109" t="s">
        <v>30</v>
      </c>
      <c r="C36" s="88">
        <v>488.64150031625559</v>
      </c>
      <c r="D36" s="88">
        <v>513.72270208728651</v>
      </c>
      <c r="E36" s="88">
        <v>456.02158950031628</v>
      </c>
      <c r="F36" s="88">
        <v>12.133103099304236</v>
      </c>
      <c r="G36" s="88">
        <v>45.568009487666032</v>
      </c>
      <c r="H36" s="88">
        <v>57.701112586970268</v>
      </c>
      <c r="I36" s="88">
        <v>424.65573877292854</v>
      </c>
      <c r="J36" s="88"/>
      <c r="K36" s="88">
        <v>14.954933317815694</v>
      </c>
      <c r="L36" s="88">
        <v>12.948098671726754</v>
      </c>
      <c r="M36" s="88">
        <v>17.731893105629347</v>
      </c>
      <c r="N36" s="88">
        <v>15.725058459540408</v>
      </c>
      <c r="O36" s="88">
        <v>27.08803641711993</v>
      </c>
      <c r="P36" s="88"/>
      <c r="Q36" s="88">
        <v>25.08120177103099</v>
      </c>
      <c r="R36" s="88" t="s">
        <v>116</v>
      </c>
      <c r="S36" s="88"/>
      <c r="T36" s="88">
        <v>29.939608475648321</v>
      </c>
      <c r="U36" s="88">
        <v>10.580593927893737</v>
      </c>
      <c r="V36" s="88">
        <v>49.818039215686269</v>
      </c>
      <c r="W36" s="88"/>
      <c r="X36" s="88">
        <v>481.53611638203671</v>
      </c>
      <c r="Y36" s="88">
        <v>27.876292220113854</v>
      </c>
      <c r="Z36" s="88">
        <v>29.883126866202787</v>
      </c>
      <c r="AA36" s="231">
        <v>547.20639342188485</v>
      </c>
      <c r="AB36" s="301"/>
      <c r="AC36" s="302">
        <v>34.846815076041437</v>
      </c>
      <c r="AF36" s="121"/>
      <c r="AG36" s="121"/>
      <c r="AH36" s="121"/>
      <c r="AI36" s="121"/>
      <c r="AJ36" s="122"/>
      <c r="AK36" s="122"/>
      <c r="AL36" s="123"/>
      <c r="AM36" s="123"/>
      <c r="AN36" s="123"/>
      <c r="AO36" s="124"/>
      <c r="AP36" s="124"/>
      <c r="AQ36" s="124"/>
      <c r="AR36" s="124"/>
      <c r="AS36" s="125"/>
    </row>
    <row r="37" spans="2:45">
      <c r="B37" s="109" t="s">
        <v>31</v>
      </c>
      <c r="C37" s="88">
        <v>502.12901733413025</v>
      </c>
      <c r="D37" s="88">
        <v>515.88917154811713</v>
      </c>
      <c r="E37" s="88">
        <v>461.69737776449489</v>
      </c>
      <c r="F37" s="88">
        <v>3.815635983263598</v>
      </c>
      <c r="G37" s="88">
        <v>50.376157800358634</v>
      </c>
      <c r="H37" s="88">
        <v>54.191793783622231</v>
      </c>
      <c r="I37" s="88">
        <v>439.3188218768679</v>
      </c>
      <c r="J37" s="88"/>
      <c r="K37" s="88">
        <v>26.07725458310971</v>
      </c>
      <c r="L37" s="88">
        <v>9.9445182307232507</v>
      </c>
      <c r="M37" s="88">
        <v>27.631496114763898</v>
      </c>
      <c r="N37" s="88">
        <v>11.498759762377443</v>
      </c>
      <c r="O37" s="88">
        <v>29.89289056637331</v>
      </c>
      <c r="P37" s="88"/>
      <c r="Q37" s="88">
        <v>13.76015421398685</v>
      </c>
      <c r="R37" s="88" t="s">
        <v>116</v>
      </c>
      <c r="S37" s="88"/>
      <c r="T37" s="88">
        <v>3.2515618649133291</v>
      </c>
      <c r="U37" s="88">
        <v>-8.7621320980274948</v>
      </c>
      <c r="V37" s="88">
        <v>50.45480274955171</v>
      </c>
      <c r="W37" s="88"/>
      <c r="X37" s="88">
        <v>453.97118947997609</v>
      </c>
      <c r="Y37" s="88">
        <v>17.052394500896593</v>
      </c>
      <c r="Z37" s="88">
        <v>33.185130853283049</v>
      </c>
      <c r="AA37" s="231">
        <v>544.86034369396293</v>
      </c>
      <c r="AB37" s="301"/>
      <c r="AC37" s="302">
        <v>36.874586731320257</v>
      </c>
      <c r="AF37" s="121"/>
      <c r="AG37" s="121"/>
      <c r="AH37" s="121"/>
      <c r="AI37" s="121"/>
      <c r="AJ37" s="122"/>
      <c r="AK37" s="122"/>
      <c r="AL37" s="123"/>
      <c r="AM37" s="123"/>
      <c r="AN37" s="123"/>
      <c r="AO37" s="124"/>
      <c r="AP37" s="124"/>
      <c r="AQ37" s="124"/>
      <c r="AR37" s="124"/>
      <c r="AS37" s="125"/>
    </row>
    <row r="38" spans="2:45">
      <c r="B38" s="109" t="s">
        <v>32</v>
      </c>
      <c r="C38" s="88">
        <v>513.4354787946429</v>
      </c>
      <c r="D38" s="88">
        <v>499.43458035714292</v>
      </c>
      <c r="E38" s="88">
        <v>448.53511160714288</v>
      </c>
      <c r="F38" s="88">
        <v>0.52155245535714279</v>
      </c>
      <c r="G38" s="88">
        <v>50.377916294642858</v>
      </c>
      <c r="H38" s="88">
        <v>50.899468749999997</v>
      </c>
      <c r="I38" s="88">
        <v>449.90481975446431</v>
      </c>
      <c r="J38" s="88"/>
      <c r="K38" s="88">
        <v>15.504746263255129</v>
      </c>
      <c r="L38" s="88">
        <v>-14.522450892857144</v>
      </c>
      <c r="M38" s="88">
        <v>52.274240513392854</v>
      </c>
      <c r="N38" s="88">
        <v>22.247043357280603</v>
      </c>
      <c r="O38" s="88">
        <v>16.026298718612271</v>
      </c>
      <c r="P38" s="88"/>
      <c r="Q38" s="88">
        <v>-14.0008984375</v>
      </c>
      <c r="R38" s="88" t="s">
        <v>116</v>
      </c>
      <c r="S38" s="88"/>
      <c r="T38" s="88">
        <v>-17.618852120535713</v>
      </c>
      <c r="U38" s="88">
        <v>-36.721343750000003</v>
      </c>
      <c r="V38" s="88">
        <v>48.534760044642866</v>
      </c>
      <c r="W38" s="88"/>
      <c r="X38" s="88">
        <v>389.13889508928571</v>
      </c>
      <c r="Y38" s="88">
        <v>-8.5397885044642869</v>
      </c>
      <c r="Z38" s="88">
        <v>21.487408651647979</v>
      </c>
      <c r="AA38" s="231">
        <v>494.32032812500006</v>
      </c>
      <c r="AB38" s="301"/>
      <c r="AC38" s="302">
        <v>39.497465285430899</v>
      </c>
      <c r="AF38" s="121"/>
      <c r="AG38" s="121"/>
      <c r="AH38" s="121"/>
      <c r="AI38" s="121"/>
      <c r="AJ38" s="122"/>
      <c r="AK38" s="122"/>
      <c r="AL38" s="123"/>
      <c r="AM38" s="123"/>
      <c r="AN38" s="123"/>
      <c r="AO38" s="124"/>
      <c r="AP38" s="124"/>
      <c r="AQ38" s="124"/>
      <c r="AR38" s="124"/>
      <c r="AS38" s="125"/>
    </row>
    <row r="39" spans="2:45" ht="15" customHeight="1">
      <c r="B39" s="109" t="s">
        <v>33</v>
      </c>
      <c r="C39" s="88">
        <v>511.88076585868998</v>
      </c>
      <c r="D39" s="88">
        <v>512.17090923156263</v>
      </c>
      <c r="E39" s="88">
        <v>450.0919267663744</v>
      </c>
      <c r="F39" s="88">
        <v>11.170519855595666</v>
      </c>
      <c r="G39" s="88">
        <v>50.908462609592576</v>
      </c>
      <c r="H39" s="88">
        <v>62.07898246518824</v>
      </c>
      <c r="I39" s="88">
        <v>452.16270809695709</v>
      </c>
      <c r="J39" s="88"/>
      <c r="K39" s="88">
        <v>9.207626772807961</v>
      </c>
      <c r="L39" s="88">
        <v>-10.880376482723053</v>
      </c>
      <c r="M39" s="88">
        <v>33.5747359463641</v>
      </c>
      <c r="N39" s="88">
        <v>13.486732690833088</v>
      </c>
      <c r="O39" s="88">
        <v>20.378146628403623</v>
      </c>
      <c r="P39" s="88"/>
      <c r="Q39" s="88">
        <v>0.29014337287261471</v>
      </c>
      <c r="R39" s="88" t="s">
        <v>116</v>
      </c>
      <c r="S39" s="88"/>
      <c r="T39" s="88">
        <v>-10.704886539453327</v>
      </c>
      <c r="U39" s="88">
        <v>-16.355662712738521</v>
      </c>
      <c r="V39" s="88">
        <v>46.846455389375961</v>
      </c>
      <c r="W39" s="88"/>
      <c r="X39" s="88">
        <v>355.42563176895305</v>
      </c>
      <c r="Y39" s="88">
        <v>6.9189834966477557</v>
      </c>
      <c r="Z39" s="88">
        <v>27.006986752178769</v>
      </c>
      <c r="AA39" s="231">
        <v>436.75469107787512</v>
      </c>
      <c r="AB39" s="301"/>
      <c r="AC39" s="302">
        <v>42.73749173462641</v>
      </c>
      <c r="AF39" s="121"/>
      <c r="AG39" s="121"/>
      <c r="AH39" s="121"/>
      <c r="AI39" s="121"/>
      <c r="AJ39" s="122"/>
      <c r="AK39" s="122"/>
      <c r="AL39" s="123"/>
      <c r="AM39" s="123"/>
      <c r="AN39" s="123"/>
      <c r="AO39" s="124"/>
      <c r="AP39" s="124"/>
      <c r="AQ39" s="124"/>
      <c r="AR39" s="124"/>
      <c r="AS39" s="125"/>
    </row>
    <row r="40" spans="2:45">
      <c r="B40" s="109" t="s">
        <v>34</v>
      </c>
      <c r="C40" s="88">
        <v>496.88448076009502</v>
      </c>
      <c r="D40" s="88">
        <v>512.65082517814722</v>
      </c>
      <c r="E40" s="88">
        <v>452.07918099762469</v>
      </c>
      <c r="F40" s="88">
        <v>14.042068883610451</v>
      </c>
      <c r="G40" s="88">
        <v>46.529575296912121</v>
      </c>
      <c r="H40" s="88">
        <v>60.571644180522568</v>
      </c>
      <c r="I40" s="88">
        <v>445.20363230403797</v>
      </c>
      <c r="J40" s="88"/>
      <c r="K40" s="88">
        <v>-1.6111045815710039</v>
      </c>
      <c r="L40" s="88">
        <v>1.7242755344418055</v>
      </c>
      <c r="M40" s="88">
        <v>14.746866508313538</v>
      </c>
      <c r="N40" s="88">
        <v>18.082246624326352</v>
      </c>
      <c r="O40" s="88">
        <v>12.430964302039447</v>
      </c>
      <c r="P40" s="88"/>
      <c r="Q40" s="88">
        <v>15.766344418052258</v>
      </c>
      <c r="R40" s="88" t="s">
        <v>116</v>
      </c>
      <c r="S40" s="88"/>
      <c r="T40" s="88">
        <v>-5.6793325415676961</v>
      </c>
      <c r="U40" s="88">
        <v>-1.8341980997624703</v>
      </c>
      <c r="V40" s="88">
        <v>42.65426603325416</v>
      </c>
      <c r="W40" s="88"/>
      <c r="X40" s="88">
        <v>325.67254156769593</v>
      </c>
      <c r="Y40" s="88">
        <v>20.342140617577197</v>
      </c>
      <c r="Z40" s="88">
        <v>17.006760501564383</v>
      </c>
      <c r="AA40" s="231">
        <v>405.89230546318288</v>
      </c>
      <c r="AB40" s="301"/>
      <c r="AC40" s="302">
        <v>46.39629711262949</v>
      </c>
      <c r="AF40" s="121"/>
      <c r="AG40" s="121"/>
      <c r="AH40" s="121"/>
      <c r="AI40" s="121"/>
      <c r="AJ40" s="122"/>
      <c r="AK40" s="122"/>
      <c r="AL40" s="123"/>
      <c r="AM40" s="123"/>
      <c r="AN40" s="123"/>
      <c r="AO40" s="124"/>
      <c r="AP40" s="124"/>
      <c r="AQ40" s="124"/>
      <c r="AR40" s="124"/>
      <c r="AS40" s="125"/>
    </row>
    <row r="41" spans="2:45">
      <c r="B41" s="109" t="s">
        <v>35</v>
      </c>
      <c r="C41" s="88">
        <v>486.37572954850236</v>
      </c>
      <c r="D41" s="88">
        <v>534.57298837729093</v>
      </c>
      <c r="E41" s="88">
        <v>474.29193607510058</v>
      </c>
      <c r="F41" s="88">
        <v>18.026310236924452</v>
      </c>
      <c r="G41" s="88">
        <v>42.25474206526598</v>
      </c>
      <c r="H41" s="88">
        <v>60.281052302190432</v>
      </c>
      <c r="I41" s="88">
        <v>439.60426911041566</v>
      </c>
      <c r="J41" s="88"/>
      <c r="K41" s="88">
        <v>10.051329575574618</v>
      </c>
      <c r="L41" s="88">
        <v>30.1709485918641</v>
      </c>
      <c r="M41" s="88">
        <v>-22.307761734465799</v>
      </c>
      <c r="N41" s="88">
        <v>-2.1881427181763193</v>
      </c>
      <c r="O41" s="88">
        <v>28.077639812499072</v>
      </c>
      <c r="P41" s="88"/>
      <c r="Q41" s="88">
        <v>48.197258828788549</v>
      </c>
      <c r="R41" s="88" t="s">
        <v>116</v>
      </c>
      <c r="S41" s="88"/>
      <c r="T41" s="88">
        <v>26.406678587393827</v>
      </c>
      <c r="U41" s="88">
        <v>27.893321859633435</v>
      </c>
      <c r="V41" s="88">
        <v>36.413633437639689</v>
      </c>
      <c r="W41" s="88"/>
      <c r="X41" s="88">
        <v>336.26937863209656</v>
      </c>
      <c r="Y41" s="88">
        <v>47.949822977201599</v>
      </c>
      <c r="Z41" s="88">
        <v>27.830203960912119</v>
      </c>
      <c r="AA41" s="231">
        <v>415.13042959320512</v>
      </c>
      <c r="AB41" s="301"/>
      <c r="AC41" s="302">
        <v>49.305708618029541</v>
      </c>
      <c r="AF41" s="121"/>
      <c r="AG41" s="121"/>
      <c r="AH41" s="121"/>
      <c r="AI41" s="121"/>
      <c r="AJ41" s="122"/>
      <c r="AK41" s="122"/>
      <c r="AL41" s="123"/>
      <c r="AM41" s="123"/>
      <c r="AN41" s="123"/>
      <c r="AO41" s="124"/>
      <c r="AP41" s="124"/>
      <c r="AQ41" s="124"/>
      <c r="AR41" s="124"/>
      <c r="AS41" s="125"/>
    </row>
    <row r="42" spans="2:45">
      <c r="B42" s="109" t="s">
        <v>36</v>
      </c>
      <c r="C42" s="88">
        <v>466.6909761388286</v>
      </c>
      <c r="D42" s="88">
        <v>557.91715357917565</v>
      </c>
      <c r="E42" s="88">
        <v>501.48907722342733</v>
      </c>
      <c r="F42" s="88">
        <v>15.006545770065074</v>
      </c>
      <c r="G42" s="88">
        <v>41.4215305856833</v>
      </c>
      <c r="H42" s="88">
        <v>56.428076355748367</v>
      </c>
      <c r="I42" s="88">
        <v>422.78935010845987</v>
      </c>
      <c r="J42" s="88"/>
      <c r="K42" s="88">
        <v>52.318326379172845</v>
      </c>
      <c r="L42" s="88">
        <v>76.219631670281984</v>
      </c>
      <c r="M42" s="88">
        <v>-62.651934924078077</v>
      </c>
      <c r="N42" s="88">
        <v>-38.750629632968945</v>
      </c>
      <c r="O42" s="88">
        <v>67.324872149237919</v>
      </c>
      <c r="P42" s="88"/>
      <c r="Q42" s="88">
        <v>91.226177440347072</v>
      </c>
      <c r="R42" s="88" t="s">
        <v>116</v>
      </c>
      <c r="S42" s="88"/>
      <c r="T42" s="88">
        <v>71.255504121475056</v>
      </c>
      <c r="U42" s="88">
        <v>71.161024295010847</v>
      </c>
      <c r="V42" s="88">
        <v>37.160096746203905</v>
      </c>
      <c r="W42" s="88"/>
      <c r="X42" s="88">
        <v>397.4057700650759</v>
      </c>
      <c r="Y42" s="88">
        <v>90.116039479392612</v>
      </c>
      <c r="Z42" s="88">
        <v>66.214734188283458</v>
      </c>
      <c r="AA42" s="231">
        <v>489.41731106290661</v>
      </c>
      <c r="AB42" s="301"/>
      <c r="AC42" s="302">
        <v>50.804496363235621</v>
      </c>
      <c r="AF42" s="121"/>
      <c r="AG42" s="121"/>
      <c r="AH42" s="121"/>
      <c r="AI42" s="121"/>
      <c r="AJ42" s="122"/>
      <c r="AK42" s="122"/>
      <c r="AL42" s="123"/>
      <c r="AM42" s="123"/>
      <c r="AN42" s="123"/>
      <c r="AO42" s="124"/>
      <c r="AP42" s="124"/>
      <c r="AQ42" s="124"/>
      <c r="AR42" s="124"/>
      <c r="AS42" s="125"/>
    </row>
    <row r="43" spans="2:45">
      <c r="B43" s="109" t="s">
        <v>37</v>
      </c>
      <c r="C43" s="88">
        <v>468.79078945147688</v>
      </c>
      <c r="D43" s="88">
        <v>567.07714135021115</v>
      </c>
      <c r="E43" s="88">
        <v>514.64320464135028</v>
      </c>
      <c r="F43" s="88">
        <v>11.443960337552744</v>
      </c>
      <c r="G43" s="88">
        <v>40.989976371308018</v>
      </c>
      <c r="H43" s="88">
        <v>52.433936708860763</v>
      </c>
      <c r="I43" s="88">
        <v>424.58662616033757</v>
      </c>
      <c r="J43" s="88"/>
      <c r="K43" s="88">
        <v>67.978887735708582</v>
      </c>
      <c r="L43" s="88">
        <v>86.842391561181444</v>
      </c>
      <c r="M43" s="88">
        <v>-65.889874683544306</v>
      </c>
      <c r="N43" s="88">
        <v>-47.026370858071459</v>
      </c>
      <c r="O43" s="88">
        <v>79.422848073261335</v>
      </c>
      <c r="P43" s="88"/>
      <c r="Q43" s="88">
        <v>98.286351898734182</v>
      </c>
      <c r="R43" s="88" t="s">
        <v>116</v>
      </c>
      <c r="S43" s="88"/>
      <c r="T43" s="88">
        <v>94.989848101265835</v>
      </c>
      <c r="U43" s="88">
        <v>88.266664978902952</v>
      </c>
      <c r="V43" s="88">
        <v>39.362782278481021</v>
      </c>
      <c r="W43" s="88"/>
      <c r="X43" s="88">
        <v>478.20362869198317</v>
      </c>
      <c r="Y43" s="88">
        <v>98.142775949367106</v>
      </c>
      <c r="Z43" s="88">
        <v>79.279272123894245</v>
      </c>
      <c r="AA43" s="231">
        <v>571.84386286919835</v>
      </c>
      <c r="AB43" s="301"/>
      <c r="AC43" s="302">
        <v>52.237161119682604</v>
      </c>
      <c r="AF43" s="121"/>
      <c r="AG43" s="121"/>
      <c r="AH43" s="121"/>
      <c r="AI43" s="121"/>
      <c r="AJ43" s="122"/>
      <c r="AK43" s="122"/>
      <c r="AL43" s="123"/>
      <c r="AM43" s="123"/>
      <c r="AN43" s="123"/>
      <c r="AO43" s="124"/>
      <c r="AP43" s="124"/>
      <c r="AQ43" s="124"/>
      <c r="AR43" s="124"/>
      <c r="AS43" s="125"/>
    </row>
    <row r="44" spans="2:45">
      <c r="B44" s="109" t="s">
        <v>38</v>
      </c>
      <c r="C44" s="88">
        <v>498.16109456656983</v>
      </c>
      <c r="D44" s="88">
        <v>580.81691704686853</v>
      </c>
      <c r="E44" s="88">
        <v>527.89905018664456</v>
      </c>
      <c r="F44" s="88">
        <v>12.314445458316053</v>
      </c>
      <c r="G44" s="88">
        <v>40.60342140190793</v>
      </c>
      <c r="H44" s="88">
        <v>52.917866860223974</v>
      </c>
      <c r="I44" s="88">
        <v>453.47418498548325</v>
      </c>
      <c r="J44" s="88"/>
      <c r="K44" s="88">
        <v>57.557396401784743</v>
      </c>
      <c r="L44" s="88">
        <v>70.341377021982581</v>
      </c>
      <c r="M44" s="88">
        <v>-45.428335545416843</v>
      </c>
      <c r="N44" s="88">
        <v>-32.644354925218984</v>
      </c>
      <c r="O44" s="88">
        <v>69.871841860100773</v>
      </c>
      <c r="P44" s="88"/>
      <c r="Q44" s="88">
        <v>82.655822480298639</v>
      </c>
      <c r="R44" s="88" t="s">
        <v>116</v>
      </c>
      <c r="S44" s="88"/>
      <c r="T44" s="88">
        <v>73.438806304438003</v>
      </c>
      <c r="U44" s="88">
        <v>69.142675653255921</v>
      </c>
      <c r="V44" s="88">
        <v>43.6142882621319</v>
      </c>
      <c r="W44" s="88"/>
      <c r="X44" s="88">
        <v>545.71961841559528</v>
      </c>
      <c r="Y44" s="88">
        <v>86.231226876814603</v>
      </c>
      <c r="Z44" s="88">
        <v>73.447246256616751</v>
      </c>
      <c r="AA44" s="231">
        <v>639.6793641642472</v>
      </c>
      <c r="AB44" s="301"/>
      <c r="AC44" s="302">
        <v>53.140841966056861</v>
      </c>
      <c r="AF44" s="121"/>
      <c r="AG44" s="121"/>
      <c r="AH44" s="121"/>
      <c r="AI44" s="121"/>
      <c r="AJ44" s="122"/>
      <c r="AK44" s="122"/>
      <c r="AL44" s="123"/>
      <c r="AM44" s="123"/>
      <c r="AN44" s="123"/>
      <c r="AO44" s="124"/>
      <c r="AP44" s="124"/>
      <c r="AQ44" s="124"/>
      <c r="AR44" s="124"/>
      <c r="AS44" s="125"/>
    </row>
    <row r="45" spans="2:45">
      <c r="B45" s="109" t="s">
        <v>39</v>
      </c>
      <c r="C45" s="88">
        <v>522.53297916666668</v>
      </c>
      <c r="D45" s="88">
        <v>587.12524479166655</v>
      </c>
      <c r="E45" s="88">
        <v>535.23694270833323</v>
      </c>
      <c r="F45" s="88">
        <v>11.706041666666668</v>
      </c>
      <c r="G45" s="88">
        <v>40.182260416666665</v>
      </c>
      <c r="H45" s="88">
        <v>51.888302083333329</v>
      </c>
      <c r="I45" s="88">
        <v>473.61844791666658</v>
      </c>
      <c r="J45" s="88"/>
      <c r="K45" s="88">
        <v>31.590078818360556</v>
      </c>
      <c r="L45" s="88">
        <v>52.886223958333325</v>
      </c>
      <c r="M45" s="88">
        <v>-23.197593749999999</v>
      </c>
      <c r="N45" s="88">
        <v>-1.9014486100272294</v>
      </c>
      <c r="O45" s="88">
        <v>43.296120485027231</v>
      </c>
      <c r="P45" s="88"/>
      <c r="Q45" s="88">
        <v>64.592265624999996</v>
      </c>
      <c r="R45" s="88" t="s">
        <v>116</v>
      </c>
      <c r="S45" s="88"/>
      <c r="T45" s="88">
        <v>64.234177083333336</v>
      </c>
      <c r="U45" s="88">
        <v>57.326885416666663</v>
      </c>
      <c r="V45" s="88">
        <v>48.225619791666659</v>
      </c>
      <c r="W45" s="88"/>
      <c r="X45" s="88">
        <v>585.48385416666667</v>
      </c>
      <c r="Y45" s="88">
        <v>67.915036458333333</v>
      </c>
      <c r="Z45" s="88">
        <v>46.618891318360554</v>
      </c>
      <c r="AA45" s="231">
        <v>685.92132812499995</v>
      </c>
      <c r="AB45" s="301"/>
      <c r="AC45" s="302">
        <v>55.014326647564474</v>
      </c>
      <c r="AF45" s="121"/>
      <c r="AG45" s="121"/>
      <c r="AH45" s="121"/>
      <c r="AI45" s="121"/>
      <c r="AJ45" s="122"/>
      <c r="AK45" s="122"/>
      <c r="AL45" s="123"/>
      <c r="AM45" s="123"/>
      <c r="AN45" s="123"/>
      <c r="AO45" s="124"/>
      <c r="AP45" s="124"/>
      <c r="AQ45" s="124"/>
      <c r="AR45" s="124"/>
      <c r="AS45" s="125"/>
    </row>
    <row r="46" spans="2:45">
      <c r="B46" s="109" t="s">
        <v>40</v>
      </c>
      <c r="C46" s="88">
        <v>522.89274</v>
      </c>
      <c r="D46" s="88">
        <v>573.36512000000005</v>
      </c>
      <c r="E46" s="88">
        <v>529.79596000000004</v>
      </c>
      <c r="F46" s="88">
        <v>5.5578250000000002</v>
      </c>
      <c r="G46" s="88">
        <v>38.011335000000003</v>
      </c>
      <c r="H46" s="88">
        <v>43.569160000000004</v>
      </c>
      <c r="I46" s="88">
        <v>477.94328499999995</v>
      </c>
      <c r="J46" s="88"/>
      <c r="K46" s="88">
        <v>37.521990378407196</v>
      </c>
      <c r="L46" s="88">
        <v>44.914555</v>
      </c>
      <c r="M46" s="88">
        <v>-8.2329100000000004</v>
      </c>
      <c r="N46" s="88">
        <v>-0.84034537840719759</v>
      </c>
      <c r="O46" s="88">
        <v>43.079815378407204</v>
      </c>
      <c r="P46" s="88"/>
      <c r="Q46" s="88">
        <v>50.472379999999994</v>
      </c>
      <c r="R46" s="88" t="s">
        <v>116</v>
      </c>
      <c r="S46" s="88"/>
      <c r="T46" s="88">
        <v>43.808225</v>
      </c>
      <c r="U46" s="88">
        <v>39.473644999999998</v>
      </c>
      <c r="V46" s="88">
        <v>48.844294999999995</v>
      </c>
      <c r="W46" s="88"/>
      <c r="X46" s="88">
        <v>605.51499999999999</v>
      </c>
      <c r="Y46" s="88">
        <v>53.807075000000005</v>
      </c>
      <c r="Z46" s="88">
        <v>46.414510378407201</v>
      </c>
      <c r="AA46" s="231">
        <v>713.02270499999997</v>
      </c>
      <c r="AB46" s="301"/>
      <c r="AC46" s="302">
        <v>57.306590257879655</v>
      </c>
      <c r="AF46" s="121"/>
      <c r="AG46" s="121"/>
      <c r="AH46" s="121"/>
      <c r="AI46" s="121"/>
      <c r="AJ46" s="122"/>
      <c r="AK46" s="122"/>
      <c r="AL46" s="123"/>
      <c r="AM46" s="123"/>
      <c r="AN46" s="123"/>
      <c r="AO46" s="124"/>
      <c r="AP46" s="124"/>
      <c r="AQ46" s="124"/>
      <c r="AR46" s="124"/>
      <c r="AS46" s="125"/>
    </row>
    <row r="47" spans="2:45">
      <c r="B47" s="109" t="s">
        <v>41</v>
      </c>
      <c r="C47" s="88">
        <v>582.93908765859283</v>
      </c>
      <c r="D47" s="88">
        <v>601.25803191080354</v>
      </c>
      <c r="E47" s="88">
        <v>553.77041637831599</v>
      </c>
      <c r="F47" s="88">
        <v>8.3780126874279119</v>
      </c>
      <c r="G47" s="88">
        <v>39.109602845059591</v>
      </c>
      <c r="H47" s="88">
        <v>47.487615532487503</v>
      </c>
      <c r="I47" s="88">
        <v>525.1110891964629</v>
      </c>
      <c r="J47" s="88"/>
      <c r="K47" s="88">
        <v>28.289988372884046</v>
      </c>
      <c r="L47" s="88">
        <v>9.9409315647827743</v>
      </c>
      <c r="M47" s="88">
        <v>26.344602460592082</v>
      </c>
      <c r="N47" s="88">
        <v>7.9955456524908097</v>
      </c>
      <c r="O47" s="88">
        <v>36.668001060311958</v>
      </c>
      <c r="P47" s="88"/>
      <c r="Q47" s="88">
        <v>18.318944252210688</v>
      </c>
      <c r="R47" s="88">
        <v>630.0516724336793</v>
      </c>
      <c r="S47" s="88"/>
      <c r="T47" s="88">
        <v>6.1801580161476357</v>
      </c>
      <c r="U47" s="88">
        <v>1.5716405228758172</v>
      </c>
      <c r="V47" s="88">
        <v>52.209514417531722</v>
      </c>
      <c r="W47" s="88"/>
      <c r="X47" s="88">
        <v>628.65620915032673</v>
      </c>
      <c r="Y47" s="88">
        <v>20.516798923490963</v>
      </c>
      <c r="Z47" s="88">
        <v>38.865855731592234</v>
      </c>
      <c r="AA47" s="231">
        <v>719.1467700884275</v>
      </c>
      <c r="AB47" s="301"/>
      <c r="AC47" s="302">
        <v>57.328631254132688</v>
      </c>
      <c r="AF47" s="121"/>
      <c r="AG47" s="121"/>
      <c r="AH47" s="121"/>
      <c r="AI47" s="121"/>
      <c r="AJ47" s="122"/>
      <c r="AK47" s="122"/>
      <c r="AL47" s="123"/>
      <c r="AM47" s="123"/>
      <c r="AN47" s="123"/>
      <c r="AO47" s="124"/>
      <c r="AP47" s="124"/>
      <c r="AQ47" s="124"/>
      <c r="AR47" s="124"/>
      <c r="AS47" s="125"/>
    </row>
    <row r="48" spans="2:45">
      <c r="B48" s="109" t="s">
        <v>42</v>
      </c>
      <c r="C48" s="88">
        <v>609.47661805817916</v>
      </c>
      <c r="D48" s="88">
        <v>609.17666528145071</v>
      </c>
      <c r="E48" s="88">
        <v>560.78656932376271</v>
      </c>
      <c r="F48" s="88">
        <v>8.8614620324896123</v>
      </c>
      <c r="G48" s="88">
        <v>39.528633925198342</v>
      </c>
      <c r="H48" s="88">
        <v>48.390095957687947</v>
      </c>
      <c r="I48" s="88">
        <v>550.4836199471099</v>
      </c>
      <c r="J48" s="88"/>
      <c r="K48" s="88">
        <v>11.431297594697257</v>
      </c>
      <c r="L48" s="88">
        <v>-9.1614148092179821</v>
      </c>
      <c r="M48" s="88">
        <v>42.860680770683793</v>
      </c>
      <c r="N48" s="88">
        <v>22.26796836676855</v>
      </c>
      <c r="O48" s="88">
        <v>20.292759627186875</v>
      </c>
      <c r="P48" s="88"/>
      <c r="Q48" s="88">
        <v>-0.29995277672837173</v>
      </c>
      <c r="R48" s="88">
        <v>623.90177559501319</v>
      </c>
      <c r="S48" s="88"/>
      <c r="T48" s="88">
        <v>-7.7902021156025691</v>
      </c>
      <c r="U48" s="88">
        <v>-13.177353985644125</v>
      </c>
      <c r="V48" s="88">
        <v>50.757151870041561</v>
      </c>
      <c r="W48" s="88"/>
      <c r="X48" s="88">
        <v>622.35916131469594</v>
      </c>
      <c r="Y48" s="88">
        <v>1.2752278050623349</v>
      </c>
      <c r="Z48" s="88">
        <v>21.867940208977576</v>
      </c>
      <c r="AA48" s="231">
        <v>711.5239807329051</v>
      </c>
      <c r="AB48" s="301"/>
      <c r="AC48" s="302">
        <v>58.342517081772094</v>
      </c>
      <c r="AF48" s="121"/>
      <c r="AG48" s="121"/>
      <c r="AH48" s="121"/>
      <c r="AI48" s="121"/>
      <c r="AJ48" s="122"/>
      <c r="AK48" s="122"/>
      <c r="AL48" s="123"/>
      <c r="AM48" s="123"/>
      <c r="AN48" s="123"/>
      <c r="AO48" s="124"/>
      <c r="AP48" s="124"/>
      <c r="AQ48" s="124"/>
      <c r="AR48" s="124"/>
      <c r="AS48" s="125"/>
    </row>
    <row r="49" spans="1:45">
      <c r="B49" s="109" t="s">
        <v>43</v>
      </c>
      <c r="C49" s="88">
        <v>642.88612835820891</v>
      </c>
      <c r="D49" s="88">
        <v>623.08415485074624</v>
      </c>
      <c r="E49" s="88">
        <v>573.61223283582081</v>
      </c>
      <c r="F49" s="88">
        <v>8.4967175373134314</v>
      </c>
      <c r="G49" s="88">
        <v>40.975204477611939</v>
      </c>
      <c r="H49" s="88">
        <v>49.471922014925369</v>
      </c>
      <c r="I49" s="88">
        <v>582.90800410447753</v>
      </c>
      <c r="J49" s="88"/>
      <c r="K49" s="88">
        <v>-7.3280920569036052</v>
      </c>
      <c r="L49" s="88">
        <v>-28.29869104477612</v>
      </c>
      <c r="M49" s="88">
        <v>56.378996641791034</v>
      </c>
      <c r="N49" s="88">
        <v>35.408397653918527</v>
      </c>
      <c r="O49" s="88">
        <v>1.1686254804098215</v>
      </c>
      <c r="P49" s="88"/>
      <c r="Q49" s="88">
        <v>-19.801973507462684</v>
      </c>
      <c r="R49" s="88">
        <v>599.96746268656716</v>
      </c>
      <c r="S49" s="88"/>
      <c r="T49" s="88">
        <v>-15.468122761194028</v>
      </c>
      <c r="U49" s="88">
        <v>-14.829895522388059</v>
      </c>
      <c r="V49" s="88">
        <v>44.132482462686561</v>
      </c>
      <c r="W49" s="88"/>
      <c r="X49" s="88">
        <v>598.10526119402982</v>
      </c>
      <c r="Y49" s="88">
        <v>-17.332017164179103</v>
      </c>
      <c r="Z49" s="88">
        <v>3.6385818236934071</v>
      </c>
      <c r="AA49" s="231">
        <v>691.26104440298502</v>
      </c>
      <c r="AB49" s="301"/>
      <c r="AC49" s="302">
        <v>59.069869958122112</v>
      </c>
      <c r="AF49" s="121"/>
      <c r="AG49" s="121"/>
      <c r="AH49" s="121"/>
      <c r="AI49" s="121"/>
      <c r="AJ49" s="122"/>
      <c r="AK49" s="122"/>
      <c r="AL49" s="123"/>
      <c r="AM49" s="123"/>
      <c r="AN49" s="123"/>
      <c r="AO49" s="124"/>
      <c r="AP49" s="124"/>
      <c r="AQ49" s="124"/>
      <c r="AR49" s="124"/>
      <c r="AS49" s="125"/>
    </row>
    <row r="50" spans="1:45">
      <c r="B50" s="109" t="s">
        <v>44</v>
      </c>
      <c r="C50" s="88">
        <v>679.43831798084</v>
      </c>
      <c r="D50" s="88">
        <v>653.7492689756815</v>
      </c>
      <c r="E50" s="88">
        <v>603.90245025792183</v>
      </c>
      <c r="F50" s="88">
        <v>7.8319252026529087</v>
      </c>
      <c r="G50" s="88">
        <v>42.014893515106849</v>
      </c>
      <c r="H50" s="88">
        <v>49.84681871775976</v>
      </c>
      <c r="I50" s="88">
        <v>615.99554458364025</v>
      </c>
      <c r="J50" s="88"/>
      <c r="K50" s="88">
        <v>-16.452969939115949</v>
      </c>
      <c r="L50" s="88">
        <v>-33.520974207811342</v>
      </c>
      <c r="M50" s="88">
        <v>62.433065217391302</v>
      </c>
      <c r="N50" s="88">
        <v>45.365060948695906</v>
      </c>
      <c r="O50" s="88">
        <v>-8.6210447364630429</v>
      </c>
      <c r="P50" s="88"/>
      <c r="Q50" s="88">
        <v>-25.689049005158438</v>
      </c>
      <c r="R50" s="88">
        <v>540.29417833456148</v>
      </c>
      <c r="S50" s="88"/>
      <c r="T50" s="88">
        <v>-59.460778555637425</v>
      </c>
      <c r="U50" s="88">
        <v>-63.571494473102419</v>
      </c>
      <c r="V50" s="88">
        <v>45.266354458364034</v>
      </c>
      <c r="W50" s="88"/>
      <c r="X50" s="88">
        <v>538.28813559322032</v>
      </c>
      <c r="Y50" s="88">
        <v>-25.351365143699333</v>
      </c>
      <c r="Z50" s="88">
        <v>-8.2833608750039414</v>
      </c>
      <c r="AA50" s="231">
        <v>665.94768054532051</v>
      </c>
      <c r="AB50" s="301"/>
      <c r="AC50" s="302">
        <v>59.819263830725156</v>
      </c>
      <c r="AF50" s="121"/>
      <c r="AG50" s="121"/>
      <c r="AH50" s="121"/>
      <c r="AI50" s="121"/>
      <c r="AJ50" s="122"/>
      <c r="AK50" s="122"/>
      <c r="AL50" s="123"/>
      <c r="AM50" s="123"/>
      <c r="AN50" s="123"/>
      <c r="AO50" s="124"/>
      <c r="AP50" s="124"/>
      <c r="AQ50" s="124"/>
      <c r="AR50" s="124"/>
      <c r="AS50" s="125"/>
    </row>
    <row r="51" spans="1:45">
      <c r="B51" s="109" t="s">
        <v>45</v>
      </c>
      <c r="C51" s="88">
        <v>674.91599891735848</v>
      </c>
      <c r="D51" s="88">
        <v>685.48159292674131</v>
      </c>
      <c r="E51" s="88">
        <v>621.92757199566961</v>
      </c>
      <c r="F51" s="88">
        <v>20.587599422591126</v>
      </c>
      <c r="G51" s="88">
        <v>42.9664215084807</v>
      </c>
      <c r="H51" s="88">
        <v>63.554020931071832</v>
      </c>
      <c r="I51" s="88">
        <v>613.21869325153386</v>
      </c>
      <c r="J51" s="88"/>
      <c r="K51" s="88">
        <v>-1.4538697829749894</v>
      </c>
      <c r="L51" s="88">
        <v>-10.02200541320823</v>
      </c>
      <c r="M51" s="88">
        <v>22.81762251894623</v>
      </c>
      <c r="N51" s="88">
        <v>14.249486888712992</v>
      </c>
      <c r="O51" s="88">
        <v>19.133729639616138</v>
      </c>
      <c r="P51" s="88"/>
      <c r="Q51" s="88">
        <v>10.565594009382897</v>
      </c>
      <c r="R51" s="88">
        <v>543.26113316492251</v>
      </c>
      <c r="S51" s="88"/>
      <c r="T51" s="88">
        <v>4.5370000000000008</v>
      </c>
      <c r="U51" s="88">
        <v>6.541073619631903</v>
      </c>
      <c r="V51" s="88">
        <v>38.010268856008665</v>
      </c>
      <c r="W51" s="88"/>
      <c r="X51" s="88">
        <v>541.29635510645983</v>
      </c>
      <c r="Y51" s="88">
        <v>8.4403590761457981</v>
      </c>
      <c r="Z51" s="88">
        <v>17.008494706379036</v>
      </c>
      <c r="AA51" s="231">
        <v>651.08651569830386</v>
      </c>
      <c r="AB51" s="301"/>
      <c r="AC51" s="302">
        <v>61.075600617147884</v>
      </c>
      <c r="AF51" s="121"/>
      <c r="AG51" s="121"/>
      <c r="AH51" s="121"/>
      <c r="AI51" s="121"/>
      <c r="AJ51" s="122"/>
      <c r="AK51" s="122"/>
      <c r="AL51" s="123"/>
      <c r="AM51" s="123"/>
      <c r="AN51" s="123"/>
      <c r="AO51" s="124"/>
      <c r="AP51" s="124"/>
      <c r="AQ51" s="124"/>
      <c r="AR51" s="124"/>
      <c r="AS51" s="125"/>
    </row>
    <row r="52" spans="1:45">
      <c r="B52" s="109" t="s">
        <v>46</v>
      </c>
      <c r="C52" s="88">
        <v>668.76884862385316</v>
      </c>
      <c r="D52" s="88">
        <v>726.84693119266058</v>
      </c>
      <c r="E52" s="88">
        <v>653.61296330275241</v>
      </c>
      <c r="F52" s="88">
        <v>28.27380275229358</v>
      </c>
      <c r="G52" s="88">
        <v>44.96016513761468</v>
      </c>
      <c r="H52" s="88">
        <v>73.233967889908257</v>
      </c>
      <c r="I52" s="88">
        <v>608.61117431192667</v>
      </c>
      <c r="J52" s="88"/>
      <c r="K52" s="88">
        <v>27.429360975333982</v>
      </c>
      <c r="L52" s="88">
        <v>29.804279816513763</v>
      </c>
      <c r="M52" s="88">
        <v>-24.684545871559635</v>
      </c>
      <c r="N52" s="88">
        <v>-22.309627030379854</v>
      </c>
      <c r="O52" s="88">
        <v>55.703163727627555</v>
      </c>
      <c r="P52" s="88"/>
      <c r="Q52" s="88">
        <v>58.078082568807346</v>
      </c>
      <c r="R52" s="88">
        <v>592.81972477064221</v>
      </c>
      <c r="S52" s="88"/>
      <c r="T52" s="88">
        <v>34.821555045871563</v>
      </c>
      <c r="U52" s="88">
        <v>37.432651376146794</v>
      </c>
      <c r="V52" s="88">
        <v>35.178559633027525</v>
      </c>
      <c r="W52" s="88"/>
      <c r="X52" s="88">
        <v>591.05871559633033</v>
      </c>
      <c r="Y52" s="88">
        <v>49.292247706422017</v>
      </c>
      <c r="Z52" s="88">
        <v>46.917328865242233</v>
      </c>
      <c r="AA52" s="231">
        <v>675.59516055045879</v>
      </c>
      <c r="AB52" s="301"/>
      <c r="AC52" s="302">
        <v>62.464183381088823</v>
      </c>
      <c r="AF52" s="121"/>
      <c r="AG52" s="121"/>
      <c r="AH52" s="121"/>
      <c r="AI52" s="121"/>
      <c r="AJ52" s="122"/>
      <c r="AK52" s="122"/>
      <c r="AL52" s="123"/>
      <c r="AM52" s="123"/>
      <c r="AN52" s="123"/>
      <c r="AO52" s="124"/>
      <c r="AP52" s="124"/>
      <c r="AQ52" s="124"/>
      <c r="AR52" s="124"/>
      <c r="AS52" s="125"/>
    </row>
    <row r="53" spans="1:45">
      <c r="B53" s="109" t="s">
        <v>47</v>
      </c>
      <c r="C53" s="88">
        <v>706.67292660234318</v>
      </c>
      <c r="D53" s="88">
        <v>774.76857512060644</v>
      </c>
      <c r="E53" s="88">
        <v>696.5029800137836</v>
      </c>
      <c r="F53" s="88">
        <v>33.944639558924877</v>
      </c>
      <c r="G53" s="88">
        <v>44.320955547898002</v>
      </c>
      <c r="H53" s="88">
        <v>78.265595106822886</v>
      </c>
      <c r="I53" s="88">
        <v>643.65677946243966</v>
      </c>
      <c r="J53" s="88"/>
      <c r="K53" s="88">
        <v>37.159923384183898</v>
      </c>
      <c r="L53" s="88">
        <v>34.151008959338384</v>
      </c>
      <c r="M53" s="88">
        <v>-33.947766368022052</v>
      </c>
      <c r="N53" s="88">
        <v>-36.956680792867566</v>
      </c>
      <c r="O53" s="88">
        <v>71.104562943108775</v>
      </c>
      <c r="P53" s="88"/>
      <c r="Q53" s="88">
        <v>68.09564851826326</v>
      </c>
      <c r="R53" s="88">
        <v>634.58590627153683</v>
      </c>
      <c r="S53" s="88"/>
      <c r="T53" s="88">
        <v>61.584068573397651</v>
      </c>
      <c r="U53" s="88">
        <v>62.514294279807025</v>
      </c>
      <c r="V53" s="88">
        <v>36.689977946243971</v>
      </c>
      <c r="W53" s="88"/>
      <c r="X53" s="88">
        <v>632.39713990351481</v>
      </c>
      <c r="Y53" s="88">
        <v>59.224891109579595</v>
      </c>
      <c r="Z53" s="88">
        <v>62.233805534425123</v>
      </c>
      <c r="AA53" s="231">
        <v>731.16678566505846</v>
      </c>
      <c r="AB53" s="301"/>
      <c r="AC53" s="302">
        <v>63.96297112629491</v>
      </c>
      <c r="AF53" s="121"/>
      <c r="AG53" s="121"/>
      <c r="AH53" s="121"/>
      <c r="AI53" s="121"/>
      <c r="AJ53" s="122"/>
      <c r="AK53" s="122"/>
      <c r="AL53" s="123"/>
      <c r="AM53" s="123"/>
      <c r="AN53" s="123"/>
      <c r="AO53" s="124"/>
      <c r="AP53" s="124"/>
      <c r="AQ53" s="124"/>
      <c r="AR53" s="124"/>
      <c r="AS53" s="125"/>
    </row>
    <row r="54" spans="1:45">
      <c r="B54" s="109" t="s">
        <v>48</v>
      </c>
      <c r="C54" s="88">
        <v>734.91206086956515</v>
      </c>
      <c r="D54" s="88">
        <v>814.37784347826073</v>
      </c>
      <c r="E54" s="88">
        <v>726.58309999999983</v>
      </c>
      <c r="F54" s="88">
        <v>42.450539130434777</v>
      </c>
      <c r="G54" s="88">
        <v>45.344204347826079</v>
      </c>
      <c r="H54" s="88">
        <v>87.794743478260855</v>
      </c>
      <c r="I54" s="88">
        <v>670.93732608695643</v>
      </c>
      <c r="J54" s="88"/>
      <c r="K54" s="88">
        <v>47.329064850808216</v>
      </c>
      <c r="L54" s="88">
        <v>37.015243478260864</v>
      </c>
      <c r="M54" s="88">
        <v>-43.450499999999998</v>
      </c>
      <c r="N54" s="88">
        <v>-53.76432137254735</v>
      </c>
      <c r="O54" s="88">
        <v>89.779603981243</v>
      </c>
      <c r="P54" s="88"/>
      <c r="Q54" s="88">
        <v>79.465782608695633</v>
      </c>
      <c r="R54" s="88">
        <v>701.64173913043464</v>
      </c>
      <c r="S54" s="88"/>
      <c r="T54" s="88">
        <v>62.381473913043465</v>
      </c>
      <c r="U54" s="88">
        <v>64.284282608695648</v>
      </c>
      <c r="V54" s="88">
        <v>39.678265217391299</v>
      </c>
      <c r="W54" s="88"/>
      <c r="X54" s="88">
        <v>699.36565217391285</v>
      </c>
      <c r="Y54" s="88">
        <v>68.344821739130424</v>
      </c>
      <c r="Z54" s="88">
        <v>78.658643111677762</v>
      </c>
      <c r="AA54" s="231">
        <v>797.5696999999999</v>
      </c>
      <c r="AB54" s="301"/>
      <c r="AC54" s="302">
        <v>65.902578796561613</v>
      </c>
      <c r="AF54" s="121"/>
      <c r="AG54" s="121"/>
      <c r="AH54" s="121"/>
      <c r="AI54" s="121"/>
      <c r="AJ54" s="122"/>
      <c r="AK54" s="122"/>
      <c r="AL54" s="123"/>
      <c r="AM54" s="123"/>
      <c r="AN54" s="123"/>
      <c r="AO54" s="124"/>
      <c r="AP54" s="124"/>
      <c r="AQ54" s="124"/>
      <c r="AR54" s="124"/>
      <c r="AS54" s="125"/>
    </row>
    <row r="55" spans="1:45">
      <c r="B55" s="109" t="s">
        <v>49</v>
      </c>
      <c r="C55" s="88">
        <v>770.22516373697897</v>
      </c>
      <c r="D55" s="88">
        <v>837.86811197916666</v>
      </c>
      <c r="E55" s="88">
        <v>750.38021940104147</v>
      </c>
      <c r="F55" s="88">
        <v>39.864161458333328</v>
      </c>
      <c r="G55" s="88">
        <v>47.623731119791664</v>
      </c>
      <c r="H55" s="88">
        <v>87.487892578124985</v>
      </c>
      <c r="I55" s="88">
        <v>698.81910481770819</v>
      </c>
      <c r="J55" s="88"/>
      <c r="K55" s="88">
        <v>35.190846506203762</v>
      </c>
      <c r="L55" s="88">
        <v>27.778786783854166</v>
      </c>
      <c r="M55" s="88">
        <v>-31.522697916666665</v>
      </c>
      <c r="N55" s="88">
        <v>-38.934757639016262</v>
      </c>
      <c r="O55" s="88">
        <v>75.055007964537097</v>
      </c>
      <c r="P55" s="88"/>
      <c r="Q55" s="88">
        <v>67.642948242187501</v>
      </c>
      <c r="R55" s="88">
        <v>740.80703124999991</v>
      </c>
      <c r="S55" s="88"/>
      <c r="T55" s="88">
        <v>63.565260416666661</v>
      </c>
      <c r="U55" s="88">
        <v>63.565260416666661</v>
      </c>
      <c r="V55" s="88">
        <v>41.468061848958328</v>
      </c>
      <c r="W55" s="88"/>
      <c r="X55" s="88">
        <v>737.55787760416649</v>
      </c>
      <c r="Y55" s="88">
        <v>62.794324869791666</v>
      </c>
      <c r="Z55" s="88">
        <v>70.206384592141262</v>
      </c>
      <c r="AA55" s="231">
        <v>848.83252864583324</v>
      </c>
      <c r="AB55" s="301"/>
      <c r="AC55" s="302">
        <v>67.709940489310128</v>
      </c>
      <c r="AF55" s="121"/>
      <c r="AG55" s="121"/>
      <c r="AH55" s="121"/>
      <c r="AI55" s="121"/>
      <c r="AJ55" s="122"/>
      <c r="AK55" s="122"/>
      <c r="AL55" s="123"/>
      <c r="AM55" s="123"/>
      <c r="AN55" s="123"/>
      <c r="AO55" s="124"/>
      <c r="AP55" s="124"/>
      <c r="AQ55" s="124"/>
      <c r="AR55" s="124"/>
      <c r="AS55" s="125"/>
    </row>
    <row r="56" spans="1:45">
      <c r="B56" s="109" t="s">
        <v>50</v>
      </c>
      <c r="C56" s="88">
        <v>791.52516334913128</v>
      </c>
      <c r="D56" s="88">
        <v>851.53684360189561</v>
      </c>
      <c r="E56" s="88">
        <v>762.90837630331748</v>
      </c>
      <c r="F56" s="88">
        <v>39.555759241706163</v>
      </c>
      <c r="G56" s="88">
        <v>49.072708056872031</v>
      </c>
      <c r="H56" s="88">
        <v>88.628467298578201</v>
      </c>
      <c r="I56" s="88">
        <v>720.07852290679307</v>
      </c>
      <c r="J56" s="88"/>
      <c r="K56" s="88">
        <v>26.240082428435691</v>
      </c>
      <c r="L56" s="88">
        <v>20.45592101105845</v>
      </c>
      <c r="M56" s="88">
        <v>-20.481723854660348</v>
      </c>
      <c r="N56" s="88">
        <v>-26.265885272037583</v>
      </c>
      <c r="O56" s="88">
        <v>65.795841670141826</v>
      </c>
      <c r="P56" s="88"/>
      <c r="Q56" s="88">
        <v>60.011680252764613</v>
      </c>
      <c r="R56" s="88">
        <v>770.07153238546607</v>
      </c>
      <c r="S56" s="88"/>
      <c r="T56" s="88">
        <v>53.672781674565563</v>
      </c>
      <c r="U56" s="88">
        <v>51.254481832543455</v>
      </c>
      <c r="V56" s="88">
        <v>43.642642969984202</v>
      </c>
      <c r="W56" s="88"/>
      <c r="X56" s="88">
        <v>767.20454976303324</v>
      </c>
      <c r="Y56" s="88">
        <v>55.929096998420214</v>
      </c>
      <c r="Z56" s="88">
        <v>61.713258415797448</v>
      </c>
      <c r="AA56" s="231">
        <v>885.92773364928905</v>
      </c>
      <c r="AB56" s="301"/>
      <c r="AC56" s="302">
        <v>69.759753140841966</v>
      </c>
      <c r="AF56" s="121"/>
      <c r="AG56" s="121"/>
      <c r="AH56" s="121"/>
      <c r="AI56" s="121"/>
      <c r="AJ56" s="122"/>
      <c r="AK56" s="122"/>
      <c r="AL56" s="123"/>
      <c r="AM56" s="123"/>
      <c r="AN56" s="123"/>
      <c r="AO56" s="124"/>
      <c r="AP56" s="124"/>
      <c r="AQ56" s="124"/>
      <c r="AR56" s="124"/>
      <c r="AS56" s="125"/>
    </row>
    <row r="57" spans="1:45">
      <c r="B57" s="109" t="s">
        <v>51</v>
      </c>
      <c r="C57" s="88">
        <v>817.57580185185202</v>
      </c>
      <c r="D57" s="88">
        <v>883.13825246913586</v>
      </c>
      <c r="E57" s="88">
        <v>792.20781049382731</v>
      </c>
      <c r="F57" s="88">
        <v>39.788369753086421</v>
      </c>
      <c r="G57" s="88">
        <v>51.142072222222225</v>
      </c>
      <c r="H57" s="88">
        <v>90.930441975308668</v>
      </c>
      <c r="I57" s="88">
        <v>740.54482345679025</v>
      </c>
      <c r="J57" s="88"/>
      <c r="K57" s="88">
        <v>43.945782364250519</v>
      </c>
      <c r="L57" s="88">
        <v>25.774080864197529</v>
      </c>
      <c r="M57" s="88">
        <v>-25.481416358024696</v>
      </c>
      <c r="N57" s="88">
        <v>-43.653117858077685</v>
      </c>
      <c r="O57" s="88">
        <v>83.734152117336947</v>
      </c>
      <c r="P57" s="88"/>
      <c r="Q57" s="88">
        <v>65.562450617283957</v>
      </c>
      <c r="R57" s="88">
        <v>797.19570987654322</v>
      </c>
      <c r="S57" s="88"/>
      <c r="T57" s="88">
        <v>46.578466358024691</v>
      </c>
      <c r="U57" s="88">
        <v>40.781188580246919</v>
      </c>
      <c r="V57" s="88">
        <v>46.494447839506179</v>
      </c>
      <c r="W57" s="88"/>
      <c r="X57" s="88">
        <v>794.25506172839516</v>
      </c>
      <c r="Y57" s="88">
        <v>64.290970370370374</v>
      </c>
      <c r="Z57" s="88">
        <v>82.462671870423364</v>
      </c>
      <c r="AA57" s="231">
        <v>926.90069814814819</v>
      </c>
      <c r="AB57" s="301"/>
      <c r="AC57" s="302">
        <v>71.412827859819259</v>
      </c>
      <c r="AF57" s="121"/>
      <c r="AG57" s="121"/>
      <c r="AH57" s="121"/>
      <c r="AI57" s="121"/>
      <c r="AJ57" s="122"/>
      <c r="AK57" s="122"/>
      <c r="AL57" s="123"/>
      <c r="AM57" s="123"/>
      <c r="AN57" s="123"/>
      <c r="AO57" s="124"/>
      <c r="AP57" s="124"/>
      <c r="AQ57" s="124"/>
      <c r="AR57" s="124"/>
      <c r="AS57" s="125"/>
    </row>
    <row r="58" spans="1:45">
      <c r="B58" s="109" t="s">
        <v>52</v>
      </c>
      <c r="C58" s="88">
        <v>769.13975662794167</v>
      </c>
      <c r="D58" s="88">
        <v>930.01607327971408</v>
      </c>
      <c r="E58" s="88">
        <v>811.39318766756037</v>
      </c>
      <c r="F58" s="88">
        <v>64.654615132558817</v>
      </c>
      <c r="G58" s="88">
        <v>53.968270479594885</v>
      </c>
      <c r="H58" s="88">
        <v>118.62288561215371</v>
      </c>
      <c r="I58" s="88">
        <v>689.53344921060466</v>
      </c>
      <c r="J58" s="88"/>
      <c r="K58" s="88">
        <v>89.112856108230659</v>
      </c>
      <c r="L58" s="88">
        <v>96.221701519213582</v>
      </c>
      <c r="M58" s="88">
        <v>-117.09703723562703</v>
      </c>
      <c r="N58" s="88">
        <v>-109.98819182464412</v>
      </c>
      <c r="O58" s="88">
        <v>153.76747124078946</v>
      </c>
      <c r="P58" s="88"/>
      <c r="Q58" s="88">
        <v>160.87631665177241</v>
      </c>
      <c r="R58" s="88">
        <v>1064.5799523383976</v>
      </c>
      <c r="S58" s="88"/>
      <c r="T58" s="88">
        <v>221.41560113196306</v>
      </c>
      <c r="U58" s="88">
        <v>235.04011617515638</v>
      </c>
      <c r="V58" s="88">
        <v>45.394327077747988</v>
      </c>
      <c r="W58" s="88"/>
      <c r="X58" s="88">
        <v>1063.9042001787309</v>
      </c>
      <c r="Y58" s="88">
        <v>146.17870717902889</v>
      </c>
      <c r="Z58" s="88">
        <v>139.06986176804597</v>
      </c>
      <c r="AA58" s="231">
        <v>1145.2755722371166</v>
      </c>
      <c r="AB58" s="301"/>
      <c r="AC58" s="302">
        <v>73.99162442142385</v>
      </c>
      <c r="AF58" s="121"/>
      <c r="AG58" s="121"/>
      <c r="AH58" s="121"/>
      <c r="AI58" s="121"/>
      <c r="AJ58" s="122"/>
      <c r="AK58" s="122"/>
      <c r="AL58" s="123"/>
      <c r="AM58" s="123"/>
      <c r="AN58" s="123"/>
      <c r="AO58" s="124"/>
      <c r="AP58" s="124"/>
      <c r="AQ58" s="124"/>
      <c r="AR58" s="124"/>
      <c r="AS58" s="125"/>
    </row>
    <row r="59" spans="1:45">
      <c r="B59" s="109" t="s">
        <v>53</v>
      </c>
      <c r="C59" s="88">
        <v>752.34292237577165</v>
      </c>
      <c r="D59" s="88">
        <v>965.18705263157881</v>
      </c>
      <c r="E59" s="88">
        <v>846.83418494560408</v>
      </c>
      <c r="F59" s="88">
        <v>62.565510144075255</v>
      </c>
      <c r="G59" s="88">
        <v>55.787357541899432</v>
      </c>
      <c r="H59" s="88">
        <v>118.35286768597469</v>
      </c>
      <c r="I59" s="88">
        <v>672.15634989708894</v>
      </c>
      <c r="J59" s="88"/>
      <c r="K59" s="88">
        <v>107.38044096119378</v>
      </c>
      <c r="L59" s="88">
        <v>150.27862011173181</v>
      </c>
      <c r="M59" s="88">
        <v>-172.49404528079972</v>
      </c>
      <c r="N59" s="88">
        <v>-129.5958661302617</v>
      </c>
      <c r="O59" s="88">
        <v>169.94595110526905</v>
      </c>
      <c r="P59" s="88"/>
      <c r="Q59" s="88">
        <v>212.84413025580707</v>
      </c>
      <c r="R59" s="88">
        <v>1354.5633049103203</v>
      </c>
      <c r="S59" s="88"/>
      <c r="T59" s="88">
        <v>264.9255818876801</v>
      </c>
      <c r="U59" s="88">
        <v>267.84041428991469</v>
      </c>
      <c r="V59" s="88">
        <v>37.670039988238749</v>
      </c>
      <c r="W59" s="88"/>
      <c r="X59" s="88">
        <v>1371.2385474860334</v>
      </c>
      <c r="Y59" s="88">
        <v>209.38768597471329</v>
      </c>
      <c r="Z59" s="88">
        <v>166.48950682417529</v>
      </c>
      <c r="AA59" s="231">
        <v>1470.5162716847981</v>
      </c>
      <c r="AB59" s="301"/>
      <c r="AC59" s="302">
        <v>74.961428256557213</v>
      </c>
      <c r="AD59" s="122"/>
      <c r="AF59" s="121"/>
      <c r="AG59" s="121"/>
      <c r="AH59" s="121"/>
      <c r="AI59" s="121"/>
      <c r="AJ59" s="122"/>
      <c r="AK59" s="122"/>
      <c r="AL59" s="123"/>
      <c r="AM59" s="123"/>
      <c r="AN59" s="123"/>
      <c r="AO59" s="124"/>
      <c r="AP59" s="124"/>
      <c r="AQ59" s="124"/>
      <c r="AR59" s="124"/>
      <c r="AS59" s="125"/>
    </row>
    <row r="60" spans="1:45">
      <c r="B60" s="109" t="s">
        <v>54</v>
      </c>
      <c r="C60" s="88">
        <v>791.69075563909769</v>
      </c>
      <c r="D60" s="88">
        <v>977.24723308270677</v>
      </c>
      <c r="E60" s="88">
        <v>869.46921052631581</v>
      </c>
      <c r="F60" s="88">
        <v>52.212236842105263</v>
      </c>
      <c r="G60" s="88">
        <v>55.56578571428571</v>
      </c>
      <c r="H60" s="88">
        <v>107.77802255639098</v>
      </c>
      <c r="I60" s="88">
        <v>709.50387969924805</v>
      </c>
      <c r="J60" s="88"/>
      <c r="K60" s="88">
        <v>100.32225908002319</v>
      </c>
      <c r="L60" s="88">
        <v>133.34424060150377</v>
      </c>
      <c r="M60" s="88">
        <v>-130.86450375939847</v>
      </c>
      <c r="N60" s="88">
        <v>-97.842522237917919</v>
      </c>
      <c r="O60" s="88">
        <v>152.53449592212846</v>
      </c>
      <c r="P60" s="88"/>
      <c r="Q60" s="88">
        <v>185.556477443609</v>
      </c>
      <c r="R60" s="88">
        <v>1527.3342105263157</v>
      </c>
      <c r="S60" s="88"/>
      <c r="T60" s="88">
        <v>175.82908646616539</v>
      </c>
      <c r="U60" s="88">
        <v>165.37220676691729</v>
      </c>
      <c r="V60" s="88">
        <v>53.992661654135333</v>
      </c>
      <c r="W60" s="88"/>
      <c r="X60" s="88">
        <v>1533.3695488721803</v>
      </c>
      <c r="Y60" s="88">
        <v>187.42349624060148</v>
      </c>
      <c r="Z60" s="88">
        <v>154.40151471912094</v>
      </c>
      <c r="AA60" s="231">
        <v>1627.7543684210525</v>
      </c>
      <c r="AB60" s="301"/>
      <c r="AC60" s="302">
        <v>76.217765042979948</v>
      </c>
      <c r="AF60" s="131"/>
      <c r="AG60" s="131"/>
      <c r="AH60" s="131"/>
      <c r="AI60" s="131"/>
      <c r="AJ60" s="122"/>
      <c r="AK60" s="122"/>
      <c r="AL60" s="123"/>
      <c r="AM60" s="123"/>
      <c r="AN60" s="123"/>
      <c r="AO60" s="124"/>
      <c r="AP60" s="124"/>
      <c r="AQ60" s="124"/>
      <c r="AR60" s="124"/>
      <c r="AS60" s="125"/>
    </row>
    <row r="61" spans="1:45">
      <c r="A61" s="206"/>
      <c r="B61" s="109" t="s">
        <v>55</v>
      </c>
      <c r="C61" s="88">
        <v>805.47603721590906</v>
      </c>
      <c r="D61" s="88">
        <v>961.3542102272728</v>
      </c>
      <c r="E61" s="88">
        <v>865.40181590909106</v>
      </c>
      <c r="F61" s="88">
        <v>39.559546590909093</v>
      </c>
      <c r="G61" s="88">
        <v>56.392847727272731</v>
      </c>
      <c r="H61" s="88">
        <v>95.952394318181817</v>
      </c>
      <c r="I61" s="88">
        <v>721.30308693181826</v>
      </c>
      <c r="J61" s="88"/>
      <c r="K61" s="88">
        <v>91.910298721324864</v>
      </c>
      <c r="L61" s="88">
        <v>116.31862642045456</v>
      </c>
      <c r="M61" s="88">
        <v>-99.708308522727279</v>
      </c>
      <c r="N61" s="88">
        <v>-75.299980823597608</v>
      </c>
      <c r="O61" s="88">
        <v>131.46984531223396</v>
      </c>
      <c r="P61" s="88"/>
      <c r="Q61" s="88">
        <v>155.87817301136363</v>
      </c>
      <c r="R61" s="88">
        <v>1632.5466477272726</v>
      </c>
      <c r="S61" s="88"/>
      <c r="T61" s="88">
        <v>151.66984772727272</v>
      </c>
      <c r="U61" s="88">
        <v>138.95335852272729</v>
      </c>
      <c r="V61" s="88">
        <v>56.240755113636368</v>
      </c>
      <c r="W61" s="88"/>
      <c r="X61" s="88">
        <v>1625.5864772727275</v>
      </c>
      <c r="Y61" s="88">
        <v>159.23065511363637</v>
      </c>
      <c r="Z61" s="88">
        <v>134.82232741450667</v>
      </c>
      <c r="AA61" s="231">
        <v>1771.1339528409092</v>
      </c>
      <c r="AB61" s="301"/>
      <c r="AC61" s="302">
        <v>77.58430681066784</v>
      </c>
      <c r="AD61" s="122"/>
      <c r="AF61" s="132"/>
      <c r="AG61" s="132"/>
      <c r="AH61" s="132"/>
      <c r="AI61" s="132"/>
      <c r="AJ61" s="122"/>
      <c r="AK61" s="122"/>
      <c r="AL61" s="133"/>
      <c r="AM61" s="133"/>
      <c r="AN61" s="133"/>
      <c r="AO61" s="134"/>
      <c r="AP61" s="134"/>
      <c r="AQ61" s="134"/>
      <c r="AR61" s="134"/>
      <c r="AS61" s="125"/>
    </row>
    <row r="62" spans="1:45">
      <c r="A62" s="41"/>
      <c r="B62" s="109" t="s">
        <v>56</v>
      </c>
      <c r="C62" s="88">
        <v>807.02077597765367</v>
      </c>
      <c r="D62" s="88">
        <v>963.61190921787704</v>
      </c>
      <c r="E62" s="88">
        <v>865.71789664804476</v>
      </c>
      <c r="F62" s="88">
        <v>40.926781564245807</v>
      </c>
      <c r="G62" s="88">
        <v>56.967231005586591</v>
      </c>
      <c r="H62" s="88">
        <v>97.894012569832412</v>
      </c>
      <c r="I62" s="88">
        <v>716.9930089385474</v>
      </c>
      <c r="J62" s="88"/>
      <c r="K62" s="88">
        <v>91.264438782307167</v>
      </c>
      <c r="L62" s="88">
        <v>115.66435167597764</v>
      </c>
      <c r="M62" s="88">
        <v>-107.60040446927374</v>
      </c>
      <c r="N62" s="88">
        <v>-83.200491575603266</v>
      </c>
      <c r="O62" s="88">
        <v>132.191220346553</v>
      </c>
      <c r="P62" s="88"/>
      <c r="Q62" s="88">
        <v>156.59113324022346</v>
      </c>
      <c r="R62" s="88">
        <v>1703.0225139664803</v>
      </c>
      <c r="S62" s="88"/>
      <c r="T62" s="88">
        <v>121.48767988826815</v>
      </c>
      <c r="U62" s="88">
        <v>110.10969497206705</v>
      </c>
      <c r="V62" s="88">
        <v>49.217578770949714</v>
      </c>
      <c r="W62" s="88"/>
      <c r="X62" s="88">
        <v>1731.4104469273743</v>
      </c>
      <c r="Y62" s="88">
        <v>158.10431145251397</v>
      </c>
      <c r="Z62" s="88">
        <v>133.70439855884348</v>
      </c>
      <c r="AA62" s="231">
        <v>1835.1366589385475</v>
      </c>
      <c r="AB62" s="138"/>
      <c r="AC62" s="302">
        <v>78.906766585849681</v>
      </c>
      <c r="AD62" s="122"/>
      <c r="AF62" s="307"/>
      <c r="AG62" s="307"/>
      <c r="AH62" s="307"/>
      <c r="AI62" s="307"/>
      <c r="AJ62" s="122"/>
      <c r="AK62" s="122"/>
      <c r="AL62" s="140"/>
      <c r="AM62" s="141"/>
      <c r="AN62" s="141"/>
      <c r="AO62" s="142"/>
      <c r="AP62" s="142"/>
      <c r="AQ62" s="142"/>
      <c r="AR62" s="142"/>
      <c r="AS62" s="128"/>
    </row>
    <row r="63" spans="1:45">
      <c r="A63" s="41"/>
      <c r="B63" s="109" t="s">
        <v>57</v>
      </c>
      <c r="C63" s="88">
        <v>824.01974637482886</v>
      </c>
      <c r="D63" s="88">
        <v>952.06245143638841</v>
      </c>
      <c r="E63" s="88">
        <v>862.39618741450067</v>
      </c>
      <c r="F63" s="88">
        <v>32.349865116279062</v>
      </c>
      <c r="G63" s="88">
        <v>57.316398905608743</v>
      </c>
      <c r="H63" s="88">
        <v>89.666264021887812</v>
      </c>
      <c r="I63" s="88">
        <v>731.93912804377555</v>
      </c>
      <c r="J63" s="88"/>
      <c r="K63" s="88">
        <v>72.045586843955107</v>
      </c>
      <c r="L63" s="88">
        <v>95.692839945280426</v>
      </c>
      <c r="M63" s="88">
        <v>-81.615106155950741</v>
      </c>
      <c r="N63" s="88">
        <v>-57.967853054625451</v>
      </c>
      <c r="O63" s="88">
        <v>104.39545196023417</v>
      </c>
      <c r="P63" s="88"/>
      <c r="Q63" s="88">
        <v>128.04270506155947</v>
      </c>
      <c r="R63" s="88">
        <v>1761.9200547195621</v>
      </c>
      <c r="S63" s="88"/>
      <c r="T63" s="88">
        <v>97.359923666210662</v>
      </c>
      <c r="U63" s="88">
        <v>80.19380246238029</v>
      </c>
      <c r="V63" s="88">
        <v>47.217074145006833</v>
      </c>
      <c r="W63" s="88"/>
      <c r="X63" s="88">
        <v>1813.6828180574551</v>
      </c>
      <c r="Y63" s="88">
        <v>125.69662298221611</v>
      </c>
      <c r="Z63" s="88">
        <v>102.04936988089082</v>
      </c>
      <c r="AA63" s="231">
        <v>1911.3580352941174</v>
      </c>
      <c r="AB63" s="308"/>
      <c r="AC63" s="302">
        <v>80.559841304826989</v>
      </c>
      <c r="AF63" s="307"/>
      <c r="AG63" s="307"/>
      <c r="AH63" s="307"/>
      <c r="AI63" s="307"/>
      <c r="AJ63" s="122"/>
      <c r="AK63" s="122"/>
      <c r="AL63" s="140"/>
      <c r="AM63" s="141"/>
      <c r="AN63" s="141"/>
      <c r="AO63" s="142"/>
      <c r="AP63" s="142"/>
      <c r="AQ63" s="142"/>
      <c r="AR63" s="142"/>
      <c r="AS63" s="128"/>
    </row>
    <row r="64" spans="1:45">
      <c r="A64" s="41"/>
      <c r="B64" s="109" t="s">
        <v>58</v>
      </c>
      <c r="C64" s="88">
        <v>847.77576731601732</v>
      </c>
      <c r="D64" s="88">
        <v>967.38022023809526</v>
      </c>
      <c r="E64" s="88">
        <v>865.6770311147186</v>
      </c>
      <c r="F64" s="88">
        <v>43.688265692640698</v>
      </c>
      <c r="G64" s="88">
        <v>58.014923430735934</v>
      </c>
      <c r="H64" s="88">
        <v>101.70318912337662</v>
      </c>
      <c r="I64" s="88">
        <v>750.86858982683987</v>
      </c>
      <c r="J64" s="88"/>
      <c r="K64" s="88">
        <v>62.81962126110254</v>
      </c>
      <c r="L64" s="88">
        <v>75.916187229437242</v>
      </c>
      <c r="M64" s="88">
        <v>-78.318489448051949</v>
      </c>
      <c r="N64" s="88">
        <v>-65.221923479717276</v>
      </c>
      <c r="O64" s="88">
        <v>106.50788695374322</v>
      </c>
      <c r="P64" s="88"/>
      <c r="Q64" s="88">
        <v>119.60445292207793</v>
      </c>
      <c r="R64" s="88">
        <v>1849.2939664502164</v>
      </c>
      <c r="S64" s="88"/>
      <c r="T64" s="88">
        <v>103.77650974025975</v>
      </c>
      <c r="U64" s="88">
        <v>96.413705086580094</v>
      </c>
      <c r="V64" s="88">
        <v>42.256950216450221</v>
      </c>
      <c r="W64" s="88"/>
      <c r="X64" s="88">
        <v>1906.2519751082252</v>
      </c>
      <c r="Y64" s="88">
        <v>116.30358901515152</v>
      </c>
      <c r="Z64" s="88">
        <v>103.20702304681684</v>
      </c>
      <c r="AA64" s="231">
        <v>1990.3497383658009</v>
      </c>
      <c r="AB64" s="308"/>
      <c r="AC64" s="309">
        <v>81.463522151201232</v>
      </c>
      <c r="AF64" s="307"/>
      <c r="AG64" s="307"/>
      <c r="AH64" s="307"/>
      <c r="AI64" s="307"/>
      <c r="AJ64" s="122"/>
      <c r="AK64" s="122"/>
      <c r="AL64" s="140"/>
      <c r="AM64" s="141"/>
      <c r="AN64" s="141"/>
      <c r="AO64" s="142"/>
      <c r="AP64" s="142"/>
      <c r="AQ64" s="142"/>
      <c r="AR64" s="142"/>
      <c r="AS64" s="128"/>
    </row>
    <row r="65" spans="1:50">
      <c r="A65" s="41"/>
      <c r="B65" s="109" t="s">
        <v>59</v>
      </c>
      <c r="C65" s="88">
        <v>869.96975000000009</v>
      </c>
      <c r="D65" s="88">
        <v>970.36975886143932</v>
      </c>
      <c r="E65" s="88">
        <v>872.28332760472608</v>
      </c>
      <c r="F65" s="88">
        <v>39.304016380236313</v>
      </c>
      <c r="G65" s="88">
        <v>58.782414876476906</v>
      </c>
      <c r="H65" s="88">
        <v>98.086431256713226</v>
      </c>
      <c r="I65" s="88">
        <v>772.10870676691729</v>
      </c>
      <c r="J65" s="88"/>
      <c r="K65" s="88">
        <v>55.008703741804425</v>
      </c>
      <c r="L65" s="88">
        <v>61.095992481203012</v>
      </c>
      <c r="M65" s="88">
        <v>-58.259758324382396</v>
      </c>
      <c r="N65" s="88">
        <v>-52.172469584983801</v>
      </c>
      <c r="O65" s="88">
        <v>94.312720122040744</v>
      </c>
      <c r="P65" s="88"/>
      <c r="Q65" s="88">
        <v>100.40000886143932</v>
      </c>
      <c r="R65" s="88">
        <v>1890.7009398496243</v>
      </c>
      <c r="S65" s="88"/>
      <c r="T65" s="88">
        <v>74.010117078410303</v>
      </c>
      <c r="U65" s="88">
        <v>61.311633995703552</v>
      </c>
      <c r="V65" s="88">
        <v>42.483814983888294</v>
      </c>
      <c r="W65" s="88"/>
      <c r="X65" s="88">
        <v>1948.9363319011816</v>
      </c>
      <c r="Y65" s="88">
        <v>102.91338990332974</v>
      </c>
      <c r="Z65" s="88">
        <v>96.826101163931199</v>
      </c>
      <c r="AA65" s="231">
        <v>2034.8713029001076</v>
      </c>
      <c r="AB65" s="301"/>
      <c r="AC65" s="302">
        <v>82.080670046286087</v>
      </c>
      <c r="AF65" s="307"/>
      <c r="AG65" s="307"/>
      <c r="AH65" s="307"/>
      <c r="AI65" s="307"/>
      <c r="AJ65" s="122"/>
      <c r="AK65" s="122"/>
      <c r="AL65" s="140"/>
      <c r="AM65" s="141"/>
      <c r="AN65" s="141"/>
      <c r="AO65" s="142"/>
      <c r="AP65" s="142"/>
      <c r="AQ65" s="142"/>
      <c r="AR65" s="142"/>
      <c r="AS65" s="128"/>
    </row>
    <row r="66" spans="1:50">
      <c r="A66" s="41"/>
      <c r="B66" s="109" t="s">
        <v>60</v>
      </c>
      <c r="C66" s="88">
        <v>904.50109578947354</v>
      </c>
      <c r="D66" s="88">
        <v>971.02784315789461</v>
      </c>
      <c r="E66" s="88">
        <v>868.06182210526299</v>
      </c>
      <c r="F66" s="88">
        <v>43.539678684210521</v>
      </c>
      <c r="G66" s="88">
        <v>59.426342368421047</v>
      </c>
      <c r="H66" s="88">
        <v>102.96602105263155</v>
      </c>
      <c r="I66" s="88">
        <v>807.68390368421046</v>
      </c>
      <c r="J66" s="88"/>
      <c r="K66" s="88">
        <v>18.787086037536834</v>
      </c>
      <c r="L66" s="88">
        <v>22.987068684210524</v>
      </c>
      <c r="M66" s="88">
        <v>-21.871921842105259</v>
      </c>
      <c r="N66" s="88">
        <v>-17.671939195431573</v>
      </c>
      <c r="O66" s="88">
        <v>62.326764721747352</v>
      </c>
      <c r="P66" s="88"/>
      <c r="Q66" s="88">
        <v>66.526747368421042</v>
      </c>
      <c r="R66" s="88">
        <v>1901.8387631578946</v>
      </c>
      <c r="S66" s="88"/>
      <c r="T66" s="88">
        <v>79.947909736842092</v>
      </c>
      <c r="U66" s="88">
        <v>118.42644552631576</v>
      </c>
      <c r="V66" s="88">
        <v>44.279926052631573</v>
      </c>
      <c r="W66" s="88"/>
      <c r="X66" s="88">
        <v>2051.201578947368</v>
      </c>
      <c r="Y66" s="88">
        <v>64.922082105263144</v>
      </c>
      <c r="Z66" s="88">
        <v>60.722099458589476</v>
      </c>
      <c r="AA66" s="231">
        <v>2074.6745842105261</v>
      </c>
      <c r="AB66" s="286"/>
      <c r="AC66" s="310">
        <v>83.755785761516435</v>
      </c>
      <c r="AF66" s="307"/>
      <c r="AG66" s="307"/>
      <c r="AH66" s="307"/>
      <c r="AI66" s="307"/>
      <c r="AJ66" s="122"/>
      <c r="AK66" s="122"/>
      <c r="AL66" s="140"/>
      <c r="AM66" s="141"/>
      <c r="AN66" s="141"/>
      <c r="AO66" s="142"/>
      <c r="AP66" s="142"/>
      <c r="AQ66" s="142"/>
      <c r="AR66" s="142"/>
      <c r="AS66" s="128"/>
    </row>
    <row r="67" spans="1:50">
      <c r="A67" s="41"/>
      <c r="B67" s="109" t="s">
        <v>61</v>
      </c>
      <c r="C67" s="88">
        <v>916.62899068322986</v>
      </c>
      <c r="D67" s="88">
        <v>986.9301814182196</v>
      </c>
      <c r="E67" s="88">
        <v>873.14940734989648</v>
      </c>
      <c r="F67" s="88">
        <v>54.483921842650105</v>
      </c>
      <c r="G67" s="88">
        <v>59.296852225672879</v>
      </c>
      <c r="H67" s="88">
        <v>113.78077406832298</v>
      </c>
      <c r="I67" s="88">
        <v>822.47332479296063</v>
      </c>
      <c r="J67" s="88"/>
      <c r="K67" s="88">
        <v>15.619616584984323</v>
      </c>
      <c r="L67" s="88">
        <v>15.817268892339545</v>
      </c>
      <c r="M67" s="88">
        <v>-22.019244565217392</v>
      </c>
      <c r="N67" s="88">
        <v>-21.821592257862171</v>
      </c>
      <c r="O67" s="88">
        <v>70.103538427634433</v>
      </c>
      <c r="P67" s="88"/>
      <c r="Q67" s="88">
        <v>70.301190734989646</v>
      </c>
      <c r="R67" s="88">
        <v>1849.2032349896483</v>
      </c>
      <c r="S67" s="88"/>
      <c r="T67" s="88">
        <v>45.340645703933752</v>
      </c>
      <c r="U67" s="88">
        <v>94.87543322981368</v>
      </c>
      <c r="V67" s="88">
        <v>50.720701086956531</v>
      </c>
      <c r="W67" s="88"/>
      <c r="X67" s="88">
        <v>2063.3721790890272</v>
      </c>
      <c r="Y67" s="88">
        <v>69.658918737060048</v>
      </c>
      <c r="Z67" s="88">
        <v>69.461266429704821</v>
      </c>
      <c r="AA67" s="231">
        <v>2094.845855331263</v>
      </c>
      <c r="AB67" s="286"/>
      <c r="AC67" s="310">
        <v>85.166409521710378</v>
      </c>
      <c r="AF67" s="307"/>
      <c r="AG67" s="307"/>
      <c r="AH67" s="307"/>
      <c r="AI67" s="307"/>
      <c r="AJ67" s="122"/>
      <c r="AK67" s="122"/>
      <c r="AL67" s="140"/>
      <c r="AM67" s="141"/>
      <c r="AN67" s="141"/>
      <c r="AO67" s="142"/>
      <c r="AP67" s="142"/>
      <c r="AQ67" s="142"/>
      <c r="AR67" s="142"/>
      <c r="AS67" s="128"/>
    </row>
    <row r="68" spans="1:50">
      <c r="A68" s="41"/>
      <c r="B68" s="109" t="s">
        <v>166</v>
      </c>
      <c r="C68" s="88">
        <v>938.13258159633972</v>
      </c>
      <c r="D68" s="88">
        <v>989.9298060498221</v>
      </c>
      <c r="E68" s="88">
        <v>877.46548754448418</v>
      </c>
      <c r="F68" s="88">
        <v>53.475245551601432</v>
      </c>
      <c r="G68" s="88">
        <v>58.989072953736667</v>
      </c>
      <c r="H68" s="88">
        <v>112.46431850533808</v>
      </c>
      <c r="I68" s="88">
        <v>847.93923589222175</v>
      </c>
      <c r="J68" s="88"/>
      <c r="K68" s="88">
        <v>1.9372447868758782</v>
      </c>
      <c r="L68" s="88">
        <v>-1.6780210981189634</v>
      </c>
      <c r="M68" s="88">
        <v>-11.510878749364515</v>
      </c>
      <c r="N68" s="88">
        <v>-15.12614463435936</v>
      </c>
      <c r="O68" s="88">
        <v>55.412490338477319</v>
      </c>
      <c r="P68" s="88"/>
      <c r="Q68" s="88">
        <v>51.797224453482457</v>
      </c>
      <c r="R68" s="88">
        <v>1845.8232079308593</v>
      </c>
      <c r="S68" s="88"/>
      <c r="T68" s="88">
        <v>40.150258769700052</v>
      </c>
      <c r="U68" s="88">
        <v>20.233128622267415</v>
      </c>
      <c r="V68" s="88">
        <v>45.4461164209456</v>
      </c>
      <c r="W68" s="88"/>
      <c r="X68" s="88">
        <v>2049.2616420945606</v>
      </c>
      <c r="Y68" s="88">
        <v>46.263791306558218</v>
      </c>
      <c r="Z68" s="88">
        <v>49.879057191553059</v>
      </c>
      <c r="AA68" s="231">
        <v>2124.5949865277071</v>
      </c>
      <c r="AB68" s="286"/>
      <c r="AC68" s="310">
        <v>86.709279259422516</v>
      </c>
      <c r="AF68" s="307"/>
      <c r="AG68" s="307"/>
      <c r="AH68" s="307"/>
      <c r="AI68" s="307"/>
      <c r="AJ68" s="122"/>
      <c r="AK68" s="122"/>
      <c r="AL68" s="140"/>
      <c r="AM68" s="141"/>
      <c r="AN68" s="141"/>
      <c r="AO68" s="142"/>
      <c r="AP68" s="142"/>
      <c r="AQ68" s="142"/>
      <c r="AR68" s="142"/>
      <c r="AS68" s="128"/>
    </row>
    <row r="69" spans="1:50">
      <c r="A69" s="41"/>
      <c r="B69" s="109" t="s">
        <v>177</v>
      </c>
      <c r="C69" s="88">
        <v>929.2834933102082</v>
      </c>
      <c r="D69" s="88">
        <v>998.96061694747254</v>
      </c>
      <c r="E69" s="88">
        <v>891.63740981169462</v>
      </c>
      <c r="F69" s="88">
        <v>48.027449950445984</v>
      </c>
      <c r="G69" s="88">
        <v>59.295757185332008</v>
      </c>
      <c r="H69" s="88">
        <v>107.32320713577799</v>
      </c>
      <c r="I69" s="88">
        <v>836.05578741328054</v>
      </c>
      <c r="J69" s="88"/>
      <c r="K69" s="88">
        <v>23.588171577908074</v>
      </c>
      <c r="L69" s="88">
        <v>21.649673686818634</v>
      </c>
      <c r="M69" s="88">
        <v>-34.209609514370662</v>
      </c>
      <c r="N69" s="88">
        <v>-36.148107405460109</v>
      </c>
      <c r="O69" s="88">
        <v>71.615621528354069</v>
      </c>
      <c r="P69" s="88"/>
      <c r="Q69" s="88">
        <v>69.677123637264614</v>
      </c>
      <c r="R69" s="88">
        <v>1847.2874380574826</v>
      </c>
      <c r="S69" s="88"/>
      <c r="T69" s="88">
        <v>63.036871159563923</v>
      </c>
      <c r="U69" s="88">
        <v>19.502580029732407</v>
      </c>
      <c r="V69" s="88">
        <v>43.43311917740337</v>
      </c>
      <c r="W69" s="88"/>
      <c r="X69" s="88">
        <v>2040.3010406342912</v>
      </c>
      <c r="Y69" s="88">
        <v>74.472674182358773</v>
      </c>
      <c r="Z69" s="88">
        <v>76.411172073448213</v>
      </c>
      <c r="AA69" s="231">
        <v>2134.6000450941524</v>
      </c>
      <c r="AB69" s="286"/>
      <c r="AC69" s="310">
        <v>88.957460877231654</v>
      </c>
      <c r="AF69" s="307"/>
      <c r="AG69" s="307"/>
      <c r="AH69" s="307"/>
      <c r="AI69" s="307"/>
      <c r="AJ69" s="122"/>
      <c r="AK69" s="122"/>
      <c r="AL69" s="140"/>
      <c r="AM69" s="141"/>
      <c r="AN69" s="141"/>
      <c r="AO69" s="142"/>
      <c r="AP69" s="142"/>
      <c r="AQ69" s="142"/>
      <c r="AR69" s="142"/>
      <c r="AS69" s="128"/>
    </row>
    <row r="70" spans="1:50">
      <c r="A70" s="41"/>
      <c r="B70" s="109" t="s">
        <v>181</v>
      </c>
      <c r="C70" s="88">
        <v>839.38413942643967</v>
      </c>
      <c r="D70" s="88">
        <v>1170.7226563301469</v>
      </c>
      <c r="E70" s="88">
        <v>1037.7818920494287</v>
      </c>
      <c r="F70" s="88">
        <v>76.131473536954999</v>
      </c>
      <c r="G70" s="88">
        <v>56.809290743763121</v>
      </c>
      <c r="H70" s="88">
        <v>132.94076428071813</v>
      </c>
      <c r="I70" s="88">
        <v>750.58947470272801</v>
      </c>
      <c r="J70" s="88"/>
      <c r="K70" s="88">
        <v>252.09241828127929</v>
      </c>
      <c r="L70" s="88">
        <v>255.20704336675215</v>
      </c>
      <c r="M70" s="88">
        <v>-312.03220144555843</v>
      </c>
      <c r="N70" s="88">
        <v>-308.9175763600856</v>
      </c>
      <c r="O70" s="88">
        <v>328.22389181823428</v>
      </c>
      <c r="P70" s="88"/>
      <c r="Q70" s="88">
        <v>331.3385169037071</v>
      </c>
      <c r="R70" s="88">
        <v>2042.6549312193983</v>
      </c>
      <c r="S70" s="88"/>
      <c r="T70" s="88">
        <v>357.52596665889484</v>
      </c>
      <c r="U70" s="88">
        <v>358.61763930986245</v>
      </c>
      <c r="V70" s="88">
        <v>26.700493588249007</v>
      </c>
      <c r="W70" s="88"/>
      <c r="X70" s="88">
        <v>2277.3857076241547</v>
      </c>
      <c r="Y70" s="88">
        <v>338.51161016553976</v>
      </c>
      <c r="Z70" s="88">
        <v>335.39698508006688</v>
      </c>
      <c r="AA70" s="231">
        <v>2375.7166407087902</v>
      </c>
      <c r="AB70" s="311"/>
      <c r="AC70" s="312">
        <v>94.533832929248405</v>
      </c>
      <c r="AD70" s="152"/>
      <c r="AF70" s="307"/>
      <c r="AG70" s="307"/>
      <c r="AH70" s="307"/>
      <c r="AI70" s="307"/>
      <c r="AJ70" s="122"/>
      <c r="AK70" s="122"/>
      <c r="AL70" s="140"/>
      <c r="AM70" s="141"/>
      <c r="AN70" s="141"/>
      <c r="AO70" s="142"/>
      <c r="AP70" s="142"/>
      <c r="AQ70" s="142"/>
      <c r="AR70" s="142"/>
      <c r="AS70" s="128"/>
    </row>
    <row r="71" spans="1:50" s="122" customFormat="1">
      <c r="A71" s="41"/>
      <c r="B71" s="109" t="s">
        <v>239</v>
      </c>
      <c r="C71" s="88">
        <v>980.5599241427899</v>
      </c>
      <c r="D71" s="88">
        <v>1109.7056611085013</v>
      </c>
      <c r="E71" s="88">
        <v>999.20552372005625</v>
      </c>
      <c r="F71" s="88">
        <v>51.769535462658524</v>
      </c>
      <c r="G71" s="88">
        <v>58.73060192578675</v>
      </c>
      <c r="H71" s="88">
        <v>110.50013738844527</v>
      </c>
      <c r="I71" s="88">
        <v>886.74801925786755</v>
      </c>
      <c r="J71" s="88"/>
      <c r="K71" s="88">
        <v>98.391452165432327</v>
      </c>
      <c r="L71" s="88">
        <v>77.376201503053068</v>
      </c>
      <c r="M71" s="88">
        <v>-75.47850375763268</v>
      </c>
      <c r="N71" s="88">
        <v>-96.493754420011939</v>
      </c>
      <c r="O71" s="88">
        <v>150.16098762809079</v>
      </c>
      <c r="P71" s="88"/>
      <c r="Q71" s="88">
        <v>129.14573696571159</v>
      </c>
      <c r="R71" s="88">
        <v>2188.9053781117896</v>
      </c>
      <c r="S71" s="88"/>
      <c r="T71" s="88">
        <v>137.25011038046031</v>
      </c>
      <c r="U71" s="88">
        <v>184.58280507280412</v>
      </c>
      <c r="V71" s="88">
        <v>60.789193752935645</v>
      </c>
      <c r="W71" s="88"/>
      <c r="X71" s="88">
        <v>2538.0775011742599</v>
      </c>
      <c r="Y71" s="88">
        <v>147.20529849694691</v>
      </c>
      <c r="Z71" s="88">
        <v>168.22054915932614</v>
      </c>
      <c r="AA71" s="231">
        <v>2543.8387879286051</v>
      </c>
      <c r="AB71" s="301"/>
      <c r="AC71" s="310">
        <v>93.850562045404459</v>
      </c>
      <c r="AF71" s="307"/>
      <c r="AG71" s="307"/>
      <c r="AH71" s="307"/>
      <c r="AI71" s="307"/>
      <c r="AL71" s="140"/>
      <c r="AM71" s="141"/>
      <c r="AN71" s="141"/>
      <c r="AO71" s="142"/>
      <c r="AP71" s="142"/>
      <c r="AQ71" s="142"/>
      <c r="AR71" s="142"/>
      <c r="AS71" s="128"/>
    </row>
    <row r="72" spans="1:50">
      <c r="A72" s="41"/>
      <c r="B72" s="313" t="s">
        <v>273</v>
      </c>
      <c r="C72" s="314">
        <v>1024.346</v>
      </c>
      <c r="D72" s="315">
        <v>1154.93</v>
      </c>
      <c r="E72" s="315">
        <v>1042.3340000000001</v>
      </c>
      <c r="F72" s="315">
        <v>52.43</v>
      </c>
      <c r="G72" s="315">
        <v>60.165999999999997</v>
      </c>
      <c r="H72" s="315">
        <v>112.596</v>
      </c>
      <c r="I72" s="315">
        <v>923.47199999999998</v>
      </c>
      <c r="J72" s="315"/>
      <c r="K72" s="315">
        <v>95.055256516966296</v>
      </c>
      <c r="L72" s="315">
        <v>78.153999999999996</v>
      </c>
      <c r="M72" s="315">
        <v>-33.432000000000002</v>
      </c>
      <c r="N72" s="315">
        <v>-50.333256516966294</v>
      </c>
      <c r="O72" s="315">
        <v>147.4852565169663</v>
      </c>
      <c r="P72" s="315"/>
      <c r="Q72" s="315">
        <v>130.584</v>
      </c>
      <c r="R72" s="315">
        <v>2248.5</v>
      </c>
      <c r="S72" s="315"/>
      <c r="T72" s="315">
        <v>110.89100000000001</v>
      </c>
      <c r="U72" s="315">
        <v>33.521000000000001</v>
      </c>
      <c r="V72" s="315">
        <v>110.792</v>
      </c>
      <c r="W72" s="315"/>
      <c r="X72" s="315">
        <v>2531.8000000000002</v>
      </c>
      <c r="Y72" s="315">
        <v>132.54599999999999</v>
      </c>
      <c r="Z72" s="315">
        <v>149.44725651696632</v>
      </c>
      <c r="AA72" s="316">
        <v>2537.5659999999998</v>
      </c>
      <c r="AB72" s="317"/>
      <c r="AC72" s="318">
        <v>100</v>
      </c>
      <c r="AF72" s="307"/>
      <c r="AG72" s="307"/>
      <c r="AH72" s="307"/>
      <c r="AI72" s="307"/>
      <c r="AJ72" s="122"/>
      <c r="AK72" s="122"/>
      <c r="AL72" s="140"/>
      <c r="AM72" s="141"/>
      <c r="AN72" s="141"/>
      <c r="AO72" s="142"/>
      <c r="AP72" s="142"/>
      <c r="AQ72" s="142"/>
      <c r="AR72" s="142"/>
      <c r="AS72" s="128"/>
    </row>
    <row r="73" spans="1:50">
      <c r="A73" s="41"/>
      <c r="B73" s="319" t="s">
        <v>275</v>
      </c>
      <c r="C73" s="320">
        <v>1031.5610884929304</v>
      </c>
      <c r="D73" s="321">
        <v>1159.8869947061648</v>
      </c>
      <c r="E73" s="321">
        <v>1029.5894638859106</v>
      </c>
      <c r="F73" s="321">
        <v>71.83613963393698</v>
      </c>
      <c r="G73" s="321">
        <v>58.461391186317137</v>
      </c>
      <c r="H73" s="321">
        <v>130.29753082025411</v>
      </c>
      <c r="I73" s="321">
        <v>927.06549744310905</v>
      </c>
      <c r="J73" s="321"/>
      <c r="K73" s="321">
        <v>40.787688510519658</v>
      </c>
      <c r="L73" s="321">
        <v>56.489766579297459</v>
      </c>
      <c r="M73" s="321">
        <v>-54.995580557203539</v>
      </c>
      <c r="N73" s="321">
        <v>-39.293502488425737</v>
      </c>
      <c r="O73" s="321">
        <v>112.62382814445667</v>
      </c>
      <c r="P73" s="321"/>
      <c r="Q73" s="321">
        <v>128.32590621323448</v>
      </c>
      <c r="R73" s="321">
        <v>2361.4929601120257</v>
      </c>
      <c r="S73" s="321"/>
      <c r="T73" s="321">
        <v>155.76928912353085</v>
      </c>
      <c r="U73" s="321">
        <v>150.69985792964457</v>
      </c>
      <c r="V73" s="321">
        <v>91.664096427411678</v>
      </c>
      <c r="W73" s="321"/>
      <c r="X73" s="321">
        <v>2635.4920839638798</v>
      </c>
      <c r="Y73" s="321">
        <v>138.22854205785526</v>
      </c>
      <c r="Z73" s="321">
        <v>122.52646398907746</v>
      </c>
      <c r="AA73" s="322">
        <v>2658.7501508455198</v>
      </c>
      <c r="AB73" s="301"/>
      <c r="AC73" s="323">
        <v>102.52464530291219</v>
      </c>
      <c r="AF73" s="307"/>
      <c r="AG73" s="307"/>
      <c r="AH73" s="307"/>
      <c r="AI73" s="307"/>
      <c r="AJ73" s="122"/>
      <c r="AK73" s="122"/>
      <c r="AL73" s="140"/>
      <c r="AM73" s="141"/>
      <c r="AN73" s="141"/>
      <c r="AO73" s="142"/>
      <c r="AP73" s="142"/>
      <c r="AQ73" s="142"/>
      <c r="AR73" s="142"/>
      <c r="AS73" s="128"/>
    </row>
    <row r="74" spans="1:50">
      <c r="B74" s="319" t="s">
        <v>277</v>
      </c>
      <c r="C74" s="320">
        <v>1059.9270828698643</v>
      </c>
      <c r="D74" s="321">
        <v>1141.9349743456587</v>
      </c>
      <c r="E74" s="321">
        <v>1013.7514319124298</v>
      </c>
      <c r="F74" s="321">
        <v>68.131210728437239</v>
      </c>
      <c r="G74" s="321">
        <v>60.052331704791747</v>
      </c>
      <c r="H74" s="321">
        <v>128.18354243322898</v>
      </c>
      <c r="I74" s="321">
        <v>956.03718412489206</v>
      </c>
      <c r="J74" s="321"/>
      <c r="K74" s="321">
        <v>-6.8519594868051108</v>
      </c>
      <c r="L74" s="321">
        <v>13.876680747357423</v>
      </c>
      <c r="M74" s="321">
        <v>-23.075268560677038</v>
      </c>
      <c r="N74" s="321">
        <v>-2.3466283265145065</v>
      </c>
      <c r="O74" s="321">
        <v>61.279251241632096</v>
      </c>
      <c r="P74" s="321"/>
      <c r="Q74" s="321">
        <v>82.007891475794651</v>
      </c>
      <c r="R74" s="321">
        <v>2444.4377070225246</v>
      </c>
      <c r="S74" s="321"/>
      <c r="T74" s="321">
        <v>125.5825398571552</v>
      </c>
      <c r="U74" s="321">
        <v>93.936381712526099</v>
      </c>
      <c r="V74" s="321">
        <v>74.232671615060951</v>
      </c>
      <c r="W74" s="321"/>
      <c r="X74" s="321">
        <v>2671.8647943462602</v>
      </c>
      <c r="Y74" s="321">
        <v>92.796164950771001</v>
      </c>
      <c r="Z74" s="321">
        <v>72.067524716608474</v>
      </c>
      <c r="AA74" s="322">
        <v>2738.4619778256997</v>
      </c>
      <c r="AB74" s="301"/>
      <c r="AC74" s="323">
        <v>104.1337778513563</v>
      </c>
    </row>
    <row r="75" spans="1:50">
      <c r="B75" s="319" t="s">
        <v>303</v>
      </c>
      <c r="C75" s="320">
        <v>1081.3768772180124</v>
      </c>
      <c r="D75" s="321">
        <v>1154.3141874258924</v>
      </c>
      <c r="E75" s="321">
        <v>1027.4004174243128</v>
      </c>
      <c r="F75" s="321">
        <v>65.304925459243506</v>
      </c>
      <c r="G75" s="321">
        <v>61.60884454233566</v>
      </c>
      <c r="H75" s="321">
        <v>126.91377000157915</v>
      </c>
      <c r="I75" s="321">
        <v>979.31098417770932</v>
      </c>
      <c r="J75" s="321"/>
      <c r="K75" s="321">
        <v>-2.5494810494895717</v>
      </c>
      <c r="L75" s="321">
        <v>7.6323847486362544</v>
      </c>
      <c r="M75" s="321">
        <v>-10.893209983670374</v>
      </c>
      <c r="N75" s="321">
        <v>-0.71134418554454948</v>
      </c>
      <c r="O75" s="321">
        <v>62.755444409753949</v>
      </c>
      <c r="P75" s="321"/>
      <c r="Q75" s="321">
        <v>72.937310207879776</v>
      </c>
      <c r="R75" s="321">
        <v>2519.9990179110841</v>
      </c>
      <c r="S75" s="321"/>
      <c r="T75" s="321">
        <v>97.769450933949571</v>
      </c>
      <c r="U75" s="321">
        <v>-0.60677031938787385</v>
      </c>
      <c r="V75" s="321">
        <v>73.099169925221076</v>
      </c>
      <c r="W75" s="321"/>
      <c r="X75" s="321">
        <v>2640.0044071791908</v>
      </c>
      <c r="Y75" s="321">
        <v>76.661688226961175</v>
      </c>
      <c r="Z75" s="321">
        <v>66.479822428835362</v>
      </c>
      <c r="AA75" s="322">
        <v>2812.7494597976834</v>
      </c>
      <c r="AB75" s="301"/>
      <c r="AC75" s="323">
        <v>105.13727942625204</v>
      </c>
    </row>
    <row r="76" spans="1:50">
      <c r="B76" s="319" t="s">
        <v>309</v>
      </c>
      <c r="C76" s="320">
        <v>1112.5465099837056</v>
      </c>
      <c r="D76" s="321">
        <v>1172.191109657982</v>
      </c>
      <c r="E76" s="321">
        <v>1048.5768917475625</v>
      </c>
      <c r="F76" s="321">
        <v>60.584833630125601</v>
      </c>
      <c r="G76" s="321">
        <v>63.029384280294124</v>
      </c>
      <c r="H76" s="321">
        <v>123.61421791041971</v>
      </c>
      <c r="I76" s="321">
        <v>1008.6979740288143</v>
      </c>
      <c r="J76" s="321"/>
      <c r="K76" s="321">
        <v>-3.7453299346501066</v>
      </c>
      <c r="L76" s="321">
        <v>-0.9402339558492302</v>
      </c>
      <c r="M76" s="321">
        <v>13.014681049975382</v>
      </c>
      <c r="N76" s="321">
        <v>15.819777028776263</v>
      </c>
      <c r="O76" s="321">
        <v>56.839503695475472</v>
      </c>
      <c r="P76" s="321"/>
      <c r="Q76" s="321">
        <v>59.644599674276343</v>
      </c>
      <c r="R76" s="321">
        <v>2584.5917342598877</v>
      </c>
      <c r="S76" s="321"/>
      <c r="T76" s="321">
        <v>79.839292115654004</v>
      </c>
      <c r="U76" s="321">
        <v>46.575565853181196</v>
      </c>
      <c r="V76" s="321">
        <v>83.341076898435475</v>
      </c>
      <c r="W76" s="321"/>
      <c r="X76" s="321">
        <v>2660.0295825665926</v>
      </c>
      <c r="Y76" s="321">
        <v>69.002591077236545</v>
      </c>
      <c r="Z76" s="321">
        <v>66.197495098435681</v>
      </c>
      <c r="AA76" s="322">
        <v>2875.211062928322</v>
      </c>
      <c r="AB76" s="301"/>
      <c r="AC76" s="324">
        <v>106.39606756751088</v>
      </c>
    </row>
    <row r="77" spans="1:50" s="122" customFormat="1">
      <c r="A77" s="41"/>
      <c r="B77" s="325" t="s">
        <v>315</v>
      </c>
      <c r="C77" s="326">
        <v>1137.5273736897093</v>
      </c>
      <c r="D77" s="327">
        <v>1183.0719286698229</v>
      </c>
      <c r="E77" s="327">
        <v>1061.3325818181122</v>
      </c>
      <c r="F77" s="327">
        <v>57.440637182939128</v>
      </c>
      <c r="G77" s="327">
        <v>64.298709668771224</v>
      </c>
      <c r="H77" s="327">
        <v>121.73934685171032</v>
      </c>
      <c r="I77" s="327">
        <v>1029.4830870106398</v>
      </c>
      <c r="J77" s="327"/>
      <c r="K77" s="327">
        <v>-12.260099891063181</v>
      </c>
      <c r="L77" s="327">
        <v>-11.896082202825612</v>
      </c>
      <c r="M77" s="327">
        <v>30.663050459401109</v>
      </c>
      <c r="N77" s="327">
        <v>31.02706814763868</v>
      </c>
      <c r="O77" s="327">
        <v>45.180537291875936</v>
      </c>
      <c r="P77" s="327"/>
      <c r="Q77" s="327">
        <v>45.54455498011351</v>
      </c>
      <c r="R77" s="327">
        <v>2625.9171152605263</v>
      </c>
      <c r="S77" s="327"/>
      <c r="T77" s="327">
        <v>77.690268568403724</v>
      </c>
      <c r="U77" s="327">
        <v>76.794968218575093</v>
      </c>
      <c r="V77" s="327">
        <v>89.182538340456247</v>
      </c>
      <c r="W77" s="327"/>
      <c r="X77" s="327">
        <v>2690.1284598335824</v>
      </c>
      <c r="Y77" s="327">
        <v>56.919339215829481</v>
      </c>
      <c r="Z77" s="327">
        <v>56.555321527591907</v>
      </c>
      <c r="AA77" s="328">
        <v>2913.1855112466124</v>
      </c>
      <c r="AB77" s="301"/>
      <c r="AC77" s="329">
        <v>108.15399628293488</v>
      </c>
    </row>
    <row r="78" spans="1:50" s="122" customFormat="1">
      <c r="A78" s="39"/>
      <c r="B78" s="330" t="s">
        <v>127</v>
      </c>
      <c r="C78" s="391" t="s">
        <v>323</v>
      </c>
      <c r="D78" s="391"/>
      <c r="E78" s="391"/>
      <c r="F78" s="391"/>
      <c r="G78" s="391"/>
      <c r="H78" s="391"/>
      <c r="I78" s="391"/>
      <c r="J78" s="391"/>
      <c r="K78" s="391"/>
      <c r="L78" s="391"/>
      <c r="M78" s="391"/>
      <c r="N78" s="391"/>
      <c r="O78" s="391"/>
      <c r="P78" s="391"/>
      <c r="Q78" s="391"/>
      <c r="R78" s="391"/>
      <c r="S78" s="391"/>
      <c r="T78" s="391"/>
      <c r="U78" s="391"/>
      <c r="V78" s="391"/>
      <c r="W78" s="391"/>
      <c r="X78" s="391"/>
      <c r="Y78" s="391"/>
      <c r="Z78" s="391"/>
      <c r="AA78" s="276"/>
      <c r="AB78" s="282"/>
      <c r="AC78" s="331"/>
      <c r="AE78" s="199"/>
      <c r="AF78" s="199"/>
      <c r="AG78" s="199"/>
      <c r="AH78" s="199"/>
      <c r="AI78" s="199"/>
      <c r="AL78" s="201"/>
      <c r="AM78" s="201"/>
      <c r="AN78" s="201"/>
      <c r="AO78" s="201"/>
      <c r="AP78" s="201"/>
      <c r="AQ78" s="201"/>
      <c r="AR78" s="201"/>
      <c r="AS78" s="128"/>
    </row>
    <row r="79" spans="1:50">
      <c r="B79" s="332"/>
      <c r="C79" s="388" t="s">
        <v>334</v>
      </c>
      <c r="D79" s="388"/>
      <c r="E79" s="388"/>
      <c r="F79" s="388"/>
      <c r="G79" s="388"/>
      <c r="H79" s="388"/>
      <c r="I79" s="388"/>
      <c r="J79" s="388"/>
      <c r="K79" s="388"/>
      <c r="L79" s="388"/>
      <c r="M79" s="388"/>
      <c r="N79" s="388"/>
      <c r="O79" s="388"/>
      <c r="P79" s="388"/>
      <c r="Q79" s="388"/>
      <c r="R79" s="388"/>
      <c r="S79" s="388"/>
      <c r="T79" s="388"/>
      <c r="U79" s="388"/>
      <c r="V79" s="388"/>
      <c r="W79" s="388"/>
      <c r="X79" s="388"/>
      <c r="Y79" s="388"/>
      <c r="Z79" s="388"/>
      <c r="AA79" s="277"/>
      <c r="AB79" s="282"/>
      <c r="AC79" s="206"/>
      <c r="AE79" s="122"/>
      <c r="AF79" s="122"/>
      <c r="AG79" s="122"/>
      <c r="AH79" s="122"/>
      <c r="AI79" s="122"/>
      <c r="AJ79" s="122"/>
      <c r="AK79" s="122"/>
      <c r="AL79" s="122"/>
      <c r="AM79" s="122"/>
      <c r="AN79" s="122"/>
      <c r="AO79" s="122"/>
      <c r="AP79" s="122"/>
      <c r="AQ79" s="122"/>
      <c r="AR79" s="122"/>
      <c r="AS79" s="122"/>
      <c r="AT79" s="122"/>
      <c r="AU79" s="122"/>
      <c r="AV79" s="122"/>
      <c r="AW79" s="122"/>
      <c r="AX79" s="122"/>
    </row>
    <row r="80" spans="1:50">
      <c r="B80" s="333"/>
      <c r="C80" s="205" t="s">
        <v>167</v>
      </c>
      <c r="D80" s="41"/>
      <c r="E80" s="41"/>
      <c r="F80" s="41"/>
      <c r="G80" s="41"/>
      <c r="H80" s="41"/>
      <c r="I80" s="41"/>
      <c r="J80" s="41"/>
      <c r="K80" s="41"/>
      <c r="L80" s="41"/>
      <c r="M80" s="41"/>
      <c r="N80" s="41"/>
      <c r="O80" s="41"/>
      <c r="P80" s="41"/>
      <c r="Q80" s="41"/>
      <c r="R80" s="41"/>
      <c r="S80" s="41"/>
      <c r="T80" s="41"/>
      <c r="U80" s="41"/>
      <c r="V80" s="41"/>
      <c r="W80" s="41"/>
      <c r="X80" s="41"/>
      <c r="Y80" s="41"/>
      <c r="Z80" s="41"/>
      <c r="AA80" s="206"/>
      <c r="AB80" s="282"/>
      <c r="AC80" s="206"/>
      <c r="AE80" s="122"/>
      <c r="AF80" s="122"/>
      <c r="AG80" s="122"/>
      <c r="AH80" s="122"/>
      <c r="AI80" s="122"/>
      <c r="AJ80" s="122"/>
      <c r="AK80" s="122"/>
      <c r="AL80" s="122"/>
      <c r="AM80" s="122"/>
      <c r="AN80" s="122"/>
      <c r="AO80" s="122"/>
      <c r="AP80" s="122"/>
      <c r="AQ80" s="122"/>
      <c r="AR80" s="122"/>
      <c r="AS80" s="122"/>
      <c r="AT80" s="122"/>
      <c r="AU80" s="122"/>
      <c r="AV80" s="122"/>
      <c r="AW80" s="122"/>
      <c r="AX80" s="122"/>
    </row>
    <row r="81" spans="2:50" ht="16.5" thickBot="1">
      <c r="B81" s="334"/>
      <c r="C81" s="208" t="s">
        <v>307</v>
      </c>
      <c r="D81" s="209"/>
      <c r="E81" s="209"/>
      <c r="F81" s="209"/>
      <c r="G81" s="209"/>
      <c r="H81" s="209"/>
      <c r="I81" s="209"/>
      <c r="J81" s="209"/>
      <c r="K81" s="209"/>
      <c r="L81" s="209"/>
      <c r="M81" s="209"/>
      <c r="N81" s="209"/>
      <c r="O81" s="209"/>
      <c r="P81" s="209"/>
      <c r="Q81" s="209"/>
      <c r="R81" s="209"/>
      <c r="S81" s="209"/>
      <c r="T81" s="209"/>
      <c r="U81" s="209"/>
      <c r="V81" s="209"/>
      <c r="W81" s="209"/>
      <c r="X81" s="209"/>
      <c r="Y81" s="209"/>
      <c r="Z81" s="209"/>
      <c r="AA81" s="210"/>
      <c r="AB81" s="282"/>
      <c r="AC81" s="210"/>
      <c r="AE81" s="122"/>
      <c r="AF81" s="122"/>
      <c r="AG81" s="122"/>
      <c r="AH81" s="122"/>
      <c r="AI81" s="122"/>
      <c r="AJ81" s="122"/>
      <c r="AK81" s="122"/>
      <c r="AL81" s="122"/>
      <c r="AM81" s="122"/>
      <c r="AN81" s="122"/>
      <c r="AO81" s="122"/>
      <c r="AP81" s="122"/>
      <c r="AQ81" s="122"/>
      <c r="AR81" s="122"/>
      <c r="AS81" s="122"/>
      <c r="AT81" s="122"/>
      <c r="AU81" s="122"/>
      <c r="AV81" s="122"/>
      <c r="AW81" s="122"/>
      <c r="AX81" s="122"/>
    </row>
    <row r="82" spans="2:50">
      <c r="AE82" s="122"/>
      <c r="AF82" s="122"/>
      <c r="AG82" s="122"/>
      <c r="AH82" s="122"/>
      <c r="AI82" s="122"/>
      <c r="AJ82" s="122"/>
      <c r="AK82" s="122"/>
      <c r="AL82" s="122"/>
      <c r="AM82" s="122"/>
      <c r="AN82" s="122"/>
      <c r="AO82" s="122"/>
      <c r="AP82" s="122"/>
      <c r="AQ82" s="122"/>
      <c r="AR82" s="122"/>
      <c r="AS82" s="122"/>
    </row>
    <row r="83" spans="2:50">
      <c r="AE83" s="122"/>
      <c r="AF83" s="122"/>
      <c r="AG83" s="122"/>
      <c r="AH83" s="122"/>
      <c r="AI83" s="122"/>
      <c r="AJ83" s="122"/>
      <c r="AK83" s="122"/>
      <c r="AL83" s="122"/>
      <c r="AM83" s="122"/>
      <c r="AN83" s="122"/>
      <c r="AO83" s="122"/>
      <c r="AP83" s="122"/>
      <c r="AQ83" s="122"/>
      <c r="AR83" s="122"/>
      <c r="AS83" s="122"/>
    </row>
    <row r="84" spans="2:50">
      <c r="AE84" s="122"/>
      <c r="AF84" s="122"/>
      <c r="AG84" s="122"/>
      <c r="AH84" s="122"/>
      <c r="AI84" s="122"/>
      <c r="AJ84" s="122"/>
      <c r="AK84" s="122"/>
      <c r="AL84" s="122"/>
      <c r="AM84" s="122"/>
      <c r="AN84" s="122"/>
      <c r="AO84" s="122"/>
      <c r="AP84" s="122"/>
      <c r="AQ84" s="122"/>
      <c r="AR84" s="122"/>
    </row>
    <row r="85" spans="2:50">
      <c r="B85" s="211"/>
      <c r="AE85" s="122"/>
      <c r="AF85" s="122"/>
      <c r="AG85" s="122"/>
      <c r="AH85" s="122"/>
      <c r="AI85" s="122"/>
      <c r="AJ85" s="122"/>
      <c r="AK85" s="122"/>
      <c r="AL85" s="122"/>
      <c r="AM85" s="122"/>
      <c r="AN85" s="122"/>
      <c r="AO85" s="122"/>
      <c r="AP85" s="122"/>
      <c r="AQ85" s="122"/>
      <c r="AR85" s="122"/>
    </row>
    <row r="86" spans="2:50">
      <c r="B86" s="211"/>
      <c r="AE86" s="122"/>
      <c r="AF86" s="122"/>
      <c r="AG86" s="122"/>
      <c r="AH86" s="122"/>
      <c r="AI86" s="122"/>
      <c r="AJ86" s="122"/>
      <c r="AK86" s="122"/>
      <c r="AL86" s="122"/>
      <c r="AM86" s="122"/>
      <c r="AN86" s="122"/>
      <c r="AO86" s="122"/>
      <c r="AP86" s="122"/>
      <c r="AQ86" s="122"/>
      <c r="AR86" s="122"/>
    </row>
    <row r="87" spans="2:50">
      <c r="B87" s="211"/>
      <c r="AE87" s="122"/>
      <c r="AF87" s="122"/>
      <c r="AG87" s="122"/>
      <c r="AH87" s="122"/>
      <c r="AI87" s="122"/>
      <c r="AJ87" s="122"/>
      <c r="AK87" s="122"/>
      <c r="AL87" s="122"/>
      <c r="AM87" s="122"/>
      <c r="AN87" s="122"/>
      <c r="AO87" s="122"/>
      <c r="AP87" s="122"/>
      <c r="AQ87" s="122"/>
      <c r="AR87" s="122"/>
    </row>
    <row r="88" spans="2:50">
      <c r="B88" s="211"/>
      <c r="AE88" s="122"/>
      <c r="AF88" s="122"/>
      <c r="AG88" s="122"/>
      <c r="AH88" s="122"/>
      <c r="AI88" s="122"/>
      <c r="AJ88" s="122"/>
      <c r="AK88" s="122"/>
      <c r="AL88" s="122"/>
      <c r="AM88" s="122"/>
      <c r="AN88" s="122"/>
      <c r="AO88" s="122"/>
      <c r="AP88" s="122"/>
      <c r="AQ88" s="122"/>
      <c r="AR88" s="122"/>
    </row>
    <row r="89" spans="2:50">
      <c r="B89" s="211"/>
      <c r="AE89" s="122"/>
      <c r="AF89" s="122"/>
      <c r="AG89" s="122"/>
      <c r="AH89" s="122"/>
      <c r="AI89" s="122"/>
      <c r="AJ89" s="122"/>
      <c r="AK89" s="122"/>
      <c r="AL89" s="122"/>
      <c r="AM89" s="122"/>
      <c r="AN89" s="122"/>
      <c r="AO89" s="122"/>
      <c r="AP89" s="122"/>
      <c r="AQ89" s="122"/>
      <c r="AR89" s="122"/>
    </row>
    <row r="90" spans="2:50">
      <c r="B90" s="211"/>
      <c r="AE90" s="122"/>
      <c r="AF90" s="122"/>
      <c r="AG90" s="122"/>
      <c r="AH90" s="122"/>
      <c r="AI90" s="122"/>
      <c r="AJ90" s="122"/>
      <c r="AK90" s="122"/>
      <c r="AL90" s="122"/>
      <c r="AM90" s="122"/>
      <c r="AN90" s="122"/>
      <c r="AO90" s="122"/>
      <c r="AP90" s="122"/>
      <c r="AQ90" s="122"/>
      <c r="AR90" s="122"/>
    </row>
    <row r="91" spans="2:50">
      <c r="B91" s="211"/>
      <c r="AE91" s="122"/>
      <c r="AF91" s="122"/>
      <c r="AG91" s="122"/>
      <c r="AH91" s="122"/>
      <c r="AI91" s="122"/>
      <c r="AJ91" s="122"/>
      <c r="AK91" s="122"/>
      <c r="AL91" s="122"/>
      <c r="AM91" s="122"/>
      <c r="AN91" s="122"/>
      <c r="AO91" s="122"/>
      <c r="AP91" s="122"/>
      <c r="AQ91" s="122"/>
      <c r="AR91" s="122"/>
    </row>
    <row r="92" spans="2:50">
      <c r="B92" s="211"/>
      <c r="AE92" s="122"/>
      <c r="AF92" s="122"/>
      <c r="AG92" s="122"/>
      <c r="AH92" s="122"/>
      <c r="AI92" s="122"/>
      <c r="AJ92" s="122"/>
      <c r="AK92" s="122"/>
      <c r="AL92" s="122"/>
      <c r="AM92" s="122"/>
      <c r="AN92" s="122"/>
      <c r="AO92" s="122"/>
      <c r="AP92" s="122"/>
      <c r="AQ92" s="122"/>
      <c r="AR92" s="122"/>
    </row>
    <row r="93" spans="2:50">
      <c r="AE93" s="122"/>
      <c r="AF93" s="122"/>
      <c r="AG93" s="122"/>
      <c r="AH93" s="122"/>
      <c r="AI93" s="122"/>
      <c r="AJ93" s="122"/>
      <c r="AK93" s="122"/>
      <c r="AL93" s="122"/>
      <c r="AM93" s="122"/>
      <c r="AN93" s="122"/>
      <c r="AO93" s="122"/>
      <c r="AP93" s="122"/>
      <c r="AQ93" s="122"/>
      <c r="AR93" s="122"/>
    </row>
    <row r="94" spans="2:50">
      <c r="AE94" s="122"/>
      <c r="AF94" s="122"/>
      <c r="AG94" s="122"/>
      <c r="AH94" s="122"/>
      <c r="AI94" s="122"/>
      <c r="AJ94" s="122"/>
      <c r="AK94" s="122"/>
      <c r="AL94" s="122"/>
      <c r="AM94" s="122"/>
      <c r="AN94" s="122"/>
      <c r="AO94" s="122"/>
      <c r="AP94" s="122"/>
      <c r="AQ94" s="122"/>
      <c r="AR94" s="122"/>
    </row>
    <row r="95" spans="2:50">
      <c r="AE95" s="122"/>
      <c r="AF95" s="122"/>
      <c r="AG95" s="122"/>
      <c r="AH95" s="122"/>
      <c r="AI95" s="122"/>
      <c r="AJ95" s="122"/>
      <c r="AK95" s="122"/>
      <c r="AL95" s="122"/>
      <c r="AM95" s="122"/>
      <c r="AN95" s="122"/>
      <c r="AO95" s="122"/>
      <c r="AP95" s="122"/>
      <c r="AQ95" s="122"/>
      <c r="AR95" s="122"/>
    </row>
    <row r="96" spans="2:50">
      <c r="AE96" s="122"/>
      <c r="AF96" s="122"/>
      <c r="AG96" s="122"/>
      <c r="AH96" s="122"/>
      <c r="AI96" s="122"/>
      <c r="AJ96" s="122"/>
      <c r="AK96" s="122"/>
      <c r="AL96" s="122"/>
      <c r="AM96" s="122"/>
      <c r="AN96" s="122"/>
      <c r="AO96" s="122"/>
      <c r="AP96" s="122"/>
      <c r="AQ96" s="122"/>
      <c r="AR96" s="122"/>
    </row>
    <row r="97" spans="31:44">
      <c r="AE97" s="122"/>
      <c r="AF97" s="122"/>
      <c r="AG97" s="122"/>
      <c r="AH97" s="122"/>
      <c r="AI97" s="122"/>
      <c r="AJ97" s="122"/>
      <c r="AK97" s="122"/>
      <c r="AL97" s="122"/>
      <c r="AM97" s="122"/>
      <c r="AN97" s="122"/>
      <c r="AO97" s="122"/>
      <c r="AP97" s="122"/>
      <c r="AQ97" s="122"/>
      <c r="AR97" s="122"/>
    </row>
    <row r="98" spans="31:44">
      <c r="AE98" s="122"/>
      <c r="AF98" s="122"/>
      <c r="AG98" s="122"/>
      <c r="AH98" s="122"/>
      <c r="AI98" s="122"/>
      <c r="AJ98" s="122"/>
      <c r="AK98" s="122"/>
      <c r="AL98" s="122"/>
      <c r="AM98" s="122"/>
      <c r="AN98" s="122"/>
      <c r="AO98" s="122"/>
      <c r="AP98" s="122"/>
      <c r="AQ98" s="122"/>
      <c r="AR98" s="122"/>
    </row>
    <row r="99" spans="31:44">
      <c r="AE99" s="122"/>
      <c r="AF99" s="122"/>
      <c r="AG99" s="122"/>
      <c r="AH99" s="122"/>
      <c r="AI99" s="122"/>
      <c r="AJ99" s="122"/>
      <c r="AK99" s="122"/>
      <c r="AL99" s="122"/>
      <c r="AM99" s="122"/>
      <c r="AN99" s="122"/>
      <c r="AO99" s="122"/>
      <c r="AP99" s="122"/>
      <c r="AQ99" s="122"/>
      <c r="AR99" s="122"/>
    </row>
    <row r="100" spans="31:44">
      <c r="AE100" s="122"/>
      <c r="AF100" s="122"/>
      <c r="AG100" s="122"/>
      <c r="AH100" s="122"/>
      <c r="AI100" s="122"/>
      <c r="AJ100" s="122"/>
      <c r="AK100" s="122"/>
      <c r="AL100" s="122"/>
      <c r="AM100" s="122"/>
      <c r="AN100" s="122"/>
      <c r="AO100" s="122"/>
      <c r="AP100" s="122"/>
      <c r="AQ100" s="122"/>
      <c r="AR100" s="122"/>
    </row>
    <row r="101" spans="31:44">
      <c r="AE101" s="122"/>
      <c r="AF101" s="122"/>
      <c r="AG101" s="122"/>
      <c r="AH101" s="122"/>
      <c r="AI101" s="122"/>
      <c r="AJ101" s="122"/>
      <c r="AK101" s="122"/>
      <c r="AL101" s="122"/>
      <c r="AM101" s="122"/>
      <c r="AN101" s="122"/>
      <c r="AO101" s="122"/>
      <c r="AP101" s="122"/>
      <c r="AQ101" s="122"/>
      <c r="AR101" s="122"/>
    </row>
    <row r="102" spans="31:44">
      <c r="AE102" s="122"/>
      <c r="AF102" s="122"/>
      <c r="AG102" s="122"/>
      <c r="AH102" s="122"/>
      <c r="AI102" s="122"/>
      <c r="AJ102" s="122"/>
      <c r="AK102" s="122"/>
      <c r="AL102" s="122"/>
      <c r="AM102" s="122"/>
      <c r="AN102" s="122"/>
      <c r="AO102" s="122"/>
      <c r="AP102" s="122"/>
      <c r="AQ102" s="122"/>
      <c r="AR102" s="122"/>
    </row>
    <row r="103" spans="31:44">
      <c r="AE103" s="122"/>
      <c r="AF103" s="122"/>
      <c r="AG103" s="122"/>
      <c r="AH103" s="122"/>
      <c r="AI103" s="122"/>
      <c r="AJ103" s="122"/>
      <c r="AK103" s="122"/>
      <c r="AL103" s="122"/>
      <c r="AM103" s="122"/>
      <c r="AN103" s="122"/>
      <c r="AO103" s="122"/>
      <c r="AP103" s="122"/>
      <c r="AQ103" s="122"/>
      <c r="AR103" s="122"/>
    </row>
    <row r="104" spans="31:44">
      <c r="AE104" s="122"/>
      <c r="AF104" s="122"/>
      <c r="AG104" s="122"/>
      <c r="AH104" s="122"/>
      <c r="AI104" s="122"/>
      <c r="AJ104" s="122"/>
      <c r="AK104" s="122"/>
      <c r="AL104" s="122"/>
      <c r="AM104" s="122"/>
      <c r="AN104" s="122"/>
      <c r="AO104" s="122"/>
      <c r="AP104" s="122"/>
      <c r="AQ104" s="122"/>
      <c r="AR104" s="122"/>
    </row>
    <row r="105" spans="31:44">
      <c r="AE105" s="122"/>
      <c r="AF105" s="122"/>
      <c r="AG105" s="122"/>
      <c r="AH105" s="122"/>
      <c r="AI105" s="122"/>
      <c r="AJ105" s="122"/>
      <c r="AK105" s="122"/>
      <c r="AL105" s="122"/>
      <c r="AM105" s="122"/>
      <c r="AN105" s="122"/>
      <c r="AO105" s="122"/>
      <c r="AP105" s="122"/>
      <c r="AQ105" s="122"/>
      <c r="AR105" s="122"/>
    </row>
  </sheetData>
  <mergeCells count="9">
    <mergeCell ref="AO2:AR2"/>
    <mergeCell ref="K3:O3"/>
    <mergeCell ref="C1:AA1"/>
    <mergeCell ref="C79:Z79"/>
    <mergeCell ref="C78:Z78"/>
    <mergeCell ref="T3:V3"/>
    <mergeCell ref="C3:I3"/>
    <mergeCell ref="X3:AA3"/>
    <mergeCell ref="Q3:R3"/>
  </mergeCells>
  <phoneticPr fontId="137" type="noConversion"/>
  <pageMargins left="0.74803149606299213" right="0.74803149606299213" top="0.98425196850393704" bottom="0.98425196850393704" header="0.51181102362204722" footer="0.51181102362204722"/>
  <pageSetup paperSize="8" scale="3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J113"/>
  <sheetViews>
    <sheetView zoomScaleNormal="100" workbookViewId="0">
      <pane xSplit="2" ySplit="6" topLeftCell="C7" activePane="bottomRight" state="frozen"/>
      <selection activeCell="O17" sqref="O17"/>
      <selection pane="topRight" activeCell="O17" sqref="O17"/>
      <selection pane="bottomLeft" activeCell="O17" sqref="O17"/>
      <selection pane="bottomRight"/>
    </sheetView>
  </sheetViews>
  <sheetFormatPr defaultColWidth="9.140625" defaultRowHeight="15.75"/>
  <cols>
    <col min="1" max="1" width="9.140625" style="39"/>
    <col min="2" max="2" width="10.42578125" style="39" bestFit="1" customWidth="1"/>
    <col min="3" max="5" width="13" style="39" customWidth="1"/>
    <col min="6" max="6" width="17.28515625" style="39" customWidth="1"/>
    <col min="7" max="12" width="13" style="39" customWidth="1"/>
    <col min="13" max="13" width="14.140625" style="39" bestFit="1" customWidth="1"/>
    <col min="14" max="14" width="27.7109375" style="39" bestFit="1" customWidth="1"/>
    <col min="15" max="20" width="13" style="39" customWidth="1"/>
    <col min="21" max="21" width="18.28515625" style="39" bestFit="1" customWidth="1"/>
    <col min="22" max="27" width="13" style="39" customWidth="1"/>
    <col min="28" max="28" width="16.5703125" style="39" bestFit="1" customWidth="1"/>
    <col min="29" max="29" width="13" style="39" customWidth="1"/>
    <col min="30" max="30" width="15" style="39" bestFit="1" customWidth="1"/>
    <col min="31" max="31" width="13.5703125" style="39" bestFit="1" customWidth="1"/>
    <col min="32" max="34" width="13" style="39" customWidth="1"/>
    <col min="35" max="16384" width="9.140625" style="39"/>
  </cols>
  <sheetData>
    <row r="1" spans="2:36" ht="29.25" customHeight="1" thickBot="1">
      <c r="B1" s="335"/>
      <c r="C1" s="400" t="s">
        <v>3</v>
      </c>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1"/>
      <c r="AI1" s="41"/>
      <c r="AJ1" s="41"/>
    </row>
    <row r="2" spans="2:36" s="50" customFormat="1" ht="15.75" customHeight="1">
      <c r="B2" s="336"/>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337"/>
      <c r="AI2" s="52"/>
      <c r="AJ2" s="52"/>
    </row>
    <row r="3" spans="2:36" s="62" customFormat="1">
      <c r="B3" s="338"/>
      <c r="C3" s="56"/>
      <c r="D3" s="56"/>
      <c r="E3" s="56"/>
      <c r="F3" s="56"/>
      <c r="G3" s="56"/>
      <c r="H3" s="57"/>
      <c r="I3" s="57"/>
      <c r="J3" s="57"/>
      <c r="K3" s="57"/>
      <c r="L3" s="57"/>
      <c r="M3" s="57"/>
      <c r="N3" s="57"/>
      <c r="O3" s="57"/>
      <c r="P3" s="57"/>
      <c r="Q3" s="57"/>
      <c r="R3" s="57"/>
      <c r="S3" s="57"/>
      <c r="T3" s="57"/>
      <c r="U3" s="57"/>
      <c r="V3" s="57"/>
      <c r="W3" s="57"/>
      <c r="X3" s="57"/>
      <c r="Y3" s="57"/>
      <c r="Z3" s="57"/>
      <c r="AA3" s="57"/>
      <c r="AB3" s="57"/>
      <c r="AC3" s="57"/>
      <c r="AD3" s="57"/>
      <c r="AE3" s="57"/>
      <c r="AF3" s="57"/>
      <c r="AG3" s="57"/>
      <c r="AH3" s="339"/>
      <c r="AI3" s="64"/>
      <c r="AJ3" s="64"/>
    </row>
    <row r="4" spans="2:36" s="62" customFormat="1" ht="40.5" customHeight="1">
      <c r="B4" s="340"/>
      <c r="C4" s="56" t="s">
        <v>267</v>
      </c>
      <c r="D4" s="56" t="s">
        <v>240</v>
      </c>
      <c r="E4" s="56" t="s">
        <v>224</v>
      </c>
      <c r="F4" s="68" t="s">
        <v>242</v>
      </c>
      <c r="G4" s="56" t="s">
        <v>243</v>
      </c>
      <c r="H4" s="56" t="s">
        <v>223</v>
      </c>
      <c r="I4" s="56" t="s">
        <v>222</v>
      </c>
      <c r="J4" s="56" t="s">
        <v>335</v>
      </c>
      <c r="K4" s="56" t="s">
        <v>245</v>
      </c>
      <c r="L4" s="56" t="s">
        <v>247</v>
      </c>
      <c r="M4" s="56" t="s">
        <v>249</v>
      </c>
      <c r="N4" s="56" t="s">
        <v>336</v>
      </c>
      <c r="O4" s="56" t="s">
        <v>310</v>
      </c>
      <c r="P4" s="56" t="s">
        <v>253</v>
      </c>
      <c r="Q4" s="56" t="s">
        <v>255</v>
      </c>
      <c r="R4" s="56" t="s">
        <v>256</v>
      </c>
      <c r="S4" s="56" t="s">
        <v>232</v>
      </c>
      <c r="T4" s="56" t="s">
        <v>268</v>
      </c>
      <c r="U4" s="56" t="s">
        <v>337</v>
      </c>
      <c r="V4" s="56" t="s">
        <v>257</v>
      </c>
      <c r="W4" s="56" t="s">
        <v>218</v>
      </c>
      <c r="X4" s="56" t="s">
        <v>317</v>
      </c>
      <c r="Y4" s="56" t="s">
        <v>219</v>
      </c>
      <c r="Z4" s="56" t="s">
        <v>236</v>
      </c>
      <c r="AA4" s="56" t="s">
        <v>258</v>
      </c>
      <c r="AB4" s="56" t="s">
        <v>261</v>
      </c>
      <c r="AC4" s="56" t="s">
        <v>221</v>
      </c>
      <c r="AD4" s="56" t="s">
        <v>262</v>
      </c>
      <c r="AE4" s="56" t="s">
        <v>263</v>
      </c>
      <c r="AF4" s="56" t="s">
        <v>264</v>
      </c>
      <c r="AG4" s="56" t="s">
        <v>3</v>
      </c>
      <c r="AH4" s="341" t="s">
        <v>265</v>
      </c>
      <c r="AI4" s="64"/>
      <c r="AJ4" s="64"/>
    </row>
    <row r="5" spans="2:36" s="77" customFormat="1">
      <c r="B5" s="342"/>
      <c r="C5" s="72" t="s">
        <v>274</v>
      </c>
      <c r="D5" s="72" t="s">
        <v>241</v>
      </c>
      <c r="E5" s="72" t="s">
        <v>228</v>
      </c>
      <c r="F5" s="72" t="s">
        <v>225</v>
      </c>
      <c r="G5" s="72" t="s">
        <v>229</v>
      </c>
      <c r="H5" s="72" t="s">
        <v>227</v>
      </c>
      <c r="I5" s="72" t="s">
        <v>226</v>
      </c>
      <c r="J5" s="72" t="s">
        <v>244</v>
      </c>
      <c r="K5" s="72" t="s">
        <v>246</v>
      </c>
      <c r="L5" s="72" t="s">
        <v>248</v>
      </c>
      <c r="M5" s="72" t="s">
        <v>250</v>
      </c>
      <c r="N5" s="72" t="s">
        <v>251</v>
      </c>
      <c r="O5" s="72" t="s">
        <v>252</v>
      </c>
      <c r="P5" s="72" t="s">
        <v>254</v>
      </c>
      <c r="Q5" s="72" t="s">
        <v>230</v>
      </c>
      <c r="R5" s="72" t="s">
        <v>231</v>
      </c>
      <c r="S5" s="72" t="s">
        <v>233</v>
      </c>
      <c r="T5" s="72" t="s">
        <v>220</v>
      </c>
      <c r="U5" s="72" t="s">
        <v>269</v>
      </c>
      <c r="V5" s="72" t="s">
        <v>270</v>
      </c>
      <c r="W5" s="72" t="s">
        <v>234</v>
      </c>
      <c r="X5" s="72" t="s">
        <v>316</v>
      </c>
      <c r="Y5" s="72" t="s">
        <v>235</v>
      </c>
      <c r="Z5" s="72" t="s">
        <v>237</v>
      </c>
      <c r="AA5" s="72" t="s">
        <v>259</v>
      </c>
      <c r="AB5" s="72" t="s">
        <v>165</v>
      </c>
      <c r="AC5" s="72" t="s">
        <v>238</v>
      </c>
      <c r="AD5" s="72" t="s">
        <v>271</v>
      </c>
      <c r="AE5" s="72" t="s">
        <v>266</v>
      </c>
      <c r="AF5" s="343" t="s">
        <v>260</v>
      </c>
      <c r="AG5" s="72" t="s">
        <v>78</v>
      </c>
      <c r="AH5" s="344" t="s">
        <v>91</v>
      </c>
      <c r="AI5" s="79"/>
      <c r="AJ5" s="79"/>
    </row>
    <row r="6" spans="2:36" s="77" customFormat="1">
      <c r="B6" s="342"/>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345"/>
      <c r="AI6" s="79"/>
      <c r="AJ6" s="79"/>
    </row>
    <row r="7" spans="2:36" s="126" customFormat="1">
      <c r="B7" s="346" t="s">
        <v>43</v>
      </c>
      <c r="C7" s="88">
        <v>56.923000000000002</v>
      </c>
      <c r="D7" s="88">
        <v>5.8840000000000003</v>
      </c>
      <c r="E7" s="88">
        <v>22.515000000000001</v>
      </c>
      <c r="F7" s="88">
        <v>3.1859999999999999</v>
      </c>
      <c r="G7" s="88">
        <v>3.7120000000000002</v>
      </c>
      <c r="H7" s="88">
        <v>7.7960000000000003</v>
      </c>
      <c r="I7" s="88">
        <v>6.5</v>
      </c>
      <c r="J7" s="88">
        <v>4.8550000000000004</v>
      </c>
      <c r="K7" s="88">
        <v>0.88200000000000001</v>
      </c>
      <c r="L7" s="88">
        <v>1.5109999999999999</v>
      </c>
      <c r="M7" s="88">
        <v>0</v>
      </c>
      <c r="N7" s="88">
        <v>0</v>
      </c>
      <c r="O7" s="88">
        <v>0</v>
      </c>
      <c r="P7" s="88">
        <v>0</v>
      </c>
      <c r="Q7" s="88">
        <v>80.319999999999993</v>
      </c>
      <c r="R7" s="88">
        <v>14.432</v>
      </c>
      <c r="S7" s="88">
        <v>1.944</v>
      </c>
      <c r="T7" s="88">
        <v>2.1219999999999999</v>
      </c>
      <c r="U7" s="88">
        <v>33.142000000000003</v>
      </c>
      <c r="V7" s="88">
        <v>1.18</v>
      </c>
      <c r="W7" s="88">
        <v>0.85299999999999998</v>
      </c>
      <c r="X7" s="88">
        <v>0</v>
      </c>
      <c r="Y7" s="88">
        <v>0</v>
      </c>
      <c r="Z7" s="88">
        <v>2.286</v>
      </c>
      <c r="AA7" s="88">
        <v>2.0470000000000002</v>
      </c>
      <c r="AB7" s="88">
        <v>56.935000000000002</v>
      </c>
      <c r="AC7" s="88">
        <v>13.031000000000001</v>
      </c>
      <c r="AD7" s="88">
        <v>11.707000000000001</v>
      </c>
      <c r="AE7" s="88">
        <v>25.847000000000001</v>
      </c>
      <c r="AF7" s="88">
        <v>20.142000000000053</v>
      </c>
      <c r="AG7" s="88">
        <v>379.75200000000001</v>
      </c>
      <c r="AH7" s="145">
        <v>344.32299999999998</v>
      </c>
      <c r="AI7" s="122"/>
      <c r="AJ7" s="122"/>
    </row>
    <row r="8" spans="2:36" s="126" customFormat="1">
      <c r="B8" s="346" t="s">
        <v>44</v>
      </c>
      <c r="C8" s="88">
        <v>59.04</v>
      </c>
      <c r="D8" s="88">
        <v>6.4390000000000001</v>
      </c>
      <c r="E8" s="88">
        <v>22.63</v>
      </c>
      <c r="F8" s="88">
        <v>3.6859999999999999</v>
      </c>
      <c r="G8" s="88">
        <v>4.4790000000000001</v>
      </c>
      <c r="H8" s="88">
        <v>7.6379999999999999</v>
      </c>
      <c r="I8" s="88">
        <v>6.6120000000000001</v>
      </c>
      <c r="J8" s="88">
        <v>4.2690000000000001</v>
      </c>
      <c r="K8" s="88">
        <v>0.95599999999999996</v>
      </c>
      <c r="L8" s="88">
        <v>1.7509999999999999</v>
      </c>
      <c r="M8" s="88">
        <v>0</v>
      </c>
      <c r="N8" s="88">
        <v>0</v>
      </c>
      <c r="O8" s="88">
        <v>0</v>
      </c>
      <c r="P8" s="88">
        <v>0</v>
      </c>
      <c r="Q8" s="88">
        <v>89.778000000000006</v>
      </c>
      <c r="R8" s="88">
        <v>15.273</v>
      </c>
      <c r="S8" s="88">
        <v>2.0369999999999999</v>
      </c>
      <c r="T8" s="88">
        <v>3.2360000000000002</v>
      </c>
      <c r="U8" s="88">
        <v>32.228000000000002</v>
      </c>
      <c r="V8" s="88">
        <v>2.64</v>
      </c>
      <c r="W8" s="88">
        <v>1.518</v>
      </c>
      <c r="X8" s="88">
        <v>0</v>
      </c>
      <c r="Y8" s="88">
        <v>0</v>
      </c>
      <c r="Z8" s="88">
        <v>2.0640000000000001</v>
      </c>
      <c r="AA8" s="88">
        <v>2.2229999999999999</v>
      </c>
      <c r="AB8" s="88">
        <v>62.067999999999998</v>
      </c>
      <c r="AC8" s="88">
        <v>14.314</v>
      </c>
      <c r="AD8" s="88">
        <v>12.856</v>
      </c>
      <c r="AE8" s="88">
        <v>26.184999999999999</v>
      </c>
      <c r="AF8" s="88">
        <v>22.514999999999986</v>
      </c>
      <c r="AG8" s="88">
        <v>406.435</v>
      </c>
      <c r="AH8" s="145">
        <v>368.48399999999998</v>
      </c>
      <c r="AI8" s="122"/>
      <c r="AJ8" s="122"/>
    </row>
    <row r="9" spans="2:36" s="126" customFormat="1">
      <c r="B9" s="346" t="s">
        <v>45</v>
      </c>
      <c r="C9" s="88">
        <v>61.738</v>
      </c>
      <c r="D9" s="88">
        <v>7.6109999999999998</v>
      </c>
      <c r="E9" s="88">
        <v>21.916</v>
      </c>
      <c r="F9" s="88">
        <v>4.1310000000000002</v>
      </c>
      <c r="G9" s="88">
        <v>2.8519999999999999</v>
      </c>
      <c r="H9" s="88">
        <v>7.6390000000000002</v>
      </c>
      <c r="I9" s="88">
        <v>6.9749999999999996</v>
      </c>
      <c r="J9" s="88">
        <v>4.2910000000000004</v>
      </c>
      <c r="K9" s="88">
        <v>0.80200000000000005</v>
      </c>
      <c r="L9" s="88">
        <v>1.921</v>
      </c>
      <c r="M9" s="88">
        <v>0.82199999999999995</v>
      </c>
      <c r="N9" s="88">
        <v>0</v>
      </c>
      <c r="O9" s="88">
        <v>0</v>
      </c>
      <c r="P9" s="428">
        <v>0</v>
      </c>
      <c r="Q9" s="88">
        <v>92.128</v>
      </c>
      <c r="R9" s="88">
        <v>15.281000000000001</v>
      </c>
      <c r="S9" s="88">
        <v>1.2450000000000001</v>
      </c>
      <c r="T9" s="88">
        <v>3.0339999999999998</v>
      </c>
      <c r="U9" s="88">
        <v>29.152000000000001</v>
      </c>
      <c r="V9" s="88">
        <v>3.456</v>
      </c>
      <c r="W9" s="88">
        <v>1.31</v>
      </c>
      <c r="X9" s="88">
        <v>0</v>
      </c>
      <c r="Y9" s="88">
        <v>0</v>
      </c>
      <c r="Z9" s="88">
        <v>2.1829999999999998</v>
      </c>
      <c r="AA9" s="88">
        <v>2.3570000000000002</v>
      </c>
      <c r="AB9" s="88">
        <v>63.161999999999999</v>
      </c>
      <c r="AC9" s="88">
        <v>15.391</v>
      </c>
      <c r="AD9" s="88">
        <v>11.061</v>
      </c>
      <c r="AE9" s="88">
        <v>27.420999999999999</v>
      </c>
      <c r="AF9" s="88">
        <v>24.329999999999984</v>
      </c>
      <c r="AG9" s="88">
        <v>412.209</v>
      </c>
      <c r="AH9" s="145">
        <v>374.52699999999999</v>
      </c>
      <c r="AI9" s="122"/>
      <c r="AJ9" s="122"/>
    </row>
    <row r="10" spans="2:36" s="126" customFormat="1">
      <c r="B10" s="346" t="s">
        <v>46</v>
      </c>
      <c r="C10" s="88">
        <v>63.988</v>
      </c>
      <c r="D10" s="88">
        <v>8.6159999999999997</v>
      </c>
      <c r="E10" s="88">
        <v>22.146999999999998</v>
      </c>
      <c r="F10" s="88">
        <v>5.01</v>
      </c>
      <c r="G10" s="88">
        <v>2.5390000000000001</v>
      </c>
      <c r="H10" s="88">
        <v>8.02</v>
      </c>
      <c r="I10" s="88">
        <v>7.3819999999999997</v>
      </c>
      <c r="J10" s="88">
        <v>4.3360000000000003</v>
      </c>
      <c r="K10" s="88">
        <v>0.80400000000000005</v>
      </c>
      <c r="L10" s="88">
        <v>2.1890000000000001</v>
      </c>
      <c r="M10" s="88">
        <v>0.81299999999999994</v>
      </c>
      <c r="N10" s="88">
        <v>0.27800000000000002</v>
      </c>
      <c r="O10" s="88">
        <v>0</v>
      </c>
      <c r="P10" s="428">
        <v>0</v>
      </c>
      <c r="Q10" s="88">
        <v>94.680999999999997</v>
      </c>
      <c r="R10" s="88">
        <v>16.059999999999999</v>
      </c>
      <c r="S10" s="88">
        <v>3.5999999999999997E-2</v>
      </c>
      <c r="T10" s="88">
        <v>1.5960000000000001</v>
      </c>
      <c r="U10" s="88">
        <v>26.39</v>
      </c>
      <c r="V10" s="88">
        <v>3.7320000000000002</v>
      </c>
      <c r="W10" s="88">
        <v>0.95799999999999996</v>
      </c>
      <c r="X10" s="88">
        <v>0</v>
      </c>
      <c r="Y10" s="88">
        <v>0</v>
      </c>
      <c r="Z10" s="88">
        <v>2.2869999999999999</v>
      </c>
      <c r="AA10" s="88">
        <v>2.3559999999999999</v>
      </c>
      <c r="AB10" s="88">
        <v>63.529000000000003</v>
      </c>
      <c r="AC10" s="88">
        <v>16.797000000000001</v>
      </c>
      <c r="AD10" s="88">
        <v>9.8149999999999995</v>
      </c>
      <c r="AE10" s="88">
        <v>28.387</v>
      </c>
      <c r="AF10" s="88">
        <v>24.994999999999948</v>
      </c>
      <c r="AG10" s="88">
        <v>417.74099999999999</v>
      </c>
      <c r="AH10" s="145">
        <v>380.16399999999999</v>
      </c>
      <c r="AI10" s="122"/>
      <c r="AJ10" s="122"/>
    </row>
    <row r="11" spans="2:36" s="126" customFormat="1">
      <c r="B11" s="346" t="s">
        <v>47</v>
      </c>
      <c r="C11" s="88">
        <v>70.459999999999994</v>
      </c>
      <c r="D11" s="88">
        <v>9.83</v>
      </c>
      <c r="E11" s="88">
        <v>22.786000000000001</v>
      </c>
      <c r="F11" s="88">
        <v>4.9859999999999998</v>
      </c>
      <c r="G11" s="88">
        <v>2.5579999999999998</v>
      </c>
      <c r="H11" s="88">
        <v>8.5950000000000006</v>
      </c>
      <c r="I11" s="88">
        <v>7.61</v>
      </c>
      <c r="J11" s="88">
        <v>4.6890000000000001</v>
      </c>
      <c r="K11" s="88">
        <v>0.79900000000000004</v>
      </c>
      <c r="L11" s="88">
        <v>2.3130000000000002</v>
      </c>
      <c r="M11" s="88">
        <v>0.81599999999999995</v>
      </c>
      <c r="N11" s="88">
        <v>0.41599999999999998</v>
      </c>
      <c r="O11" s="88">
        <v>0</v>
      </c>
      <c r="P11" s="428">
        <v>0</v>
      </c>
      <c r="Q11" s="88">
        <v>100.32299999999999</v>
      </c>
      <c r="R11" s="88">
        <v>15.773</v>
      </c>
      <c r="S11" s="88">
        <v>0.82499999999999996</v>
      </c>
      <c r="T11" s="88">
        <v>2.2250000000000001</v>
      </c>
      <c r="U11" s="88">
        <v>27.629000000000001</v>
      </c>
      <c r="V11" s="88">
        <v>3.1080000000000001</v>
      </c>
      <c r="W11" s="88">
        <v>1.179</v>
      </c>
      <c r="X11" s="88">
        <v>0</v>
      </c>
      <c r="Y11" s="88">
        <v>0</v>
      </c>
      <c r="Z11" s="88">
        <v>2.391</v>
      </c>
      <c r="AA11" s="88">
        <v>2.504</v>
      </c>
      <c r="AB11" s="88">
        <v>75.147999999999996</v>
      </c>
      <c r="AC11" s="88">
        <v>18.898</v>
      </c>
      <c r="AD11" s="88">
        <v>10.984999999999999</v>
      </c>
      <c r="AE11" s="88">
        <v>30.376999999999999</v>
      </c>
      <c r="AF11" s="88">
        <v>24.786000000000001</v>
      </c>
      <c r="AG11" s="88">
        <v>452.00900000000001</v>
      </c>
      <c r="AH11" s="145">
        <v>411.702</v>
      </c>
      <c r="AI11" s="122"/>
      <c r="AJ11" s="122"/>
    </row>
    <row r="12" spans="2:36" s="126" customFormat="1">
      <c r="B12" s="346" t="s">
        <v>48</v>
      </c>
      <c r="C12" s="88">
        <v>72.311000000000007</v>
      </c>
      <c r="D12" s="88">
        <v>10.48</v>
      </c>
      <c r="E12" s="88">
        <v>23.312999999999999</v>
      </c>
      <c r="F12" s="88">
        <v>6.25</v>
      </c>
      <c r="G12" s="88">
        <v>2.7160000000000002</v>
      </c>
      <c r="H12" s="88">
        <v>8.0709999999999997</v>
      </c>
      <c r="I12" s="88">
        <v>7.8890000000000002</v>
      </c>
      <c r="J12" s="88">
        <v>4.7370000000000001</v>
      </c>
      <c r="K12" s="88">
        <v>0.872</v>
      </c>
      <c r="L12" s="88">
        <v>2.3530000000000002</v>
      </c>
      <c r="M12" s="88">
        <v>0.75</v>
      </c>
      <c r="N12" s="88">
        <v>0.498</v>
      </c>
      <c r="O12" s="88">
        <v>0</v>
      </c>
      <c r="P12" s="428">
        <v>0</v>
      </c>
      <c r="Q12" s="88">
        <v>107.54600000000001</v>
      </c>
      <c r="R12" s="88">
        <v>17.140999999999998</v>
      </c>
      <c r="S12" s="88">
        <v>1.7450000000000001</v>
      </c>
      <c r="T12" s="88">
        <v>2.282</v>
      </c>
      <c r="U12" s="88">
        <v>33.722999999999999</v>
      </c>
      <c r="V12" s="88">
        <v>4.7430000000000003</v>
      </c>
      <c r="W12" s="88">
        <v>1.284</v>
      </c>
      <c r="X12" s="88">
        <v>0</v>
      </c>
      <c r="Y12" s="88">
        <v>0</v>
      </c>
      <c r="Z12" s="88">
        <v>2.508</v>
      </c>
      <c r="AA12" s="88">
        <v>2.9239999999999999</v>
      </c>
      <c r="AB12" s="88">
        <v>80.923000000000002</v>
      </c>
      <c r="AC12" s="88">
        <v>20.048999999999999</v>
      </c>
      <c r="AD12" s="88">
        <v>12.78</v>
      </c>
      <c r="AE12" s="88">
        <v>30.92</v>
      </c>
      <c r="AF12" s="88">
        <v>25.518000000000086</v>
      </c>
      <c r="AG12" s="88">
        <v>484.32600000000002</v>
      </c>
      <c r="AH12" s="145">
        <v>442.16500000000002</v>
      </c>
      <c r="AI12" s="122"/>
      <c r="AJ12" s="122"/>
    </row>
    <row r="13" spans="2:36" s="126" customFormat="1">
      <c r="B13" s="346" t="s">
        <v>49</v>
      </c>
      <c r="C13" s="88">
        <v>73.302999999999997</v>
      </c>
      <c r="D13" s="88">
        <v>11.6</v>
      </c>
      <c r="E13" s="88">
        <v>23.437999999999999</v>
      </c>
      <c r="F13" s="88">
        <v>7.4539999999999997</v>
      </c>
      <c r="G13" s="88">
        <v>3.464</v>
      </c>
      <c r="H13" s="88">
        <v>8.4380000000000006</v>
      </c>
      <c r="I13" s="88">
        <v>7.8760000000000003</v>
      </c>
      <c r="J13" s="88">
        <v>4.95</v>
      </c>
      <c r="K13" s="88">
        <v>0.90600000000000003</v>
      </c>
      <c r="L13" s="88">
        <v>2.347</v>
      </c>
      <c r="M13" s="88">
        <v>0.74099999999999999</v>
      </c>
      <c r="N13" s="88">
        <v>0.58299999999999996</v>
      </c>
      <c r="O13" s="88">
        <v>0</v>
      </c>
      <c r="P13" s="428">
        <v>0</v>
      </c>
      <c r="Q13" s="88">
        <v>114.908</v>
      </c>
      <c r="R13" s="88">
        <v>18.077000000000002</v>
      </c>
      <c r="S13" s="88">
        <v>3.089</v>
      </c>
      <c r="T13" s="88">
        <v>3.0419999999999998</v>
      </c>
      <c r="U13" s="88">
        <v>37.997999999999998</v>
      </c>
      <c r="V13" s="88">
        <v>8.0220000000000002</v>
      </c>
      <c r="W13" s="88">
        <v>2.016</v>
      </c>
      <c r="X13" s="88">
        <v>0</v>
      </c>
      <c r="Y13" s="88">
        <v>0</v>
      </c>
      <c r="Z13" s="88">
        <v>2.6230000000000002</v>
      </c>
      <c r="AA13" s="88">
        <v>3.258</v>
      </c>
      <c r="AB13" s="88">
        <v>85.558999999999997</v>
      </c>
      <c r="AC13" s="88">
        <v>21.219000000000001</v>
      </c>
      <c r="AD13" s="88">
        <v>14.597</v>
      </c>
      <c r="AE13" s="88">
        <v>35.529000000000003</v>
      </c>
      <c r="AF13" s="88">
        <v>26.482000000000141</v>
      </c>
      <c r="AG13" s="88">
        <v>521.51900000000001</v>
      </c>
      <c r="AH13" s="145">
        <v>473.17</v>
      </c>
      <c r="AI13" s="122"/>
      <c r="AJ13" s="122"/>
    </row>
    <row r="14" spans="2:36" s="126" customFormat="1">
      <c r="B14" s="346" t="s">
        <v>50</v>
      </c>
      <c r="C14" s="88">
        <v>78.903000000000006</v>
      </c>
      <c r="D14" s="88">
        <v>12.426</v>
      </c>
      <c r="E14" s="88">
        <v>23.585000000000001</v>
      </c>
      <c r="F14" s="88">
        <v>9.6370000000000005</v>
      </c>
      <c r="G14" s="88">
        <v>3.7559999999999998</v>
      </c>
      <c r="H14" s="88">
        <v>7.641</v>
      </c>
      <c r="I14" s="88">
        <v>7.9139999999999997</v>
      </c>
      <c r="J14" s="88">
        <v>5.1390000000000002</v>
      </c>
      <c r="K14" s="88">
        <v>1.1120000000000001</v>
      </c>
      <c r="L14" s="88">
        <v>2.3039999999999998</v>
      </c>
      <c r="M14" s="88">
        <v>0.69599999999999995</v>
      </c>
      <c r="N14" s="88">
        <v>0.74</v>
      </c>
      <c r="O14" s="88">
        <v>0</v>
      </c>
      <c r="P14" s="428">
        <v>0</v>
      </c>
      <c r="Q14" s="88">
        <v>123.42400000000001</v>
      </c>
      <c r="R14" s="88">
        <v>20.306000000000001</v>
      </c>
      <c r="S14" s="88">
        <v>2.7650000000000001</v>
      </c>
      <c r="T14" s="88">
        <v>3.83</v>
      </c>
      <c r="U14" s="88">
        <v>40.667999999999999</v>
      </c>
      <c r="V14" s="88">
        <v>5.67</v>
      </c>
      <c r="W14" s="88">
        <v>2.1549999999999998</v>
      </c>
      <c r="X14" s="88">
        <v>0</v>
      </c>
      <c r="Y14" s="88">
        <v>0</v>
      </c>
      <c r="Z14" s="88">
        <v>2.7450000000000001</v>
      </c>
      <c r="AA14" s="88">
        <v>3.5449999999999999</v>
      </c>
      <c r="AB14" s="88">
        <v>90.915999999999997</v>
      </c>
      <c r="AC14" s="88">
        <v>22.332999999999998</v>
      </c>
      <c r="AD14" s="88">
        <v>14.423</v>
      </c>
      <c r="AE14" s="88">
        <v>37.463999999999999</v>
      </c>
      <c r="AF14" s="88">
        <v>28.069000000000074</v>
      </c>
      <c r="AG14" s="88">
        <v>552.16600000000005</v>
      </c>
      <c r="AH14" s="145">
        <v>502.32499999999999</v>
      </c>
      <c r="AI14" s="122"/>
      <c r="AJ14" s="122"/>
    </row>
    <row r="15" spans="2:36" s="126" customFormat="1">
      <c r="B15" s="346" t="s">
        <v>51</v>
      </c>
      <c r="C15" s="88">
        <v>80.852999999999994</v>
      </c>
      <c r="D15" s="88">
        <v>12.946999999999999</v>
      </c>
      <c r="E15" s="88">
        <v>24.905000000000001</v>
      </c>
      <c r="F15" s="88">
        <v>9.9580000000000002</v>
      </c>
      <c r="G15" s="88">
        <v>4.165</v>
      </c>
      <c r="H15" s="88">
        <v>7.9820000000000002</v>
      </c>
      <c r="I15" s="88">
        <v>8.2149999999999999</v>
      </c>
      <c r="J15" s="88">
        <v>5.3929999999999998</v>
      </c>
      <c r="K15" s="88">
        <v>1.9490000000000001</v>
      </c>
      <c r="L15" s="88">
        <v>2.302</v>
      </c>
      <c r="M15" s="88">
        <v>0.70499999999999996</v>
      </c>
      <c r="N15" s="88">
        <v>0.86299999999999999</v>
      </c>
      <c r="O15" s="88">
        <v>0</v>
      </c>
      <c r="P15" s="428">
        <v>0</v>
      </c>
      <c r="Q15" s="88">
        <v>131.86600000000001</v>
      </c>
      <c r="R15" s="88">
        <v>22.443000000000001</v>
      </c>
      <c r="S15" s="88">
        <v>2.7829999999999999</v>
      </c>
      <c r="T15" s="88">
        <v>5.2679999999999998</v>
      </c>
      <c r="U15" s="88">
        <v>39.725000000000001</v>
      </c>
      <c r="V15" s="88">
        <v>7.3780000000000001</v>
      </c>
      <c r="W15" s="88">
        <v>1.68</v>
      </c>
      <c r="X15" s="88">
        <v>0</v>
      </c>
      <c r="Y15" s="88">
        <v>0</v>
      </c>
      <c r="Z15" s="88">
        <v>2.8580000000000001</v>
      </c>
      <c r="AA15" s="88">
        <v>3.8239999999999998</v>
      </c>
      <c r="AB15" s="88">
        <v>95.436999999999998</v>
      </c>
      <c r="AC15" s="88">
        <v>23.513999999999999</v>
      </c>
      <c r="AD15" s="88">
        <v>16.811</v>
      </c>
      <c r="AE15" s="88">
        <v>40.25</v>
      </c>
      <c r="AF15" s="88">
        <v>29.779999999999973</v>
      </c>
      <c r="AG15" s="88">
        <v>583.85400000000004</v>
      </c>
      <c r="AH15" s="145">
        <v>528.84400000000005</v>
      </c>
      <c r="AI15" s="122"/>
      <c r="AJ15" s="122"/>
    </row>
    <row r="16" spans="2:36" s="126" customFormat="1">
      <c r="B16" s="346" t="s">
        <v>52</v>
      </c>
      <c r="C16" s="88">
        <v>75.816999999999993</v>
      </c>
      <c r="D16" s="88">
        <v>13.41</v>
      </c>
      <c r="E16" s="88">
        <v>24.614999999999998</v>
      </c>
      <c r="F16" s="88">
        <v>4.798</v>
      </c>
      <c r="G16" s="88">
        <v>3.2040000000000002</v>
      </c>
      <c r="H16" s="88">
        <v>7.8959999999999999</v>
      </c>
      <c r="I16" s="88">
        <v>8.5980000000000008</v>
      </c>
      <c r="J16" s="88">
        <v>5.5819999999999999</v>
      </c>
      <c r="K16" s="88">
        <v>1.835</v>
      </c>
      <c r="L16" s="88">
        <v>2.2709999999999999</v>
      </c>
      <c r="M16" s="88">
        <v>0.71099999999999997</v>
      </c>
      <c r="N16" s="88">
        <v>1.0409999999999999</v>
      </c>
      <c r="O16" s="88">
        <v>0</v>
      </c>
      <c r="P16" s="428">
        <v>0</v>
      </c>
      <c r="Q16" s="88">
        <v>126.41800000000001</v>
      </c>
      <c r="R16" s="88">
        <v>22.532</v>
      </c>
      <c r="S16" s="88">
        <v>1.889</v>
      </c>
      <c r="T16" s="88">
        <v>7.8520000000000003</v>
      </c>
      <c r="U16" s="88">
        <v>30.15</v>
      </c>
      <c r="V16" s="88">
        <v>7.9909999999999997</v>
      </c>
      <c r="W16" s="88">
        <v>2.5670000000000002</v>
      </c>
      <c r="X16" s="88">
        <v>0</v>
      </c>
      <c r="Y16" s="88">
        <v>0</v>
      </c>
      <c r="Z16" s="88">
        <v>2.9769999999999999</v>
      </c>
      <c r="AA16" s="88">
        <v>2.8370000000000002</v>
      </c>
      <c r="AB16" s="88">
        <v>96.613</v>
      </c>
      <c r="AC16" s="88">
        <v>24.515999999999998</v>
      </c>
      <c r="AD16" s="88">
        <v>16.164000000000001</v>
      </c>
      <c r="AE16" s="88">
        <v>45.185000000000002</v>
      </c>
      <c r="AF16" s="88">
        <v>31.630000000000109</v>
      </c>
      <c r="AG16" s="88">
        <v>569.09900000000005</v>
      </c>
      <c r="AH16" s="145">
        <v>510.197</v>
      </c>
      <c r="AI16" s="122"/>
      <c r="AJ16" s="122"/>
    </row>
    <row r="17" spans="1:36" s="126" customFormat="1">
      <c r="B17" s="346" t="s">
        <v>53</v>
      </c>
      <c r="C17" s="88">
        <v>73.543999999999997</v>
      </c>
      <c r="D17" s="88">
        <v>12.7</v>
      </c>
      <c r="E17" s="88">
        <v>26.196999999999999</v>
      </c>
      <c r="F17" s="88">
        <v>4.8879999999999999</v>
      </c>
      <c r="G17" s="88">
        <v>3.016</v>
      </c>
      <c r="H17" s="88">
        <v>9.4619999999999997</v>
      </c>
      <c r="I17" s="88">
        <v>9.2460000000000004</v>
      </c>
      <c r="J17" s="88">
        <v>5.6749999999999998</v>
      </c>
      <c r="K17" s="88">
        <v>1.87</v>
      </c>
      <c r="L17" s="88">
        <v>2.262</v>
      </c>
      <c r="M17" s="88">
        <v>0.68700000000000006</v>
      </c>
      <c r="N17" s="88">
        <v>1.119</v>
      </c>
      <c r="O17" s="88">
        <v>5.7000000000000002E-2</v>
      </c>
      <c r="P17" s="428">
        <v>0</v>
      </c>
      <c r="Q17" s="88">
        <v>125.349</v>
      </c>
      <c r="R17" s="88">
        <v>21.707000000000001</v>
      </c>
      <c r="S17" s="88">
        <v>9.1999999999999998E-2</v>
      </c>
      <c r="T17" s="88">
        <v>2.4910000000000001</v>
      </c>
      <c r="U17" s="88">
        <v>34.435000000000002</v>
      </c>
      <c r="V17" s="88">
        <v>5.6</v>
      </c>
      <c r="W17" s="88">
        <v>0.92300000000000004</v>
      </c>
      <c r="X17" s="88">
        <v>0</v>
      </c>
      <c r="Y17" s="88">
        <v>0</v>
      </c>
      <c r="Z17" s="88">
        <v>3.028</v>
      </c>
      <c r="AA17" s="88">
        <v>2.3860000000000001</v>
      </c>
      <c r="AB17" s="88">
        <v>96.638000000000005</v>
      </c>
      <c r="AC17" s="88">
        <v>25.061</v>
      </c>
      <c r="AD17" s="88">
        <v>14.254</v>
      </c>
      <c r="AE17" s="88">
        <v>48.152999999999999</v>
      </c>
      <c r="AF17" s="88">
        <v>33.126999999999953</v>
      </c>
      <c r="AG17" s="88">
        <v>563.96699999999998</v>
      </c>
      <c r="AH17" s="145">
        <v>503.858</v>
      </c>
      <c r="AI17" s="122"/>
      <c r="AJ17" s="122"/>
    </row>
    <row r="18" spans="1:36" s="126" customFormat="1">
      <c r="B18" s="346" t="s">
        <v>54</v>
      </c>
      <c r="C18" s="88">
        <v>86.290999999999997</v>
      </c>
      <c r="D18" s="88">
        <v>14.994999999999999</v>
      </c>
      <c r="E18" s="88">
        <v>27.256</v>
      </c>
      <c r="F18" s="88">
        <v>5.9610000000000003</v>
      </c>
      <c r="G18" s="88">
        <v>2.97</v>
      </c>
      <c r="H18" s="88">
        <v>9.3049999999999997</v>
      </c>
      <c r="I18" s="88">
        <v>9.4339999999999993</v>
      </c>
      <c r="J18" s="88">
        <v>5.7729999999999997</v>
      </c>
      <c r="K18" s="88">
        <v>2.1829999999999998</v>
      </c>
      <c r="L18" s="88">
        <v>2.5089999999999999</v>
      </c>
      <c r="M18" s="88">
        <v>0.66</v>
      </c>
      <c r="N18" s="88">
        <v>1.2829999999999999</v>
      </c>
      <c r="O18" s="88">
        <v>0.24299999999999999</v>
      </c>
      <c r="P18" s="428">
        <v>0</v>
      </c>
      <c r="Q18" s="88">
        <v>132.006</v>
      </c>
      <c r="R18" s="88">
        <v>22.106999999999999</v>
      </c>
      <c r="S18" s="88">
        <v>-0.86699999999999999</v>
      </c>
      <c r="T18" s="88">
        <v>3.601</v>
      </c>
      <c r="U18" s="88">
        <v>36.323</v>
      </c>
      <c r="V18" s="88">
        <v>7.6079999999999997</v>
      </c>
      <c r="W18" s="88">
        <v>1.458</v>
      </c>
      <c r="X18" s="88">
        <v>0</v>
      </c>
      <c r="Y18" s="88">
        <v>4.2000000000000003E-2</v>
      </c>
      <c r="Z18" s="88">
        <v>3.0640000000000001</v>
      </c>
      <c r="AA18" s="88">
        <v>2.7160000000000002</v>
      </c>
      <c r="AB18" s="88">
        <v>97.747</v>
      </c>
      <c r="AC18" s="88">
        <v>25.562999999999999</v>
      </c>
      <c r="AD18" s="88">
        <v>16.004999999999999</v>
      </c>
      <c r="AE18" s="88">
        <v>48.741999999999997</v>
      </c>
      <c r="AF18" s="88">
        <v>38.43100000000004</v>
      </c>
      <c r="AG18" s="88">
        <v>603.40899999999999</v>
      </c>
      <c r="AH18" s="145">
        <v>540.76800000000003</v>
      </c>
      <c r="AI18" s="122"/>
      <c r="AJ18" s="122"/>
    </row>
    <row r="19" spans="1:36" s="126" customFormat="1">
      <c r="B19" s="346" t="s">
        <v>55</v>
      </c>
      <c r="C19" s="88">
        <v>98.097999999999999</v>
      </c>
      <c r="D19" s="88">
        <v>16.106000000000002</v>
      </c>
      <c r="E19" s="88">
        <v>26.797999999999998</v>
      </c>
      <c r="F19" s="88">
        <v>6.125</v>
      </c>
      <c r="G19" s="88">
        <v>2.794</v>
      </c>
      <c r="H19" s="88">
        <v>9.8780000000000001</v>
      </c>
      <c r="I19" s="88">
        <v>10.18</v>
      </c>
      <c r="J19" s="88">
        <v>5.9210000000000003</v>
      </c>
      <c r="K19" s="88">
        <v>2.637</v>
      </c>
      <c r="L19" s="88">
        <v>3.0019999999999998</v>
      </c>
      <c r="M19" s="88">
        <v>0.67800000000000005</v>
      </c>
      <c r="N19" s="88">
        <v>1.4710000000000001</v>
      </c>
      <c r="O19" s="88">
        <v>0.34100000000000003</v>
      </c>
      <c r="P19" s="428">
        <v>0</v>
      </c>
      <c r="Q19" s="88">
        <v>133.91499999999999</v>
      </c>
      <c r="R19" s="88">
        <v>20.332999999999998</v>
      </c>
      <c r="S19" s="88">
        <v>-1.546</v>
      </c>
      <c r="T19" s="88">
        <v>4.3369999999999997</v>
      </c>
      <c r="U19" s="88">
        <v>34.216999999999999</v>
      </c>
      <c r="V19" s="88">
        <v>7.52</v>
      </c>
      <c r="W19" s="88">
        <v>2.032</v>
      </c>
      <c r="X19" s="88">
        <v>0</v>
      </c>
      <c r="Y19" s="88">
        <v>2.3820000000000001</v>
      </c>
      <c r="Z19" s="88">
        <v>3.113</v>
      </c>
      <c r="AA19" s="88">
        <v>2.9049999999999998</v>
      </c>
      <c r="AB19" s="88">
        <v>101.59699999999999</v>
      </c>
      <c r="AC19" s="88">
        <v>25.777000000000001</v>
      </c>
      <c r="AD19" s="88">
        <v>16.867999999999999</v>
      </c>
      <c r="AE19" s="88">
        <v>50.597000000000001</v>
      </c>
      <c r="AF19" s="88">
        <v>36.84699999999998</v>
      </c>
      <c r="AG19" s="88">
        <v>624.923</v>
      </c>
      <c r="AH19" s="145">
        <v>559.61800000000005</v>
      </c>
      <c r="AI19" s="122"/>
      <c r="AJ19" s="122"/>
    </row>
    <row r="20" spans="1:36" s="126" customFormat="1">
      <c r="A20" s="135"/>
      <c r="B20" s="346" t="s">
        <v>56</v>
      </c>
      <c r="C20" s="88">
        <v>100.694</v>
      </c>
      <c r="D20" s="88">
        <v>16.617999999999999</v>
      </c>
      <c r="E20" s="88">
        <v>26.571000000000002</v>
      </c>
      <c r="F20" s="88">
        <v>6.907</v>
      </c>
      <c r="G20" s="88">
        <v>2.2330000000000001</v>
      </c>
      <c r="H20" s="88">
        <v>9.59</v>
      </c>
      <c r="I20" s="88">
        <v>10.138999999999999</v>
      </c>
      <c r="J20" s="88">
        <v>5.9870000000000001</v>
      </c>
      <c r="K20" s="88">
        <v>2.8180000000000001</v>
      </c>
      <c r="L20" s="88">
        <v>3.0329999999999999</v>
      </c>
      <c r="M20" s="88">
        <v>0.65400000000000003</v>
      </c>
      <c r="N20" s="88">
        <v>2.4630000000000001</v>
      </c>
      <c r="O20" s="88">
        <v>0.25800000000000001</v>
      </c>
      <c r="P20" s="428">
        <v>0</v>
      </c>
      <c r="Q20" s="88">
        <v>132.559</v>
      </c>
      <c r="R20" s="88">
        <v>20.550999999999998</v>
      </c>
      <c r="S20" s="88">
        <v>-0.81899999999999995</v>
      </c>
      <c r="T20" s="88">
        <v>3.927</v>
      </c>
      <c r="U20" s="88">
        <v>36.533999999999999</v>
      </c>
      <c r="V20" s="88">
        <v>4.2140000000000004</v>
      </c>
      <c r="W20" s="88">
        <v>1.7370000000000001</v>
      </c>
      <c r="X20" s="88">
        <v>0</v>
      </c>
      <c r="Y20" s="88">
        <v>1.7729999999999999</v>
      </c>
      <c r="Z20" s="88">
        <v>3.085</v>
      </c>
      <c r="AA20" s="88">
        <v>3.1059999999999999</v>
      </c>
      <c r="AB20" s="88">
        <v>104.483</v>
      </c>
      <c r="AC20" s="88">
        <v>26.146000000000001</v>
      </c>
      <c r="AD20" s="88">
        <v>17.716000000000001</v>
      </c>
      <c r="AE20" s="88">
        <v>53.003999999999998</v>
      </c>
      <c r="AF20" s="88">
        <v>40.812999999999988</v>
      </c>
      <c r="AG20" s="88">
        <v>636.79399999999998</v>
      </c>
      <c r="AH20" s="145">
        <v>565.75599999999997</v>
      </c>
      <c r="AI20" s="122"/>
      <c r="AJ20" s="122"/>
    </row>
    <row r="21" spans="1:36" s="126" customFormat="1">
      <c r="B21" s="346" t="s">
        <v>57</v>
      </c>
      <c r="C21" s="88">
        <v>106.455</v>
      </c>
      <c r="D21" s="88">
        <v>17.137</v>
      </c>
      <c r="E21" s="88">
        <v>26.882000000000001</v>
      </c>
      <c r="F21" s="88">
        <v>9.3729999999999993</v>
      </c>
      <c r="G21" s="88">
        <v>3.1080000000000001</v>
      </c>
      <c r="H21" s="88">
        <v>9.5559999999999992</v>
      </c>
      <c r="I21" s="88">
        <v>10.308</v>
      </c>
      <c r="J21" s="88">
        <v>6.1050000000000004</v>
      </c>
      <c r="K21" s="88">
        <v>3.0030000000000001</v>
      </c>
      <c r="L21" s="88">
        <v>3.0179999999999998</v>
      </c>
      <c r="M21" s="88">
        <v>1.1879999999999999</v>
      </c>
      <c r="N21" s="88">
        <v>3.1280000000000001</v>
      </c>
      <c r="O21" s="88">
        <v>0.35499999999999998</v>
      </c>
      <c r="P21" s="428">
        <v>0</v>
      </c>
      <c r="Q21" s="88">
        <v>135.48099999999999</v>
      </c>
      <c r="R21" s="88">
        <v>20.853999999999999</v>
      </c>
      <c r="S21" s="88">
        <v>1.2829999999999999</v>
      </c>
      <c r="T21" s="88">
        <v>3.9079999999999999</v>
      </c>
      <c r="U21" s="88">
        <v>37.360999999999997</v>
      </c>
      <c r="V21" s="88">
        <v>3.31</v>
      </c>
      <c r="W21" s="88">
        <v>1.1180000000000001</v>
      </c>
      <c r="X21" s="88">
        <v>0</v>
      </c>
      <c r="Y21" s="88">
        <v>2.4300000000000002</v>
      </c>
      <c r="Z21" s="88">
        <v>3.12</v>
      </c>
      <c r="AA21" s="88">
        <v>3.4009999999999998</v>
      </c>
      <c r="AB21" s="88">
        <v>107.306</v>
      </c>
      <c r="AC21" s="88">
        <v>27.364000000000001</v>
      </c>
      <c r="AD21" s="88">
        <v>19.036000000000001</v>
      </c>
      <c r="AE21" s="88">
        <v>55.381999999999998</v>
      </c>
      <c r="AF21" s="88">
        <v>42.859000000000037</v>
      </c>
      <c r="AG21" s="88">
        <v>663.82899999999995</v>
      </c>
      <c r="AH21" s="145">
        <v>589.649</v>
      </c>
      <c r="AI21" s="122"/>
      <c r="AJ21" s="122"/>
    </row>
    <row r="22" spans="1:36" s="126" customFormat="1">
      <c r="B22" s="154" t="s">
        <v>58</v>
      </c>
      <c r="C22" s="88">
        <v>111.176</v>
      </c>
      <c r="D22" s="88">
        <v>17.14</v>
      </c>
      <c r="E22" s="88">
        <v>27.155999999999999</v>
      </c>
      <c r="F22" s="88">
        <v>10.853999999999999</v>
      </c>
      <c r="G22" s="88">
        <v>2.9249999999999998</v>
      </c>
      <c r="H22" s="88">
        <v>9.2509999999999994</v>
      </c>
      <c r="I22" s="88">
        <v>10.449</v>
      </c>
      <c r="J22" s="88">
        <v>5.8940000000000001</v>
      </c>
      <c r="K22" s="88">
        <v>3.2050000000000001</v>
      </c>
      <c r="L22" s="88">
        <v>2.9729999999999999</v>
      </c>
      <c r="M22" s="88">
        <v>1.647</v>
      </c>
      <c r="N22" s="88">
        <v>3.6560000000000001</v>
      </c>
      <c r="O22" s="88">
        <v>0.44800000000000001</v>
      </c>
      <c r="P22" s="428">
        <v>0</v>
      </c>
      <c r="Q22" s="88">
        <v>140.001</v>
      </c>
      <c r="R22" s="88">
        <v>23.643999999999998</v>
      </c>
      <c r="S22" s="88">
        <v>-2.5999999999999999E-2</v>
      </c>
      <c r="T22" s="88">
        <v>5.5590000000000002</v>
      </c>
      <c r="U22" s="88">
        <v>42.726999999999997</v>
      </c>
      <c r="V22" s="88">
        <v>1.544</v>
      </c>
      <c r="W22" s="88">
        <v>7.6999999999999999E-2</v>
      </c>
      <c r="X22" s="88">
        <v>0</v>
      </c>
      <c r="Y22" s="88">
        <v>3.117</v>
      </c>
      <c r="Z22" s="88">
        <v>3.137</v>
      </c>
      <c r="AA22" s="88">
        <v>3.802</v>
      </c>
      <c r="AB22" s="88">
        <v>110.26</v>
      </c>
      <c r="AC22" s="88">
        <v>28.143999999999998</v>
      </c>
      <c r="AD22" s="88">
        <v>20.596</v>
      </c>
      <c r="AE22" s="88">
        <v>57.311</v>
      </c>
      <c r="AF22" s="88">
        <v>43.960999999999899</v>
      </c>
      <c r="AG22" s="88">
        <v>690.62800000000004</v>
      </c>
      <c r="AH22" s="145">
        <v>611.68399999999997</v>
      </c>
      <c r="AI22" s="122"/>
      <c r="AJ22" s="122"/>
    </row>
    <row r="23" spans="1:36" s="126" customFormat="1">
      <c r="B23" s="154" t="s">
        <v>59</v>
      </c>
      <c r="C23" s="136">
        <v>116.152</v>
      </c>
      <c r="D23" s="136">
        <v>17.800999999999998</v>
      </c>
      <c r="E23" s="136">
        <v>27.622</v>
      </c>
      <c r="F23" s="136">
        <v>11.273999999999999</v>
      </c>
      <c r="G23" s="136">
        <v>3.323</v>
      </c>
      <c r="H23" s="136">
        <v>9.1059999999999999</v>
      </c>
      <c r="I23" s="136">
        <v>10.696999999999999</v>
      </c>
      <c r="J23" s="136">
        <v>5.9059999999999997</v>
      </c>
      <c r="K23" s="136">
        <v>3.04</v>
      </c>
      <c r="L23" s="136">
        <v>3.7170000000000001</v>
      </c>
      <c r="M23" s="136">
        <v>1.7729999999999999</v>
      </c>
      <c r="N23" s="136">
        <v>4.5259999999999998</v>
      </c>
      <c r="O23" s="136">
        <v>0.503</v>
      </c>
      <c r="P23" s="117">
        <v>0</v>
      </c>
      <c r="Q23" s="88">
        <v>146.15899999999999</v>
      </c>
      <c r="R23" s="88">
        <v>24.327999999999999</v>
      </c>
      <c r="S23" s="88">
        <v>-1.613</v>
      </c>
      <c r="T23" s="136">
        <v>7.06</v>
      </c>
      <c r="U23" s="136">
        <v>44.390999999999998</v>
      </c>
      <c r="V23" s="136">
        <v>0.41</v>
      </c>
      <c r="W23" s="136">
        <v>-0.56200000000000006</v>
      </c>
      <c r="X23" s="88">
        <v>0</v>
      </c>
      <c r="Y23" s="136">
        <v>3.198</v>
      </c>
      <c r="Z23" s="136">
        <v>3.1150000000000002</v>
      </c>
      <c r="AA23" s="136">
        <v>4.6500000000000004</v>
      </c>
      <c r="AB23" s="88">
        <v>114.06099999999999</v>
      </c>
      <c r="AC23" s="136">
        <v>28.986000000000001</v>
      </c>
      <c r="AD23" s="136">
        <v>20.914999999999999</v>
      </c>
      <c r="AE23" s="136">
        <v>58.904000000000003</v>
      </c>
      <c r="AF23" s="88">
        <v>44.635000000000105</v>
      </c>
      <c r="AG23" s="136">
        <v>714.077</v>
      </c>
      <c r="AH23" s="347">
        <v>633.75199999999995</v>
      </c>
      <c r="AI23" s="122"/>
      <c r="AJ23" s="122"/>
    </row>
    <row r="24" spans="1:36" s="126" customFormat="1">
      <c r="B24" s="154" t="s">
        <v>60</v>
      </c>
      <c r="C24" s="136">
        <v>121.973</v>
      </c>
      <c r="D24" s="136">
        <v>17.510000000000002</v>
      </c>
      <c r="E24" s="136">
        <v>27.937000000000001</v>
      </c>
      <c r="F24" s="136">
        <v>12.407999999999999</v>
      </c>
      <c r="G24" s="136">
        <v>3.7149999999999999</v>
      </c>
      <c r="H24" s="136">
        <v>8.6809999999999992</v>
      </c>
      <c r="I24" s="136">
        <v>11.117000000000001</v>
      </c>
      <c r="J24" s="136">
        <v>5.9809999999999999</v>
      </c>
      <c r="K24" s="136">
        <v>3.2109999999999999</v>
      </c>
      <c r="L24" s="136">
        <v>4.907</v>
      </c>
      <c r="M24" s="136">
        <v>1.911</v>
      </c>
      <c r="N24" s="136">
        <v>5.1719999999999997</v>
      </c>
      <c r="O24" s="136">
        <v>0.35299999999999998</v>
      </c>
      <c r="P24" s="117">
        <v>0.13800000000000001</v>
      </c>
      <c r="Q24" s="88">
        <v>149.73500000000001</v>
      </c>
      <c r="R24" s="88">
        <v>29.292000000000002</v>
      </c>
      <c r="S24" s="88">
        <v>-2.0760000000000001</v>
      </c>
      <c r="T24" s="136">
        <v>8.5609999999999999</v>
      </c>
      <c r="U24" s="136">
        <v>53.044000000000004</v>
      </c>
      <c r="V24" s="136">
        <v>0.622</v>
      </c>
      <c r="W24" s="136">
        <v>-0.65300000000000002</v>
      </c>
      <c r="X24" s="88">
        <v>0</v>
      </c>
      <c r="Y24" s="136">
        <v>3</v>
      </c>
      <c r="Z24" s="136">
        <v>3.1629999999999998</v>
      </c>
      <c r="AA24" s="136">
        <v>4.8230000000000004</v>
      </c>
      <c r="AB24" s="88">
        <v>125.78399999999999</v>
      </c>
      <c r="AC24" s="136">
        <v>30.361000000000001</v>
      </c>
      <c r="AD24" s="136">
        <v>20.065999999999999</v>
      </c>
      <c r="AE24" s="136">
        <v>60.631</v>
      </c>
      <c r="AF24" s="136">
        <v>46.205000000000041</v>
      </c>
      <c r="AG24" s="136">
        <v>757.572</v>
      </c>
      <c r="AH24" s="347">
        <v>676.48199999999997</v>
      </c>
      <c r="AI24" s="122"/>
      <c r="AJ24" s="122"/>
    </row>
    <row r="25" spans="1:36" s="135" customFormat="1">
      <c r="B25" s="154" t="s">
        <v>61</v>
      </c>
      <c r="C25" s="136">
        <v>126.291</v>
      </c>
      <c r="D25" s="136">
        <v>17.355</v>
      </c>
      <c r="E25" s="136">
        <v>27.878</v>
      </c>
      <c r="F25" s="136">
        <v>13.595000000000001</v>
      </c>
      <c r="G25" s="136">
        <v>3.5190000000000001</v>
      </c>
      <c r="H25" s="136">
        <v>8.766</v>
      </c>
      <c r="I25" s="136">
        <v>11.585000000000001</v>
      </c>
      <c r="J25" s="136">
        <v>6.3620000000000001</v>
      </c>
      <c r="K25" s="136">
        <v>3.36</v>
      </c>
      <c r="L25" s="136">
        <v>5.8979999999999997</v>
      </c>
      <c r="M25" s="136">
        <v>1.869</v>
      </c>
      <c r="N25" s="136">
        <v>6.4939999999999998</v>
      </c>
      <c r="O25" s="136">
        <v>0.32900000000000001</v>
      </c>
      <c r="P25" s="117">
        <v>0.219</v>
      </c>
      <c r="Q25" s="88">
        <v>154.92599999999999</v>
      </c>
      <c r="R25" s="88">
        <v>28.295000000000002</v>
      </c>
      <c r="S25" s="88">
        <v>-2.6120000000000001</v>
      </c>
      <c r="T25" s="136">
        <v>7.7930000000000001</v>
      </c>
      <c r="U25" s="136">
        <v>53.747999999999998</v>
      </c>
      <c r="V25" s="136">
        <v>1.7929999999999999</v>
      </c>
      <c r="W25" s="136">
        <v>-0.56799999999999995</v>
      </c>
      <c r="X25" s="88">
        <v>0</v>
      </c>
      <c r="Y25" s="136">
        <v>2.6040000000000001</v>
      </c>
      <c r="Z25" s="136">
        <v>3.181</v>
      </c>
      <c r="AA25" s="136">
        <v>5.2039999999999997</v>
      </c>
      <c r="AB25" s="88">
        <v>131.547</v>
      </c>
      <c r="AC25" s="136">
        <v>32.134</v>
      </c>
      <c r="AD25" s="136">
        <v>21.012</v>
      </c>
      <c r="AE25" s="136">
        <v>59.338999999999999</v>
      </c>
      <c r="AF25" s="136">
        <v>48.744000000000028</v>
      </c>
      <c r="AG25" s="136">
        <v>780.66</v>
      </c>
      <c r="AH25" s="347">
        <v>700.471</v>
      </c>
      <c r="AI25" s="348"/>
      <c r="AJ25" s="348"/>
    </row>
    <row r="26" spans="1:36" s="126" customFormat="1">
      <c r="B26" s="154" t="s">
        <v>166</v>
      </c>
      <c r="C26" s="136">
        <v>133.49700000000001</v>
      </c>
      <c r="D26" s="136">
        <v>18.306000000000001</v>
      </c>
      <c r="E26" s="136">
        <v>27.992999999999999</v>
      </c>
      <c r="F26" s="136">
        <v>12.888</v>
      </c>
      <c r="G26" s="136">
        <v>3.6190000000000002</v>
      </c>
      <c r="H26" s="136">
        <v>9.1519999999999992</v>
      </c>
      <c r="I26" s="136">
        <v>12.097</v>
      </c>
      <c r="J26" s="136">
        <v>6.6509999999999998</v>
      </c>
      <c r="K26" s="136">
        <v>3.6320000000000001</v>
      </c>
      <c r="L26" s="136">
        <v>6.306</v>
      </c>
      <c r="M26" s="136">
        <v>1.9079999999999999</v>
      </c>
      <c r="N26" s="136">
        <v>7.4870000000000001</v>
      </c>
      <c r="O26" s="136">
        <v>0.27400000000000002</v>
      </c>
      <c r="P26" s="117">
        <v>1.2E-2</v>
      </c>
      <c r="Q26" s="88">
        <v>163.47</v>
      </c>
      <c r="R26" s="88">
        <v>31.355</v>
      </c>
      <c r="S26" s="88">
        <v>-2.3199999999999998</v>
      </c>
      <c r="T26" s="136">
        <v>9.1910000000000007</v>
      </c>
      <c r="U26" s="136">
        <v>54.973999999999997</v>
      </c>
      <c r="V26" s="136">
        <v>1.867</v>
      </c>
      <c r="W26" s="136">
        <v>-0.74399999999999999</v>
      </c>
      <c r="X26" s="88">
        <v>0</v>
      </c>
      <c r="Y26" s="136">
        <v>2.5230000000000001</v>
      </c>
      <c r="Z26" s="136">
        <v>3.2269999999999999</v>
      </c>
      <c r="AA26" s="136">
        <v>5.36</v>
      </c>
      <c r="AB26" s="88">
        <v>137.46100000000001</v>
      </c>
      <c r="AC26" s="136">
        <v>34.832000000000001</v>
      </c>
      <c r="AD26" s="136">
        <v>21.949000000000002</v>
      </c>
      <c r="AE26" s="136">
        <v>56.573</v>
      </c>
      <c r="AF26" s="136">
        <v>49.908000000000015</v>
      </c>
      <c r="AG26" s="136">
        <v>813.44799999999998</v>
      </c>
      <c r="AH26" s="347">
        <v>735.24199999999996</v>
      </c>
      <c r="AI26" s="122"/>
      <c r="AJ26" s="122"/>
    </row>
    <row r="27" spans="1:36" s="126" customFormat="1">
      <c r="B27" s="154" t="s">
        <v>177</v>
      </c>
      <c r="C27" s="136">
        <v>134.74299999999999</v>
      </c>
      <c r="D27" s="136">
        <v>19.228000000000002</v>
      </c>
      <c r="E27" s="136">
        <v>27.571999999999999</v>
      </c>
      <c r="F27" s="136">
        <v>12.548999999999999</v>
      </c>
      <c r="G27" s="136">
        <v>3.617</v>
      </c>
      <c r="H27" s="136">
        <v>9.6929999999999996</v>
      </c>
      <c r="I27" s="136">
        <v>12.023999999999999</v>
      </c>
      <c r="J27" s="136">
        <v>6.984</v>
      </c>
      <c r="K27" s="136">
        <v>3.6549999999999998</v>
      </c>
      <c r="L27" s="136">
        <v>6.48</v>
      </c>
      <c r="M27" s="136">
        <v>2.0009999999999999</v>
      </c>
      <c r="N27" s="136">
        <v>8.0250000000000004</v>
      </c>
      <c r="O27" s="136">
        <v>1.581</v>
      </c>
      <c r="P27" s="117">
        <v>5.0000000000000001E-3</v>
      </c>
      <c r="Q27" s="88">
        <v>164.20400000000001</v>
      </c>
      <c r="R27" s="88">
        <v>32.009</v>
      </c>
      <c r="S27" s="88">
        <v>-3.6760000000000002</v>
      </c>
      <c r="T27" s="136">
        <v>9.827</v>
      </c>
      <c r="U27" s="136">
        <v>50.36</v>
      </c>
      <c r="V27" s="136">
        <v>0.98399999999999999</v>
      </c>
      <c r="W27" s="136">
        <v>-0.40899999999999997</v>
      </c>
      <c r="X27" s="88">
        <v>0</v>
      </c>
      <c r="Y27" s="136">
        <v>2.5230000000000001</v>
      </c>
      <c r="Z27" s="136">
        <v>3.2589999999999999</v>
      </c>
      <c r="AA27" s="136">
        <v>5.1219999999999999</v>
      </c>
      <c r="AB27" s="88">
        <v>143.67400000000001</v>
      </c>
      <c r="AC27" s="136">
        <v>36.338999999999999</v>
      </c>
      <c r="AD27" s="136">
        <v>23.248999999999999</v>
      </c>
      <c r="AE27" s="136">
        <v>59.02</v>
      </c>
      <c r="AF27" s="136">
        <v>52.024999999999977</v>
      </c>
      <c r="AG27" s="136">
        <v>826.66700000000003</v>
      </c>
      <c r="AH27" s="347">
        <v>743.73400000000004</v>
      </c>
      <c r="AI27" s="122"/>
      <c r="AJ27" s="122"/>
    </row>
    <row r="28" spans="1:36" s="126" customFormat="1">
      <c r="A28" s="122"/>
      <c r="B28" s="158" t="s">
        <v>181</v>
      </c>
      <c r="C28" s="136">
        <v>117.411</v>
      </c>
      <c r="D28" s="136">
        <v>20.757000000000001</v>
      </c>
      <c r="E28" s="136">
        <v>20.934000000000001</v>
      </c>
      <c r="F28" s="136">
        <v>9.5250000000000004</v>
      </c>
      <c r="G28" s="136">
        <v>3.6789999999999998</v>
      </c>
      <c r="H28" s="136">
        <v>9.7880000000000003</v>
      </c>
      <c r="I28" s="136">
        <v>12.156000000000001</v>
      </c>
      <c r="J28" s="136">
        <v>6.8979999999999997</v>
      </c>
      <c r="K28" s="136">
        <v>0.32900000000000001</v>
      </c>
      <c r="L28" s="136">
        <v>6.306</v>
      </c>
      <c r="M28" s="136">
        <v>1.7909999999999999</v>
      </c>
      <c r="N28" s="136">
        <v>8.4760000000000009</v>
      </c>
      <c r="O28" s="136">
        <v>1.284</v>
      </c>
      <c r="P28" s="117">
        <v>0.14000000000000001</v>
      </c>
      <c r="Q28" s="88">
        <v>168.23500000000001</v>
      </c>
      <c r="R28" s="88">
        <v>31.187999999999999</v>
      </c>
      <c r="S28" s="88">
        <v>-4.16</v>
      </c>
      <c r="T28" s="136">
        <v>11.131</v>
      </c>
      <c r="U28" s="136">
        <v>54.180999999999997</v>
      </c>
      <c r="V28" s="136">
        <v>0.69099999999999995</v>
      </c>
      <c r="W28" s="136">
        <v>-0.24099999999999999</v>
      </c>
      <c r="X28" s="88">
        <v>0</v>
      </c>
      <c r="Y28" s="136">
        <v>1.9019999999999999</v>
      </c>
      <c r="Z28" s="136">
        <v>3.6669999999999998</v>
      </c>
      <c r="AA28" s="136">
        <v>5.327</v>
      </c>
      <c r="AB28" s="88">
        <v>144.21299999999999</v>
      </c>
      <c r="AC28" s="136">
        <v>37.576999999999998</v>
      </c>
      <c r="AD28" s="136">
        <v>23.989000000000001</v>
      </c>
      <c r="AE28" s="136">
        <v>59.677999999999997</v>
      </c>
      <c r="AF28" s="136">
        <v>36.649999999999977</v>
      </c>
      <c r="AG28" s="136">
        <v>793.50199999999995</v>
      </c>
      <c r="AH28" s="347">
        <v>709.56100000000004</v>
      </c>
      <c r="AI28" s="152"/>
      <c r="AJ28" s="122"/>
    </row>
    <row r="29" spans="1:36" s="122" customFormat="1">
      <c r="A29" s="153"/>
      <c r="B29" s="154" t="s">
        <v>239</v>
      </c>
      <c r="C29" s="136">
        <v>143.333</v>
      </c>
      <c r="D29" s="136">
        <v>23.242999999999999</v>
      </c>
      <c r="E29" s="136">
        <v>25.943000000000001</v>
      </c>
      <c r="F29" s="136">
        <v>15.417</v>
      </c>
      <c r="G29" s="136">
        <v>4.3710000000000004</v>
      </c>
      <c r="H29" s="136">
        <v>10.191000000000001</v>
      </c>
      <c r="I29" s="136">
        <v>13.179</v>
      </c>
      <c r="J29" s="136">
        <v>7.133</v>
      </c>
      <c r="K29" s="136">
        <v>1.1890000000000001</v>
      </c>
      <c r="L29" s="136">
        <v>6.7919999999999998</v>
      </c>
      <c r="M29" s="136">
        <v>1.9470000000000001</v>
      </c>
      <c r="N29" s="136">
        <v>6.5839999999999996</v>
      </c>
      <c r="O29" s="136">
        <v>1.036</v>
      </c>
      <c r="P29" s="117">
        <v>0.22</v>
      </c>
      <c r="Q29" s="88">
        <v>192.554</v>
      </c>
      <c r="R29" s="88">
        <v>37.027999999999999</v>
      </c>
      <c r="S29" s="88">
        <v>-4.7850000000000001</v>
      </c>
      <c r="T29" s="136">
        <v>15.266999999999999</v>
      </c>
      <c r="U29" s="136">
        <v>68.811000000000007</v>
      </c>
      <c r="V29" s="136">
        <v>3.1419999999999999</v>
      </c>
      <c r="W29" s="136">
        <v>-0.55200000000000005</v>
      </c>
      <c r="X29" s="136">
        <v>0</v>
      </c>
      <c r="Y29" s="136">
        <v>1.29</v>
      </c>
      <c r="Z29" s="136">
        <v>3.8319999999999999</v>
      </c>
      <c r="AA29" s="136">
        <v>6.056</v>
      </c>
      <c r="AB29" s="136">
        <v>160.84599999999998</v>
      </c>
      <c r="AC29" s="136">
        <v>39.97</v>
      </c>
      <c r="AD29" s="136">
        <v>24.148</v>
      </c>
      <c r="AE29" s="136">
        <v>61.320999999999998</v>
      </c>
      <c r="AF29" s="136">
        <v>50.754999999999768</v>
      </c>
      <c r="AG29" s="136">
        <v>920.26099999999997</v>
      </c>
      <c r="AH29" s="347">
        <v>832.21799999999996</v>
      </c>
      <c r="AI29" s="152"/>
    </row>
    <row r="30" spans="1:36" s="126" customFormat="1">
      <c r="B30" s="349" t="s">
        <v>273</v>
      </c>
      <c r="C30" s="136">
        <v>162.10599999999999</v>
      </c>
      <c r="D30" s="136">
        <v>25.196999999999999</v>
      </c>
      <c r="E30" s="136">
        <v>25.097999999999999</v>
      </c>
      <c r="F30" s="136">
        <v>16.695</v>
      </c>
      <c r="G30" s="136">
        <v>3.782</v>
      </c>
      <c r="H30" s="136">
        <v>9.375</v>
      </c>
      <c r="I30" s="136">
        <v>12.384</v>
      </c>
      <c r="J30" s="136">
        <v>7.3250000000000002</v>
      </c>
      <c r="K30" s="136">
        <v>3.2679999999999998</v>
      </c>
      <c r="L30" s="136">
        <v>7.4550000000000001</v>
      </c>
      <c r="M30" s="136">
        <v>2.0640000000000001</v>
      </c>
      <c r="N30" s="136">
        <v>6.6239999999999997</v>
      </c>
      <c r="O30" s="136">
        <v>5.8</v>
      </c>
      <c r="P30" s="117">
        <v>1.4999999999999999E-2</v>
      </c>
      <c r="Q30" s="88">
        <v>211.97399999999999</v>
      </c>
      <c r="R30" s="88">
        <v>42.939</v>
      </c>
      <c r="S30" s="88">
        <v>-4.7549999999999999</v>
      </c>
      <c r="T30" s="136">
        <v>16.928000000000001</v>
      </c>
      <c r="U30" s="136">
        <v>75.147000000000006</v>
      </c>
      <c r="V30" s="136">
        <v>6.1619999999999999</v>
      </c>
      <c r="W30" s="136">
        <v>-0.23400000000000001</v>
      </c>
      <c r="X30" s="136">
        <v>4.4409999999999998</v>
      </c>
      <c r="Y30" s="136">
        <v>1.284</v>
      </c>
      <c r="Z30" s="136">
        <v>3.7490000000000001</v>
      </c>
      <c r="AA30" s="136">
        <v>7.0860000000000003</v>
      </c>
      <c r="AB30" s="136">
        <v>178.43100000000001</v>
      </c>
      <c r="AC30" s="136">
        <v>41.64</v>
      </c>
      <c r="AD30" s="136">
        <v>31.245999999999999</v>
      </c>
      <c r="AE30" s="136">
        <v>67.772000000000006</v>
      </c>
      <c r="AF30" s="136">
        <v>53.347999999999843</v>
      </c>
      <c r="AG30" s="136">
        <v>1024.346</v>
      </c>
      <c r="AH30" s="347">
        <v>923.47199999999998</v>
      </c>
      <c r="AI30" s="122"/>
      <c r="AJ30" s="122"/>
    </row>
    <row r="31" spans="1:36" s="126" customFormat="1">
      <c r="B31" s="350" t="s">
        <v>275</v>
      </c>
      <c r="C31" s="351">
        <v>162.18890255257131</v>
      </c>
      <c r="D31" s="351">
        <v>25.055471119425089</v>
      </c>
      <c r="E31" s="351">
        <v>24.348775446635173</v>
      </c>
      <c r="F31" s="351">
        <v>12.602960604870363</v>
      </c>
      <c r="G31" s="351">
        <v>4.2331904377913272</v>
      </c>
      <c r="H31" s="351">
        <v>10.42251460965068</v>
      </c>
      <c r="I31" s="351">
        <v>13.074717201287765</v>
      </c>
      <c r="J31" s="351">
        <v>8.0862312873576183</v>
      </c>
      <c r="K31" s="351">
        <v>3.8069416603717539</v>
      </c>
      <c r="L31" s="351">
        <v>7.6021876664312513</v>
      </c>
      <c r="M31" s="351">
        <v>1.9267185720006621</v>
      </c>
      <c r="N31" s="351">
        <v>7.5981615453582627</v>
      </c>
      <c r="O31" s="351">
        <v>6.2264272342938076</v>
      </c>
      <c r="P31" s="352">
        <v>-6.5000000000000002E-2</v>
      </c>
      <c r="Q31" s="351">
        <v>228.63576171178002</v>
      </c>
      <c r="R31" s="351">
        <v>44.517698173902851</v>
      </c>
      <c r="S31" s="351">
        <v>-5.1933798919218601</v>
      </c>
      <c r="T31" s="351">
        <v>17.759351662044082</v>
      </c>
      <c r="U31" s="351">
        <v>81.315008425796137</v>
      </c>
      <c r="V31" s="351">
        <v>5.1027113307949996</v>
      </c>
      <c r="W31" s="351">
        <v>-0.22566555689999998</v>
      </c>
      <c r="X31" s="351">
        <v>5.5720000000000001</v>
      </c>
      <c r="Y31" s="351">
        <v>1.3320253234944914</v>
      </c>
      <c r="Z31" s="351">
        <v>3.7288863266019368</v>
      </c>
      <c r="AA31" s="351">
        <v>7.1835740057887012</v>
      </c>
      <c r="AB31" s="351">
        <v>172.34354505578574</v>
      </c>
      <c r="AC31" s="351">
        <v>44.389363669740248</v>
      </c>
      <c r="AD31" s="351">
        <v>40.549263336951292</v>
      </c>
      <c r="AE31" s="351">
        <v>64.436219651790822</v>
      </c>
      <c r="AF31" s="351">
        <v>59.049783896542735</v>
      </c>
      <c r="AG31" s="351">
        <v>1057.6043470602372</v>
      </c>
      <c r="AH31" s="353">
        <v>950.47061297922608</v>
      </c>
      <c r="AI31" s="122"/>
      <c r="AJ31" s="122"/>
    </row>
    <row r="32" spans="1:36">
      <c r="B32" s="354" t="s">
        <v>277</v>
      </c>
      <c r="C32" s="179">
        <v>167.94769585310638</v>
      </c>
      <c r="D32" s="180">
        <v>25.518891745374976</v>
      </c>
      <c r="E32" s="180">
        <v>26.621382708196411</v>
      </c>
      <c r="F32" s="180">
        <v>12.373946085593863</v>
      </c>
      <c r="G32" s="180">
        <v>4.3699622392981485</v>
      </c>
      <c r="H32" s="180">
        <v>10.276930758263013</v>
      </c>
      <c r="I32" s="180">
        <v>13.910081508950704</v>
      </c>
      <c r="J32" s="180">
        <v>8.1292775172738025</v>
      </c>
      <c r="K32" s="180">
        <v>4.4496362107930496</v>
      </c>
      <c r="L32" s="180">
        <v>7.6047757196590515</v>
      </c>
      <c r="M32" s="180">
        <v>1.9557155480151018</v>
      </c>
      <c r="N32" s="180">
        <v>7.930080232995536</v>
      </c>
      <c r="O32" s="180">
        <v>6.1074911623749903</v>
      </c>
      <c r="P32" s="151">
        <v>0.02</v>
      </c>
      <c r="Q32" s="180">
        <v>236.57175116247836</v>
      </c>
      <c r="R32" s="180">
        <v>50.899496254202795</v>
      </c>
      <c r="S32" s="180">
        <v>-5.2923202058570622</v>
      </c>
      <c r="T32" s="180">
        <v>19.512453308784</v>
      </c>
      <c r="U32" s="180">
        <v>89.464477361432486</v>
      </c>
      <c r="V32" s="180">
        <v>4.8149095776950004</v>
      </c>
      <c r="W32" s="180">
        <v>-0.22104278580000003</v>
      </c>
      <c r="X32" s="180">
        <v>4.899</v>
      </c>
      <c r="Y32" s="180">
        <v>1.2864340165432595</v>
      </c>
      <c r="Z32" s="180">
        <v>4.0230494737662079</v>
      </c>
      <c r="AA32" s="180">
        <v>7.1756998900614297</v>
      </c>
      <c r="AB32" s="180">
        <v>176.37515717528208</v>
      </c>
      <c r="AC32" s="180">
        <v>46.704889125234651</v>
      </c>
      <c r="AD32" s="180">
        <v>38.567218460191185</v>
      </c>
      <c r="AE32" s="180">
        <v>67.590986444614828</v>
      </c>
      <c r="AF32" s="180">
        <v>64.154087313541325</v>
      </c>
      <c r="AG32" s="180">
        <v>1103.7421138620657</v>
      </c>
      <c r="AH32" s="355">
        <v>995.55763749297728</v>
      </c>
    </row>
    <row r="33" spans="1:36">
      <c r="B33" s="354" t="s">
        <v>303</v>
      </c>
      <c r="C33" s="179">
        <v>172.48268441028938</v>
      </c>
      <c r="D33" s="180">
        <v>26.160308183921767</v>
      </c>
      <c r="E33" s="180">
        <v>26.262427712413942</v>
      </c>
      <c r="F33" s="180">
        <v>14.891144449836805</v>
      </c>
      <c r="G33" s="180">
        <v>4.4993542516959923</v>
      </c>
      <c r="H33" s="180">
        <v>10.060574460445176</v>
      </c>
      <c r="I33" s="180">
        <v>14.47285713450211</v>
      </c>
      <c r="J33" s="180">
        <v>8.4353527749359305</v>
      </c>
      <c r="K33" s="180">
        <v>4.6534971476134643</v>
      </c>
      <c r="L33" s="180">
        <v>7.6146824886853288</v>
      </c>
      <c r="M33" s="180">
        <v>1.8171897509410062</v>
      </c>
      <c r="N33" s="180">
        <v>8.5816729159737655</v>
      </c>
      <c r="O33" s="180">
        <v>6.3353432496522464</v>
      </c>
      <c r="P33" s="151">
        <v>1.4999999999999999E-2</v>
      </c>
      <c r="Q33" s="180">
        <v>244.44880945951863</v>
      </c>
      <c r="R33" s="180">
        <v>54.457491371649304</v>
      </c>
      <c r="S33" s="180">
        <v>-5.7029619356992214</v>
      </c>
      <c r="T33" s="180">
        <v>21.164830357439289</v>
      </c>
      <c r="U33" s="180">
        <v>95.755183567976587</v>
      </c>
      <c r="V33" s="180">
        <v>3.8206146908649998</v>
      </c>
      <c r="W33" s="180">
        <v>-0.153879345</v>
      </c>
      <c r="X33" s="180">
        <v>3.9689999999999999</v>
      </c>
      <c r="Y33" s="180">
        <v>1.2745798870327347</v>
      </c>
      <c r="Z33" s="180">
        <v>4.0664138520377797</v>
      </c>
      <c r="AA33" s="180">
        <v>7.3547387754293672</v>
      </c>
      <c r="AB33" s="180">
        <v>181.31524432799205</v>
      </c>
      <c r="AC33" s="180">
        <v>49.134417944169371</v>
      </c>
      <c r="AD33" s="180">
        <v>35.174247571784804</v>
      </c>
      <c r="AE33" s="180">
        <v>69.971331489534364</v>
      </c>
      <c r="AF33" s="180">
        <v>64.598078105943046</v>
      </c>
      <c r="AG33" s="180">
        <v>1136.93022905158</v>
      </c>
      <c r="AH33" s="355">
        <v>1029.6209258868971</v>
      </c>
    </row>
    <row r="34" spans="1:36">
      <c r="B34" s="354" t="s">
        <v>309</v>
      </c>
      <c r="C34" s="179">
        <v>176.59425483178148</v>
      </c>
      <c r="D34" s="180">
        <v>26.920016708168834</v>
      </c>
      <c r="E34" s="180">
        <v>26.034425643706058</v>
      </c>
      <c r="F34" s="180">
        <v>17.56762405204109</v>
      </c>
      <c r="G34" s="180">
        <v>4.6291345586327708</v>
      </c>
      <c r="H34" s="180">
        <v>9.8230049490837192</v>
      </c>
      <c r="I34" s="180">
        <v>15.069551914095953</v>
      </c>
      <c r="J34" s="180">
        <v>8.9030267316375991</v>
      </c>
      <c r="K34" s="180">
        <v>4.8420513103615974</v>
      </c>
      <c r="L34" s="180">
        <v>7.694013737264398</v>
      </c>
      <c r="M34" s="180">
        <v>1.8826397215024835</v>
      </c>
      <c r="N34" s="180">
        <v>8.6473302655254471</v>
      </c>
      <c r="O34" s="180">
        <v>6.1798795595407991</v>
      </c>
      <c r="P34" s="151">
        <v>1.4999999999999999E-2</v>
      </c>
      <c r="Q34" s="180">
        <v>253.74848675967448</v>
      </c>
      <c r="R34" s="180">
        <v>58.10266678154278</v>
      </c>
      <c r="S34" s="180">
        <v>-5.7916346501366824</v>
      </c>
      <c r="T34" s="180">
        <v>23.383475972284039</v>
      </c>
      <c r="U34" s="180">
        <v>107.13145857758323</v>
      </c>
      <c r="V34" s="180">
        <v>3.3681773337349994</v>
      </c>
      <c r="W34" s="180">
        <v>-0.11178869759999999</v>
      </c>
      <c r="X34" s="180">
        <v>3.6150000000000002</v>
      </c>
      <c r="Y34" s="180">
        <v>1.2673937275322376</v>
      </c>
      <c r="Z34" s="180">
        <v>4.0677651210785672</v>
      </c>
      <c r="AA34" s="180">
        <v>7.8362026168813275</v>
      </c>
      <c r="AB34" s="180">
        <v>187.24072290424439</v>
      </c>
      <c r="AC34" s="180">
        <v>51.673311778412454</v>
      </c>
      <c r="AD34" s="180">
        <v>35.87020311911369</v>
      </c>
      <c r="AE34" s="180">
        <v>72.392374641691475</v>
      </c>
      <c r="AF34" s="180">
        <v>65.109966512868411</v>
      </c>
      <c r="AG34" s="180">
        <v>1183.7057364822476</v>
      </c>
      <c r="AH34" s="355">
        <v>1073.2149779998106</v>
      </c>
    </row>
    <row r="35" spans="1:36" s="41" customFormat="1">
      <c r="B35" s="356" t="s">
        <v>315</v>
      </c>
      <c r="C35" s="185">
        <v>182.25463095764502</v>
      </c>
      <c r="D35" s="186">
        <v>27.786753333612562</v>
      </c>
      <c r="E35" s="186">
        <v>25.897498668044626</v>
      </c>
      <c r="F35" s="186">
        <v>19.707476556924419</v>
      </c>
      <c r="G35" s="186">
        <v>4.7726744965589054</v>
      </c>
      <c r="H35" s="186">
        <v>9.6907049394291196</v>
      </c>
      <c r="I35" s="186">
        <v>15.792316417923132</v>
      </c>
      <c r="J35" s="186">
        <v>9.543500154978025</v>
      </c>
      <c r="K35" s="186">
        <v>5.136825890046361</v>
      </c>
      <c r="L35" s="186">
        <v>7.8095168705741296</v>
      </c>
      <c r="M35" s="186">
        <v>2.1981958834014521</v>
      </c>
      <c r="N35" s="186">
        <v>5.7622883428267491</v>
      </c>
      <c r="O35" s="186">
        <v>5.9955645200535201</v>
      </c>
      <c r="P35" s="187">
        <v>1.4999999999999999E-2</v>
      </c>
      <c r="Q35" s="186">
        <v>264.7441790782288</v>
      </c>
      <c r="R35" s="186">
        <v>62.46277021044051</v>
      </c>
      <c r="S35" s="186">
        <v>-5.9613602982373948</v>
      </c>
      <c r="T35" s="186">
        <v>26.144242482009929</v>
      </c>
      <c r="U35" s="186">
        <v>112.62816794626072</v>
      </c>
      <c r="V35" s="186">
        <v>2.7886328132499996</v>
      </c>
      <c r="W35" s="186">
        <v>-7.8715589699999991E-2</v>
      </c>
      <c r="X35" s="186">
        <v>2.7029999999999998</v>
      </c>
      <c r="Y35" s="186">
        <v>1.2604680063225393</v>
      </c>
      <c r="Z35" s="186">
        <v>4.0671093160629237</v>
      </c>
      <c r="AA35" s="186">
        <v>8.4246475212506411</v>
      </c>
      <c r="AB35" s="186">
        <v>194.18899222655043</v>
      </c>
      <c r="AC35" s="186">
        <v>54.385074651117613</v>
      </c>
      <c r="AD35" s="186">
        <v>39.530913417471346</v>
      </c>
      <c r="AE35" s="186">
        <v>75.06035660278954</v>
      </c>
      <c r="AF35" s="186">
        <v>65.569888041899304</v>
      </c>
      <c r="AG35" s="186">
        <v>1230.281313457735</v>
      </c>
      <c r="AH35" s="357">
        <v>1113.4270996589305</v>
      </c>
    </row>
    <row r="36" spans="1:36" s="122" customFormat="1">
      <c r="A36" s="126"/>
      <c r="B36" s="358" t="s">
        <v>127</v>
      </c>
      <c r="C36" s="391" t="s">
        <v>324</v>
      </c>
      <c r="D36" s="391"/>
      <c r="E36" s="391"/>
      <c r="F36" s="391"/>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199"/>
      <c r="AG36" s="199"/>
      <c r="AH36" s="200"/>
    </row>
    <row r="37" spans="1:36">
      <c r="B37" s="359"/>
      <c r="C37" s="391" t="s">
        <v>338</v>
      </c>
      <c r="D37" s="391"/>
      <c r="E37" s="391"/>
      <c r="F37" s="391"/>
      <c r="G37" s="391"/>
      <c r="H37" s="391"/>
      <c r="I37" s="391"/>
      <c r="J37" s="391"/>
      <c r="K37" s="391"/>
      <c r="L37" s="402"/>
      <c r="M37" s="402"/>
      <c r="N37" s="402"/>
      <c r="O37" s="402"/>
      <c r="P37" s="402"/>
      <c r="Q37" s="402"/>
      <c r="R37" s="402"/>
      <c r="S37" s="402"/>
      <c r="T37" s="402"/>
      <c r="U37" s="402"/>
      <c r="V37" s="402"/>
      <c r="W37" s="360"/>
      <c r="X37" s="360"/>
      <c r="Y37" s="41"/>
      <c r="Z37" s="41"/>
      <c r="AA37" s="41"/>
      <c r="AB37" s="360"/>
      <c r="AC37" s="41"/>
      <c r="AD37" s="41"/>
      <c r="AE37" s="41"/>
      <c r="AF37" s="41"/>
      <c r="AG37" s="41"/>
      <c r="AH37" s="203"/>
      <c r="AI37" s="41"/>
      <c r="AJ37" s="41"/>
    </row>
    <row r="38" spans="1:36">
      <c r="B38" s="359"/>
      <c r="C38" s="361" t="s">
        <v>339</v>
      </c>
      <c r="D38" s="361"/>
      <c r="E38" s="361"/>
      <c r="F38" s="361"/>
      <c r="G38" s="361"/>
      <c r="H38" s="361"/>
      <c r="I38" s="361"/>
      <c r="J38" s="361"/>
      <c r="K38" s="361"/>
      <c r="L38" s="362"/>
      <c r="M38" s="362"/>
      <c r="N38" s="362"/>
      <c r="O38" s="362"/>
      <c r="P38" s="362"/>
      <c r="Q38" s="362"/>
      <c r="R38" s="362"/>
      <c r="S38" s="362"/>
      <c r="T38" s="362"/>
      <c r="U38" s="362"/>
      <c r="V38" s="362"/>
      <c r="W38" s="362"/>
      <c r="X38" s="362"/>
      <c r="Y38" s="122"/>
      <c r="Z38" s="122"/>
      <c r="AA38" s="122"/>
      <c r="AB38" s="362"/>
      <c r="AC38" s="122"/>
      <c r="AD38" s="122"/>
      <c r="AE38" s="122"/>
      <c r="AF38" s="122"/>
      <c r="AG38" s="122"/>
      <c r="AH38" s="153"/>
      <c r="AI38" s="41"/>
      <c r="AJ38" s="41"/>
    </row>
    <row r="39" spans="1:36" ht="16.5" thickBot="1">
      <c r="B39" s="363"/>
      <c r="C39" s="364" t="s">
        <v>167</v>
      </c>
      <c r="D39" s="365"/>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6"/>
      <c r="AI39" s="41"/>
      <c r="AJ39" s="41"/>
    </row>
    <row r="40" spans="1:36">
      <c r="B40" s="211"/>
      <c r="AI40" s="41"/>
      <c r="AJ40" s="41"/>
    </row>
    <row r="41" spans="1:36">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41"/>
    </row>
    <row r="42" spans="1:36">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row>
    <row r="43" spans="1:36">
      <c r="B43" s="211"/>
      <c r="C43" s="211"/>
      <c r="AI43" s="41"/>
      <c r="AJ43" s="41"/>
    </row>
    <row r="44" spans="1:36">
      <c r="B44" s="211"/>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41"/>
      <c r="AJ44" s="41"/>
    </row>
    <row r="45" spans="1:36">
      <c r="B45" s="211"/>
      <c r="P45" s="39" t="s">
        <v>216</v>
      </c>
      <c r="AI45" s="41"/>
      <c r="AJ45" s="41"/>
    </row>
    <row r="46" spans="1:36">
      <c r="AI46" s="41"/>
      <c r="AJ46" s="41"/>
    </row>
    <row r="47" spans="1:36">
      <c r="AI47" s="41"/>
      <c r="AJ47" s="41"/>
    </row>
    <row r="48" spans="1:36">
      <c r="AI48" s="41"/>
      <c r="AJ48" s="41"/>
    </row>
    <row r="49" spans="35:36">
      <c r="AI49" s="41"/>
      <c r="AJ49" s="41"/>
    </row>
    <row r="50" spans="35:36">
      <c r="AI50" s="41"/>
      <c r="AJ50" s="41"/>
    </row>
    <row r="51" spans="35:36">
      <c r="AI51" s="41"/>
      <c r="AJ51" s="41"/>
    </row>
    <row r="52" spans="35:36">
      <c r="AI52" s="41"/>
      <c r="AJ52" s="41"/>
    </row>
    <row r="53" spans="35:36">
      <c r="AI53" s="41"/>
      <c r="AJ53" s="41"/>
    </row>
    <row r="54" spans="35:36">
      <c r="AI54" s="41"/>
      <c r="AJ54" s="41"/>
    </row>
    <row r="55" spans="35:36">
      <c r="AI55" s="41"/>
      <c r="AJ55" s="41"/>
    </row>
    <row r="56" spans="35:36">
      <c r="AI56" s="41"/>
      <c r="AJ56" s="41"/>
    </row>
    <row r="57" spans="35:36">
      <c r="AI57" s="41"/>
      <c r="AJ57" s="41"/>
    </row>
    <row r="58" spans="35:36">
      <c r="AI58" s="41"/>
      <c r="AJ58" s="41"/>
    </row>
    <row r="59" spans="35:36">
      <c r="AI59" s="41"/>
      <c r="AJ59" s="41"/>
    </row>
    <row r="60" spans="35:36">
      <c r="AI60" s="41"/>
      <c r="AJ60" s="41"/>
    </row>
    <row r="61" spans="35:36">
      <c r="AI61" s="41"/>
      <c r="AJ61" s="41"/>
    </row>
    <row r="62" spans="35:36">
      <c r="AI62" s="41"/>
      <c r="AJ62" s="41"/>
    </row>
    <row r="63" spans="35:36">
      <c r="AI63" s="41"/>
      <c r="AJ63" s="41"/>
    </row>
    <row r="64" spans="35:36">
      <c r="AI64" s="41"/>
      <c r="AJ64" s="41"/>
    </row>
    <row r="65" spans="35:36">
      <c r="AI65" s="41"/>
      <c r="AJ65" s="41"/>
    </row>
    <row r="66" spans="35:36">
      <c r="AI66" s="41"/>
      <c r="AJ66" s="41"/>
    </row>
    <row r="67" spans="35:36">
      <c r="AI67" s="41"/>
      <c r="AJ67" s="41"/>
    </row>
    <row r="68" spans="35:36">
      <c r="AI68" s="41"/>
      <c r="AJ68" s="41"/>
    </row>
    <row r="69" spans="35:36">
      <c r="AI69" s="41"/>
      <c r="AJ69" s="41"/>
    </row>
    <row r="70" spans="35:36">
      <c r="AI70" s="41"/>
      <c r="AJ70" s="41"/>
    </row>
    <row r="71" spans="35:36">
      <c r="AI71" s="41"/>
      <c r="AJ71" s="41"/>
    </row>
    <row r="72" spans="35:36">
      <c r="AI72" s="41"/>
      <c r="AJ72" s="41"/>
    </row>
    <row r="73" spans="35:36">
      <c r="AI73" s="41"/>
      <c r="AJ73" s="41"/>
    </row>
    <row r="74" spans="35:36">
      <c r="AI74" s="41"/>
      <c r="AJ74" s="41"/>
    </row>
    <row r="75" spans="35:36">
      <c r="AI75" s="41"/>
      <c r="AJ75" s="41"/>
    </row>
    <row r="76" spans="35:36">
      <c r="AI76" s="41"/>
      <c r="AJ76" s="41"/>
    </row>
    <row r="77" spans="35:36">
      <c r="AI77" s="41"/>
      <c r="AJ77" s="41"/>
    </row>
    <row r="78" spans="35:36">
      <c r="AI78" s="41"/>
      <c r="AJ78" s="41"/>
    </row>
    <row r="79" spans="35:36">
      <c r="AI79" s="41"/>
      <c r="AJ79" s="41"/>
    </row>
    <row r="80" spans="35:36">
      <c r="AI80" s="41"/>
      <c r="AJ80" s="41"/>
    </row>
    <row r="81" spans="35:36">
      <c r="AI81" s="41"/>
      <c r="AJ81" s="41"/>
    </row>
    <row r="82" spans="35:36">
      <c r="AI82" s="41"/>
      <c r="AJ82" s="41"/>
    </row>
    <row r="83" spans="35:36">
      <c r="AI83" s="41"/>
      <c r="AJ83" s="41"/>
    </row>
    <row r="84" spans="35:36">
      <c r="AI84" s="41"/>
      <c r="AJ84" s="41"/>
    </row>
    <row r="85" spans="35:36">
      <c r="AI85" s="41"/>
      <c r="AJ85" s="41"/>
    </row>
    <row r="86" spans="35:36">
      <c r="AI86" s="41"/>
      <c r="AJ86" s="41"/>
    </row>
    <row r="87" spans="35:36">
      <c r="AI87" s="41"/>
      <c r="AJ87" s="41"/>
    </row>
    <row r="88" spans="35:36">
      <c r="AI88" s="41"/>
      <c r="AJ88" s="41"/>
    </row>
    <row r="89" spans="35:36">
      <c r="AI89" s="41"/>
      <c r="AJ89" s="41"/>
    </row>
    <row r="90" spans="35:36">
      <c r="AI90" s="41"/>
      <c r="AJ90" s="41"/>
    </row>
    <row r="91" spans="35:36">
      <c r="AI91" s="41"/>
      <c r="AJ91" s="41"/>
    </row>
    <row r="92" spans="35:36">
      <c r="AI92" s="41"/>
      <c r="AJ92" s="41"/>
    </row>
    <row r="93" spans="35:36">
      <c r="AI93" s="41"/>
      <c r="AJ93" s="41"/>
    </row>
    <row r="94" spans="35:36">
      <c r="AI94" s="41"/>
      <c r="AJ94" s="41"/>
    </row>
    <row r="95" spans="35:36">
      <c r="AI95" s="41"/>
      <c r="AJ95" s="41"/>
    </row>
    <row r="96" spans="35:36">
      <c r="AI96" s="41"/>
      <c r="AJ96" s="41"/>
    </row>
    <row r="97" spans="35:36">
      <c r="AI97" s="41"/>
      <c r="AJ97" s="41"/>
    </row>
    <row r="98" spans="35:36">
      <c r="AI98" s="41"/>
      <c r="AJ98" s="41"/>
    </row>
    <row r="99" spans="35:36">
      <c r="AI99" s="41"/>
      <c r="AJ99" s="41"/>
    </row>
    <row r="100" spans="35:36">
      <c r="AI100" s="41"/>
      <c r="AJ100" s="41"/>
    </row>
    <row r="101" spans="35:36">
      <c r="AI101" s="41"/>
      <c r="AJ101" s="41"/>
    </row>
    <row r="102" spans="35:36">
      <c r="AI102" s="41"/>
      <c r="AJ102" s="41"/>
    </row>
    <row r="103" spans="35:36">
      <c r="AI103" s="41"/>
      <c r="AJ103" s="41"/>
    </row>
    <row r="104" spans="35:36">
      <c r="AI104" s="41"/>
      <c r="AJ104" s="41"/>
    </row>
    <row r="105" spans="35:36">
      <c r="AI105" s="41"/>
      <c r="AJ105" s="41"/>
    </row>
    <row r="106" spans="35:36">
      <c r="AI106" s="41"/>
      <c r="AJ106" s="41"/>
    </row>
    <row r="107" spans="35:36">
      <c r="AI107" s="41"/>
      <c r="AJ107" s="41"/>
    </row>
    <row r="108" spans="35:36">
      <c r="AI108" s="41"/>
      <c r="AJ108" s="41"/>
    </row>
    <row r="109" spans="35:36">
      <c r="AI109" s="41"/>
      <c r="AJ109" s="41"/>
    </row>
    <row r="110" spans="35:36">
      <c r="AI110" s="41"/>
      <c r="AJ110" s="41"/>
    </row>
    <row r="111" spans="35:36">
      <c r="AI111" s="41"/>
      <c r="AJ111" s="41"/>
    </row>
    <row r="112" spans="35:36">
      <c r="AI112" s="41"/>
      <c r="AJ112" s="41"/>
    </row>
    <row r="113" spans="35:36">
      <c r="AI113" s="41"/>
      <c r="AJ113" s="41"/>
    </row>
  </sheetData>
  <mergeCells count="3">
    <mergeCell ref="C1:AH1"/>
    <mergeCell ref="C36:AE36"/>
    <mergeCell ref="C37:V37"/>
  </mergeCells>
  <phoneticPr fontId="137" type="noConversion"/>
  <pageMargins left="0.74803149606299213" right="0.74803149606299213" top="0.98425196850393704" bottom="0.98425196850393704" header="0.51181102362204722" footer="0.51181102362204722"/>
  <pageSetup paperSize="8" scale="3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pageSetUpPr fitToPage="1"/>
  </sheetPr>
  <dimension ref="A1:K149"/>
  <sheetViews>
    <sheetView workbookViewId="0"/>
  </sheetViews>
  <sheetFormatPr defaultRowHeight="15"/>
  <cols>
    <col min="1" max="1" width="1.7109375" style="1" customWidth="1"/>
    <col min="2" max="2" width="7.7109375" style="1" bestFit="1" customWidth="1"/>
    <col min="3" max="6" width="20.140625" style="1" customWidth="1"/>
    <col min="7" max="245" width="9.140625" style="1"/>
    <col min="246" max="246" width="1.7109375" style="1" customWidth="1"/>
    <col min="247" max="247" width="7.7109375" style="1" bestFit="1" customWidth="1"/>
    <col min="248" max="251" width="20.140625" style="1" customWidth="1"/>
    <col min="252" max="501" width="9.140625" style="1"/>
    <col min="502" max="502" width="1.7109375" style="1" customWidth="1"/>
    <col min="503" max="503" width="7.7109375" style="1" bestFit="1" customWidth="1"/>
    <col min="504" max="507" width="20.140625" style="1" customWidth="1"/>
    <col min="508" max="757" width="9.140625" style="1"/>
    <col min="758" max="758" width="1.7109375" style="1" customWidth="1"/>
    <col min="759" max="759" width="7.7109375" style="1" bestFit="1" customWidth="1"/>
    <col min="760" max="763" width="20.140625" style="1" customWidth="1"/>
    <col min="764" max="1013" width="9.140625" style="1"/>
    <col min="1014" max="1014" width="1.7109375" style="1" customWidth="1"/>
    <col min="1015" max="1015" width="7.7109375" style="1" bestFit="1" customWidth="1"/>
    <col min="1016" max="1019" width="20.140625" style="1" customWidth="1"/>
    <col min="1020" max="1269" width="9.140625" style="1"/>
    <col min="1270" max="1270" width="1.7109375" style="1" customWidth="1"/>
    <col min="1271" max="1271" width="7.7109375" style="1" bestFit="1" customWidth="1"/>
    <col min="1272" max="1275" width="20.140625" style="1" customWidth="1"/>
    <col min="1276" max="1525" width="9.140625" style="1"/>
    <col min="1526" max="1526" width="1.7109375" style="1" customWidth="1"/>
    <col min="1527" max="1527" width="7.7109375" style="1" bestFit="1" customWidth="1"/>
    <col min="1528" max="1531" width="20.140625" style="1" customWidth="1"/>
    <col min="1532" max="1781" width="9.140625" style="1"/>
    <col min="1782" max="1782" width="1.7109375" style="1" customWidth="1"/>
    <col min="1783" max="1783" width="7.7109375" style="1" bestFit="1" customWidth="1"/>
    <col min="1784" max="1787" width="20.140625" style="1" customWidth="1"/>
    <col min="1788" max="2037" width="9.140625" style="1"/>
    <col min="2038" max="2038" width="1.7109375" style="1" customWidth="1"/>
    <col min="2039" max="2039" width="7.7109375" style="1" bestFit="1" customWidth="1"/>
    <col min="2040" max="2043" width="20.140625" style="1" customWidth="1"/>
    <col min="2044" max="2293" width="9.140625" style="1"/>
    <col min="2294" max="2294" width="1.7109375" style="1" customWidth="1"/>
    <col min="2295" max="2295" width="7.7109375" style="1" bestFit="1" customWidth="1"/>
    <col min="2296" max="2299" width="20.140625" style="1" customWidth="1"/>
    <col min="2300" max="2549" width="9.140625" style="1"/>
    <col min="2550" max="2550" width="1.7109375" style="1" customWidth="1"/>
    <col min="2551" max="2551" width="7.7109375" style="1" bestFit="1" customWidth="1"/>
    <col min="2552" max="2555" width="20.140625" style="1" customWidth="1"/>
    <col min="2556" max="2805" width="9.140625" style="1"/>
    <col min="2806" max="2806" width="1.7109375" style="1" customWidth="1"/>
    <col min="2807" max="2807" width="7.7109375" style="1" bestFit="1" customWidth="1"/>
    <col min="2808" max="2811" width="20.140625" style="1" customWidth="1"/>
    <col min="2812" max="3061" width="9.140625" style="1"/>
    <col min="3062" max="3062" width="1.7109375" style="1" customWidth="1"/>
    <col min="3063" max="3063" width="7.7109375" style="1" bestFit="1" customWidth="1"/>
    <col min="3064" max="3067" width="20.140625" style="1" customWidth="1"/>
    <col min="3068" max="3317" width="9.140625" style="1"/>
    <col min="3318" max="3318" width="1.7109375" style="1" customWidth="1"/>
    <col min="3319" max="3319" width="7.7109375" style="1" bestFit="1" customWidth="1"/>
    <col min="3320" max="3323" width="20.140625" style="1" customWidth="1"/>
    <col min="3324" max="3573" width="9.140625" style="1"/>
    <col min="3574" max="3574" width="1.7109375" style="1" customWidth="1"/>
    <col min="3575" max="3575" width="7.7109375" style="1" bestFit="1" customWidth="1"/>
    <col min="3576" max="3579" width="20.140625" style="1" customWidth="1"/>
    <col min="3580" max="3829" width="9.140625" style="1"/>
    <col min="3830" max="3830" width="1.7109375" style="1" customWidth="1"/>
    <col min="3831" max="3831" width="7.7109375" style="1" bestFit="1" customWidth="1"/>
    <col min="3832" max="3835" width="20.140625" style="1" customWidth="1"/>
    <col min="3836" max="4085" width="9.140625" style="1"/>
    <col min="4086" max="4086" width="1.7109375" style="1" customWidth="1"/>
    <col min="4087" max="4087" width="7.7109375" style="1" bestFit="1" customWidth="1"/>
    <col min="4088" max="4091" width="20.140625" style="1" customWidth="1"/>
    <col min="4092" max="4341" width="9.140625" style="1"/>
    <col min="4342" max="4342" width="1.7109375" style="1" customWidth="1"/>
    <col min="4343" max="4343" width="7.7109375" style="1" bestFit="1" customWidth="1"/>
    <col min="4344" max="4347" width="20.140625" style="1" customWidth="1"/>
    <col min="4348" max="4597" width="9.140625" style="1"/>
    <col min="4598" max="4598" width="1.7109375" style="1" customWidth="1"/>
    <col min="4599" max="4599" width="7.7109375" style="1" bestFit="1" customWidth="1"/>
    <col min="4600" max="4603" width="20.140625" style="1" customWidth="1"/>
    <col min="4604" max="4853" width="9.140625" style="1"/>
    <col min="4854" max="4854" width="1.7109375" style="1" customWidth="1"/>
    <col min="4855" max="4855" width="7.7109375" style="1" bestFit="1" customWidth="1"/>
    <col min="4856" max="4859" width="20.140625" style="1" customWidth="1"/>
    <col min="4860" max="5109" width="9.140625" style="1"/>
    <col min="5110" max="5110" width="1.7109375" style="1" customWidth="1"/>
    <col min="5111" max="5111" width="7.7109375" style="1" bestFit="1" customWidth="1"/>
    <col min="5112" max="5115" width="20.140625" style="1" customWidth="1"/>
    <col min="5116" max="5365" width="9.140625" style="1"/>
    <col min="5366" max="5366" width="1.7109375" style="1" customWidth="1"/>
    <col min="5367" max="5367" width="7.7109375" style="1" bestFit="1" customWidth="1"/>
    <col min="5368" max="5371" width="20.140625" style="1" customWidth="1"/>
    <col min="5372" max="5621" width="9.140625" style="1"/>
    <col min="5622" max="5622" width="1.7109375" style="1" customWidth="1"/>
    <col min="5623" max="5623" width="7.7109375" style="1" bestFit="1" customWidth="1"/>
    <col min="5624" max="5627" width="20.140625" style="1" customWidth="1"/>
    <col min="5628" max="5877" width="9.140625" style="1"/>
    <col min="5878" max="5878" width="1.7109375" style="1" customWidth="1"/>
    <col min="5879" max="5879" width="7.7109375" style="1" bestFit="1" customWidth="1"/>
    <col min="5880" max="5883" width="20.140625" style="1" customWidth="1"/>
    <col min="5884" max="6133" width="9.140625" style="1"/>
    <col min="6134" max="6134" width="1.7109375" style="1" customWidth="1"/>
    <col min="6135" max="6135" width="7.7109375" style="1" bestFit="1" customWidth="1"/>
    <col min="6136" max="6139" width="20.140625" style="1" customWidth="1"/>
    <col min="6140" max="6389" width="9.140625" style="1"/>
    <col min="6390" max="6390" width="1.7109375" style="1" customWidth="1"/>
    <col min="6391" max="6391" width="7.7109375" style="1" bestFit="1" customWidth="1"/>
    <col min="6392" max="6395" width="20.140625" style="1" customWidth="1"/>
    <col min="6396" max="6645" width="9.140625" style="1"/>
    <col min="6646" max="6646" width="1.7109375" style="1" customWidth="1"/>
    <col min="6647" max="6647" width="7.7109375" style="1" bestFit="1" customWidth="1"/>
    <col min="6648" max="6651" width="20.140625" style="1" customWidth="1"/>
    <col min="6652" max="6901" width="9.140625" style="1"/>
    <col min="6902" max="6902" width="1.7109375" style="1" customWidth="1"/>
    <col min="6903" max="6903" width="7.7109375" style="1" bestFit="1" customWidth="1"/>
    <col min="6904" max="6907" width="20.140625" style="1" customWidth="1"/>
    <col min="6908" max="7157" width="9.140625" style="1"/>
    <col min="7158" max="7158" width="1.7109375" style="1" customWidth="1"/>
    <col min="7159" max="7159" width="7.7109375" style="1" bestFit="1" customWidth="1"/>
    <col min="7160" max="7163" width="20.140625" style="1" customWidth="1"/>
    <col min="7164" max="7413" width="9.140625" style="1"/>
    <col min="7414" max="7414" width="1.7109375" style="1" customWidth="1"/>
    <col min="7415" max="7415" width="7.7109375" style="1" bestFit="1" customWidth="1"/>
    <col min="7416" max="7419" width="20.140625" style="1" customWidth="1"/>
    <col min="7420" max="7669" width="9.140625" style="1"/>
    <col min="7670" max="7670" width="1.7109375" style="1" customWidth="1"/>
    <col min="7671" max="7671" width="7.7109375" style="1" bestFit="1" customWidth="1"/>
    <col min="7672" max="7675" width="20.140625" style="1" customWidth="1"/>
    <col min="7676" max="7925" width="9.140625" style="1"/>
    <col min="7926" max="7926" width="1.7109375" style="1" customWidth="1"/>
    <col min="7927" max="7927" width="7.7109375" style="1" bestFit="1" customWidth="1"/>
    <col min="7928" max="7931" width="20.140625" style="1" customWidth="1"/>
    <col min="7932" max="8181" width="9.140625" style="1"/>
    <col min="8182" max="8182" width="1.7109375" style="1" customWidth="1"/>
    <col min="8183" max="8183" width="7.7109375" style="1" bestFit="1" customWidth="1"/>
    <col min="8184" max="8187" width="20.140625" style="1" customWidth="1"/>
    <col min="8188" max="8437" width="9.140625" style="1"/>
    <col min="8438" max="8438" width="1.7109375" style="1" customWidth="1"/>
    <col min="8439" max="8439" width="7.7109375" style="1" bestFit="1" customWidth="1"/>
    <col min="8440" max="8443" width="20.140625" style="1" customWidth="1"/>
    <col min="8444" max="8693" width="9.140625" style="1"/>
    <col min="8694" max="8694" width="1.7109375" style="1" customWidth="1"/>
    <col min="8695" max="8695" width="7.7109375" style="1" bestFit="1" customWidth="1"/>
    <col min="8696" max="8699" width="20.140625" style="1" customWidth="1"/>
    <col min="8700" max="8949" width="9.140625" style="1"/>
    <col min="8950" max="8950" width="1.7109375" style="1" customWidth="1"/>
    <col min="8951" max="8951" width="7.7109375" style="1" bestFit="1" customWidth="1"/>
    <col min="8952" max="8955" width="20.140625" style="1" customWidth="1"/>
    <col min="8956" max="9205" width="9.140625" style="1"/>
    <col min="9206" max="9206" width="1.7109375" style="1" customWidth="1"/>
    <col min="9207" max="9207" width="7.7109375" style="1" bestFit="1" customWidth="1"/>
    <col min="9208" max="9211" width="20.140625" style="1" customWidth="1"/>
    <col min="9212" max="9461" width="9.140625" style="1"/>
    <col min="9462" max="9462" width="1.7109375" style="1" customWidth="1"/>
    <col min="9463" max="9463" width="7.7109375" style="1" bestFit="1" customWidth="1"/>
    <col min="9464" max="9467" width="20.140625" style="1" customWidth="1"/>
    <col min="9468" max="9717" width="9.140625" style="1"/>
    <col min="9718" max="9718" width="1.7109375" style="1" customWidth="1"/>
    <col min="9719" max="9719" width="7.7109375" style="1" bestFit="1" customWidth="1"/>
    <col min="9720" max="9723" width="20.140625" style="1" customWidth="1"/>
    <col min="9724" max="9973" width="9.140625" style="1"/>
    <col min="9974" max="9974" width="1.7109375" style="1" customWidth="1"/>
    <col min="9975" max="9975" width="7.7109375" style="1" bestFit="1" customWidth="1"/>
    <col min="9976" max="9979" width="20.140625" style="1" customWidth="1"/>
    <col min="9980" max="10229" width="9.140625" style="1"/>
    <col min="10230" max="10230" width="1.7109375" style="1" customWidth="1"/>
    <col min="10231" max="10231" width="7.7109375" style="1" bestFit="1" customWidth="1"/>
    <col min="10232" max="10235" width="20.140625" style="1" customWidth="1"/>
    <col min="10236" max="10485" width="9.140625" style="1"/>
    <col min="10486" max="10486" width="1.7109375" style="1" customWidth="1"/>
    <col min="10487" max="10487" width="7.7109375" style="1" bestFit="1" customWidth="1"/>
    <col min="10488" max="10491" width="20.140625" style="1" customWidth="1"/>
    <col min="10492" max="10741" width="9.140625" style="1"/>
    <col min="10742" max="10742" width="1.7109375" style="1" customWidth="1"/>
    <col min="10743" max="10743" width="7.7109375" style="1" bestFit="1" customWidth="1"/>
    <col min="10744" max="10747" width="20.140625" style="1" customWidth="1"/>
    <col min="10748" max="10997" width="9.140625" style="1"/>
    <col min="10998" max="10998" width="1.7109375" style="1" customWidth="1"/>
    <col min="10999" max="10999" width="7.7109375" style="1" bestFit="1" customWidth="1"/>
    <col min="11000" max="11003" width="20.140625" style="1" customWidth="1"/>
    <col min="11004" max="11253" width="9.140625" style="1"/>
    <col min="11254" max="11254" width="1.7109375" style="1" customWidth="1"/>
    <col min="11255" max="11255" width="7.7109375" style="1" bestFit="1" customWidth="1"/>
    <col min="11256" max="11259" width="20.140625" style="1" customWidth="1"/>
    <col min="11260" max="11509" width="9.140625" style="1"/>
    <col min="11510" max="11510" width="1.7109375" style="1" customWidth="1"/>
    <col min="11511" max="11511" width="7.7109375" style="1" bestFit="1" customWidth="1"/>
    <col min="11512" max="11515" width="20.140625" style="1" customWidth="1"/>
    <col min="11516" max="11765" width="9.140625" style="1"/>
    <col min="11766" max="11766" width="1.7109375" style="1" customWidth="1"/>
    <col min="11767" max="11767" width="7.7109375" style="1" bestFit="1" customWidth="1"/>
    <col min="11768" max="11771" width="20.140625" style="1" customWidth="1"/>
    <col min="11772" max="12021" width="9.140625" style="1"/>
    <col min="12022" max="12022" width="1.7109375" style="1" customWidth="1"/>
    <col min="12023" max="12023" width="7.7109375" style="1" bestFit="1" customWidth="1"/>
    <col min="12024" max="12027" width="20.140625" style="1" customWidth="1"/>
    <col min="12028" max="12277" width="9.140625" style="1"/>
    <col min="12278" max="12278" width="1.7109375" style="1" customWidth="1"/>
    <col min="12279" max="12279" width="7.7109375" style="1" bestFit="1" customWidth="1"/>
    <col min="12280" max="12283" width="20.140625" style="1" customWidth="1"/>
    <col min="12284" max="12533" width="9.140625" style="1"/>
    <col min="12534" max="12534" width="1.7109375" style="1" customWidth="1"/>
    <col min="12535" max="12535" width="7.7109375" style="1" bestFit="1" customWidth="1"/>
    <col min="12536" max="12539" width="20.140625" style="1" customWidth="1"/>
    <col min="12540" max="12789" width="9.140625" style="1"/>
    <col min="12790" max="12790" width="1.7109375" style="1" customWidth="1"/>
    <col min="12791" max="12791" width="7.7109375" style="1" bestFit="1" customWidth="1"/>
    <col min="12792" max="12795" width="20.140625" style="1" customWidth="1"/>
    <col min="12796" max="13045" width="9.140625" style="1"/>
    <col min="13046" max="13046" width="1.7109375" style="1" customWidth="1"/>
    <col min="13047" max="13047" width="7.7109375" style="1" bestFit="1" customWidth="1"/>
    <col min="13048" max="13051" width="20.140625" style="1" customWidth="1"/>
    <col min="13052" max="13301" width="9.140625" style="1"/>
    <col min="13302" max="13302" width="1.7109375" style="1" customWidth="1"/>
    <col min="13303" max="13303" width="7.7109375" style="1" bestFit="1" customWidth="1"/>
    <col min="13304" max="13307" width="20.140625" style="1" customWidth="1"/>
    <col min="13308" max="13557" width="9.140625" style="1"/>
    <col min="13558" max="13558" width="1.7109375" style="1" customWidth="1"/>
    <col min="13559" max="13559" width="7.7109375" style="1" bestFit="1" customWidth="1"/>
    <col min="13560" max="13563" width="20.140625" style="1" customWidth="1"/>
    <col min="13564" max="13813" width="9.140625" style="1"/>
    <col min="13814" max="13814" width="1.7109375" style="1" customWidth="1"/>
    <col min="13815" max="13815" width="7.7109375" style="1" bestFit="1" customWidth="1"/>
    <col min="13816" max="13819" width="20.140625" style="1" customWidth="1"/>
    <col min="13820" max="14069" width="9.140625" style="1"/>
    <col min="14070" max="14070" width="1.7109375" style="1" customWidth="1"/>
    <col min="14071" max="14071" width="7.7109375" style="1" bestFit="1" customWidth="1"/>
    <col min="14072" max="14075" width="20.140625" style="1" customWidth="1"/>
    <col min="14076" max="14325" width="9.140625" style="1"/>
    <col min="14326" max="14326" width="1.7109375" style="1" customWidth="1"/>
    <col min="14327" max="14327" width="7.7109375" style="1" bestFit="1" customWidth="1"/>
    <col min="14328" max="14331" width="20.140625" style="1" customWidth="1"/>
    <col min="14332" max="14581" width="9.140625" style="1"/>
    <col min="14582" max="14582" width="1.7109375" style="1" customWidth="1"/>
    <col min="14583" max="14583" width="7.7109375" style="1" bestFit="1" customWidth="1"/>
    <col min="14584" max="14587" width="20.140625" style="1" customWidth="1"/>
    <col min="14588" max="14837" width="9.140625" style="1"/>
    <col min="14838" max="14838" width="1.7109375" style="1" customWidth="1"/>
    <col min="14839" max="14839" width="7.7109375" style="1" bestFit="1" customWidth="1"/>
    <col min="14840" max="14843" width="20.140625" style="1" customWidth="1"/>
    <col min="14844" max="15093" width="9.140625" style="1"/>
    <col min="15094" max="15094" width="1.7109375" style="1" customWidth="1"/>
    <col min="15095" max="15095" width="7.7109375" style="1" bestFit="1" customWidth="1"/>
    <col min="15096" max="15099" width="20.140625" style="1" customWidth="1"/>
    <col min="15100" max="15349" width="9.140625" style="1"/>
    <col min="15350" max="15350" width="1.7109375" style="1" customWidth="1"/>
    <col min="15351" max="15351" width="7.7109375" style="1" bestFit="1" customWidth="1"/>
    <col min="15352" max="15355" width="20.140625" style="1" customWidth="1"/>
    <col min="15356" max="15605" width="9.140625" style="1"/>
    <col min="15606" max="15606" width="1.7109375" style="1" customWidth="1"/>
    <col min="15607" max="15607" width="7.7109375" style="1" bestFit="1" customWidth="1"/>
    <col min="15608" max="15611" width="20.140625" style="1" customWidth="1"/>
    <col min="15612" max="15861" width="9.140625" style="1"/>
    <col min="15862" max="15862" width="1.7109375" style="1" customWidth="1"/>
    <col min="15863" max="15863" width="7.7109375" style="1" bestFit="1" customWidth="1"/>
    <col min="15864" max="15867" width="20.140625" style="1" customWidth="1"/>
    <col min="15868" max="16117" width="9.140625" style="1"/>
    <col min="16118" max="16118" width="1.7109375" style="1" customWidth="1"/>
    <col min="16119" max="16119" width="7.7109375" style="1" bestFit="1" customWidth="1"/>
    <col min="16120" max="16123" width="20.140625" style="1" customWidth="1"/>
    <col min="16124" max="16384" width="9.140625" style="1"/>
  </cols>
  <sheetData>
    <row r="1" spans="1:11" ht="27" customHeight="1">
      <c r="B1" s="417" t="s">
        <v>302</v>
      </c>
      <c r="C1" s="417"/>
      <c r="D1" s="417"/>
      <c r="E1" s="417"/>
      <c r="F1" s="417"/>
      <c r="G1" s="417"/>
      <c r="H1" s="417"/>
      <c r="I1" s="417"/>
      <c r="J1" s="417"/>
    </row>
    <row r="2" spans="1:11" s="20" customFormat="1" ht="38.25" customHeight="1">
      <c r="B2" s="418" t="s">
        <v>344</v>
      </c>
      <c r="C2" s="418"/>
      <c r="D2" s="418"/>
      <c r="E2" s="418"/>
      <c r="F2" s="418"/>
      <c r="G2" s="418"/>
      <c r="H2" s="418"/>
      <c r="I2" s="418"/>
      <c r="J2" s="418"/>
      <c r="K2" s="29"/>
    </row>
    <row r="3" spans="1:11" ht="57.75" customHeight="1" thickBot="1">
      <c r="B3" s="419" t="s">
        <v>314</v>
      </c>
      <c r="C3" s="419"/>
      <c r="D3" s="419"/>
      <c r="E3" s="419"/>
      <c r="F3" s="419"/>
      <c r="G3" s="419"/>
      <c r="H3" s="419"/>
      <c r="I3" s="419"/>
      <c r="J3" s="419"/>
      <c r="K3" s="367"/>
    </row>
    <row r="4" spans="1:11" ht="16.5" thickTop="1" thickBot="1">
      <c r="A4" s="14"/>
      <c r="B4" s="2"/>
      <c r="C4" s="2"/>
      <c r="D4" s="2"/>
      <c r="E4" s="2"/>
      <c r="F4" s="12"/>
      <c r="G4" s="3"/>
    </row>
    <row r="5" spans="1:11">
      <c r="A5" s="14"/>
      <c r="B5" s="4"/>
      <c r="C5" s="420" t="s">
        <v>183</v>
      </c>
      <c r="D5" s="420"/>
      <c r="E5" s="420"/>
      <c r="F5" s="421"/>
      <c r="G5" s="5"/>
    </row>
    <row r="6" spans="1:11" ht="45">
      <c r="A6" s="14"/>
      <c r="B6" s="6" t="s">
        <v>184</v>
      </c>
      <c r="C6" s="7" t="s">
        <v>185</v>
      </c>
      <c r="D6" s="7" t="s">
        <v>186</v>
      </c>
      <c r="E6" s="7" t="s">
        <v>187</v>
      </c>
      <c r="F6" s="11" t="s">
        <v>188</v>
      </c>
      <c r="G6" s="5"/>
    </row>
    <row r="7" spans="1:11">
      <c r="A7" s="13"/>
      <c r="B7" s="8" t="s">
        <v>280</v>
      </c>
      <c r="C7" s="22">
        <v>10.420325371030001</v>
      </c>
      <c r="D7" s="22">
        <v>14.405359363051812</v>
      </c>
      <c r="E7" s="23">
        <v>3.9850339920218101</v>
      </c>
      <c r="F7" s="24">
        <v>37.804871060010178</v>
      </c>
      <c r="G7" s="5"/>
    </row>
    <row r="8" spans="1:11">
      <c r="A8" s="13"/>
      <c r="B8" s="8" t="s">
        <v>281</v>
      </c>
      <c r="C8" s="22">
        <v>11.322338824107209</v>
      </c>
      <c r="D8" s="22">
        <v>15.452920520269108</v>
      </c>
      <c r="E8" s="23">
        <v>4.1305816961618991</v>
      </c>
      <c r="F8" s="24">
        <v>40.956324199709407</v>
      </c>
      <c r="G8" s="5"/>
    </row>
    <row r="9" spans="1:11">
      <c r="A9" s="13"/>
      <c r="B9" s="8" t="s">
        <v>282</v>
      </c>
      <c r="C9" s="22">
        <v>12.131798131062224</v>
      </c>
      <c r="D9" s="22">
        <v>14.913952498494353</v>
      </c>
      <c r="E9" s="23">
        <v>2.7821543674321294</v>
      </c>
      <c r="F9" s="24">
        <v>42.97438937173019</v>
      </c>
      <c r="G9" s="5"/>
    </row>
    <row r="10" spans="1:11">
      <c r="A10" s="13"/>
      <c r="B10" s="8" t="s">
        <v>283</v>
      </c>
      <c r="C10" s="22">
        <v>12.381364097134641</v>
      </c>
      <c r="D10" s="22">
        <v>13.760074946378891</v>
      </c>
      <c r="E10" s="23">
        <v>1.3787108492442499</v>
      </c>
      <c r="F10" s="24">
        <v>42.865218115057871</v>
      </c>
      <c r="G10" s="5"/>
    </row>
    <row r="11" spans="1:11">
      <c r="A11" s="13"/>
      <c r="B11" s="8" t="s">
        <v>284</v>
      </c>
      <c r="C11" s="22">
        <v>12.302598638096015</v>
      </c>
      <c r="D11" s="22">
        <v>13.158431586833128</v>
      </c>
      <c r="E11" s="23">
        <v>0.85583294873711324</v>
      </c>
      <c r="F11" s="24">
        <v>41.792101812441622</v>
      </c>
      <c r="G11" s="5"/>
    </row>
    <row r="12" spans="1:11">
      <c r="A12" s="13"/>
      <c r="B12" s="8" t="s">
        <v>285</v>
      </c>
      <c r="C12" s="22">
        <v>12.058303390758066</v>
      </c>
      <c r="D12" s="22">
        <v>12.47055307933099</v>
      </c>
      <c r="E12" s="23">
        <v>0.4122496885729241</v>
      </c>
      <c r="F12" s="24">
        <v>39.825267746418781</v>
      </c>
      <c r="G12" s="5"/>
    </row>
    <row r="13" spans="1:11">
      <c r="A13" s="13"/>
      <c r="B13" s="8" t="s">
        <v>286</v>
      </c>
      <c r="C13" s="22">
        <v>11.817898958563443</v>
      </c>
      <c r="D13" s="22">
        <v>11.817898958563443</v>
      </c>
      <c r="E13" s="23">
        <v>0</v>
      </c>
      <c r="F13" s="24">
        <v>37.927926665230643</v>
      </c>
      <c r="G13" s="5"/>
    </row>
    <row r="14" spans="1:11">
      <c r="A14" s="13"/>
      <c r="B14" s="8" t="s">
        <v>287</v>
      </c>
      <c r="C14" s="22">
        <v>11.797263385492197</v>
      </c>
      <c r="D14" s="22">
        <v>11.56498566080375</v>
      </c>
      <c r="E14" s="23">
        <v>-0.23227772468844776</v>
      </c>
      <c r="F14" s="24">
        <v>38.170116924454781</v>
      </c>
      <c r="G14" s="5"/>
    </row>
    <row r="15" spans="1:11">
      <c r="A15" s="13"/>
      <c r="B15" s="8" t="s">
        <v>288</v>
      </c>
      <c r="C15" s="22">
        <v>12.133076506283986</v>
      </c>
      <c r="D15" s="22">
        <v>12.196203855432186</v>
      </c>
      <c r="E15" s="23">
        <v>6.3127349148199841E-2</v>
      </c>
      <c r="F15" s="24">
        <v>37.643194896012751</v>
      </c>
      <c r="G15" s="5"/>
    </row>
    <row r="16" spans="1:11">
      <c r="A16" s="13"/>
      <c r="B16" s="8" t="s">
        <v>289</v>
      </c>
      <c r="C16" s="22">
        <v>12.298134846186878</v>
      </c>
      <c r="D16" s="22">
        <v>12.519501273418243</v>
      </c>
      <c r="E16" s="23">
        <v>0.22136642723136468</v>
      </c>
      <c r="F16" s="24">
        <v>36.691317134153671</v>
      </c>
      <c r="G16" s="5"/>
    </row>
    <row r="17" spans="1:7">
      <c r="A17" s="13"/>
      <c r="B17" s="8" t="s">
        <v>290</v>
      </c>
      <c r="C17" s="22">
        <v>12.744475479024448</v>
      </c>
      <c r="D17" s="22">
        <v>12.449464472565548</v>
      </c>
      <c r="E17" s="23">
        <v>-0.29501100645889977</v>
      </c>
      <c r="F17" s="24">
        <v>33.87976778666745</v>
      </c>
      <c r="G17" s="5"/>
    </row>
    <row r="18" spans="1:7">
      <c r="A18" s="13"/>
      <c r="B18" s="8" t="s">
        <v>291</v>
      </c>
      <c r="C18" s="22">
        <v>12.748115479506925</v>
      </c>
      <c r="D18" s="22">
        <v>12.351507442366708</v>
      </c>
      <c r="E18" s="23">
        <v>-0.39660803714021675</v>
      </c>
      <c r="F18" s="24">
        <v>31.845942256364367</v>
      </c>
      <c r="G18" s="5"/>
    </row>
    <row r="19" spans="1:7">
      <c r="A19" s="13"/>
      <c r="B19" s="8" t="s">
        <v>292</v>
      </c>
      <c r="C19" s="22">
        <v>13.055618113549894</v>
      </c>
      <c r="D19" s="22">
        <v>12.479954419691206</v>
      </c>
      <c r="E19" s="23">
        <v>-0.57566369385868832</v>
      </c>
      <c r="F19" s="24">
        <v>30.21292720369236</v>
      </c>
      <c r="G19" s="5"/>
    </row>
    <row r="20" spans="1:7">
      <c r="A20" s="13"/>
      <c r="B20" s="8" t="s">
        <v>293</v>
      </c>
      <c r="C20" s="22">
        <v>13.130662664766875</v>
      </c>
      <c r="D20" s="22">
        <v>13.990658142810714</v>
      </c>
      <c r="E20" s="23">
        <v>0.8599954780438388</v>
      </c>
      <c r="F20" s="24">
        <v>29.412652994094046</v>
      </c>
      <c r="G20" s="5"/>
    </row>
    <row r="21" spans="1:7">
      <c r="A21" s="13"/>
      <c r="B21" s="8" t="s">
        <v>294</v>
      </c>
      <c r="C21" s="22">
        <v>13.447104356612749</v>
      </c>
      <c r="D21" s="22">
        <v>24.507793286168301</v>
      </c>
      <c r="E21" s="23">
        <v>11.060688929555551</v>
      </c>
      <c r="F21" s="24">
        <v>42.003957574711251</v>
      </c>
      <c r="G21" s="5"/>
    </row>
    <row r="22" spans="1:7">
      <c r="A22" s="13"/>
      <c r="B22" s="8" t="s">
        <v>295</v>
      </c>
      <c r="C22" s="22">
        <v>14.922091214131708</v>
      </c>
      <c r="D22" s="22">
        <v>41.988712784761887</v>
      </c>
      <c r="E22" s="23">
        <v>27.066621570630179</v>
      </c>
      <c r="F22" s="24">
        <v>67.783569418077946</v>
      </c>
      <c r="G22" s="5"/>
    </row>
    <row r="23" spans="1:7">
      <c r="A23" s="13"/>
      <c r="B23" s="8" t="s">
        <v>296</v>
      </c>
      <c r="C23" s="22">
        <v>18.198562954237087</v>
      </c>
      <c r="D23" s="22">
        <v>45.951901103306454</v>
      </c>
      <c r="E23" s="23">
        <v>27.753338149069368</v>
      </c>
      <c r="F23" s="24">
        <v>103.09319889355382</v>
      </c>
      <c r="G23" s="5"/>
    </row>
    <row r="24" spans="1:7">
      <c r="A24" s="13"/>
      <c r="B24" s="8" t="s">
        <v>297</v>
      </c>
      <c r="C24" s="22">
        <v>19.957192216162042</v>
      </c>
      <c r="D24" s="22">
        <v>47.196218744992009</v>
      </c>
      <c r="E24" s="23">
        <v>27.239026528829967</v>
      </c>
      <c r="F24" s="24">
        <v>125.39137639426052</v>
      </c>
      <c r="G24" s="5"/>
    </row>
    <row r="25" spans="1:7">
      <c r="A25" s="13"/>
      <c r="B25" s="8" t="s">
        <v>298</v>
      </c>
      <c r="C25" s="22">
        <v>20.878932783942922</v>
      </c>
      <c r="D25" s="22">
        <v>42.247723219986973</v>
      </c>
      <c r="E25" s="23">
        <v>21.368790436044051</v>
      </c>
      <c r="F25" s="24">
        <v>144.14976548271105</v>
      </c>
      <c r="G25" s="5"/>
    </row>
    <row r="26" spans="1:7">
      <c r="A26" s="13"/>
      <c r="B26" s="8" t="s">
        <v>299</v>
      </c>
      <c r="C26" s="22">
        <v>22.176512826410892</v>
      </c>
      <c r="D26" s="22">
        <v>27.787772439273105</v>
      </c>
      <c r="E26" s="23">
        <v>5.611259612862213</v>
      </c>
      <c r="F26" s="24">
        <v>139.23754070362349</v>
      </c>
      <c r="G26" s="5"/>
    </row>
    <row r="27" spans="1:7">
      <c r="A27" s="13"/>
      <c r="B27" s="8" t="s">
        <v>189</v>
      </c>
      <c r="C27" s="22">
        <v>22.671617758056691</v>
      </c>
      <c r="D27" s="22">
        <v>22.707870594767552</v>
      </c>
      <c r="E27" s="23">
        <v>3.6252836710861658E-2</v>
      </c>
      <c r="F27" s="24">
        <v>152.24585618199887</v>
      </c>
      <c r="G27" s="5"/>
    </row>
    <row r="28" spans="1:7">
      <c r="B28" s="8" t="s">
        <v>190</v>
      </c>
      <c r="C28" s="22">
        <v>26.605655040685782</v>
      </c>
      <c r="D28" s="22">
        <v>27.743662989922495</v>
      </c>
      <c r="E28" s="23">
        <v>1.1380079492367123</v>
      </c>
      <c r="F28" s="24">
        <v>174.51532930439873</v>
      </c>
      <c r="G28" s="5"/>
    </row>
    <row r="29" spans="1:7">
      <c r="B29" s="8" t="s">
        <v>191</v>
      </c>
      <c r="C29" s="22">
        <v>27.056407494850195</v>
      </c>
      <c r="D29" s="22">
        <v>26.774814355268056</v>
      </c>
      <c r="E29" s="23">
        <v>-0.28159313958213872</v>
      </c>
      <c r="F29" s="24">
        <v>187.44055713540911</v>
      </c>
      <c r="G29" s="5"/>
    </row>
    <row r="30" spans="1:7">
      <c r="B30" s="8" t="s">
        <v>192</v>
      </c>
      <c r="C30" s="22">
        <v>25.94779300151394</v>
      </c>
      <c r="D30" s="22">
        <v>25.265591836048358</v>
      </c>
      <c r="E30" s="23">
        <v>-0.68220116546558174</v>
      </c>
      <c r="F30" s="24">
        <v>183.52252570096493</v>
      </c>
      <c r="G30" s="5"/>
    </row>
    <row r="31" spans="1:7">
      <c r="B31" s="8" t="s">
        <v>193</v>
      </c>
      <c r="C31" s="22">
        <v>24.270740054308074</v>
      </c>
      <c r="D31" s="22">
        <v>24.781764832799073</v>
      </c>
      <c r="E31" s="23">
        <v>0.5110247784909987</v>
      </c>
      <c r="F31" s="24">
        <v>177.0476696672047</v>
      </c>
      <c r="G31" s="5"/>
    </row>
    <row r="32" spans="1:7">
      <c r="B32" s="8" t="s">
        <v>194</v>
      </c>
      <c r="C32" s="22">
        <v>24.307089074666923</v>
      </c>
      <c r="D32" s="22">
        <v>25.707307012317337</v>
      </c>
      <c r="E32" s="23">
        <v>1.4002179376504138</v>
      </c>
      <c r="F32" s="24">
        <v>179.66375721908011</v>
      </c>
      <c r="G32" s="5"/>
    </row>
    <row r="33" spans="2:7">
      <c r="B33" s="8" t="s">
        <v>195</v>
      </c>
      <c r="C33" s="22">
        <v>25.058347190171283</v>
      </c>
      <c r="D33" s="22">
        <v>26.939481298694435</v>
      </c>
      <c r="E33" s="23">
        <v>1.8811341085231525</v>
      </c>
      <c r="F33" s="24">
        <v>174.23629070312992</v>
      </c>
      <c r="G33" s="5"/>
    </row>
    <row r="34" spans="2:7">
      <c r="B34" s="8" t="s">
        <v>196</v>
      </c>
      <c r="C34" s="22">
        <v>24.974208934268756</v>
      </c>
      <c r="D34" s="22">
        <v>25.463238008606233</v>
      </c>
      <c r="E34" s="23">
        <v>0.489029074337477</v>
      </c>
      <c r="F34" s="24">
        <v>171.3730935611695</v>
      </c>
      <c r="G34" s="5"/>
    </row>
    <row r="35" spans="2:7">
      <c r="B35" s="8" t="s">
        <v>197</v>
      </c>
      <c r="C35" s="22">
        <v>25.228850655176348</v>
      </c>
      <c r="D35" s="22">
        <v>25.508487660886569</v>
      </c>
      <c r="E35" s="23">
        <v>0.27963700571022088</v>
      </c>
      <c r="F35" s="24">
        <v>168.60349728009976</v>
      </c>
      <c r="G35" s="5"/>
    </row>
    <row r="36" spans="2:7">
      <c r="B36" s="8" t="s">
        <v>198</v>
      </c>
      <c r="C36" s="22">
        <v>24.963852821100847</v>
      </c>
      <c r="D36" s="22">
        <v>25.860161366539309</v>
      </c>
      <c r="E36" s="23">
        <v>0.89630854543846183</v>
      </c>
      <c r="F36" s="24">
        <v>169.30890171190765</v>
      </c>
      <c r="G36" s="5"/>
    </row>
    <row r="37" spans="2:7">
      <c r="B37" s="8" t="s">
        <v>199</v>
      </c>
      <c r="C37" s="22">
        <v>25.753084020789537</v>
      </c>
      <c r="D37" s="22">
        <v>27.438450562941586</v>
      </c>
      <c r="E37" s="23">
        <v>1.6853665421520496</v>
      </c>
      <c r="F37" s="24">
        <v>178.35710411098421</v>
      </c>
      <c r="G37" s="5"/>
    </row>
    <row r="38" spans="2:7">
      <c r="B38" s="8" t="s">
        <v>200</v>
      </c>
      <c r="C38" s="22">
        <v>27.468781593631604</v>
      </c>
      <c r="D38" s="22">
        <v>29.377506662719988</v>
      </c>
      <c r="E38" s="23">
        <v>1.9087250690883835</v>
      </c>
      <c r="F38" s="24">
        <v>186.00602945948219</v>
      </c>
      <c r="G38" s="5"/>
    </row>
    <row r="39" spans="2:7">
      <c r="B39" s="8" t="s">
        <v>201</v>
      </c>
      <c r="C39" s="22">
        <v>28.414668359676842</v>
      </c>
      <c r="D39" s="22">
        <v>28.719350628170055</v>
      </c>
      <c r="E39" s="23">
        <v>0.30468226849321312</v>
      </c>
      <c r="F39" s="24">
        <v>189.6674827601035</v>
      </c>
      <c r="G39" s="5"/>
    </row>
    <row r="40" spans="2:7">
      <c r="B40" s="8" t="s">
        <v>202</v>
      </c>
      <c r="C40" s="22">
        <v>27.290291134066052</v>
      </c>
      <c r="D40" s="22">
        <v>26.815264308407809</v>
      </c>
      <c r="E40" s="23">
        <v>-0.47502682565824372</v>
      </c>
      <c r="F40" s="24">
        <v>185.83987048852637</v>
      </c>
      <c r="G40" s="5"/>
    </row>
    <row r="41" spans="2:7">
      <c r="B41" s="8" t="s">
        <v>203</v>
      </c>
      <c r="C41" s="22">
        <v>26.289939519393823</v>
      </c>
      <c r="D41" s="22">
        <v>25.984374144006985</v>
      </c>
      <c r="E41" s="23">
        <v>-0.3055653753868377</v>
      </c>
      <c r="F41" s="24">
        <v>174.78205857390864</v>
      </c>
      <c r="G41" s="5"/>
    </row>
    <row r="42" spans="2:7">
      <c r="B42" s="8" t="s">
        <v>204</v>
      </c>
      <c r="C42" s="22">
        <v>25.741459332319838</v>
      </c>
      <c r="D42" s="22">
        <v>26.178853543756365</v>
      </c>
      <c r="E42" s="23">
        <v>0.43739421143652635</v>
      </c>
      <c r="F42" s="24">
        <v>165.84228849681645</v>
      </c>
      <c r="G42" s="5"/>
    </row>
    <row r="43" spans="2:7">
      <c r="B43" s="8" t="s">
        <v>205</v>
      </c>
      <c r="C43" s="22">
        <v>25.318344440717915</v>
      </c>
      <c r="D43" s="22">
        <v>26.27096625367853</v>
      </c>
      <c r="E43" s="23">
        <v>0.95262181296061499</v>
      </c>
      <c r="F43" s="24">
        <v>155.67206499432714</v>
      </c>
      <c r="G43" s="5"/>
    </row>
    <row r="44" spans="2:7">
      <c r="B44" s="8" t="s">
        <v>206</v>
      </c>
      <c r="C44" s="22">
        <v>25.271498493861628</v>
      </c>
      <c r="D44" s="22">
        <v>27.391881072969877</v>
      </c>
      <c r="E44" s="23">
        <v>2.1203825791082487</v>
      </c>
      <c r="F44" s="24">
        <v>154.14582540385797</v>
      </c>
      <c r="G44" s="5"/>
    </row>
    <row r="45" spans="2:7">
      <c r="B45" s="8" t="s">
        <v>207</v>
      </c>
      <c r="C45" s="22">
        <v>25.679578071223798</v>
      </c>
      <c r="D45" s="22">
        <v>30.774915433174293</v>
      </c>
      <c r="E45" s="23">
        <v>5.0953373619504951</v>
      </c>
      <c r="F45" s="24">
        <v>147.45208533458751</v>
      </c>
      <c r="G45" s="5"/>
    </row>
    <row r="46" spans="2:7">
      <c r="B46" s="8" t="s">
        <v>208</v>
      </c>
      <c r="C46" s="22">
        <v>26.327166710317972</v>
      </c>
      <c r="D46" s="22">
        <v>40.129235683333484</v>
      </c>
      <c r="E46" s="23">
        <v>13.802068973015512</v>
      </c>
      <c r="F46" s="24">
        <v>136.59873125612293</v>
      </c>
      <c r="G46" s="5"/>
    </row>
    <row r="47" spans="2:7" ht="15.75" thickBot="1">
      <c r="B47" s="8" t="s">
        <v>209</v>
      </c>
      <c r="C47" s="22">
        <v>28.683978794934305</v>
      </c>
      <c r="D47" s="22">
        <v>55.533278277925312</v>
      </c>
      <c r="E47" s="23">
        <v>26.849299482991007</v>
      </c>
      <c r="F47" s="24">
        <v>143.96056115897173</v>
      </c>
      <c r="G47" s="9"/>
    </row>
    <row r="48" spans="2:7" ht="15.75" thickTop="1">
      <c r="B48" s="8" t="s">
        <v>210</v>
      </c>
      <c r="C48" s="22">
        <v>32.639009935008062</v>
      </c>
      <c r="D48" s="22">
        <v>59.701593545671969</v>
      </c>
      <c r="E48" s="23">
        <v>27.062583610663907</v>
      </c>
      <c r="F48" s="24">
        <v>158.37300209718225</v>
      </c>
      <c r="G48" s="5"/>
    </row>
    <row r="49" spans="2:7">
      <c r="B49" s="8" t="s">
        <v>211</v>
      </c>
      <c r="C49" s="22">
        <v>35.26483513558005</v>
      </c>
      <c r="D49" s="22">
        <v>60.95100393898116</v>
      </c>
      <c r="E49" s="23">
        <v>25.68616880340111</v>
      </c>
      <c r="F49" s="24">
        <v>176.65943835506633</v>
      </c>
      <c r="G49" s="5"/>
    </row>
    <row r="50" spans="2:7" ht="15.75" thickBot="1">
      <c r="B50" s="8" t="s">
        <v>212</v>
      </c>
      <c r="C50" s="22">
        <v>37.980271464198466</v>
      </c>
      <c r="D50" s="22">
        <v>62.24686444694153</v>
      </c>
      <c r="E50" s="23">
        <v>24.266592982743063</v>
      </c>
      <c r="F50" s="24">
        <v>200.68502100244979</v>
      </c>
      <c r="G50" s="9"/>
    </row>
    <row r="51" spans="2:7" ht="15.75" thickTop="1">
      <c r="B51" s="8" t="s">
        <v>213</v>
      </c>
      <c r="C51" s="22">
        <v>39.40082500513634</v>
      </c>
      <c r="D51" s="22">
        <v>61.79509256449056</v>
      </c>
      <c r="E51" s="23">
        <v>22.394267559354219</v>
      </c>
      <c r="F51" s="24">
        <v>233.32737273178964</v>
      </c>
    </row>
    <row r="52" spans="2:7">
      <c r="B52" s="8" t="s">
        <v>214</v>
      </c>
      <c r="C52" s="22">
        <v>39.94184613714971</v>
      </c>
      <c r="D52" s="22">
        <v>55.129384762889522</v>
      </c>
      <c r="E52" s="23">
        <v>15.187538625739812</v>
      </c>
      <c r="F52" s="24">
        <v>246.64449828309202</v>
      </c>
    </row>
    <row r="53" spans="2:7">
      <c r="B53" s="8" t="s">
        <v>92</v>
      </c>
      <c r="C53" s="22">
        <v>37.084105940207557</v>
      </c>
      <c r="D53" s="22">
        <v>43.478267847112861</v>
      </c>
      <c r="E53" s="23">
        <v>6.3941619069053033</v>
      </c>
      <c r="F53" s="24">
        <v>251.70832078745741</v>
      </c>
    </row>
    <row r="54" spans="2:7">
      <c r="B54" s="8" t="s">
        <v>93</v>
      </c>
      <c r="C54" s="22">
        <v>36.985146473335945</v>
      </c>
      <c r="D54" s="22">
        <v>37.725036716788345</v>
      </c>
      <c r="E54" s="23">
        <v>0.7398902434524004</v>
      </c>
      <c r="F54" s="24">
        <v>230.05788662570362</v>
      </c>
    </row>
    <row r="55" spans="2:7">
      <c r="B55" s="8" t="s">
        <v>94</v>
      </c>
      <c r="C55" s="22">
        <v>42.940919037199123</v>
      </c>
      <c r="D55" s="22">
        <v>38.599562363238512</v>
      </c>
      <c r="E55" s="22">
        <v>-4.3413566739606129</v>
      </c>
      <c r="F55" s="24">
        <v>210.66455526721364</v>
      </c>
    </row>
    <row r="56" spans="2:7">
      <c r="B56" s="8" t="s">
        <v>95</v>
      </c>
      <c r="C56" s="22">
        <v>43.298545484427642</v>
      </c>
      <c r="D56" s="22">
        <v>38.474813049552139</v>
      </c>
      <c r="E56" s="22">
        <v>-4.8237324348755033</v>
      </c>
      <c r="F56" s="24">
        <v>204.88070303154245</v>
      </c>
    </row>
    <row r="57" spans="2:7">
      <c r="B57" s="8" t="s">
        <v>96</v>
      </c>
      <c r="C57" s="22">
        <v>42.8414442700157</v>
      </c>
      <c r="D57" s="22">
        <v>39.183673469387756</v>
      </c>
      <c r="E57" s="22">
        <v>-3.6577708006279437</v>
      </c>
      <c r="F57" s="24">
        <v>185.6500467290208</v>
      </c>
    </row>
    <row r="58" spans="2:7">
      <c r="B58" s="8" t="s">
        <v>97</v>
      </c>
      <c r="C58" s="22">
        <v>41.131231210235612</v>
      </c>
      <c r="D58" s="22">
        <v>40.648814933929941</v>
      </c>
      <c r="E58" s="22">
        <v>-0.48241627630567019</v>
      </c>
      <c r="F58" s="24">
        <v>169.40132975195789</v>
      </c>
    </row>
    <row r="59" spans="2:7">
      <c r="B59" s="8" t="s">
        <v>98</v>
      </c>
      <c r="C59" s="22">
        <v>39.926622039134919</v>
      </c>
      <c r="D59" s="22">
        <v>41.271884654994849</v>
      </c>
      <c r="E59" s="22">
        <v>1.3452626158599383</v>
      </c>
      <c r="F59" s="24">
        <v>158.4392686640883</v>
      </c>
    </row>
    <row r="60" spans="2:7">
      <c r="B60" s="8" t="s">
        <v>99</v>
      </c>
      <c r="C60" s="22">
        <v>37.998201977824394</v>
      </c>
      <c r="D60" s="22">
        <v>40.503446209169915</v>
      </c>
      <c r="E60" s="22">
        <v>2.5052442313455199</v>
      </c>
      <c r="F60" s="24">
        <v>152.64058991374253</v>
      </c>
    </row>
    <row r="61" spans="2:7">
      <c r="B61" s="8" t="s">
        <v>100</v>
      </c>
      <c r="C61" s="22">
        <v>37.463780467018928</v>
      </c>
      <c r="D61" s="22">
        <v>38.923924777001304</v>
      </c>
      <c r="E61" s="22">
        <v>1.4601443099823874</v>
      </c>
      <c r="F61" s="24">
        <v>143.27006187102572</v>
      </c>
    </row>
    <row r="62" spans="2:7">
      <c r="B62" s="8" t="s">
        <v>101</v>
      </c>
      <c r="C62" s="22">
        <v>35.967914984928214</v>
      </c>
      <c r="D62" s="22">
        <v>35.773769989270932</v>
      </c>
      <c r="E62" s="22">
        <v>-0.19414499565728299</v>
      </c>
      <c r="F62" s="24">
        <v>132.42078456339684</v>
      </c>
    </row>
    <row r="63" spans="2:7">
      <c r="B63" s="8" t="s">
        <v>102</v>
      </c>
      <c r="C63" s="22">
        <v>35.573197240336455</v>
      </c>
      <c r="D63" s="22">
        <v>35.960684245345433</v>
      </c>
      <c r="E63" s="22">
        <v>0.38748700500897837</v>
      </c>
      <c r="F63" s="24">
        <v>123.83310408069693</v>
      </c>
    </row>
    <row r="64" spans="2:7">
      <c r="B64" s="8" t="s">
        <v>103</v>
      </c>
      <c r="C64" s="22">
        <v>35.168154960238127</v>
      </c>
      <c r="D64" s="22">
        <v>35.194810964503084</v>
      </c>
      <c r="E64" s="22">
        <v>2.6656004264960682E-2</v>
      </c>
      <c r="F64" s="24">
        <v>118.37941227612589</v>
      </c>
    </row>
    <row r="65" spans="2:6">
      <c r="B65" s="8" t="s">
        <v>104</v>
      </c>
      <c r="C65" s="22">
        <v>35.651838518899467</v>
      </c>
      <c r="D65" s="22">
        <v>35.956115539556016</v>
      </c>
      <c r="E65" s="22">
        <v>0.30427702065655265</v>
      </c>
      <c r="F65" s="24">
        <v>114.27617298380363</v>
      </c>
    </row>
    <row r="66" spans="2:6">
      <c r="B66" s="8" t="s">
        <v>105</v>
      </c>
      <c r="C66" s="22">
        <v>33.660340945641686</v>
      </c>
      <c r="D66" s="22">
        <v>35.948054036667742</v>
      </c>
      <c r="E66" s="22">
        <v>2.2877130910260535</v>
      </c>
      <c r="F66" s="24">
        <v>107.54226772142081</v>
      </c>
    </row>
    <row r="67" spans="2:6">
      <c r="B67" s="8" t="s">
        <v>106</v>
      </c>
      <c r="C67" s="22">
        <v>33.45595135317744</v>
      </c>
      <c r="D67" s="22">
        <v>35.940843061446643</v>
      </c>
      <c r="E67" s="22">
        <v>2.4848917082692092</v>
      </c>
      <c r="F67" s="24">
        <v>102.42169373549883</v>
      </c>
    </row>
    <row r="68" spans="2:6">
      <c r="B68" s="8" t="s">
        <v>107</v>
      </c>
      <c r="C68" s="22">
        <v>35.465529495380245</v>
      </c>
      <c r="D68" s="22">
        <v>37.633262260127928</v>
      </c>
      <c r="E68" s="22">
        <v>2.1677327647476901</v>
      </c>
      <c r="F68" s="24">
        <v>99.410622659825265</v>
      </c>
    </row>
    <row r="69" spans="2:6">
      <c r="B69" s="8" t="s">
        <v>108</v>
      </c>
      <c r="C69" s="22">
        <v>35.479270652948962</v>
      </c>
      <c r="D69" s="22">
        <v>37.306033750976198</v>
      </c>
      <c r="E69" s="22">
        <v>1.8267630980272318</v>
      </c>
      <c r="F69" s="24">
        <v>98.232680598979755</v>
      </c>
    </row>
    <row r="70" spans="2:6">
      <c r="B70" s="8" t="s">
        <v>109</v>
      </c>
      <c r="C70" s="22">
        <v>34.631166797180889</v>
      </c>
      <c r="D70" s="22">
        <v>37.334377447141733</v>
      </c>
      <c r="E70" s="22">
        <v>2.7032106499608455</v>
      </c>
      <c r="F70" s="24">
        <v>90.651711003808899</v>
      </c>
    </row>
    <row r="71" spans="2:6">
      <c r="B71" s="8" t="s">
        <v>110</v>
      </c>
      <c r="C71" s="22">
        <v>35.164677530410835</v>
      </c>
      <c r="D71" s="22">
        <v>37.032361716777594</v>
      </c>
      <c r="E71" s="22">
        <v>1.8676841863667661</v>
      </c>
      <c r="F71" s="24">
        <v>84.172542513479883</v>
      </c>
    </row>
    <row r="72" spans="2:6">
      <c r="B72" s="8" t="s">
        <v>9</v>
      </c>
      <c r="C72" s="22">
        <v>36.957160016014946</v>
      </c>
      <c r="D72" s="22">
        <v>38.481249165888158</v>
      </c>
      <c r="E72" s="22">
        <v>1.5240891498732148</v>
      </c>
      <c r="F72" s="24">
        <v>80.86121932970407</v>
      </c>
    </row>
    <row r="73" spans="2:6">
      <c r="B73" s="8" t="s">
        <v>10</v>
      </c>
      <c r="C73" s="22">
        <v>37.63483919409336</v>
      </c>
      <c r="D73" s="22">
        <v>40.030033788011515</v>
      </c>
      <c r="E73" s="22">
        <v>2.3951945939181578</v>
      </c>
      <c r="F73" s="24">
        <v>77.718923121780549</v>
      </c>
    </row>
    <row r="74" spans="2:6">
      <c r="B74" s="8" t="s">
        <v>11</v>
      </c>
      <c r="C74" s="22">
        <v>39.07756714803142</v>
      </c>
      <c r="D74" s="22">
        <v>42.927701208899755</v>
      </c>
      <c r="E74" s="22">
        <v>3.8501340608683385</v>
      </c>
      <c r="F74" s="24">
        <v>77.013513513513516</v>
      </c>
    </row>
    <row r="75" spans="2:6">
      <c r="B75" s="8" t="s">
        <v>12</v>
      </c>
      <c r="C75" s="22">
        <v>40.794818076873739</v>
      </c>
      <c r="D75" s="22">
        <v>41.372012484501262</v>
      </c>
      <c r="E75" s="22">
        <v>0.57719440762751728</v>
      </c>
      <c r="F75" s="24">
        <v>69.762285995812292</v>
      </c>
    </row>
    <row r="76" spans="2:6">
      <c r="B76" s="8" t="s">
        <v>13</v>
      </c>
      <c r="C76" s="22">
        <v>41.835912156184257</v>
      </c>
      <c r="D76" s="22">
        <v>40.121502860625604</v>
      </c>
      <c r="E76" s="22">
        <v>-1.7144092955586574</v>
      </c>
      <c r="F76" s="24">
        <v>61.129488293016465</v>
      </c>
    </row>
    <row r="77" spans="2:6">
      <c r="B77" s="8" t="s">
        <v>14</v>
      </c>
      <c r="C77" s="22">
        <v>40.034983201136093</v>
      </c>
      <c r="D77" s="22">
        <v>39.475598351286763</v>
      </c>
      <c r="E77" s="22">
        <v>-0.55938484984932979</v>
      </c>
      <c r="F77" s="24">
        <v>54.661654135338345</v>
      </c>
    </row>
    <row r="78" spans="2:6">
      <c r="B78" s="8" t="s">
        <v>15</v>
      </c>
      <c r="C78" s="22">
        <v>38.36329013979843</v>
      </c>
      <c r="D78" s="22">
        <v>39.344820646200048</v>
      </c>
      <c r="E78" s="22">
        <v>0.98153050640162243</v>
      </c>
      <c r="F78" s="24">
        <v>52.595277578034427</v>
      </c>
    </row>
    <row r="79" spans="2:6">
      <c r="B79" s="8" t="s">
        <v>16</v>
      </c>
      <c r="C79" s="22">
        <v>35.87378443810271</v>
      </c>
      <c r="D79" s="22">
        <v>38.461122306828784</v>
      </c>
      <c r="E79" s="22">
        <v>2.587337868726078</v>
      </c>
      <c r="F79" s="24">
        <v>46.555510678043113</v>
      </c>
    </row>
    <row r="80" spans="2:6">
      <c r="B80" s="8" t="s">
        <v>17</v>
      </c>
      <c r="C80" s="22">
        <v>36.172960187297107</v>
      </c>
      <c r="D80" s="22">
        <v>40.255602621194022</v>
      </c>
      <c r="E80" s="22">
        <v>4.0826424338969147</v>
      </c>
      <c r="F80" s="24">
        <v>45.168008104913604</v>
      </c>
    </row>
    <row r="81" spans="2:6">
      <c r="B81" s="8" t="s">
        <v>18</v>
      </c>
      <c r="C81" s="22">
        <v>39.009064059476522</v>
      </c>
      <c r="D81" s="22">
        <v>44.704145024951629</v>
      </c>
      <c r="E81" s="22">
        <v>5.6950809654750989</v>
      </c>
      <c r="F81" s="24">
        <v>47.745601173020532</v>
      </c>
    </row>
    <row r="82" spans="2:6">
      <c r="B82" s="8" t="s">
        <v>19</v>
      </c>
      <c r="C82" s="22">
        <v>40.117169075969585</v>
      </c>
      <c r="D82" s="22">
        <v>46.448105518365594</v>
      </c>
      <c r="E82" s="22">
        <v>6.3309364423960082</v>
      </c>
      <c r="F82" s="24">
        <v>49.327183318720699</v>
      </c>
    </row>
    <row r="83" spans="2:6">
      <c r="B83" s="8" t="s">
        <v>20</v>
      </c>
      <c r="C83" s="22">
        <v>40.206069478069928</v>
      </c>
      <c r="D83" s="22">
        <v>45.135409042283655</v>
      </c>
      <c r="E83" s="22">
        <v>4.9293395642137261</v>
      </c>
      <c r="F83" s="24">
        <v>47.78383010770839</v>
      </c>
    </row>
    <row r="84" spans="2:6">
      <c r="B84" s="8" t="s">
        <v>21</v>
      </c>
      <c r="C84" s="22">
        <v>38.37967338241225</v>
      </c>
      <c r="D84" s="22">
        <v>42.246594472903269</v>
      </c>
      <c r="E84" s="22">
        <v>3.8669210904910098</v>
      </c>
      <c r="F84" s="24">
        <v>44.312652237649587</v>
      </c>
    </row>
    <row r="85" spans="2:6">
      <c r="B85" s="8" t="s">
        <v>22</v>
      </c>
      <c r="C85" s="22">
        <v>36.893970893970888</v>
      </c>
      <c r="D85" s="22">
        <v>41.408004158004154</v>
      </c>
      <c r="E85" s="22">
        <v>4.5140332640332641</v>
      </c>
      <c r="F85" s="24">
        <v>42.169190789411061</v>
      </c>
    </row>
    <row r="86" spans="2:6">
      <c r="B86" s="8" t="s">
        <v>23</v>
      </c>
      <c r="C86" s="22">
        <v>37.256233585929138</v>
      </c>
      <c r="D86" s="22">
        <v>40.929546831949999</v>
      </c>
      <c r="E86" s="22">
        <v>3.6733132460208635</v>
      </c>
      <c r="F86" s="24">
        <v>39.065607943605492</v>
      </c>
    </row>
    <row r="87" spans="2:6">
      <c r="B87" s="8" t="s">
        <v>24</v>
      </c>
      <c r="C87" s="22">
        <v>38.485886938551282</v>
      </c>
      <c r="D87" s="22">
        <v>42.797349666839821</v>
      </c>
      <c r="E87" s="22">
        <v>4.3114627282885323</v>
      </c>
      <c r="F87" s="24">
        <v>40.320009070230505</v>
      </c>
    </row>
    <row r="88" spans="2:6">
      <c r="B88" s="8" t="s">
        <v>25</v>
      </c>
      <c r="C88" s="22">
        <v>40.866796272708996</v>
      </c>
      <c r="D88" s="22">
        <v>42.877589327612796</v>
      </c>
      <c r="E88" s="22">
        <v>2.0107930549038011</v>
      </c>
      <c r="F88" s="24">
        <v>40.010865570522348</v>
      </c>
    </row>
    <row r="89" spans="2:6">
      <c r="B89" s="8" t="s">
        <v>26</v>
      </c>
      <c r="C89" s="22">
        <v>40.571510573464664</v>
      </c>
      <c r="D89" s="22">
        <v>43.179611502268578</v>
      </c>
      <c r="E89" s="22">
        <v>2.6081009288039132</v>
      </c>
      <c r="F89" s="24">
        <v>38.654417835294254</v>
      </c>
    </row>
    <row r="90" spans="2:6">
      <c r="B90" s="8" t="s">
        <v>27</v>
      </c>
      <c r="C90" s="22">
        <v>39.473522545767295</v>
      </c>
      <c r="D90" s="22">
        <v>42.769102748829994</v>
      </c>
      <c r="E90" s="22">
        <v>3.2955802030626944</v>
      </c>
      <c r="F90" s="24">
        <v>38.81773505544232</v>
      </c>
    </row>
    <row r="91" spans="2:6">
      <c r="B91" s="8" t="s">
        <v>28</v>
      </c>
      <c r="C91" s="22">
        <v>39.211902035656372</v>
      </c>
      <c r="D91" s="22">
        <v>42.459159935547049</v>
      </c>
      <c r="E91" s="22">
        <v>3.2472578998906791</v>
      </c>
      <c r="F91" s="24">
        <v>38.686816666379187</v>
      </c>
    </row>
    <row r="92" spans="2:6">
      <c r="B92" s="8" t="s">
        <v>29</v>
      </c>
      <c r="C92" s="22">
        <v>38.285466176786379</v>
      </c>
      <c r="D92" s="22">
        <v>40.417247750585808</v>
      </c>
      <c r="E92" s="22">
        <v>2.1317815737994277</v>
      </c>
      <c r="F92" s="24">
        <v>37.074639805614815</v>
      </c>
    </row>
    <row r="93" spans="2:6">
      <c r="B93" s="8" t="s">
        <v>30</v>
      </c>
      <c r="C93" s="22">
        <v>37.374422458543222</v>
      </c>
      <c r="D93" s="22">
        <v>39.292792941098995</v>
      </c>
      <c r="E93" s="22">
        <v>1.9183704825557784</v>
      </c>
      <c r="F93" s="24">
        <v>34.81270020414599</v>
      </c>
    </row>
    <row r="94" spans="2:6">
      <c r="B94" s="8" t="s">
        <v>31</v>
      </c>
      <c r="C94" s="22">
        <v>36.173421742579052</v>
      </c>
      <c r="D94" s="22">
        <v>37.16470454927304</v>
      </c>
      <c r="E94" s="22">
        <v>0.99128280669399171</v>
      </c>
      <c r="F94" s="24">
        <v>30.937151749131857</v>
      </c>
    </row>
    <row r="95" spans="2:6">
      <c r="B95" s="8" t="s">
        <v>32</v>
      </c>
      <c r="C95" s="22">
        <v>35.542227799471412</v>
      </c>
      <c r="D95" s="22">
        <v>34.57302496442167</v>
      </c>
      <c r="E95" s="22">
        <v>-0.9692028350497397</v>
      </c>
      <c r="F95" s="24">
        <v>25.615300517305741</v>
      </c>
    </row>
    <row r="96" spans="2:6">
      <c r="B96" s="8" t="s">
        <v>33</v>
      </c>
      <c r="C96" s="22">
        <v>34.708571120323782</v>
      </c>
      <c r="D96" s="22">
        <v>34.72824457274497</v>
      </c>
      <c r="E96" s="22">
        <v>1.9673452421183228E-2</v>
      </c>
      <c r="F96" s="24">
        <v>23.015360745703749</v>
      </c>
    </row>
    <row r="97" spans="2:6">
      <c r="B97" s="8" t="s">
        <v>34</v>
      </c>
      <c r="C97" s="22">
        <v>33.904347314547913</v>
      </c>
      <c r="D97" s="22">
        <v>34.980145890934757</v>
      </c>
      <c r="E97" s="22">
        <v>1.0757985763868463</v>
      </c>
      <c r="F97" s="24">
        <v>21.673927169293311</v>
      </c>
    </row>
    <row r="98" spans="2:6">
      <c r="B98" s="8" t="s">
        <v>35</v>
      </c>
      <c r="C98" s="22">
        <v>33.488151910259219</v>
      </c>
      <c r="D98" s="22">
        <v>36.80665040280293</v>
      </c>
      <c r="E98" s="22">
        <v>3.3184984925437124</v>
      </c>
      <c r="F98" s="24">
        <v>22.827781051564902</v>
      </c>
    </row>
    <row r="99" spans="2:6">
      <c r="B99" s="8" t="s">
        <v>36</v>
      </c>
      <c r="C99" s="22">
        <v>32.111533064992329</v>
      </c>
      <c r="D99" s="22">
        <v>38.388518400138679</v>
      </c>
      <c r="E99" s="22">
        <v>6.2769853351463514</v>
      </c>
      <c r="F99" s="24">
        <v>26.623625797620882</v>
      </c>
    </row>
    <row r="100" spans="2:6">
      <c r="B100" s="8" t="s">
        <v>37</v>
      </c>
      <c r="C100" s="22">
        <v>31.284557207828712</v>
      </c>
      <c r="D100" s="22">
        <v>37.843655782104349</v>
      </c>
      <c r="E100" s="22">
        <v>6.55909857427564</v>
      </c>
      <c r="F100" s="24">
        <v>31.105167342811818</v>
      </c>
    </row>
    <row r="101" spans="2:6">
      <c r="B101" s="8" t="s">
        <v>38</v>
      </c>
      <c r="C101" s="22">
        <v>32.224989531294121</v>
      </c>
      <c r="D101" s="22">
        <v>37.571820191455593</v>
      </c>
      <c r="E101" s="22">
        <v>5.3468306601614612</v>
      </c>
      <c r="F101" s="24">
        <v>34.465341533707701</v>
      </c>
    </row>
    <row r="102" spans="2:6">
      <c r="B102" s="8" t="s">
        <v>39</v>
      </c>
      <c r="C102" s="22">
        <v>33.18645010915229</v>
      </c>
      <c r="D102" s="22">
        <v>37.288751946674111</v>
      </c>
      <c r="E102" s="22">
        <v>4.102301837521833</v>
      </c>
      <c r="F102" s="24">
        <v>35.953275252962158</v>
      </c>
    </row>
    <row r="103" spans="2:6">
      <c r="B103" s="8" t="s">
        <v>40</v>
      </c>
      <c r="C103" s="22">
        <v>32.410648230270354</v>
      </c>
      <c r="D103" s="22">
        <v>35.539095860896353</v>
      </c>
      <c r="E103" s="22">
        <v>3.1284476306259927</v>
      </c>
      <c r="F103" s="24">
        <v>36.588632006933921</v>
      </c>
    </row>
    <row r="104" spans="2:6">
      <c r="B104" s="8" t="s">
        <v>41</v>
      </c>
      <c r="C104" s="22">
        <v>34.613902693162586</v>
      </c>
      <c r="D104" s="22">
        <v>35.701649538779598</v>
      </c>
      <c r="E104" s="22">
        <v>1.0877468456170081</v>
      </c>
      <c r="F104" s="24">
        <v>36.55906561358163</v>
      </c>
    </row>
    <row r="105" spans="2:6">
      <c r="B105" s="8" t="s">
        <v>42</v>
      </c>
      <c r="C105" s="22">
        <v>35.181187309665759</v>
      </c>
      <c r="D105" s="22">
        <v>35.16387295418523</v>
      </c>
      <c r="E105" s="22">
        <v>-1.7314355480537676E-2</v>
      </c>
      <c r="F105" s="24">
        <v>35.151273422887925</v>
      </c>
    </row>
    <row r="106" spans="2:6">
      <c r="B106" s="8" t="s">
        <v>43</v>
      </c>
      <c r="C106" s="22">
        <v>35.876632271888177</v>
      </c>
      <c r="D106" s="22">
        <v>34.771571685810223</v>
      </c>
      <c r="E106" s="22">
        <v>-1.1050605860779561</v>
      </c>
      <c r="F106" s="24">
        <v>32.461506515271523</v>
      </c>
    </row>
    <row r="107" spans="2:6">
      <c r="B107" s="8" t="s">
        <v>44</v>
      </c>
      <c r="C107" s="22">
        <v>36.473126269247928</v>
      </c>
      <c r="D107" s="22">
        <v>35.094104946331512</v>
      </c>
      <c r="E107" s="22">
        <v>-1.3790213229164145</v>
      </c>
      <c r="F107" s="24">
        <v>28.317152103559874</v>
      </c>
    </row>
    <row r="108" spans="2:6">
      <c r="B108" s="8" t="s">
        <v>45</v>
      </c>
      <c r="C108" s="22">
        <v>35.751028405054988</v>
      </c>
      <c r="D108" s="22">
        <v>36.31069931543739</v>
      </c>
      <c r="E108" s="22">
        <v>0.5596709103824028</v>
      </c>
      <c r="F108" s="24">
        <v>28.116787576224052</v>
      </c>
    </row>
    <row r="109" spans="2:6">
      <c r="B109" s="8" t="s">
        <v>46</v>
      </c>
      <c r="C109" s="22">
        <v>34.551262275163822</v>
      </c>
      <c r="D109" s="22">
        <v>37.551807332552002</v>
      </c>
      <c r="E109" s="22">
        <v>3.000545057388174</v>
      </c>
      <c r="F109" s="24">
        <v>29.737692928518385</v>
      </c>
    </row>
    <row r="110" spans="2:6">
      <c r="B110" s="8" t="s">
        <v>47</v>
      </c>
      <c r="C110" s="22">
        <v>35.443513417298284</v>
      </c>
      <c r="D110" s="22">
        <v>38.858882736059293</v>
      </c>
      <c r="E110" s="22">
        <v>3.4153693187610066</v>
      </c>
      <c r="F110" s="24">
        <v>30.913424832994906</v>
      </c>
    </row>
    <row r="111" spans="2:6">
      <c r="B111" s="8" t="s">
        <v>48</v>
      </c>
      <c r="C111" s="22">
        <v>36.082391278110791</v>
      </c>
      <c r="D111" s="22">
        <v>39.983967553666233</v>
      </c>
      <c r="E111" s="22">
        <v>3.9015762755554357</v>
      </c>
      <c r="F111" s="24">
        <v>33.430818732283626</v>
      </c>
    </row>
    <row r="112" spans="2:6">
      <c r="B112" s="8" t="s">
        <v>49</v>
      </c>
      <c r="C112" s="22">
        <v>36.70161931638247</v>
      </c>
      <c r="D112" s="22">
        <v>39.924840074033938</v>
      </c>
      <c r="E112" s="22">
        <v>3.2232207576514633</v>
      </c>
      <c r="F112" s="24">
        <v>34.287346362616496</v>
      </c>
    </row>
    <row r="113" spans="1:6">
      <c r="B113" s="8" t="s">
        <v>50</v>
      </c>
      <c r="C113" s="22">
        <v>37.10885284109888</v>
      </c>
      <c r="D113" s="22">
        <v>39.922363660924361</v>
      </c>
      <c r="E113" s="22">
        <v>2.8135108198254928</v>
      </c>
      <c r="F113" s="24">
        <v>35.061078468816149</v>
      </c>
    </row>
    <row r="114" spans="1:6">
      <c r="B114" s="8" t="s">
        <v>51</v>
      </c>
      <c r="C114" s="22">
        <v>37.258707093113266</v>
      </c>
      <c r="D114" s="22">
        <v>40.246530532020188</v>
      </c>
      <c r="E114" s="22">
        <v>2.9878234389069234</v>
      </c>
      <c r="F114" s="24">
        <v>35.618676695827681</v>
      </c>
    </row>
    <row r="115" spans="1:6">
      <c r="B115" s="8" t="s">
        <v>52</v>
      </c>
      <c r="C115" s="22">
        <v>35.941717601557166</v>
      </c>
      <c r="D115" s="22">
        <v>43.459429554488651</v>
      </c>
      <c r="E115" s="22">
        <v>7.5177119529314869</v>
      </c>
      <c r="F115" s="24">
        <v>50.517139697988114</v>
      </c>
    </row>
    <row r="116" spans="1:6">
      <c r="B116" s="8" t="s">
        <v>53</v>
      </c>
      <c r="C116" s="22">
        <v>36.120912221687782</v>
      </c>
      <c r="D116" s="22">
        <v>46.339821600928957</v>
      </c>
      <c r="E116" s="22">
        <v>10.218909379241174</v>
      </c>
      <c r="F116" s="24">
        <v>64.481930129415531</v>
      </c>
    </row>
    <row r="117" spans="1:6">
      <c r="B117" s="8" t="s">
        <v>54</v>
      </c>
      <c r="C117" s="22">
        <v>37.008195162879012</v>
      </c>
      <c r="D117" s="22">
        <v>45.68217585806336</v>
      </c>
      <c r="E117" s="22">
        <v>8.6739806951843459</v>
      </c>
      <c r="F117" s="24">
        <v>70.779213307243069</v>
      </c>
    </row>
    <row r="118" spans="1:6">
      <c r="B118" s="8" t="s">
        <v>55</v>
      </c>
      <c r="C118" s="22">
        <v>37.390268477256733</v>
      </c>
      <c r="D118" s="22">
        <v>44.626146975622127</v>
      </c>
      <c r="E118" s="22">
        <v>7.2358784983653948</v>
      </c>
      <c r="F118" s="24">
        <v>74.248026793341225</v>
      </c>
    </row>
    <row r="119" spans="1:6">
      <c r="B119" s="8" t="s">
        <v>56</v>
      </c>
      <c r="C119" s="22">
        <v>36.873206047772328</v>
      </c>
      <c r="D119" s="22">
        <v>44.027937738819666</v>
      </c>
      <c r="E119" s="22">
        <v>7.1547316910473366</v>
      </c>
      <c r="F119" s="24">
        <v>77.505658900216147</v>
      </c>
    </row>
    <row r="120" spans="1:6">
      <c r="B120" s="8" t="s">
        <v>57</v>
      </c>
      <c r="C120" s="22">
        <v>36.754912252726321</v>
      </c>
      <c r="D120" s="22">
        <v>42.466181199670451</v>
      </c>
      <c r="E120" s="22">
        <v>5.7112689469441262</v>
      </c>
      <c r="F120" s="24">
        <v>79.159332333209264</v>
      </c>
    </row>
    <row r="121" spans="1:6">
      <c r="B121" s="15" t="s">
        <v>58</v>
      </c>
      <c r="C121" s="22">
        <v>36.81588061604662</v>
      </c>
      <c r="D121" s="22">
        <v>42.009875808746436</v>
      </c>
      <c r="E121" s="22">
        <v>5.1939951926998118</v>
      </c>
      <c r="F121" s="24">
        <v>81.501872354495617</v>
      </c>
    </row>
    <row r="122" spans="1:6">
      <c r="B122" s="15" t="s">
        <v>59</v>
      </c>
      <c r="C122" s="22">
        <v>36.854255588185204</v>
      </c>
      <c r="D122" s="22">
        <v>41.107469665612086</v>
      </c>
      <c r="E122" s="22">
        <v>4.2532140774268807</v>
      </c>
      <c r="F122" s="24">
        <v>81.062112824150915</v>
      </c>
    </row>
    <row r="123" spans="1:6">
      <c r="B123" s="368" t="s">
        <v>60</v>
      </c>
      <c r="C123" s="22">
        <v>37.44922590043852</v>
      </c>
      <c r="D123" s="22">
        <v>40.203645107025402</v>
      </c>
      <c r="E123" s="22">
        <v>2.7544192065868782</v>
      </c>
      <c r="F123" s="24">
        <v>83.211398121011072</v>
      </c>
    </row>
    <row r="124" spans="1:6">
      <c r="B124" s="368" t="s">
        <v>61</v>
      </c>
      <c r="C124" s="22">
        <v>37.122579264595736</v>
      </c>
      <c r="D124" s="22">
        <v>39.969708857900308</v>
      </c>
      <c r="E124" s="22">
        <v>2.8471295933045635</v>
      </c>
      <c r="F124" s="24">
        <v>82.074864531870148</v>
      </c>
    </row>
    <row r="125" spans="1:6">
      <c r="B125" s="368" t="s">
        <v>166</v>
      </c>
      <c r="C125" s="22">
        <v>37.361738949909558</v>
      </c>
      <c r="D125" s="22">
        <v>39.424597032365092</v>
      </c>
      <c r="E125" s="22">
        <v>2.0628580824555325</v>
      </c>
      <c r="F125" s="24">
        <v>80.240599874010201</v>
      </c>
    </row>
    <row r="126" spans="1:6">
      <c r="B126" s="369" t="s">
        <v>177</v>
      </c>
      <c r="C126" s="23">
        <v>36.750179935032236</v>
      </c>
      <c r="D126" s="23">
        <v>39.505686569400247</v>
      </c>
      <c r="E126" s="22">
        <v>2.7555066343680137</v>
      </c>
      <c r="F126" s="24">
        <v>84.832468727667205</v>
      </c>
    </row>
    <row r="127" spans="1:6" ht="15.75" thickBot="1">
      <c r="A127" s="10"/>
      <c r="B127" s="28" t="s">
        <v>181</v>
      </c>
      <c r="C127" s="27">
        <v>38.053926618210973</v>
      </c>
      <c r="D127" s="27">
        <v>53.075334595559951</v>
      </c>
      <c r="E127" s="22">
        <v>15.021407977348977</v>
      </c>
      <c r="F127" s="24">
        <v>97.126492266964547</v>
      </c>
    </row>
    <row r="128" spans="1:6" s="10" customFormat="1" ht="15.75" thickTop="1">
      <c r="A128" s="5"/>
      <c r="B128" s="370" t="s">
        <v>239</v>
      </c>
      <c r="C128" s="27">
        <v>39.362600822017299</v>
      </c>
      <c r="D128" s="27">
        <v>44.546896005700823</v>
      </c>
      <c r="E128" s="22">
        <v>5.1842951836835249</v>
      </c>
      <c r="F128" s="24">
        <v>97.300940534910083</v>
      </c>
    </row>
    <row r="129" spans="1:8">
      <c r="A129" s="5"/>
      <c r="B129" s="32" t="s">
        <v>273</v>
      </c>
      <c r="C129" s="33">
        <v>40.458080391173326</v>
      </c>
      <c r="D129" s="33">
        <v>45.615691168977875</v>
      </c>
      <c r="E129" s="33">
        <v>5.1576107778045479</v>
      </c>
      <c r="F129" s="34">
        <v>97.7</v>
      </c>
    </row>
    <row r="130" spans="1:8">
      <c r="A130" s="5"/>
      <c r="B130" s="16" t="s">
        <v>275</v>
      </c>
      <c r="C130" s="25">
        <v>41.100251952844921</v>
      </c>
      <c r="D130" s="25">
        <v>46.213111614066257</v>
      </c>
      <c r="E130" s="25">
        <v>5.1128596612213428</v>
      </c>
      <c r="F130" s="26">
        <v>103.07297306834748</v>
      </c>
    </row>
    <row r="131" spans="1:8">
      <c r="A131" s="5"/>
      <c r="B131" s="16" t="s">
        <v>277</v>
      </c>
      <c r="C131" s="25">
        <v>41.358563452940359</v>
      </c>
      <c r="D131" s="25">
        <v>44.558527524110261</v>
      </c>
      <c r="E131" s="25">
        <v>3.1999640711699118</v>
      </c>
      <c r="F131" s="26">
        <v>102.41793534613718</v>
      </c>
    </row>
    <row r="132" spans="1:8">
      <c r="A132" s="5"/>
      <c r="B132" s="16" t="s">
        <v>303</v>
      </c>
      <c r="C132" s="25">
        <v>41.204122531973887</v>
      </c>
      <c r="D132" s="25">
        <v>43.983281149355889</v>
      </c>
      <c r="E132" s="25">
        <v>2.7791586173819929</v>
      </c>
      <c r="F132" s="26">
        <v>99.099825759470505</v>
      </c>
      <c r="G132" s="21"/>
    </row>
    <row r="133" spans="1:8">
      <c r="A133" s="5"/>
      <c r="B133" s="16" t="s">
        <v>309</v>
      </c>
      <c r="C133" s="25">
        <v>41.538420479028019</v>
      </c>
      <c r="D133" s="25">
        <v>43.765331838095314</v>
      </c>
      <c r="E133" s="25">
        <v>2.226911359067294</v>
      </c>
      <c r="F133" s="26">
        <v>97.602945540301661</v>
      </c>
      <c r="G133" s="21"/>
    </row>
    <row r="134" spans="1:8">
      <c r="A134" s="5"/>
      <c r="B134" s="16" t="s">
        <v>315</v>
      </c>
      <c r="C134" s="25">
        <v>41.707367765568016</v>
      </c>
      <c r="D134" s="25">
        <v>43.377255935479319</v>
      </c>
      <c r="E134" s="30">
        <v>1.6698881699113088</v>
      </c>
      <c r="F134" s="31">
        <v>96.93231824506492</v>
      </c>
      <c r="G134" s="21"/>
    </row>
    <row r="135" spans="1:8" ht="13.5" customHeight="1">
      <c r="A135" s="5"/>
      <c r="B135" s="17" t="s">
        <v>321</v>
      </c>
      <c r="C135" s="18"/>
      <c r="D135" s="18"/>
      <c r="E135" s="18"/>
      <c r="F135" s="19"/>
    </row>
    <row r="136" spans="1:8" ht="24" customHeight="1">
      <c r="A136" s="5"/>
      <c r="B136" s="414" t="s">
        <v>215</v>
      </c>
      <c r="C136" s="415"/>
      <c r="D136" s="415"/>
      <c r="E136" s="415"/>
      <c r="F136" s="416"/>
    </row>
    <row r="137" spans="1:8">
      <c r="B137" s="405" t="s">
        <v>278</v>
      </c>
      <c r="C137" s="406"/>
      <c r="D137" s="406"/>
      <c r="E137" s="406"/>
      <c r="F137" s="407"/>
    </row>
    <row r="138" spans="1:8" ht="23.25" customHeight="1">
      <c r="B138" s="408" t="s">
        <v>300</v>
      </c>
      <c r="C138" s="409"/>
      <c r="D138" s="409"/>
      <c r="E138" s="409"/>
      <c r="F138" s="410"/>
    </row>
    <row r="139" spans="1:8">
      <c r="B139" s="408" t="s">
        <v>326</v>
      </c>
      <c r="C139" s="409"/>
      <c r="D139" s="409"/>
      <c r="E139" s="409"/>
      <c r="F139" s="410"/>
    </row>
    <row r="140" spans="1:8">
      <c r="B140" s="408" t="s">
        <v>322</v>
      </c>
      <c r="C140" s="409"/>
      <c r="D140" s="409"/>
      <c r="E140" s="409"/>
      <c r="F140" s="410"/>
    </row>
    <row r="141" spans="1:8">
      <c r="B141" s="411" t="s">
        <v>279</v>
      </c>
      <c r="C141" s="412"/>
      <c r="D141" s="412"/>
      <c r="E141" s="412"/>
      <c r="F141" s="413"/>
    </row>
    <row r="142" spans="1:8">
      <c r="B142" s="408" t="s">
        <v>301</v>
      </c>
      <c r="C142" s="409"/>
      <c r="D142" s="409"/>
      <c r="E142" s="409"/>
      <c r="F142" s="410"/>
    </row>
    <row r="143" spans="1:8">
      <c r="B143" s="408" t="s">
        <v>325</v>
      </c>
      <c r="C143" s="409"/>
      <c r="D143" s="409"/>
      <c r="E143" s="409"/>
      <c r="F143" s="410"/>
      <c r="H143" s="21"/>
    </row>
    <row r="144" spans="1:8" ht="15.75" customHeight="1" thickBot="1">
      <c r="B144" s="403" t="s">
        <v>322</v>
      </c>
      <c r="C144" s="403"/>
      <c r="D144" s="403"/>
      <c r="E144" s="403"/>
      <c r="F144" s="404"/>
    </row>
    <row r="145" spans="5:5">
      <c r="E145" s="10"/>
    </row>
    <row r="146" spans="5:5">
      <c r="E146" s="10"/>
    </row>
    <row r="147" spans="5:5">
      <c r="E147" s="10"/>
    </row>
    <row r="148" spans="5:5">
      <c r="E148" s="10"/>
    </row>
    <row r="149" spans="5:5">
      <c r="E149" s="10"/>
    </row>
  </sheetData>
  <mergeCells count="13">
    <mergeCell ref="B136:F136"/>
    <mergeCell ref="B1:J1"/>
    <mergeCell ref="B2:J2"/>
    <mergeCell ref="B3:J3"/>
    <mergeCell ref="C5:F5"/>
    <mergeCell ref="B144:F144"/>
    <mergeCell ref="B137:F137"/>
    <mergeCell ref="B138:F138"/>
    <mergeCell ref="B139:F139"/>
    <mergeCell ref="B140:F140"/>
    <mergeCell ref="B141:F141"/>
    <mergeCell ref="B142:F142"/>
    <mergeCell ref="B143:F143"/>
  </mergeCells>
  <phoneticPr fontId="137" type="noConversion"/>
  <pageMargins left="0.7" right="0.7" top="0.75" bottom="0.75" header="0.3" footer="0.3"/>
  <pageSetup paperSize="9" scale="6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workbookViewId="0"/>
  </sheetViews>
  <sheetFormatPr defaultColWidth="9.140625" defaultRowHeight="15"/>
  <cols>
    <col min="1" max="1" width="9.140625" style="373"/>
    <col min="2" max="2" width="41.42578125" style="373" bestFit="1" customWidth="1"/>
    <col min="3" max="3" width="71.42578125" style="373" customWidth="1"/>
    <col min="4" max="4" width="44.28515625" style="373" customWidth="1"/>
    <col min="5" max="5" width="13.5703125" style="373" customWidth="1"/>
    <col min="6" max="16384" width="9.140625" style="373"/>
  </cols>
  <sheetData>
    <row r="2" spans="2:5" ht="21">
      <c r="B2" s="371" t="s">
        <v>86</v>
      </c>
      <c r="C2" s="372"/>
      <c r="D2" s="372"/>
    </row>
    <row r="3" spans="2:5">
      <c r="B3" s="372"/>
      <c r="C3" s="372"/>
      <c r="D3" s="372"/>
    </row>
    <row r="4" spans="2:5" ht="15.75">
      <c r="B4" s="374" t="s">
        <v>130</v>
      </c>
      <c r="C4" s="374" t="s">
        <v>129</v>
      </c>
      <c r="D4" s="374" t="s">
        <v>118</v>
      </c>
      <c r="E4" s="375" t="s">
        <v>131</v>
      </c>
    </row>
    <row r="5" spans="2:5" ht="75" customHeight="1">
      <c r="B5" s="376" t="s">
        <v>3</v>
      </c>
      <c r="C5" s="376" t="s">
        <v>128</v>
      </c>
      <c r="D5" s="377" t="s">
        <v>153</v>
      </c>
      <c r="E5" s="376" t="s">
        <v>78</v>
      </c>
    </row>
    <row r="6" spans="2:5" ht="75" customHeight="1">
      <c r="B6" s="376" t="s">
        <v>8</v>
      </c>
      <c r="C6" s="376" t="s">
        <v>113</v>
      </c>
      <c r="D6" s="377" t="s">
        <v>153</v>
      </c>
      <c r="E6" s="376" t="s">
        <v>164</v>
      </c>
    </row>
    <row r="7" spans="2:5" ht="75" customHeight="1">
      <c r="B7" s="376" t="s">
        <v>141</v>
      </c>
      <c r="C7" s="376" t="s">
        <v>87</v>
      </c>
      <c r="D7" s="377" t="s">
        <v>153</v>
      </c>
      <c r="E7" s="376" t="s">
        <v>79</v>
      </c>
    </row>
    <row r="8" spans="2:5" ht="75" customHeight="1">
      <c r="B8" s="376" t="s">
        <v>139</v>
      </c>
      <c r="C8" s="376" t="s">
        <v>133</v>
      </c>
      <c r="D8" s="376" t="s">
        <v>156</v>
      </c>
      <c r="E8" s="376" t="str">
        <f>"-JW2Z"</f>
        <v>-JW2Z</v>
      </c>
    </row>
    <row r="9" spans="2:5" ht="75" customHeight="1">
      <c r="B9" s="376" t="s">
        <v>62</v>
      </c>
      <c r="C9" s="376" t="s">
        <v>151</v>
      </c>
      <c r="D9" s="377" t="s">
        <v>153</v>
      </c>
      <c r="E9" s="376" t="str">
        <f>"-JW2S"</f>
        <v>-JW2S</v>
      </c>
    </row>
    <row r="10" spans="2:5" ht="75" customHeight="1">
      <c r="B10" s="376" t="s">
        <v>140</v>
      </c>
      <c r="C10" s="376" t="s">
        <v>132</v>
      </c>
      <c r="D10" s="376" t="s">
        <v>154</v>
      </c>
      <c r="E10" s="376" t="str">
        <f>"(-JW2Z) +     (-JW2S)"</f>
        <v>(-JW2Z) +     (-JW2S)</v>
      </c>
    </row>
    <row r="11" spans="2:5" ht="75" customHeight="1">
      <c r="B11" s="376" t="s">
        <v>142</v>
      </c>
      <c r="C11" s="376" t="s">
        <v>150</v>
      </c>
      <c r="D11" s="376" t="s">
        <v>156</v>
      </c>
      <c r="E11" s="376" t="str">
        <f>"-J5II"</f>
        <v>-J5II</v>
      </c>
    </row>
    <row r="12" spans="2:5" ht="75" customHeight="1">
      <c r="B12" s="376" t="s">
        <v>171</v>
      </c>
      <c r="C12" s="376" t="s">
        <v>114</v>
      </c>
      <c r="D12" s="376" t="s">
        <v>156</v>
      </c>
      <c r="E12" s="376" t="str">
        <f>"-JW2T"</f>
        <v>-JW2T</v>
      </c>
    </row>
    <row r="13" spans="2:5" ht="75" customHeight="1">
      <c r="B13" s="376" t="s">
        <v>70</v>
      </c>
      <c r="C13" s="376" t="s">
        <v>149</v>
      </c>
      <c r="D13" s="376" t="s">
        <v>155</v>
      </c>
      <c r="E13" s="376" t="s">
        <v>136</v>
      </c>
    </row>
    <row r="14" spans="2:5" ht="75" customHeight="1">
      <c r="B14" s="376" t="s">
        <v>4</v>
      </c>
      <c r="C14" s="376" t="s">
        <v>138</v>
      </c>
      <c r="D14" s="376" t="s">
        <v>156</v>
      </c>
      <c r="E14" s="376" t="s">
        <v>90</v>
      </c>
    </row>
    <row r="15" spans="2:5" ht="75" customHeight="1">
      <c r="B15" s="376" t="s">
        <v>2</v>
      </c>
      <c r="C15" s="376" t="s">
        <v>137</v>
      </c>
      <c r="D15" s="376" t="s">
        <v>156</v>
      </c>
      <c r="E15" s="376" t="s">
        <v>172</v>
      </c>
    </row>
    <row r="16" spans="2:5" ht="75" customHeight="1">
      <c r="B16" s="376" t="s">
        <v>72</v>
      </c>
      <c r="C16" s="376" t="s">
        <v>158</v>
      </c>
      <c r="D16" s="376" t="s">
        <v>156</v>
      </c>
      <c r="E16" s="376" t="s">
        <v>152</v>
      </c>
    </row>
    <row r="17" spans="2:5" ht="75" customHeight="1">
      <c r="B17" s="376" t="s">
        <v>77</v>
      </c>
      <c r="C17" s="376" t="s">
        <v>159</v>
      </c>
      <c r="D17" s="376" t="s">
        <v>156</v>
      </c>
      <c r="E17" s="376" t="s">
        <v>89</v>
      </c>
    </row>
    <row r="18" spans="2:5" ht="75" customHeight="1">
      <c r="B18" s="376" t="s">
        <v>143</v>
      </c>
      <c r="C18" s="376" t="s">
        <v>160</v>
      </c>
      <c r="D18" s="376" t="s">
        <v>157</v>
      </c>
      <c r="E18" s="376" t="s">
        <v>119</v>
      </c>
    </row>
    <row r="19" spans="2:5" ht="75" customHeight="1">
      <c r="B19" s="376" t="s">
        <v>148</v>
      </c>
      <c r="C19" s="376" t="s">
        <v>135</v>
      </c>
      <c r="D19" s="376" t="s">
        <v>340</v>
      </c>
      <c r="E19" s="376" t="s">
        <v>136</v>
      </c>
    </row>
    <row r="20" spans="2:5" ht="75" customHeight="1">
      <c r="B20" s="376" t="s">
        <v>83</v>
      </c>
      <c r="C20" s="376" t="s">
        <v>146</v>
      </c>
      <c r="D20" s="376" t="s">
        <v>341</v>
      </c>
      <c r="E20" s="376" t="s">
        <v>136</v>
      </c>
    </row>
    <row r="21" spans="2:5" ht="105.75" customHeight="1">
      <c r="B21" s="376" t="s">
        <v>134</v>
      </c>
      <c r="C21" s="376" t="s">
        <v>144</v>
      </c>
      <c r="D21" s="376" t="s">
        <v>342</v>
      </c>
      <c r="E21" s="376" t="s">
        <v>145</v>
      </c>
    </row>
    <row r="22" spans="2:5" ht="75" customHeight="1">
      <c r="B22" s="376" t="s">
        <v>84</v>
      </c>
      <c r="C22" s="376" t="s">
        <v>147</v>
      </c>
      <c r="D22" s="376" t="s">
        <v>173</v>
      </c>
      <c r="E22" s="376" t="s">
        <v>111</v>
      </c>
    </row>
    <row r="23" spans="2:5">
      <c r="B23" s="422" t="s">
        <v>343</v>
      </c>
      <c r="C23" s="423"/>
      <c r="D23" s="423"/>
      <c r="E23" s="424"/>
    </row>
    <row r="24" spans="2:5">
      <c r="B24" s="425"/>
      <c r="C24" s="426"/>
      <c r="D24" s="426"/>
      <c r="E24" s="427"/>
    </row>
  </sheetData>
  <mergeCells count="1">
    <mergeCell ref="B23:E24"/>
  </mergeCells>
  <phoneticPr fontId="137"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(2022-23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Oswald, Jack</cp:lastModifiedBy>
  <cp:lastPrinted>2023-06-26T12:13:44Z</cp:lastPrinted>
  <dcterms:created xsi:type="dcterms:W3CDTF">2012-12-04T16:30:01Z</dcterms:created>
  <dcterms:modified xsi:type="dcterms:W3CDTF">2023-08-24T13:34:54Z</dcterms:modified>
</cp:coreProperties>
</file>