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mc:AlternateContent xmlns:mc="http://schemas.openxmlformats.org/markup-compatibility/2006">
    <mc:Choice Requires="x15">
      <x15ac:absPath xmlns:x15ac="http://schemas.microsoft.com/office/spreadsheetml/2010/11/ac" url="G:\Groups\PSF\Databank\Web Versions\2020\"/>
    </mc:Choice>
  </mc:AlternateContent>
  <xr:revisionPtr revIDLastSave="0" documentId="13_ncr:40009_{B9DBE423-65D3-408C-85DF-60B61E2EC8DB}" xr6:coauthVersionLast="41" xr6:coauthVersionMax="41" xr10:uidLastSave="{00000000-0000-0000-0000-000000000000}"/>
  <bookViews>
    <workbookView xWindow="28680" yWindow="-120" windowWidth="29040" windowHeight="15840" activeTab="1"/>
  </bookViews>
  <sheets>
    <sheet name="Spending and receipts" sheetId="10" r:id="rId1"/>
    <sheet name="Aggregates (£bn)" sheetId="5" r:id="rId2"/>
    <sheet name="Aggregates (per cent of GDP)" sheetId="4" r:id="rId3"/>
    <sheet name="Aggregates (2019-20 prices)" sheetId="8" r:id="rId4"/>
    <sheet name="Receipts (£bn)" sheetId="44" r:id="rId5"/>
    <sheet name="Public finances since 192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comments1.xml><?xml version="1.0" encoding="utf-8"?>
<comments xmlns="http://schemas.openxmlformats.org/spreadsheetml/2006/main">
  <authors>
    <author>Bhandari, Sima</author>
  </authors>
  <commentList>
    <comment ref="P4" authorId="0" shapeId="0">
      <text>
        <r>
          <rPr>
            <b/>
            <sz val="9"/>
            <color indexed="81"/>
            <rFont val="Tahoma"/>
            <family val="2"/>
          </rPr>
          <t>Bhandari, Sima:</t>
        </r>
        <r>
          <rPr>
            <sz val="9"/>
            <color indexed="81"/>
            <rFont val="Tahoma"/>
            <family val="2"/>
          </rPr>
          <t xml:space="preserve">
Get data from HMRC release</t>
        </r>
      </text>
    </comment>
  </commentList>
</comments>
</file>

<file path=xl/sharedStrings.xml><?xml version="1.0" encoding="utf-8"?>
<sst xmlns="http://schemas.openxmlformats.org/spreadsheetml/2006/main" count="1182" uniqueCount="315">
  <si>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</si>
  <si>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</si>
  <si>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</si>
  <si>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</si>
  <si>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</si>
  <si>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</si>
  <si>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</si>
  <si>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</si>
  <si>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</si>
  <si>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</si>
  <si>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</si>
  <si>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</si>
  <si>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</si>
  <si>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</si>
  <si>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</si>
  <si>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</si>
  <si>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</si>
  <si>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</si>
  <si>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</si>
  <si>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</si>
  <si>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</si>
  <si>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</si>
  <si>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</si>
  <si>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</si>
  <si>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</si>
  <si>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</si>
  <si>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</si>
  <si>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</si>
  <si>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</si>
  <si>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</si>
  <si>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</si>
  <si>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</si>
  <si>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</si>
  <si>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</si>
  <si>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</si>
  <si>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</si>
  <si>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</si>
  <si>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</si>
  <si>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</si>
  <si>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</si>
  <si>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</si>
  <si>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</si>
  <si>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</si>
  <si>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</si>
  <si>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</si>
  <si>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</si>
  <si>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</si>
  <si>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</si>
  <si>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</si>
  <si>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</si>
  <si>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</si>
  <si>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</si>
  <si>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</si>
  <si>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</si>
  <si>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</si>
  <si>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</si>
  <si>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</si>
  <si>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</si>
  <si>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</si>
  <si>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</si>
  <si>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</si>
  <si>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</si>
  <si>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</si>
  <si>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</si>
  <si>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</si>
  <si>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</si>
  <si>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</si>
  <si>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</si>
  <si>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</si>
  <si>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</si>
  <si>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</si>
  <si>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</si>
  <si>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</si>
  <si>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</si>
  <si>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</si>
  <si>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</si>
  <si>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</si>
  <si>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</si>
  <si>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</si>
  <si>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</si>
  <si>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</si>
  <si>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</si>
  <si>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</si>
  <si>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</si>
  <si>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</si>
  <si>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</si>
  <si>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</si>
  <si>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</si>
  <si>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</si>
  <si>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</si>
  <si>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</si>
  <si>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</si>
  <si>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</si>
  <si>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</si>
  <si>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</si>
  <si>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</si>
  <si>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</si>
  <si>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</si>
  <si>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</si>
  <si>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</si>
  <si>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</si>
  <si>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</si>
  <si>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</si>
  <si>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</si>
  <si>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</si>
  <si>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</si>
  <si>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</si>
  <si>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</si>
  <si>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</si>
  <si>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</si>
  <si>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</si>
  <si>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</si>
  <si>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</si>
  <si>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</si>
  <si>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</si>
  <si>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</si>
  <si>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</si>
  <si>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</si>
  <si>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</si>
  <si>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</si>
  <si>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</si>
  <si>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</si>
  <si>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</si>
  <si>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</si>
  <si>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</si>
  <si>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</si>
  <si>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</si>
  <si>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</si>
  <si>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</si>
  <si>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</si>
  <si>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</si>
  <si>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</si>
  <si>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</si>
  <si>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</si>
  <si>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</si>
  <si>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</si>
  <si>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</si>
  <si>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</si>
  <si>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</si>
  <si>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</si>
  <si>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</si>
  <si>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</si>
  <si>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</si>
  <si>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</si>
  <si>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</si>
  <si>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</si>
  <si>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</si>
  <si>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</si>
  <si>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</si>
  <si>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</si>
  <si>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</si>
  <si>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</si>
  <si>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</si>
  <si>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</si>
  <si>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</si>
  <si>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</si>
  <si>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</si>
  <si>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</si>
  <si>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</si>
  <si>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</si>
  <si>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</si>
  <si>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</si>
  <si>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</si>
  <si>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</si>
  <si>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</si>
  <si>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</si>
  <si>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</si>
  <si>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</si>
  <si>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</si>
  <si>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</si>
  <si>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</si>
  <si>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</si>
  <si>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</si>
  <si>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</si>
  <si>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</si>
  <si>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</si>
  <si>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</si>
  <si>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</si>
  <si>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</si>
  <si>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</si>
  <si>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</si>
  <si>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</si>
  <si>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</si>
  <si>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</si>
  <si>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</si>
  <si>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</si>
  <si>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</si>
  <si>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</si>
  <si>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</si>
  <si>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</si>
  <si>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</si>
  <si>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Key public finances data since 1920: data underlying our website's home page highcharts</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</si>
  <si>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</si>
  <si>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</si>
  <si>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</si>
  <si>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</si>
  <si>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</si>
  <si>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</si>
  <si>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</si>
  <si>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</si>
  <si>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</si>
  <si>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</si>
  <si>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</si>
  <si>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</si>
  <si>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</si>
  <si>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</si>
  <si>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</si>
  <si>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</si>
  <si>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</si>
  <si>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</si>
  <si>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</si>
  <si>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</si>
  <si>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</si>
  <si>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</si>
  <si>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</si>
  <si>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</si>
  <si>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</si>
  <si>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</si>
  <si>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</si>
  <si>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</si>
  <si>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</si>
  <si>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</si>
  <si>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</si>
  <si>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</si>
  <si>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</si>
  <si>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</si>
  <si>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</si>
  <si>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</si>
  <si>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</si>
  <si>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</si>
  <si>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</si>
  <si>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</si>
  <si>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</si>
  <si>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</si>
  <si>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</si>
  <si>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</si>
  <si>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</si>
  <si>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</si>
  <si>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</si>
  <si>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</si>
  <si>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</si>
  <si>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</si>
  <si>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</si>
  <si>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</si>
  <si>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</si>
  <si>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</si>
  <si>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</si>
  <si>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</si>
  <si>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</si>
  <si>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</si>
  <si>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</si>
  <si>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</si>
  <si>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</si>
  <si>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</si>
  <si>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</si>
  <si>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</si>
  <si>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</si>
  <si>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</si>
  <si>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</si>
  <si>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</si>
  <si>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</si>
  <si>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</si>
  <si>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</si>
  <si>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</si>
  <si>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</si>
  <si>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</si>
  <si>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</si>
  <si>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</si>
  <si>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</si>
  <si>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</si>
  <si>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</si>
  <si>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</si>
  <si>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</si>
  <si>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</si>
  <si>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</si>
  <si>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</si>
  <si>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</si>
  <si>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</si>
  <si>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</si>
  <si>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</si>
  <si>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</si>
  <si>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</si>
  <si>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</si>
  <si>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</si>
  <si>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</si>
  <si>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</si>
  <si>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</si>
  <si>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GDP Deflator (2018-19=100)</t>
  </si>
  <si>
    <t>2024-25</t>
  </si>
  <si>
    <t xml:space="preserve">Forecast years (in blue) from 2019-20 are consistent with the OBR Economic and fiscal outlook forecast published March 2020. </t>
  </si>
  <si>
    <t>GDP Deflator (2019-20=100)</t>
  </si>
  <si>
    <t>Numerator (£ PSCR, £ TME, £ PSNB, £ PSND)</t>
  </si>
  <si>
    <t>Denominator (Nominal GDP Financial year/Centred End-March)</t>
  </si>
  <si>
    <r>
      <t xml:space="preserve">2020-21 onwards: Updated 11 March 2020 to reflect our March 2020 </t>
    </r>
    <r>
      <rPr>
        <i/>
        <sz val="8"/>
        <color indexed="8"/>
        <rFont val="Calibri"/>
        <family val="2"/>
      </rPr>
      <t>Economic and fiscal outlook</t>
    </r>
    <r>
      <rPr>
        <sz val="8"/>
        <color indexed="8"/>
        <rFont val="Calibri"/>
        <family val="2"/>
      </rPr>
      <t>.</t>
    </r>
  </si>
  <si>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</si>
  <si>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1920-21 to 1947-48: Updated 19 June 2020 to reflect Bank of England's A millennium of macroeconomic data Version 3.1 dataset.</t>
  </si>
  <si>
    <t>1920-21 to 1945-46 (1973-74 for PSND): Updated 19 June 2020 to reflect Bank of England's A millennium of macroeconomic data Version 3.1 dataset.</t>
  </si>
  <si>
    <r>
      <t xml:space="preserve">Forecast as of March 2020 Economic and fiscal outlook, latest outturns as of 19 June 2020 from ONS/HM Treasury Public Sector Finances Statistical Bulletin and Bank of England </t>
    </r>
    <r>
      <rPr>
        <i/>
        <sz val="12"/>
        <rFont val="Calibri"/>
        <family val="2"/>
      </rPr>
      <t xml:space="preserve">A millennium of macroeconomic data </t>
    </r>
    <r>
      <rPr>
        <sz val="12"/>
        <rFont val="Calibri"/>
        <family val="2"/>
      </rPr>
      <t>Version 3.1.</t>
    </r>
  </si>
  <si>
    <t>1948-49 to 2019-20: Updated 21 July 2020 to reflect the latest available ONS data.</t>
  </si>
  <si>
    <t xml:space="preserve">Outturn fiscal data consistent with the ONS/HM Treasury Public Sector Finances Statistical Bulletin released on 21st August 2020. </t>
  </si>
  <si>
    <t>Outturn fiscal data consistent with the ONS/HM Treasury Public Sector Finances Statistical Bulletin released on 21st August 2020.</t>
  </si>
  <si>
    <t>1946-47 (1974-75 for PSND) to 2019-20: Updated 21 August 2020 to reflect the latest available ONS data.</t>
  </si>
  <si>
    <r>
      <t xml:space="preserve">Forecast years from 2020-21 are consistent with the OBR </t>
    </r>
    <r>
      <rPr>
        <i/>
        <sz val="10"/>
        <color indexed="8"/>
        <rFont val="Calibri"/>
        <family val="2"/>
      </rPr>
      <t>Economic and fiscal outlook</t>
    </r>
    <r>
      <rPr>
        <sz val="10"/>
        <color indexed="8"/>
        <rFont val="Calibri"/>
        <family val="2"/>
      </rPr>
      <t xml:space="preserve"> forecast published March 2020.</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</si>
  <si>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</si>
  <si>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</si>
  <si>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(GDP first quarterly estimate released on 12th August 2020).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</si>
  <si>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</si>
  <si>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</si>
  <si>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</si>
  <si>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2020-21 are consistent with the OBR </t>
    </r>
    <r>
      <rPr>
        <i/>
        <sz val="10"/>
        <rFont val="Calibri"/>
        <family val="2"/>
      </rPr>
      <t xml:space="preserve">Economic and fiscal outlook </t>
    </r>
    <r>
      <rPr>
        <sz val="10"/>
        <rFont val="Calibri"/>
        <family val="2"/>
      </rPr>
      <t>forecast published March 2020.</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</si>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</sst>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s>
  <fonts count="179">
    <font>
      <sz val="11"/>
      <color indexed="8"/>
      <name val="Calibri"/>
      <family val="2"/>
    </font>
    <font>
      <sz val="11"/>
      <name val="Calibri"/>
      <family val="2"/>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9"/>
      <color indexed="81"/>
      <name val="Tahoma"/>
      <family val="2"/>
    </font>
    <font>
      <b/>
      <sz val="9"/>
      <color indexed="81"/>
      <name val="Tahoma"/>
      <family val="2"/>
    </font>
    <font>
      <sz val="8"/>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8"/>
      <color indexed="8"/>
      <name val="Calibri"/>
      <family val="2"/>
    </font>
    <font>
      <i/>
      <sz val="12"/>
      <name val="Calibri"/>
      <family val="2"/>
    </font>
    <font>
      <sz val="10"/>
      <name val="Arial"/>
      <family val="2"/>
    </font>
    <font>
      <sz val="14"/>
      <name val="Calibri"/>
      <family val="2"/>
    </font>
    <font>
      <sz val="10"/>
      <color indexed="10"/>
      <name val="Calibri"/>
      <family val="2"/>
    </font>
    <font>
      <vertAlign val="superscript"/>
      <sz val="14"/>
      <name val="Calibri"/>
      <family val="2"/>
    </font>
    <font>
      <vertAlign val="superscript"/>
      <sz val="10"/>
      <name val="Calibri"/>
      <family val="2"/>
    </font>
    <font>
      <sz val="10"/>
      <color indexed="45"/>
      <name val="Calibri"/>
      <family val="2"/>
    </font>
    <font>
      <i/>
      <sz val="10"/>
      <name val="Calibri"/>
      <family val="2"/>
    </font>
    <font>
      <b/>
      <sz val="16"/>
      <color indexed="8"/>
      <name val="Calibri"/>
      <family val="2"/>
    </font>
    <font>
      <b/>
      <sz val="12"/>
      <color indexed="8"/>
      <name val="Calibri"/>
      <family val="2"/>
    </font>
    <font>
      <vertAlign val="superscript"/>
      <sz val="11"/>
      <color indexed="8"/>
      <name val="Calibri"/>
      <family val="2"/>
    </font>
    <font>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u/>
      <sz val="11"/>
      <color theme="10"/>
      <name val="Calibri"/>
      <family val="2"/>
    </font>
    <font>
      <u/>
      <sz val="10"/>
      <color theme="10"/>
      <name val="Arial"/>
      <family val="2"/>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1"/>
      <color theme="8"/>
      <name val="Calibri"/>
      <family val="2"/>
    </font>
    <font>
      <sz val="10"/>
      <color theme="1"/>
      <name val="Calibri"/>
      <family val="2"/>
    </font>
    <font>
      <sz val="10"/>
      <color theme="8"/>
      <name val="Calibri"/>
      <family val="2"/>
    </font>
    <font>
      <sz val="10"/>
      <color rgb="FF477391"/>
      <name val="Calibri"/>
      <family val="2"/>
    </font>
    <font>
      <sz val="10"/>
      <color theme="7"/>
      <name val="Calibri"/>
      <family val="2"/>
    </font>
    <font>
      <b/>
      <sz val="14"/>
      <color theme="0"/>
      <name val="Calibri"/>
      <family val="2"/>
    </font>
    <font>
      <u/>
      <sz val="18"/>
      <color theme="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43"/>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5"/>
        <bgColor indexed="64"/>
      </patternFill>
    </fill>
  </fills>
  <borders count="123">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medium">
        <color indexed="45"/>
      </right>
      <top/>
      <bottom/>
      <diagonal/>
    </border>
    <border>
      <left/>
      <right/>
      <top/>
      <bottom style="dotted">
        <color indexed="45"/>
      </bottom>
      <diagonal/>
    </border>
    <border>
      <left style="medium">
        <color indexed="45"/>
      </left>
      <right/>
      <top style="medium">
        <color indexed="45"/>
      </top>
      <bottom style="medium">
        <color indexed="45"/>
      </bottom>
      <diagonal/>
    </border>
    <border>
      <left style="medium">
        <color indexed="45"/>
      </left>
      <right style="medium">
        <color indexed="45"/>
      </right>
      <top/>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medium">
        <color indexed="45"/>
      </left>
      <right/>
      <top/>
      <bottom/>
      <diagonal/>
    </border>
    <border>
      <left/>
      <right/>
      <top/>
      <bottom style="thin">
        <color indexed="45"/>
      </bottom>
      <diagonal/>
    </border>
    <border>
      <left/>
      <right style="medium">
        <color indexed="45"/>
      </right>
      <top style="thin">
        <color indexed="45"/>
      </top>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style="thin">
        <color indexed="45"/>
      </left>
      <right/>
      <top/>
      <bottom/>
      <diagonal/>
    </border>
    <border>
      <left style="medium">
        <color indexed="45"/>
      </left>
      <right style="thin">
        <color indexed="45"/>
      </right>
      <top/>
      <bottom style="dashed">
        <color indexed="45"/>
      </bottom>
      <diagonal/>
    </border>
    <border>
      <left style="thin">
        <color indexed="45"/>
      </left>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medium">
        <color indexed="45"/>
      </left>
      <right style="thin">
        <color indexed="45"/>
      </right>
      <top/>
      <bottom style="medium">
        <color indexed="45"/>
      </bottom>
      <diagonal/>
    </border>
    <border>
      <left/>
      <right/>
      <top/>
      <bottom style="medium">
        <color indexed="45"/>
      </bottom>
      <diagonal/>
    </border>
    <border>
      <left/>
      <right style="medium">
        <color indexed="45"/>
      </right>
      <top/>
      <bottom style="medium">
        <color indexed="45"/>
      </bottom>
      <diagonal/>
    </border>
    <border>
      <left/>
      <right/>
      <top style="thin">
        <color indexed="45"/>
      </top>
      <bottom style="thin">
        <color indexed="45"/>
      </bottom>
      <diagonal/>
    </border>
    <border>
      <left style="medium">
        <color indexed="45"/>
      </left>
      <right/>
      <top/>
      <bottom style="medium">
        <color indexed="45"/>
      </bottom>
      <diagonal/>
    </border>
    <border>
      <left/>
      <right style="medium">
        <color indexed="45"/>
      </right>
      <top style="thin">
        <color indexed="45"/>
      </top>
      <bottom style="thin">
        <color indexed="45"/>
      </bottom>
      <diagonal/>
    </border>
    <border>
      <left style="medium">
        <color indexed="45"/>
      </left>
      <right style="medium">
        <color indexed="45"/>
      </right>
      <top style="thin">
        <color indexed="45"/>
      </top>
      <bottom style="thin">
        <color indexed="45"/>
      </bottom>
      <diagonal/>
    </border>
    <border>
      <left style="medium">
        <color indexed="45"/>
      </left>
      <right/>
      <top style="thin">
        <color indexed="45"/>
      </top>
      <bottom style="thin">
        <color indexed="4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ck">
        <color theme="0"/>
      </right>
      <top/>
      <bottom/>
      <diagonal/>
    </border>
    <border>
      <left style="thick">
        <color theme="0"/>
      </left>
      <right/>
      <top/>
      <bottom/>
      <diagonal/>
    </border>
    <border>
      <left style="thick">
        <color theme="0"/>
      </left>
      <right style="thick">
        <color theme="0"/>
      </right>
      <top/>
      <bottom/>
      <diagonal/>
    </border>
    <border>
      <left/>
      <right/>
      <top/>
      <bottom style="dotted">
        <color theme="8"/>
      </bottom>
      <diagonal/>
    </border>
    <border>
      <left style="thick">
        <color theme="0"/>
      </left>
      <right/>
      <top style="thin">
        <color theme="8"/>
      </top>
      <bottom/>
      <diagonal/>
    </border>
    <border>
      <left/>
      <right/>
      <top style="medium">
        <color indexed="45"/>
      </top>
      <bottom style="thin">
        <color theme="8"/>
      </bottom>
      <diagonal/>
    </border>
    <border>
      <left/>
      <right style="medium">
        <color theme="8"/>
      </right>
      <top/>
      <bottom/>
      <diagonal/>
    </border>
    <border>
      <left style="thin">
        <color theme="8"/>
      </left>
      <right/>
      <top/>
      <bottom/>
      <diagonal/>
    </border>
    <border>
      <left style="medium">
        <color theme="8"/>
      </left>
      <right/>
      <top/>
      <bottom/>
      <diagonal/>
    </border>
    <border>
      <left/>
      <right/>
      <top/>
      <bottom style="dashed">
        <color rgb="FF477391"/>
      </bottom>
      <diagonal/>
    </border>
    <border>
      <left style="medium">
        <color indexed="45"/>
      </left>
      <right/>
      <top/>
      <bottom style="dotted">
        <color theme="8"/>
      </bottom>
      <diagonal/>
    </border>
    <border>
      <left/>
      <right/>
      <top style="dotted">
        <color theme="8"/>
      </top>
      <bottom/>
      <diagonal/>
    </border>
    <border>
      <left/>
      <right style="medium">
        <color theme="8"/>
      </right>
      <top/>
      <bottom style="dotted">
        <color theme="8"/>
      </bottom>
      <diagonal/>
    </border>
    <border>
      <left style="medium">
        <color indexed="45"/>
      </left>
      <right style="thin">
        <color theme="8"/>
      </right>
      <top/>
      <bottom/>
      <diagonal/>
    </border>
    <border>
      <left style="medium">
        <color indexed="45"/>
      </left>
      <right style="thin">
        <color theme="8"/>
      </right>
      <top/>
      <bottom style="thin">
        <color theme="8"/>
      </bottom>
      <diagonal/>
    </border>
    <border>
      <left style="thin">
        <color theme="8"/>
      </left>
      <right/>
      <top/>
      <bottom style="thin">
        <color theme="8"/>
      </bottom>
      <diagonal/>
    </border>
    <border>
      <left/>
      <right/>
      <top/>
      <bottom style="thin">
        <color theme="8"/>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bottom style="thin">
        <color theme="8"/>
      </bottom>
      <diagonal/>
    </border>
    <border>
      <left style="medium">
        <color indexed="45"/>
      </left>
      <right style="thin">
        <color indexed="45"/>
      </right>
      <top style="thin">
        <color theme="8"/>
      </top>
      <bottom/>
      <diagonal/>
    </border>
    <border>
      <left style="medium">
        <color indexed="45"/>
      </left>
      <right style="medium">
        <color theme="8"/>
      </right>
      <top/>
      <bottom/>
      <diagonal/>
    </border>
    <border>
      <left/>
      <right/>
      <top style="thin">
        <color theme="8"/>
      </top>
      <bottom style="thin">
        <color theme="8"/>
      </bottom>
      <diagonal/>
    </border>
    <border>
      <left/>
      <right/>
      <top style="thin">
        <color theme="8"/>
      </top>
      <bottom style="thin">
        <color indexed="45"/>
      </bottom>
      <diagonal/>
    </border>
    <border>
      <left/>
      <right style="medium">
        <color theme="8"/>
      </right>
      <top/>
      <bottom style="thin">
        <color indexed="45"/>
      </bottom>
      <diagonal/>
    </border>
    <border>
      <left/>
      <right style="medium">
        <color theme="8"/>
      </right>
      <top style="thin">
        <color indexed="45"/>
      </top>
      <bottom/>
      <diagonal/>
    </border>
    <border>
      <left style="medium">
        <color indexed="45"/>
      </left>
      <right style="thin">
        <color indexed="45"/>
      </right>
      <top/>
      <bottom style="dotted">
        <color theme="8"/>
      </bottom>
      <diagonal/>
    </border>
    <border>
      <left style="thin">
        <color indexed="45"/>
      </left>
      <right/>
      <top/>
      <bottom style="dotted">
        <color theme="8"/>
      </bottom>
      <diagonal/>
    </border>
    <border>
      <left/>
      <right/>
      <top/>
      <bottom style="dotted">
        <color rgb="FF477391"/>
      </bottom>
      <diagonal/>
    </border>
    <border>
      <left/>
      <right style="medium">
        <color indexed="45"/>
      </right>
      <top/>
      <bottom style="dotted">
        <color theme="8"/>
      </bottom>
      <diagonal/>
    </border>
    <border>
      <left style="medium">
        <color indexed="45"/>
      </left>
      <right style="thin">
        <color indexed="45"/>
      </right>
      <top/>
      <bottom style="thin">
        <color theme="8"/>
      </bottom>
      <diagonal/>
    </border>
    <border>
      <left style="medium">
        <color theme="8"/>
      </left>
      <right style="medium">
        <color indexed="45"/>
      </right>
      <top/>
      <bottom/>
      <diagonal/>
    </border>
    <border>
      <left style="medium">
        <color indexed="45"/>
      </left>
      <right style="medium">
        <color indexed="45"/>
      </right>
      <top/>
      <bottom style="dotted">
        <color theme="8"/>
      </bottom>
      <diagonal/>
    </border>
    <border>
      <left style="medium">
        <color theme="8"/>
      </left>
      <right/>
      <top style="medium">
        <color theme="8"/>
      </top>
      <bottom style="medium">
        <color theme="8"/>
      </bottom>
      <diagonal/>
    </border>
    <border>
      <left style="medium">
        <color theme="8"/>
      </left>
      <right style="thin">
        <color indexed="45"/>
      </right>
      <top/>
      <bottom/>
      <diagonal/>
    </border>
    <border>
      <left style="medium">
        <color theme="8"/>
      </left>
      <right style="thin">
        <color theme="8"/>
      </right>
      <top/>
      <bottom/>
      <diagonal/>
    </border>
    <border>
      <left style="medium">
        <color theme="8"/>
      </left>
      <right style="thin">
        <color theme="8"/>
      </right>
      <top/>
      <bottom style="dotted">
        <color theme="8"/>
      </bottom>
      <diagonal/>
    </border>
    <border>
      <left style="medium">
        <color theme="8"/>
      </left>
      <right style="thin">
        <color theme="8"/>
      </right>
      <top/>
      <bottom style="thin">
        <color theme="8"/>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style="thick">
        <color theme="0"/>
      </right>
      <top/>
      <bottom style="medium">
        <color theme="8"/>
      </bottom>
      <diagonal/>
    </border>
    <border>
      <left/>
      <right style="thick">
        <color theme="0"/>
      </right>
      <top style="thick">
        <color theme="0"/>
      </top>
      <bottom/>
      <diagonal/>
    </border>
    <border>
      <left/>
      <right style="thick">
        <color theme="0"/>
      </right>
      <top/>
      <bottom style="thick">
        <color theme="0"/>
      </bottom>
      <diagonal/>
    </border>
    <border>
      <left/>
      <right/>
      <top style="thin">
        <color theme="8"/>
      </top>
      <bottom/>
      <diagonal/>
    </border>
    <border>
      <left/>
      <right style="thick">
        <color theme="0"/>
      </right>
      <top style="thin">
        <color theme="8"/>
      </top>
      <bottom/>
      <diagonal/>
    </border>
    <border>
      <left/>
      <right style="medium">
        <color indexed="45"/>
      </right>
      <top style="thin">
        <color theme="8"/>
      </top>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thick">
        <color theme="0"/>
      </right>
      <top style="medium">
        <color theme="8"/>
      </top>
      <bottom style="thin">
        <color theme="8"/>
      </bottom>
      <diagonal/>
    </border>
  </borders>
  <cellStyleXfs count="976">
    <xf numFmtId="0" fontId="0" fillId="0" borderId="0"/>
    <xf numFmtId="183" fontId="4" fillId="0" borderId="0" applyFill="0" applyBorder="0" applyAlignment="0" applyProtection="0"/>
    <xf numFmtId="183" fontId="3" fillId="0" borderId="0" applyFill="0" applyBorder="0" applyAlignment="0" applyProtection="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5" fillId="0" borderId="0">
      <alignment vertical="top"/>
    </xf>
    <xf numFmtId="0" fontId="5" fillId="0" borderId="0">
      <alignment vertical="top"/>
    </xf>
    <xf numFmtId="0" fontId="6"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6" fillId="0" borderId="0"/>
    <xf numFmtId="0" fontId="6" fillId="0" borderId="0"/>
    <xf numFmtId="0" fontId="3" fillId="0" borderId="0"/>
    <xf numFmtId="0" fontId="4" fillId="0" borderId="0"/>
    <xf numFmtId="0" fontId="3" fillId="0" borderId="0"/>
    <xf numFmtId="0" fontId="6"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alignment horizontal="left" wrapText="1"/>
    </xf>
    <xf numFmtId="0" fontId="3" fillId="0" borderId="0"/>
    <xf numFmtId="0" fontId="4" fillId="0" borderId="0"/>
    <xf numFmtId="0" fontId="3" fillId="0" borderId="0"/>
    <xf numFmtId="0" fontId="7" fillId="0" borderId="1" applyNumberFormat="0" applyFill="0" applyProtection="0">
      <alignment horizontal="center"/>
    </xf>
    <xf numFmtId="0" fontId="3" fillId="0" borderId="0"/>
    <xf numFmtId="164" fontId="4" fillId="0" borderId="0" applyFont="0" applyFill="0" applyBorder="0" applyProtection="0">
      <alignment horizontal="right"/>
    </xf>
    <xf numFmtId="164" fontId="4" fillId="0" borderId="0" applyFont="0" applyFill="0" applyBorder="0" applyProtection="0">
      <alignment horizontal="right"/>
    </xf>
    <xf numFmtId="164" fontId="3" fillId="0" borderId="0" applyFont="0" applyFill="0" applyBorder="0" applyProtection="0">
      <alignment horizontal="right"/>
    </xf>
    <xf numFmtId="164" fontId="3" fillId="0" borderId="0" applyFont="0" applyFill="0" applyBorder="0" applyProtection="0">
      <alignment horizontal="right"/>
    </xf>
    <xf numFmtId="0" fontId="2" fillId="2" borderId="0" applyNumberFormat="0" applyBorder="0" applyAlignment="0" applyProtection="0"/>
    <xf numFmtId="0" fontId="2" fillId="2"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152" fillId="5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152" fillId="5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52" fillId="55" borderId="0" applyNumberFormat="0" applyBorder="0" applyAlignment="0" applyProtection="0"/>
    <xf numFmtId="0" fontId="152" fillId="55" borderId="0" applyNumberFormat="0" applyBorder="0" applyAlignment="0" applyProtection="0"/>
    <xf numFmtId="0" fontId="152" fillId="55" borderId="0" applyNumberFormat="0" applyBorder="0" applyAlignment="0" applyProtection="0"/>
    <xf numFmtId="0" fontId="152" fillId="55" borderId="0" applyNumberFormat="0" applyBorder="0" applyAlignment="0" applyProtection="0"/>
    <xf numFmtId="0" fontId="152" fillId="55" borderId="0" applyNumberFormat="0" applyBorder="0" applyAlignment="0" applyProtection="0"/>
    <xf numFmtId="0" fontId="152" fillId="5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152" fillId="5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152" fillId="5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0" fontId="152" fillId="58" borderId="0" applyNumberFormat="0" applyBorder="0" applyAlignment="0" applyProtection="0"/>
    <xf numFmtId="165" fontId="4" fillId="0" borderId="0" applyFont="0" applyFill="0" applyBorder="0" applyProtection="0">
      <alignment horizontal="right"/>
    </xf>
    <xf numFmtId="165" fontId="4"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0" fontId="2" fillId="8" borderId="0" applyNumberFormat="0" applyBorder="0" applyAlignment="0" applyProtection="0"/>
    <xf numFmtId="0" fontId="2" fillId="8"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152" fillId="5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152" fillId="6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152" fillId="6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152" fillId="62"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152" fillId="6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52" fillId="64" borderId="0" applyNumberFormat="0" applyBorder="0" applyAlignment="0" applyProtection="0"/>
    <xf numFmtId="0" fontId="152" fillId="64" borderId="0" applyNumberFormat="0" applyBorder="0" applyAlignment="0" applyProtection="0"/>
    <xf numFmtId="0" fontId="152" fillId="64" borderId="0" applyNumberFormat="0" applyBorder="0" applyAlignment="0" applyProtection="0"/>
    <xf numFmtId="0" fontId="152" fillId="64" borderId="0" applyNumberFormat="0" applyBorder="0" applyAlignment="0" applyProtection="0"/>
    <xf numFmtId="0" fontId="152" fillId="64" borderId="0" applyNumberFormat="0" applyBorder="0" applyAlignment="0" applyProtection="0"/>
    <xf numFmtId="0" fontId="152" fillId="64" borderId="0" applyNumberFormat="0" applyBorder="0" applyAlignment="0" applyProtection="0"/>
    <xf numFmtId="166" fontId="4" fillId="0" borderId="0" applyFont="0" applyFill="0" applyBorder="0" applyProtection="0">
      <alignment horizontal="right"/>
    </xf>
    <xf numFmtId="166" fontId="4" fillId="0" borderId="0" applyFont="0" applyFill="0" applyBorder="0" applyProtection="0">
      <alignment horizontal="right"/>
    </xf>
    <xf numFmtId="166" fontId="3" fillId="0" borderId="0" applyFont="0" applyFill="0" applyBorder="0" applyProtection="0">
      <alignment horizontal="right"/>
    </xf>
    <xf numFmtId="166" fontId="3" fillId="0" borderId="0" applyFont="0" applyFill="0" applyBorder="0" applyProtection="0">
      <alignment horizontal="right"/>
    </xf>
    <xf numFmtId="0" fontId="8" fillId="12" borderId="0" applyNumberFormat="0" applyBorder="0" applyAlignment="0" applyProtection="0"/>
    <xf numFmtId="0" fontId="8" fillId="12" borderId="0" applyNumberFormat="0" applyBorder="0" applyAlignment="0" applyProtection="0"/>
    <xf numFmtId="0" fontId="153" fillId="6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53" fillId="66"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153" fillId="67"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53" fillId="68"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53" fillId="69"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153" fillId="70"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53" fillId="71"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53" fillId="72"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53" fillId="7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53" fillId="7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53" fillId="75"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153" fillId="76" borderId="0" applyNumberFormat="0" applyBorder="0" applyAlignment="0" applyProtection="0"/>
    <xf numFmtId="0" fontId="9" fillId="0" borderId="0" applyNumberFormat="0" applyFill="0" applyBorder="0" applyAlignment="0">
      <protection locked="0"/>
    </xf>
    <xf numFmtId="0" fontId="10" fillId="3" borderId="0" applyNumberFormat="0" applyBorder="0" applyAlignment="0" applyProtection="0"/>
    <xf numFmtId="0" fontId="10" fillId="3" borderId="0" applyNumberFormat="0" applyBorder="0" applyAlignment="0" applyProtection="0"/>
    <xf numFmtId="0" fontId="154" fillId="77" borderId="0" applyNumberFormat="0" applyBorder="0" applyAlignment="0" applyProtection="0"/>
    <xf numFmtId="177" fontId="4" fillId="0" borderId="0" applyBorder="0"/>
    <xf numFmtId="177" fontId="3" fillId="0" borderId="0" applyBorder="0"/>
    <xf numFmtId="0" fontId="11" fillId="0" borderId="0" applyNumberFormat="0" applyAlignment="0">
      <alignment horizontal="left"/>
    </xf>
    <xf numFmtId="184" fontId="12" fillId="0" borderId="2" applyAlignment="0" applyProtection="0"/>
    <xf numFmtId="49" fontId="13" fillId="0" borderId="0" applyFont="0" applyFill="0" applyBorder="0" applyAlignment="0" applyProtection="0">
      <alignment horizontal="left"/>
    </xf>
    <xf numFmtId="3" fontId="14" fillId="0" borderId="0" applyAlignment="0" applyProtection="0"/>
    <xf numFmtId="179" fontId="15" fillId="0" borderId="0" applyFill="0" applyBorder="0" applyAlignment="0" applyProtection="0"/>
    <xf numFmtId="49" fontId="15" fillId="0" borderId="0" applyNumberFormat="0" applyAlignment="0" applyProtection="0">
      <alignment horizontal="left"/>
    </xf>
    <xf numFmtId="49" fontId="16" fillId="0" borderId="3" applyNumberFormat="0" applyAlignment="0" applyProtection="0">
      <alignment horizontal="left" wrapText="1"/>
    </xf>
    <xf numFmtId="49" fontId="16" fillId="0" borderId="0" applyNumberFormat="0" applyAlignment="0" applyProtection="0">
      <alignment horizontal="left" wrapText="1"/>
    </xf>
    <xf numFmtId="49" fontId="17" fillId="0" borderId="0" applyAlignment="0" applyProtection="0">
      <alignment horizontal="left"/>
    </xf>
    <xf numFmtId="0" fontId="18" fillId="21" borderId="4" applyNumberFormat="0" applyAlignment="0" applyProtection="0"/>
    <xf numFmtId="0" fontId="18" fillId="21" borderId="4" applyNumberFormat="0" applyAlignment="0" applyProtection="0"/>
    <xf numFmtId="0" fontId="155" fillId="78" borderId="62" applyNumberFormat="0" applyAlignment="0" applyProtection="0"/>
    <xf numFmtId="0" fontId="4" fillId="0" borderId="0"/>
    <xf numFmtId="0" fontId="3" fillId="0" borderId="0"/>
    <xf numFmtId="0" fontId="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19" fillId="22" borderId="5" applyNumberFormat="0" applyAlignment="0" applyProtection="0"/>
    <xf numFmtId="0" fontId="19" fillId="22" borderId="5" applyNumberFormat="0" applyAlignment="0" applyProtection="0"/>
    <xf numFmtId="0" fontId="156" fillId="79" borderId="63" applyNumberFormat="0" applyAlignment="0" applyProtection="0"/>
    <xf numFmtId="166" fontId="20" fillId="0" borderId="0" applyFont="0" applyFill="0" applyBorder="0" applyProtection="0">
      <alignment horizontal="right"/>
    </xf>
    <xf numFmtId="166" fontId="14" fillId="0" borderId="0" applyFont="0" applyFill="0" applyBorder="0" applyProtection="0">
      <alignment horizontal="right"/>
    </xf>
    <xf numFmtId="167" fontId="20" fillId="0" borderId="0" applyFont="0" applyFill="0" applyBorder="0" applyProtection="0">
      <alignment horizontal="left"/>
    </xf>
    <xf numFmtId="167" fontId="14" fillId="0" borderId="0" applyFont="0" applyFill="0" applyBorder="0" applyProtection="0">
      <alignment horizontal="left"/>
    </xf>
    <xf numFmtId="185" fontId="21" fillId="23" borderId="6"/>
    <xf numFmtId="3" fontId="22" fillId="0" borderId="0"/>
    <xf numFmtId="3" fontId="22" fillId="0" borderId="0"/>
    <xf numFmtId="3" fontId="22" fillId="0" borderId="0"/>
    <xf numFmtId="3" fontId="22" fillId="0" borderId="0"/>
    <xf numFmtId="3" fontId="22" fillId="0" borderId="0"/>
    <xf numFmtId="3" fontId="22" fillId="0" borderId="0"/>
    <xf numFmtId="3" fontId="22" fillId="0" borderId="0"/>
    <xf numFmtId="3" fontId="22" fillId="0" borderId="0"/>
    <xf numFmtId="0" fontId="23" fillId="0" borderId="0" applyFont="0" applyFill="0" applyBorder="0" applyAlignment="0" applyProtection="0">
      <alignment horizontal="right"/>
    </xf>
    <xf numFmtId="186" fontId="23" fillId="0" borderId="0" applyFont="0" applyFill="0" applyBorder="0" applyAlignment="0" applyProtection="0"/>
    <xf numFmtId="187" fontId="23" fillId="0" borderId="0" applyFont="0" applyFill="0" applyBorder="0" applyAlignment="0" applyProtection="0">
      <alignment horizontal="right"/>
    </xf>
    <xf numFmtId="43" fontId="4" fillId="0" borderId="0" applyFont="0" applyFill="0" applyBorder="0" applyAlignment="0" applyProtection="0"/>
    <xf numFmtId="182"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8" fontId="23" fillId="0" borderId="0" applyFont="0" applyFill="0" applyBorder="0" applyAlignment="0" applyProtection="0"/>
    <xf numFmtId="189" fontId="23"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90" fontId="2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1" fontId="23" fillId="0" borderId="0" applyFont="0" applyFill="0" applyBorder="0" applyAlignment="0" applyProtection="0"/>
    <xf numFmtId="3" fontId="24" fillId="0" borderId="0" applyFont="0" applyFill="0" applyBorder="0" applyAlignment="0" applyProtection="0"/>
    <xf numFmtId="0" fontId="25" fillId="0" borderId="0"/>
    <xf numFmtId="0" fontId="26" fillId="0" borderId="0"/>
    <xf numFmtId="0" fontId="25" fillId="0" borderId="0"/>
    <xf numFmtId="0" fontId="26" fillId="0" borderId="0"/>
    <xf numFmtId="0" fontId="4" fillId="0" borderId="0"/>
    <xf numFmtId="0" fontId="3" fillId="0" borderId="0"/>
    <xf numFmtId="0" fontId="4" fillId="0" borderId="0"/>
    <xf numFmtId="0" fontId="3" fillId="0" borderId="0"/>
    <xf numFmtId="0" fontId="4" fillId="0" borderId="0"/>
    <xf numFmtId="0" fontId="3" fillId="0" borderId="0"/>
    <xf numFmtId="0" fontId="27" fillId="0" borderId="0">
      <alignment horizontal="left" indent="3"/>
    </xf>
    <xf numFmtId="0" fontId="27" fillId="0" borderId="0">
      <alignment horizontal="left" indent="5"/>
    </xf>
    <xf numFmtId="0" fontId="4" fillId="0" borderId="0">
      <alignment horizontal="left"/>
    </xf>
    <xf numFmtId="0" fontId="3" fillId="0" borderId="0">
      <alignment horizontal="left"/>
    </xf>
    <xf numFmtId="0" fontId="4" fillId="0" borderId="0"/>
    <xf numFmtId="0" fontId="3" fillId="0" borderId="0"/>
    <xf numFmtId="0" fontId="4" fillId="0" borderId="0">
      <alignment horizontal="left"/>
    </xf>
    <xf numFmtId="0" fontId="3" fillId="0" borderId="0">
      <alignment horizontal="left"/>
    </xf>
    <xf numFmtId="0" fontId="23" fillId="0" borderId="0" applyFont="0" applyFill="0" applyBorder="0" applyAlignment="0" applyProtection="0">
      <alignment horizontal="right"/>
    </xf>
    <xf numFmtId="44" fontId="4" fillId="0" borderId="0" applyFont="0" applyFill="0" applyBorder="0" applyAlignment="0" applyProtection="0"/>
    <xf numFmtId="192" fontId="4" fillId="0" borderId="0" applyFont="0" applyFill="0" applyBorder="0" applyAlignment="0" applyProtection="0"/>
    <xf numFmtId="192" fontId="3" fillId="0" borderId="0" applyFont="0" applyFill="0" applyBorder="0" applyAlignment="0" applyProtection="0"/>
    <xf numFmtId="181" fontId="4" fillId="0" borderId="0" applyFont="0" applyFill="0" applyBorder="0" applyAlignment="0" applyProtection="0"/>
    <xf numFmtId="181" fontId="3" fillId="0" borderId="0" applyFont="0" applyFill="0" applyBorder="0" applyAlignment="0" applyProtection="0"/>
    <xf numFmtId="44" fontId="3" fillId="0" borderId="0" applyFont="0" applyFill="0" applyBorder="0" applyAlignment="0" applyProtection="0"/>
    <xf numFmtId="193" fontId="28" fillId="0" borderId="0" applyFont="0" applyFill="0" applyBorder="0" applyAlignment="0" applyProtection="0"/>
    <xf numFmtId="0" fontId="23" fillId="0" borderId="0" applyFill="0" applyBorder="0" applyProtection="0"/>
    <xf numFmtId="194" fontId="28" fillId="0" borderId="0" applyFont="0" applyFill="0" applyBorder="0" applyAlignment="0" applyProtection="0"/>
    <xf numFmtId="195" fontId="23" fillId="0" borderId="0" applyFont="0" applyFill="0" applyBorder="0" applyAlignment="0" applyProtection="0"/>
    <xf numFmtId="196" fontId="23" fillId="0" borderId="0" applyFont="0" applyFill="0" applyBorder="0" applyAlignment="0" applyProtection="0"/>
    <xf numFmtId="0" fontId="24" fillId="0" borderId="0" applyFont="0" applyFill="0" applyBorder="0" applyAlignment="0" applyProtection="0"/>
    <xf numFmtId="0" fontId="23" fillId="0" borderId="0" applyFont="0" applyFill="0" applyBorder="0" applyAlignment="0" applyProtection="0"/>
    <xf numFmtId="197" fontId="23" fillId="0" borderId="0" applyFont="0" applyFill="0" applyBorder="0" applyAlignment="0" applyProtection="0"/>
    <xf numFmtId="198" fontId="23" fillId="0" borderId="0" applyFont="0" applyFill="0" applyBorder="0" applyAlignment="0" applyProtection="0"/>
    <xf numFmtId="0" fontId="29" fillId="0" borderId="7" applyNumberFormat="0" applyBorder="0" applyAlignment="0" applyProtection="0">
      <alignment horizontal="right" vertical="center"/>
    </xf>
    <xf numFmtId="0" fontId="4" fillId="0" borderId="0">
      <protection locked="0"/>
    </xf>
    <xf numFmtId="0" fontId="3" fillId="0" borderId="0">
      <protection locked="0"/>
    </xf>
    <xf numFmtId="0" fontId="4" fillId="0" borderId="0"/>
    <xf numFmtId="0" fontId="3" fillId="0" borderId="0"/>
    <xf numFmtId="0" fontId="23" fillId="0" borderId="8" applyNumberFormat="0" applyFont="0" applyFill="0" applyAlignment="0" applyProtection="0"/>
    <xf numFmtId="0" fontId="4" fillId="0" borderId="0">
      <protection locked="0"/>
    </xf>
    <xf numFmtId="0" fontId="3" fillId="0" borderId="0">
      <protection locked="0"/>
    </xf>
    <xf numFmtId="0" fontId="4" fillId="0" borderId="0">
      <protection locked="0"/>
    </xf>
    <xf numFmtId="0" fontId="3" fillId="0" borderId="0">
      <protection locked="0"/>
    </xf>
    <xf numFmtId="178" fontId="4" fillId="0" borderId="0" applyFont="0" applyFill="0" applyBorder="0" applyAlignment="0" applyProtection="0"/>
    <xf numFmtId="199" fontId="3" fillId="0" borderId="0" applyFont="0" applyFill="0" applyBorder="0" applyAlignment="0" applyProtection="0"/>
    <xf numFmtId="178"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57" fillId="0" borderId="0" applyNumberFormat="0" applyFill="0" applyBorder="0" applyAlignment="0" applyProtection="0"/>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0" fontId="4" fillId="0" borderId="0">
      <protection locked="0"/>
    </xf>
    <xf numFmtId="0" fontId="3" fillId="0" borderId="0">
      <protection locked="0"/>
    </xf>
    <xf numFmtId="2" fontId="24" fillId="0" borderId="0" applyFont="0" applyFill="0" applyBorder="0" applyAlignment="0" applyProtection="0"/>
    <xf numFmtId="0" fontId="31" fillId="0" borderId="0"/>
    <xf numFmtId="0" fontId="32" fillId="0" borderId="0">
      <alignment horizontal="right"/>
      <protection locked="0"/>
    </xf>
    <xf numFmtId="0" fontId="3" fillId="0" borderId="9"/>
    <xf numFmtId="0" fontId="4" fillId="0" borderId="0">
      <alignment horizontal="left"/>
    </xf>
    <xf numFmtId="0" fontId="3" fillId="0" borderId="0">
      <alignment horizontal="left"/>
    </xf>
    <xf numFmtId="0" fontId="33" fillId="0" borderId="0">
      <alignment horizontal="left"/>
    </xf>
    <xf numFmtId="0" fontId="34" fillId="0" borderId="0" applyFill="0" applyBorder="0" applyProtection="0">
      <alignment horizontal="left"/>
    </xf>
    <xf numFmtId="0" fontId="34" fillId="0" borderId="0">
      <alignment horizontal="left"/>
    </xf>
    <xf numFmtId="0" fontId="35" fillId="0" borderId="0" applyNumberFormat="0" applyFill="0" applyBorder="0" applyProtection="0">
      <alignment horizontal="left"/>
    </xf>
    <xf numFmtId="0" fontId="36" fillId="0" borderId="0">
      <alignment horizontal="left"/>
    </xf>
    <xf numFmtId="0" fontId="35" fillId="0" borderId="0">
      <alignment horizontal="left"/>
    </xf>
    <xf numFmtId="0" fontId="4" fillId="0" borderId="0" applyFont="0" applyFill="0" applyBorder="0" applyProtection="0">
      <alignment horizontal="right"/>
    </xf>
    <xf numFmtId="0" fontId="4" fillId="0" borderId="0" applyFont="0" applyFill="0" applyBorder="0" applyProtection="0">
      <alignment horizontal="right"/>
    </xf>
    <xf numFmtId="0" fontId="3" fillId="0" borderId="0" applyFont="0" applyFill="0" applyBorder="0" applyProtection="0">
      <alignment horizontal="right"/>
    </xf>
    <xf numFmtId="0" fontId="3" fillId="0" borderId="0" applyFont="0" applyFill="0" applyBorder="0" applyProtection="0">
      <alignment horizontal="right"/>
    </xf>
    <xf numFmtId="0" fontId="37" fillId="4" borderId="0" applyNumberFormat="0" applyBorder="0" applyAlignment="0" applyProtection="0"/>
    <xf numFmtId="0" fontId="37" fillId="4" borderId="0" applyNumberFormat="0" applyBorder="0" applyAlignment="0" applyProtection="0"/>
    <xf numFmtId="0" fontId="158" fillId="80" borderId="0" applyNumberFormat="0" applyBorder="0" applyAlignment="0" applyProtection="0"/>
    <xf numFmtId="38" fontId="38" fillId="24" borderId="0" applyNumberFormat="0" applyBorder="0" applyAlignment="0" applyProtection="0"/>
    <xf numFmtId="38" fontId="15" fillId="24" borderId="0" applyNumberFormat="0" applyBorder="0" applyAlignment="0" applyProtection="0"/>
    <xf numFmtId="0" fontId="4" fillId="0" borderId="0"/>
    <xf numFmtId="0" fontId="3" fillId="0" borderId="0"/>
    <xf numFmtId="0" fontId="3" fillId="0" borderId="0"/>
    <xf numFmtId="0" fontId="23" fillId="0" borderId="0" applyFont="0" applyFill="0" applyBorder="0" applyAlignment="0" applyProtection="0">
      <alignment horizontal="right"/>
    </xf>
    <xf numFmtId="0" fontId="39" fillId="0" borderId="0" applyProtection="0">
      <alignment horizontal="right"/>
    </xf>
    <xf numFmtId="0" fontId="40" fillId="0" borderId="0">
      <alignment horizontal="left"/>
    </xf>
    <xf numFmtId="0" fontId="40" fillId="0" borderId="0">
      <alignment horizontal="left"/>
    </xf>
    <xf numFmtId="0" fontId="41" fillId="0" borderId="10" applyNumberFormat="0" applyAlignment="0" applyProtection="0">
      <alignment horizontal="left" vertical="center"/>
    </xf>
    <xf numFmtId="0" fontId="41" fillId="0" borderId="11">
      <alignment horizontal="left" vertical="center"/>
    </xf>
    <xf numFmtId="0" fontId="42" fillId="25" borderId="12" applyProtection="0">
      <alignment horizontal="right"/>
    </xf>
    <xf numFmtId="0" fontId="43" fillId="25" borderId="0" applyProtection="0">
      <alignment horizontal="left"/>
    </xf>
    <xf numFmtId="0" fontId="44" fillId="0" borderId="0" applyNumberFormat="0" applyFill="0" applyBorder="0" applyAlignment="0" applyProtection="0"/>
    <xf numFmtId="0" fontId="45" fillId="0" borderId="13" applyNumberFormat="0" applyFill="0" applyAlignment="0" applyProtection="0"/>
    <xf numFmtId="0" fontId="159" fillId="0" borderId="64" applyNumberFormat="0" applyFill="0" applyAlignment="0" applyProtection="0"/>
    <xf numFmtId="0" fontId="45" fillId="0" borderId="13" applyNumberFormat="0" applyFill="0" applyAlignment="0" applyProtection="0"/>
    <xf numFmtId="0" fontId="46" fillId="0" borderId="0">
      <alignment vertical="top" wrapText="1"/>
    </xf>
    <xf numFmtId="0" fontId="46" fillId="0" borderId="0">
      <alignment vertical="top" wrapText="1"/>
    </xf>
    <xf numFmtId="0" fontId="46" fillId="0" borderId="0">
      <alignment vertical="top" wrapText="1"/>
    </xf>
    <xf numFmtId="0" fontId="46" fillId="0" borderId="0">
      <alignment vertical="top" wrapText="1"/>
    </xf>
    <xf numFmtId="0" fontId="159" fillId="0" borderId="64" applyNumberFormat="0" applyFill="0" applyAlignment="0" applyProtection="0"/>
    <xf numFmtId="0" fontId="159" fillId="0" borderId="64" applyNumberFormat="0" applyFill="0" applyAlignment="0" applyProtection="0"/>
    <xf numFmtId="0" fontId="159" fillId="0" borderId="64" applyNumberFormat="0" applyFill="0" applyAlignment="0" applyProtection="0"/>
    <xf numFmtId="0" fontId="159" fillId="0" borderId="64" applyNumberFormat="0" applyFill="0" applyAlignment="0" applyProtection="0"/>
    <xf numFmtId="0" fontId="159" fillId="0" borderId="64" applyNumberFormat="0" applyFill="0" applyAlignment="0" applyProtection="0"/>
    <xf numFmtId="0" fontId="47" fillId="0" borderId="0">
      <alignment horizontal="left"/>
    </xf>
    <xf numFmtId="0" fontId="4" fillId="0" borderId="14">
      <alignment horizontal="left" vertical="top"/>
    </xf>
    <xf numFmtId="0" fontId="3" fillId="0" borderId="14">
      <alignment horizontal="left" vertical="top"/>
    </xf>
    <xf numFmtId="0" fontId="48" fillId="0" borderId="15" applyNumberFormat="0" applyFill="0" applyAlignment="0" applyProtection="0"/>
    <xf numFmtId="0" fontId="48" fillId="0" borderId="15" applyNumberFormat="0" applyFill="0" applyAlignment="0" applyProtection="0"/>
    <xf numFmtId="168" fontId="41" fillId="0" borderId="0" applyNumberFormat="0" applyFill="0" applyAlignment="0" applyProtection="0"/>
    <xf numFmtId="0" fontId="160" fillId="0" borderId="65" applyNumberFormat="0" applyFill="0" applyAlignment="0" applyProtection="0"/>
    <xf numFmtId="0" fontId="49" fillId="0" borderId="0">
      <alignment horizontal="left"/>
    </xf>
    <xf numFmtId="0" fontId="4" fillId="0" borderId="14">
      <alignment horizontal="left" vertical="top"/>
    </xf>
    <xf numFmtId="0" fontId="3" fillId="0" borderId="14">
      <alignment horizontal="left" vertical="top"/>
    </xf>
    <xf numFmtId="0" fontId="50" fillId="0" borderId="16" applyNumberFormat="0" applyFill="0" applyAlignment="0" applyProtection="0"/>
    <xf numFmtId="0" fontId="50" fillId="0" borderId="16" applyNumberFormat="0" applyFill="0" applyAlignment="0" applyProtection="0"/>
    <xf numFmtId="168" fontId="51" fillId="0" borderId="0" applyNumberFormat="0" applyFill="0" applyAlignment="0" applyProtection="0"/>
    <xf numFmtId="0" fontId="161" fillId="0" borderId="66" applyNumberFormat="0" applyFill="0" applyAlignment="0" applyProtection="0"/>
    <xf numFmtId="0" fontId="52" fillId="0" borderId="0">
      <alignment horizontal="left"/>
    </xf>
    <xf numFmtId="0" fontId="50" fillId="0" borderId="0" applyNumberFormat="0" applyFill="0" applyBorder="0" applyAlignment="0" applyProtection="0"/>
    <xf numFmtId="0" fontId="50" fillId="0" borderId="0" applyNumberFormat="0" applyFill="0" applyBorder="0" applyAlignment="0" applyProtection="0"/>
    <xf numFmtId="168" fontId="27" fillId="0" borderId="0" applyNumberFormat="0" applyFill="0" applyAlignment="0" applyProtection="0"/>
    <xf numFmtId="0" fontId="161" fillId="0" borderId="0" applyNumberFormat="0" applyFill="0" applyBorder="0" applyAlignment="0" applyProtection="0"/>
    <xf numFmtId="168" fontId="53" fillId="0" borderId="0" applyNumberFormat="0" applyFill="0" applyAlignment="0" applyProtection="0"/>
    <xf numFmtId="168" fontId="54" fillId="0" borderId="0" applyNumberFormat="0" applyFill="0" applyAlignment="0" applyProtection="0"/>
    <xf numFmtId="168" fontId="54" fillId="0" borderId="0" applyNumberFormat="0" applyFont="0" applyFill="0" applyBorder="0" applyAlignment="0" applyProtection="0"/>
    <xf numFmtId="168" fontId="54" fillId="0" borderId="0" applyNumberFormat="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 fillId="0" borderId="0">
      <alignment horizontal="center"/>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162" fillId="0" borderId="0" applyNumberFormat="0" applyFill="0" applyBorder="0" applyAlignment="0" applyProtection="0"/>
    <xf numFmtId="0" fontId="163" fillId="0" borderId="0" applyNumberFormat="0" applyFill="0" applyBorder="0" applyAlignment="0" applyProtection="0">
      <alignment vertical="top"/>
      <protection locked="0"/>
    </xf>
    <xf numFmtId="0" fontId="57" fillId="0" borderId="0" applyFill="0" applyBorder="0" applyProtection="0">
      <alignment horizontal="left"/>
    </xf>
    <xf numFmtId="0" fontId="58" fillId="7" borderId="4" applyNumberFormat="0" applyAlignment="0" applyProtection="0"/>
    <xf numFmtId="10" fontId="38" fillId="26" borderId="17" applyNumberFormat="0" applyBorder="0" applyAlignment="0" applyProtection="0"/>
    <xf numFmtId="10" fontId="15" fillId="26" borderId="17" applyNumberFormat="0" applyBorder="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58" fillId="7" borderId="4"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164" fillId="81" borderId="62"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58" fillId="7" borderId="4" applyNumberFormat="0" applyAlignment="0" applyProtection="0"/>
    <xf numFmtId="0" fontId="28" fillId="0" borderId="0" applyFill="0" applyBorder="0" applyProtection="0"/>
    <xf numFmtId="0" fontId="28" fillId="0" borderId="0" applyFill="0" applyBorder="0" applyProtection="0"/>
    <xf numFmtId="0" fontId="28" fillId="0" borderId="0" applyFill="0" applyBorder="0" applyProtection="0"/>
    <xf numFmtId="0" fontId="28" fillId="0" borderId="0" applyFill="0" applyBorder="0" applyProtection="0"/>
    <xf numFmtId="0" fontId="42" fillId="0" borderId="18" applyProtection="0">
      <alignment horizontal="right"/>
    </xf>
    <xf numFmtId="0" fontId="42" fillId="0" borderId="12" applyProtection="0">
      <alignment horizontal="right"/>
    </xf>
    <xf numFmtId="0" fontId="42" fillId="0" borderId="19" applyProtection="0">
      <alignment horizontal="center"/>
      <protection locked="0"/>
    </xf>
    <xf numFmtId="0" fontId="4" fillId="0" borderId="0"/>
    <xf numFmtId="0" fontId="3" fillId="0" borderId="0"/>
    <xf numFmtId="0" fontId="59" fillId="0" borderId="20" applyNumberFormat="0" applyFill="0" applyAlignment="0" applyProtection="0"/>
    <xf numFmtId="0" fontId="59" fillId="0" borderId="20" applyNumberFormat="0" applyFill="0" applyAlignment="0" applyProtection="0"/>
    <xf numFmtId="0" fontId="165" fillId="0" borderId="67" applyNumberFormat="0" applyFill="0" applyAlignment="0" applyProtection="0"/>
    <xf numFmtId="0" fontId="4" fillId="0" borderId="0"/>
    <xf numFmtId="0" fontId="4" fillId="0" borderId="0"/>
    <xf numFmtId="0" fontId="3" fillId="0" borderId="0"/>
    <xf numFmtId="0" fontId="3" fillId="0" borderId="0"/>
    <xf numFmtId="0" fontId="4" fillId="0" borderId="0"/>
    <xf numFmtId="200" fontId="23" fillId="0" borderId="0" applyFont="0" applyFill="0" applyBorder="0" applyAlignment="0" applyProtection="0"/>
    <xf numFmtId="201" fontId="23" fillId="0" borderId="0" applyFont="0" applyFill="0" applyBorder="0" applyAlignment="0" applyProtection="0"/>
    <xf numFmtId="180" fontId="60" fillId="0" borderId="0" applyFont="0" applyFill="0" applyBorder="0" applyAlignment="0" applyProtection="0"/>
    <xf numFmtId="181" fontId="60" fillId="0" borderId="0" applyFont="0" applyFill="0" applyBorder="0" applyAlignment="0" applyProtection="0"/>
    <xf numFmtId="0" fontId="61" fillId="0" borderId="0" applyNumberFormat="0">
      <alignment horizontal="left"/>
    </xf>
    <xf numFmtId="0" fontId="23" fillId="0" borderId="0" applyFont="0" applyFill="0" applyBorder="0" applyAlignment="0" applyProtection="0">
      <alignment horizontal="right"/>
    </xf>
    <xf numFmtId="202" fontId="23" fillId="0" borderId="0" applyFont="0" applyFill="0" applyBorder="0" applyAlignment="0" applyProtection="0">
      <alignment horizontal="right"/>
    </xf>
    <xf numFmtId="1" fontId="4" fillId="0" borderId="0" applyFont="0" applyFill="0" applyBorder="0" applyProtection="0">
      <alignment horizontal="right"/>
    </xf>
    <xf numFmtId="1" fontId="4" fillId="0" borderId="0" applyFont="0" applyFill="0" applyBorder="0" applyProtection="0">
      <alignment horizontal="right"/>
    </xf>
    <xf numFmtId="1" fontId="3" fillId="0" borderId="0" applyFont="0" applyFill="0" applyBorder="0" applyProtection="0">
      <alignment horizontal="right"/>
    </xf>
    <xf numFmtId="1" fontId="3" fillId="0" borderId="0" applyFont="0" applyFill="0" applyBorder="0" applyProtection="0">
      <alignment horizontal="right"/>
    </xf>
    <xf numFmtId="0" fontId="62" fillId="15" borderId="0" applyNumberFormat="0" applyBorder="0" applyAlignment="0" applyProtection="0"/>
    <xf numFmtId="0" fontId="62" fillId="15" borderId="0" applyNumberFormat="0" applyBorder="0" applyAlignment="0" applyProtection="0"/>
    <xf numFmtId="0" fontId="166" fillId="82" borderId="0" applyNumberFormat="0" applyBorder="0" applyAlignment="0" applyProtection="0"/>
    <xf numFmtId="37" fontId="63" fillId="0" borderId="0"/>
    <xf numFmtId="0" fontId="64" fillId="0" borderId="0"/>
    <xf numFmtId="3" fontId="65" fillId="0" borderId="0"/>
    <xf numFmtId="0" fontId="64" fillId="0" borderId="0"/>
    <xf numFmtId="0" fontId="64" fillId="0" borderId="0"/>
    <xf numFmtId="0" fontId="64" fillId="0" borderId="0"/>
    <xf numFmtId="0" fontId="64" fillId="0" borderId="0"/>
    <xf numFmtId="0" fontId="23" fillId="0" borderId="0" applyFill="0" applyBorder="0" applyProtection="0"/>
    <xf numFmtId="0" fontId="4" fillId="0" borderId="0">
      <alignment vertical="top"/>
    </xf>
    <xf numFmtId="0" fontId="3" fillId="0" borderId="0">
      <alignment vertical="top"/>
    </xf>
    <xf numFmtId="0" fontId="3" fillId="0" borderId="0"/>
    <xf numFmtId="0" fontId="3" fillId="0" borderId="0"/>
    <xf numFmtId="0" fontId="3" fillId="0" borderId="0"/>
    <xf numFmtId="0" fontId="152" fillId="0" borderId="0"/>
    <xf numFmtId="0" fontId="132" fillId="0" borderId="0"/>
    <xf numFmtId="0" fontId="132" fillId="0" borderId="0"/>
    <xf numFmtId="0" fontId="132" fillId="0" borderId="0"/>
    <xf numFmtId="0" fontId="132" fillId="0" borderId="0"/>
    <xf numFmtId="0" fontId="132" fillId="0" borderId="0"/>
    <xf numFmtId="0" fontId="132" fillId="0" borderId="0"/>
    <xf numFmtId="0" fontId="4" fillId="0" borderId="0">
      <alignment vertical="top"/>
    </xf>
    <xf numFmtId="0" fontId="3" fillId="0" borderId="0">
      <alignment vertical="top"/>
    </xf>
    <xf numFmtId="0" fontId="132" fillId="0" borderId="0"/>
    <xf numFmtId="0" fontId="13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3" fillId="0" borderId="0"/>
    <xf numFmtId="0" fontId="3" fillId="0" borderId="0"/>
    <xf numFmtId="0" fontId="4"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52" fillId="0" borderId="0"/>
    <xf numFmtId="0" fontId="152" fillId="0" borderId="0"/>
    <xf numFmtId="0" fontId="152" fillId="0" borderId="0"/>
    <xf numFmtId="0" fontId="3" fillId="0" borderId="0"/>
    <xf numFmtId="0" fontId="4"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133" fillId="0" borderId="0"/>
    <xf numFmtId="0" fontId="133" fillId="0" borderId="0"/>
    <xf numFmtId="0" fontId="133" fillId="0" borderId="0"/>
    <xf numFmtId="0" fontId="133" fillId="0" borderId="0"/>
    <xf numFmtId="0" fontId="133" fillId="0" borderId="0"/>
    <xf numFmtId="0" fontId="4" fillId="0" borderId="0">
      <alignment vertical="top"/>
    </xf>
    <xf numFmtId="0" fontId="3" fillId="0" borderId="0">
      <alignment vertical="top"/>
    </xf>
    <xf numFmtId="0" fontId="133" fillId="0" borderId="0"/>
    <xf numFmtId="0" fontId="133" fillId="0" borderId="0"/>
    <xf numFmtId="0" fontId="133" fillId="0" borderId="0"/>
    <xf numFmtId="0" fontId="13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0" fontId="3" fillId="0" borderId="0">
      <alignment vertical="top"/>
    </xf>
    <xf numFmtId="0" fontId="4" fillId="0" borderId="0"/>
    <xf numFmtId="0" fontId="3" fillId="0" borderId="0"/>
    <xf numFmtId="0" fontId="3" fillId="0" borderId="0"/>
    <xf numFmtId="0" fontId="3" fillId="0" borderId="0"/>
    <xf numFmtId="0" fontId="3"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4" fillId="0" borderId="0">
      <alignment vertical="top"/>
    </xf>
    <xf numFmtId="0" fontId="3" fillId="0" borderId="0">
      <alignment vertical="top"/>
    </xf>
    <xf numFmtId="0" fontId="152" fillId="0" borderId="0"/>
    <xf numFmtId="0" fontId="142" fillId="0" borderId="0"/>
    <xf numFmtId="0" fontId="4" fillId="0" borderId="0">
      <alignment vertical="top"/>
    </xf>
    <xf numFmtId="0" fontId="3" fillId="0" borderId="0">
      <alignment vertical="top"/>
    </xf>
    <xf numFmtId="0" fontId="4" fillId="0" borderId="0">
      <alignment vertical="top"/>
    </xf>
    <xf numFmtId="0" fontId="3" fillId="0" borderId="0">
      <alignment vertical="top"/>
    </xf>
    <xf numFmtId="0" fontId="4" fillId="0" borderId="0">
      <alignment vertical="top"/>
    </xf>
    <xf numFmtId="0" fontId="3" fillId="0" borderId="0">
      <alignment vertical="top"/>
    </xf>
    <xf numFmtId="0" fontId="4" fillId="0" borderId="0"/>
    <xf numFmtId="0" fontId="2" fillId="0" borderId="0"/>
    <xf numFmtId="0" fontId="3" fillId="0" borderId="0"/>
    <xf numFmtId="0" fontId="3" fillId="0" borderId="0"/>
    <xf numFmtId="0" fontId="4" fillId="0" borderId="0"/>
    <xf numFmtId="0" fontId="4" fillId="0" borderId="0">
      <alignment vertical="top"/>
    </xf>
    <xf numFmtId="0" fontId="3" fillId="0" borderId="0">
      <alignment vertical="top"/>
    </xf>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183" fontId="3" fillId="0" borderId="0" applyFill="0" applyBorder="0" applyAlignment="0" applyProtection="0"/>
    <xf numFmtId="183" fontId="3" fillId="0" borderId="0" applyFill="0" applyBorder="0" applyAlignment="0" applyProtection="0"/>
    <xf numFmtId="183" fontId="3" fillId="0" borderId="0" applyFill="0" applyBorder="0" applyAlignment="0" applyProtection="0"/>
    <xf numFmtId="0" fontId="66" fillId="0" borderId="0"/>
    <xf numFmtId="0" fontId="2" fillId="0" borderId="0"/>
    <xf numFmtId="0" fontId="3" fillId="0" borderId="0"/>
    <xf numFmtId="0" fontId="5" fillId="0" borderId="0"/>
    <xf numFmtId="0" fontId="3" fillId="0" borderId="0"/>
    <xf numFmtId="0" fontId="3" fillId="0" borderId="0"/>
    <xf numFmtId="0" fontId="167" fillId="0" borderId="0"/>
    <xf numFmtId="0" fontId="2" fillId="0" borderId="0"/>
    <xf numFmtId="0" fontId="116" fillId="0" borderId="0"/>
    <xf numFmtId="0" fontId="3" fillId="0" borderId="0"/>
    <xf numFmtId="0" fontId="117" fillId="0" borderId="0"/>
    <xf numFmtId="0" fontId="3" fillId="0" borderId="0"/>
    <xf numFmtId="0" fontId="118" fillId="0" borderId="0"/>
    <xf numFmtId="0" fontId="3" fillId="0" borderId="0"/>
    <xf numFmtId="0" fontId="119" fillId="0" borderId="0"/>
    <xf numFmtId="0" fontId="3" fillId="0" borderId="0"/>
    <xf numFmtId="0" fontId="3" fillId="0" borderId="0"/>
    <xf numFmtId="0" fontId="3" fillId="0" borderId="0"/>
    <xf numFmtId="0" fontId="3" fillId="0" borderId="0"/>
    <xf numFmtId="0" fontId="3" fillId="0" borderId="0"/>
    <xf numFmtId="0" fontId="120" fillId="0" borderId="0"/>
    <xf numFmtId="0" fontId="4"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4" fillId="0" borderId="0"/>
    <xf numFmtId="0" fontId="3" fillId="0" borderId="0"/>
    <xf numFmtId="0" fontId="4" fillId="0" borderId="0"/>
    <xf numFmtId="0" fontId="3" fillId="0" borderId="0"/>
    <xf numFmtId="0" fontId="3" fillId="0" borderId="0"/>
    <xf numFmtId="0" fontId="152" fillId="0" borderId="0"/>
    <xf numFmtId="0" fontId="152" fillId="0" borderId="0"/>
    <xf numFmtId="0" fontId="152" fillId="0" borderId="0"/>
    <xf numFmtId="0" fontId="152" fillId="0" borderId="0"/>
    <xf numFmtId="0" fontId="152" fillId="0" borderId="0"/>
    <xf numFmtId="0" fontId="4" fillId="0" borderId="0"/>
    <xf numFmtId="0" fontId="120" fillId="0" borderId="0"/>
    <xf numFmtId="0" fontId="120" fillId="0" borderId="0"/>
    <xf numFmtId="0" fontId="120" fillId="0" borderId="0"/>
    <xf numFmtId="0" fontId="152" fillId="0" borderId="0"/>
    <xf numFmtId="0" fontId="152" fillId="0" borderId="0"/>
    <xf numFmtId="0" fontId="152" fillId="0" borderId="0"/>
    <xf numFmtId="0" fontId="121" fillId="0" borderId="0"/>
    <xf numFmtId="0" fontId="121" fillId="0" borderId="0"/>
    <xf numFmtId="0" fontId="121" fillId="0" borderId="0"/>
    <xf numFmtId="0" fontId="152" fillId="0" borderId="0"/>
    <xf numFmtId="0" fontId="4" fillId="0" borderId="0"/>
    <xf numFmtId="0" fontId="3" fillId="0" borderId="0"/>
    <xf numFmtId="0" fontId="122" fillId="0" borderId="0"/>
    <xf numFmtId="0" fontId="152" fillId="0" borderId="0"/>
    <xf numFmtId="0" fontId="152" fillId="0" borderId="0"/>
    <xf numFmtId="0" fontId="124" fillId="0" borderId="0"/>
    <xf numFmtId="0" fontId="125" fillId="0" borderId="0"/>
    <xf numFmtId="0" fontId="152" fillId="0" borderId="0"/>
    <xf numFmtId="0" fontId="126" fillId="0" borderId="0"/>
    <xf numFmtId="0" fontId="152" fillId="0" borderId="0"/>
    <xf numFmtId="0" fontId="126" fillId="0" borderId="0"/>
    <xf numFmtId="0" fontId="126" fillId="0" borderId="0"/>
    <xf numFmtId="0" fontId="4" fillId="0" borderId="0">
      <alignment vertical="top"/>
    </xf>
    <xf numFmtId="0" fontId="3" fillId="0" borderId="0">
      <alignment vertical="top"/>
    </xf>
    <xf numFmtId="0" fontId="3" fillId="0" borderId="0"/>
    <xf numFmtId="0" fontId="127" fillId="0" borderId="0"/>
    <xf numFmtId="0" fontId="3" fillId="0" borderId="0"/>
    <xf numFmtId="0" fontId="3" fillId="0" borderId="0"/>
    <xf numFmtId="0" fontId="3" fillId="0" borderId="0"/>
    <xf numFmtId="0" fontId="3" fillId="0" borderId="0"/>
    <xf numFmtId="0" fontId="152" fillId="0" borderId="0"/>
    <xf numFmtId="0" fontId="128" fillId="0" borderId="0"/>
    <xf numFmtId="0" fontId="128" fillId="0" borderId="0"/>
    <xf numFmtId="0" fontId="128" fillId="0" borderId="0"/>
    <xf numFmtId="0" fontId="4" fillId="0" borderId="0">
      <alignment vertical="top"/>
    </xf>
    <xf numFmtId="0" fontId="3" fillId="0" borderId="0">
      <alignment vertical="top"/>
    </xf>
    <xf numFmtId="0" fontId="128" fillId="0" borderId="0"/>
    <xf numFmtId="0" fontId="3" fillId="0" borderId="0"/>
    <xf numFmtId="0" fontId="3" fillId="0" borderId="0"/>
    <xf numFmtId="0" fontId="3" fillId="0" borderId="0"/>
    <xf numFmtId="0" fontId="3" fillId="0" borderId="0"/>
    <xf numFmtId="0" fontId="3" fillId="0" borderId="0"/>
    <xf numFmtId="0" fontId="3" fillId="0" borderId="0"/>
    <xf numFmtId="0" fontId="129" fillId="0" borderId="0"/>
    <xf numFmtId="0" fontId="152" fillId="0" borderId="0"/>
    <xf numFmtId="0" fontId="152" fillId="0" borderId="0"/>
    <xf numFmtId="0" fontId="4" fillId="0" borderId="0">
      <alignment vertical="top"/>
    </xf>
    <xf numFmtId="0" fontId="3" fillId="0" borderId="0">
      <alignment vertical="top"/>
    </xf>
    <xf numFmtId="0" fontId="152" fillId="0" borderId="0"/>
    <xf numFmtId="0" fontId="152" fillId="0" borderId="0"/>
    <xf numFmtId="0" fontId="3" fillId="0" borderId="0"/>
    <xf numFmtId="0" fontId="3" fillId="0" borderId="0"/>
    <xf numFmtId="0" fontId="131" fillId="0" borderId="0"/>
    <xf numFmtId="0" fontId="131" fillId="0" borderId="0"/>
    <xf numFmtId="0" fontId="131" fillId="0" borderId="0"/>
    <xf numFmtId="0" fontId="131" fillId="0" borderId="0"/>
    <xf numFmtId="0" fontId="131" fillId="0" borderId="0"/>
    <xf numFmtId="0" fontId="131" fillId="0" borderId="0"/>
    <xf numFmtId="0" fontId="4" fillId="0" borderId="0">
      <alignment vertical="top"/>
    </xf>
    <xf numFmtId="0" fontId="3" fillId="0" borderId="0">
      <alignment vertical="top"/>
    </xf>
    <xf numFmtId="0" fontId="131" fillId="0" borderId="0"/>
    <xf numFmtId="0" fontId="131" fillId="0" borderId="0"/>
    <xf numFmtId="0" fontId="131" fillId="0" borderId="0"/>
    <xf numFmtId="0" fontId="131" fillId="0" borderId="0"/>
    <xf numFmtId="0" fontId="131" fillId="0" borderId="0"/>
    <xf numFmtId="0" fontId="131" fillId="0" borderId="0"/>
    <xf numFmtId="0" fontId="3" fillId="0" borderId="0"/>
    <xf numFmtId="0" fontId="3" fillId="0" borderId="0"/>
    <xf numFmtId="0" fontId="3" fillId="0" borderId="0"/>
    <xf numFmtId="0" fontId="3" fillId="0" borderId="0"/>
    <xf numFmtId="0" fontId="3" fillId="0" borderId="0"/>
    <xf numFmtId="0" fontId="2" fillId="27" borderId="21" applyNumberFormat="0" applyFont="0" applyAlignment="0" applyProtection="0"/>
    <xf numFmtId="0" fontId="4" fillId="27" borderId="21" applyNumberFormat="0" applyFont="0" applyAlignment="0" applyProtection="0"/>
    <xf numFmtId="0" fontId="3" fillId="27" borderId="21" applyNumberFormat="0" applyFont="0" applyAlignment="0" applyProtection="0"/>
    <xf numFmtId="0" fontId="152" fillId="83" borderId="68" applyNumberFormat="0" applyFont="0" applyAlignment="0" applyProtection="0"/>
    <xf numFmtId="0" fontId="152" fillId="83" borderId="68" applyNumberFormat="0" applyFont="0" applyAlignment="0" applyProtection="0"/>
    <xf numFmtId="0" fontId="152" fillId="83" borderId="68" applyNumberFormat="0" applyFont="0" applyAlignment="0" applyProtection="0"/>
    <xf numFmtId="0" fontId="152" fillId="83" borderId="68" applyNumberFormat="0" applyFont="0" applyAlignment="0" applyProtection="0"/>
    <xf numFmtId="0" fontId="152" fillId="83" borderId="68" applyNumberFormat="0" applyFont="0" applyAlignment="0" applyProtection="0"/>
    <xf numFmtId="0" fontId="152" fillId="83" borderId="68" applyNumberFormat="0" applyFont="0" applyAlignment="0" applyProtection="0"/>
    <xf numFmtId="0" fontId="67" fillId="0" borderId="0"/>
    <xf numFmtId="0" fontId="31" fillId="0" borderId="0"/>
    <xf numFmtId="0" fontId="31" fillId="0" borderId="0"/>
    <xf numFmtId="0" fontId="68" fillId="21" borderId="22" applyNumberFormat="0" applyAlignment="0" applyProtection="0"/>
    <xf numFmtId="0" fontId="68" fillId="21" borderId="22" applyNumberFormat="0" applyAlignment="0" applyProtection="0"/>
    <xf numFmtId="0" fontId="168" fillId="78" borderId="69" applyNumberFormat="0" applyAlignment="0" applyProtection="0"/>
    <xf numFmtId="40" fontId="69" fillId="28" borderId="0">
      <alignment horizontal="right"/>
    </xf>
    <xf numFmtId="0" fontId="70" fillId="28" borderId="0">
      <alignment horizontal="right"/>
    </xf>
    <xf numFmtId="0" fontId="71" fillId="28" borderId="23"/>
    <xf numFmtId="0" fontId="71" fillId="0" borderId="0" applyBorder="0">
      <alignment horizontal="centerContinuous"/>
    </xf>
    <xf numFmtId="0" fontId="72" fillId="0" borderId="0" applyBorder="0">
      <alignment horizontal="centerContinuous"/>
    </xf>
    <xf numFmtId="169" fontId="4" fillId="0" borderId="0" applyFont="0" applyFill="0" applyBorder="0" applyProtection="0">
      <alignment horizontal="right"/>
    </xf>
    <xf numFmtId="169" fontId="4" fillId="0" borderId="0" applyFont="0" applyFill="0" applyBorder="0" applyProtection="0">
      <alignment horizontal="right"/>
    </xf>
    <xf numFmtId="169" fontId="3" fillId="0" borderId="0" applyFont="0" applyFill="0" applyBorder="0" applyProtection="0">
      <alignment horizontal="right"/>
    </xf>
    <xf numFmtId="169" fontId="3" fillId="0" borderId="0" applyFont="0" applyFill="0" applyBorder="0" applyProtection="0">
      <alignment horizontal="right"/>
    </xf>
    <xf numFmtId="1" fontId="73" fillId="0" borderId="0" applyProtection="0">
      <alignment horizontal="right" vertical="center"/>
    </xf>
    <xf numFmtId="9" fontId="2" fillId="0" borderId="0" applyFont="0" applyFill="0" applyBorder="0" applyAlignment="0" applyProtection="0"/>
    <xf numFmtId="9" fontId="7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9" fontId="2" fillId="0" borderId="0" applyFont="0" applyFill="0" applyBorder="0" applyAlignment="0" applyProtection="0"/>
    <xf numFmtId="9" fontId="75"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203" fontId="28" fillId="0" borderId="0" applyFont="0" applyFill="0" applyBorder="0" applyAlignment="0" applyProtection="0"/>
    <xf numFmtId="3" fontId="15" fillId="29" borderId="24"/>
    <xf numFmtId="3" fontId="15" fillId="0" borderId="24" applyFont="0" applyFill="0" applyBorder="0" applyAlignment="0" applyProtection="0">
      <protection locked="0"/>
    </xf>
    <xf numFmtId="0" fontId="67" fillId="0" borderId="0"/>
    <xf numFmtId="0" fontId="3" fillId="0" borderId="0"/>
    <xf numFmtId="0" fontId="38" fillId="0" borderId="0"/>
    <xf numFmtId="0" fontId="15" fillId="0" borderId="0"/>
    <xf numFmtId="204" fontId="76" fillId="0" borderId="0"/>
    <xf numFmtId="0" fontId="4" fillId="0" borderId="0"/>
    <xf numFmtId="0" fontId="3" fillId="0" borderId="0"/>
    <xf numFmtId="0" fontId="4" fillId="0" borderId="0"/>
    <xf numFmtId="0" fontId="3" fillId="0" borderId="0"/>
    <xf numFmtId="2" fontId="77" fillId="30" borderId="25" applyAlignment="0" applyProtection="0">
      <protection locked="0"/>
    </xf>
    <xf numFmtId="0" fontId="78" fillId="26" borderId="25" applyNumberFormat="0" applyAlignment="0" applyProtection="0"/>
    <xf numFmtId="0" fontId="79" fillId="31" borderId="17" applyNumberFormat="0" applyAlignment="0" applyProtection="0">
      <alignment horizontal="center" vertical="center"/>
    </xf>
    <xf numFmtId="0" fontId="38" fillId="0" borderId="0"/>
    <xf numFmtId="0" fontId="15" fillId="0" borderId="0"/>
    <xf numFmtId="0" fontId="3" fillId="0" borderId="0"/>
    <xf numFmtId="4" fontId="66" fillId="32" borderId="22" applyNumberFormat="0" applyProtection="0">
      <alignment vertical="center"/>
    </xf>
    <xf numFmtId="4" fontId="5" fillId="32" borderId="22" applyNumberFormat="0" applyProtection="0">
      <alignment vertical="center"/>
    </xf>
    <xf numFmtId="4" fontId="80" fillId="32" borderId="22" applyNumberFormat="0" applyProtection="0">
      <alignment vertical="center"/>
    </xf>
    <xf numFmtId="4" fontId="66" fillId="32" borderId="22" applyNumberFormat="0" applyProtection="0">
      <alignment horizontal="left" vertical="center" indent="1"/>
    </xf>
    <xf numFmtId="4" fontId="5" fillId="32" borderId="22" applyNumberFormat="0" applyProtection="0">
      <alignment horizontal="left" vertical="center" indent="1"/>
    </xf>
    <xf numFmtId="4" fontId="66" fillId="32" borderId="22" applyNumberFormat="0" applyProtection="0">
      <alignment horizontal="left" vertical="center" indent="1"/>
    </xf>
    <xf numFmtId="4" fontId="5" fillId="32"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34" borderId="22" applyNumberFormat="0" applyProtection="0">
      <alignment horizontal="right" vertical="center"/>
    </xf>
    <xf numFmtId="4" fontId="5" fillId="34" borderId="22" applyNumberFormat="0" applyProtection="0">
      <alignment horizontal="right" vertical="center"/>
    </xf>
    <xf numFmtId="4" fontId="66" fillId="35" borderId="22" applyNumberFormat="0" applyProtection="0">
      <alignment horizontal="right" vertical="center"/>
    </xf>
    <xf numFmtId="4" fontId="5" fillId="35" borderId="22" applyNumberFormat="0" applyProtection="0">
      <alignment horizontal="right" vertical="center"/>
    </xf>
    <xf numFmtId="4" fontId="66" fillId="36" borderId="22" applyNumberFormat="0" applyProtection="0">
      <alignment horizontal="right" vertical="center"/>
    </xf>
    <xf numFmtId="4" fontId="5" fillId="36" borderId="22" applyNumberFormat="0" applyProtection="0">
      <alignment horizontal="right" vertical="center"/>
    </xf>
    <xf numFmtId="4" fontId="66" fillId="37" borderId="22" applyNumberFormat="0" applyProtection="0">
      <alignment horizontal="right" vertical="center"/>
    </xf>
    <xf numFmtId="4" fontId="5" fillId="37" borderId="22" applyNumberFormat="0" applyProtection="0">
      <alignment horizontal="right" vertical="center"/>
    </xf>
    <xf numFmtId="4" fontId="66" fillId="38" borderId="22" applyNumberFormat="0" applyProtection="0">
      <alignment horizontal="right" vertical="center"/>
    </xf>
    <xf numFmtId="4" fontId="5" fillId="38" borderId="22" applyNumberFormat="0" applyProtection="0">
      <alignment horizontal="right" vertical="center"/>
    </xf>
    <xf numFmtId="4" fontId="66" fillId="39" borderId="22" applyNumberFormat="0" applyProtection="0">
      <alignment horizontal="right" vertical="center"/>
    </xf>
    <xf numFmtId="4" fontId="5" fillId="39" borderId="22" applyNumberFormat="0" applyProtection="0">
      <alignment horizontal="right" vertical="center"/>
    </xf>
    <xf numFmtId="4" fontId="66" fillId="40" borderId="22" applyNumberFormat="0" applyProtection="0">
      <alignment horizontal="right" vertical="center"/>
    </xf>
    <xf numFmtId="4" fontId="5" fillId="40" borderId="22" applyNumberFormat="0" applyProtection="0">
      <alignment horizontal="right" vertical="center"/>
    </xf>
    <xf numFmtId="4" fontId="66" fillId="41" borderId="22" applyNumberFormat="0" applyProtection="0">
      <alignment horizontal="right" vertical="center"/>
    </xf>
    <xf numFmtId="4" fontId="5" fillId="41" borderId="22" applyNumberFormat="0" applyProtection="0">
      <alignment horizontal="right" vertical="center"/>
    </xf>
    <xf numFmtId="4" fontId="66" fillId="42" borderId="22" applyNumberFormat="0" applyProtection="0">
      <alignment horizontal="right" vertical="center"/>
    </xf>
    <xf numFmtId="4" fontId="5" fillId="42" borderId="22" applyNumberFormat="0" applyProtection="0">
      <alignment horizontal="right" vertical="center"/>
    </xf>
    <xf numFmtId="4" fontId="21" fillId="43" borderId="22" applyNumberFormat="0" applyProtection="0">
      <alignment horizontal="left" vertical="center" indent="1"/>
    </xf>
    <xf numFmtId="4" fontId="66" fillId="44" borderId="26" applyNumberFormat="0" applyProtection="0">
      <alignment horizontal="left" vertical="center" indent="1"/>
    </xf>
    <xf numFmtId="4" fontId="5" fillId="44" borderId="26" applyNumberFormat="0" applyProtection="0">
      <alignment horizontal="left" vertical="center" indent="1"/>
    </xf>
    <xf numFmtId="4" fontId="81" fillId="45" borderId="0"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44" borderId="22" applyNumberFormat="0" applyProtection="0">
      <alignment horizontal="left" vertical="center" indent="1"/>
    </xf>
    <xf numFmtId="4" fontId="5" fillId="44" borderId="22" applyNumberFormat="0" applyProtection="0">
      <alignment horizontal="left" vertical="center" indent="1"/>
    </xf>
    <xf numFmtId="4" fontId="66" fillId="46" borderId="22" applyNumberFormat="0" applyProtection="0">
      <alignment horizontal="left" vertical="center" indent="1"/>
    </xf>
    <xf numFmtId="4" fontId="5" fillId="46" borderId="22" applyNumberFormat="0" applyProtection="0">
      <alignment horizontal="left" vertical="center" indent="1"/>
    </xf>
    <xf numFmtId="0" fontId="4" fillId="46" borderId="22" applyNumberFormat="0" applyProtection="0">
      <alignment horizontal="left" vertical="center" indent="1"/>
    </xf>
    <xf numFmtId="0" fontId="3" fillId="46" borderId="22" applyNumberFormat="0" applyProtection="0">
      <alignment horizontal="left" vertical="center" indent="1"/>
    </xf>
    <xf numFmtId="0" fontId="4" fillId="46" borderId="22" applyNumberFormat="0" applyProtection="0">
      <alignment horizontal="left" vertical="center" indent="1"/>
    </xf>
    <xf numFmtId="0" fontId="3" fillId="46" borderId="22" applyNumberFormat="0" applyProtection="0">
      <alignment horizontal="left" vertical="center" indent="1"/>
    </xf>
    <xf numFmtId="0" fontId="4" fillId="31" borderId="22" applyNumberFormat="0" applyProtection="0">
      <alignment horizontal="left" vertical="center" indent="1"/>
    </xf>
    <xf numFmtId="0" fontId="3" fillId="31" borderId="22" applyNumberFormat="0" applyProtection="0">
      <alignment horizontal="left" vertical="center" indent="1"/>
    </xf>
    <xf numFmtId="0" fontId="4" fillId="31" borderId="22" applyNumberFormat="0" applyProtection="0">
      <alignment horizontal="left" vertical="center" indent="1"/>
    </xf>
    <xf numFmtId="0" fontId="3" fillId="31" borderId="22" applyNumberFormat="0" applyProtection="0">
      <alignment horizontal="left" vertical="center" indent="1"/>
    </xf>
    <xf numFmtId="0" fontId="4" fillId="24" borderId="22" applyNumberFormat="0" applyProtection="0">
      <alignment horizontal="left" vertical="center" indent="1"/>
    </xf>
    <xf numFmtId="0" fontId="3" fillId="24" borderId="22" applyNumberFormat="0" applyProtection="0">
      <alignment horizontal="left" vertical="center" indent="1"/>
    </xf>
    <xf numFmtId="0" fontId="4" fillId="24" borderId="22" applyNumberFormat="0" applyProtection="0">
      <alignment horizontal="left" vertical="center" indent="1"/>
    </xf>
    <xf numFmtId="0" fontId="3" fillId="24"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4" fontId="66" fillId="26" borderId="22" applyNumberFormat="0" applyProtection="0">
      <alignment vertical="center"/>
    </xf>
    <xf numFmtId="4" fontId="5" fillId="26" borderId="22" applyNumberFormat="0" applyProtection="0">
      <alignment vertical="center"/>
    </xf>
    <xf numFmtId="4" fontId="80" fillId="26" borderId="22" applyNumberFormat="0" applyProtection="0">
      <alignment vertical="center"/>
    </xf>
    <xf numFmtId="4" fontId="66" fillId="26" borderId="22" applyNumberFormat="0" applyProtection="0">
      <alignment horizontal="left" vertical="center" indent="1"/>
    </xf>
    <xf numFmtId="4" fontId="5" fillId="26" borderId="22" applyNumberFormat="0" applyProtection="0">
      <alignment horizontal="left" vertical="center" indent="1"/>
    </xf>
    <xf numFmtId="4" fontId="66" fillId="26" borderId="22" applyNumberFormat="0" applyProtection="0">
      <alignment horizontal="left" vertical="center" indent="1"/>
    </xf>
    <xf numFmtId="4" fontId="5" fillId="26" borderId="22" applyNumberFormat="0" applyProtection="0">
      <alignment horizontal="left" vertical="center" indent="1"/>
    </xf>
    <xf numFmtId="4" fontId="66" fillId="44" borderId="22" applyNumberFormat="0" applyProtection="0">
      <alignment horizontal="right" vertical="center"/>
    </xf>
    <xf numFmtId="4" fontId="5" fillId="44" borderId="22" applyNumberFormat="0" applyProtection="0">
      <alignment horizontal="right" vertical="center"/>
    </xf>
    <xf numFmtId="4" fontId="80" fillId="44" borderId="22" applyNumberFormat="0" applyProtection="0">
      <alignment horizontal="right" vertical="center"/>
    </xf>
    <xf numFmtId="0" fontId="4" fillId="33" borderId="22" applyNumberFormat="0" applyProtection="0">
      <alignment horizontal="left" vertical="center" indent="1"/>
    </xf>
    <xf numFmtId="0" fontId="3" fillId="33" borderId="22" applyNumberFormat="0" applyProtection="0">
      <alignment horizontal="left" vertical="center" indent="1"/>
    </xf>
    <xf numFmtId="0" fontId="4" fillId="33" borderId="22" applyNumberFormat="0" applyProtection="0">
      <alignment horizontal="left" vertical="center" indent="1"/>
    </xf>
    <xf numFmtId="0" fontId="3" fillId="33" borderId="22" applyNumberFormat="0" applyProtection="0">
      <alignment horizontal="left" vertical="center" indent="1"/>
    </xf>
    <xf numFmtId="0" fontId="82" fillId="0" borderId="0"/>
    <xf numFmtId="4" fontId="83" fillId="44" borderId="22" applyNumberFormat="0" applyProtection="0">
      <alignment horizontal="right" vertical="center"/>
    </xf>
    <xf numFmtId="0" fontId="3" fillId="0" borderId="9"/>
    <xf numFmtId="0" fontId="4" fillId="0" borderId="0"/>
    <xf numFmtId="0" fontId="3" fillId="0" borderId="0"/>
    <xf numFmtId="0" fontId="6" fillId="0" borderId="0"/>
    <xf numFmtId="0" fontId="4" fillId="0" borderId="0">
      <alignment vertical="top"/>
    </xf>
    <xf numFmtId="0" fontId="3" fillId="0" borderId="0">
      <alignment vertical="top"/>
    </xf>
    <xf numFmtId="0" fontId="84" fillId="28" borderId="27">
      <alignment horizontal="center"/>
    </xf>
    <xf numFmtId="3" fontId="85" fillId="28" borderId="0"/>
    <xf numFmtId="3" fontId="84" fillId="28" borderId="0"/>
    <xf numFmtId="0" fontId="85" fillId="28" borderId="0"/>
    <xf numFmtId="0" fontId="84" fillId="28" borderId="0"/>
    <xf numFmtId="0" fontId="85" fillId="28" borderId="0">
      <alignment horizontal="center"/>
    </xf>
    <xf numFmtId="0" fontId="3" fillId="0" borderId="28"/>
    <xf numFmtId="0" fontId="86" fillId="0" borderId="0">
      <alignment wrapText="1"/>
    </xf>
    <xf numFmtId="0" fontId="86" fillId="0" borderId="0">
      <alignment wrapText="1"/>
    </xf>
    <xf numFmtId="0" fontId="86" fillId="0" borderId="0">
      <alignment wrapText="1"/>
    </xf>
    <xf numFmtId="0" fontId="86" fillId="0" borderId="0">
      <alignment wrapText="1"/>
    </xf>
    <xf numFmtId="0" fontId="87" fillId="0" borderId="0" applyBorder="0" applyProtection="0">
      <alignment vertical="center"/>
    </xf>
    <xf numFmtId="0" fontId="87" fillId="0" borderId="29" applyBorder="0" applyProtection="0">
      <alignment horizontal="right" vertical="center"/>
    </xf>
    <xf numFmtId="0" fontId="88" fillId="47" borderId="0" applyBorder="0" applyProtection="0">
      <alignment horizontal="centerContinuous" vertical="center"/>
    </xf>
    <xf numFmtId="0" fontId="88" fillId="48" borderId="29" applyBorder="0" applyProtection="0">
      <alignment horizontal="centerContinuous" vertical="center"/>
    </xf>
    <xf numFmtId="0" fontId="89" fillId="0" borderId="0" applyNumberFormat="0" applyFill="0" applyBorder="0" applyProtection="0">
      <alignment horizontal="left"/>
    </xf>
    <xf numFmtId="0" fontId="90" fillId="49" borderId="0">
      <alignment horizontal="right" vertical="top" wrapText="1"/>
    </xf>
    <xf numFmtId="0" fontId="90" fillId="49" borderId="0">
      <alignment horizontal="right" vertical="top" wrapText="1"/>
    </xf>
    <xf numFmtId="0" fontId="90" fillId="49" borderId="0">
      <alignment horizontal="right" vertical="top" wrapText="1"/>
    </xf>
    <xf numFmtId="0" fontId="90" fillId="49" borderId="0">
      <alignment horizontal="right" vertical="top" wrapText="1"/>
    </xf>
    <xf numFmtId="0" fontId="90" fillId="0" borderId="0" applyBorder="0" applyProtection="0">
      <alignment horizontal="left"/>
    </xf>
    <xf numFmtId="0" fontId="91" fillId="0" borderId="0"/>
    <xf numFmtId="0" fontId="91" fillId="0" borderId="0"/>
    <xf numFmtId="0" fontId="91" fillId="0" borderId="0"/>
    <xf numFmtId="0" fontId="91" fillId="0" borderId="0"/>
    <xf numFmtId="0" fontId="92" fillId="0" borderId="0"/>
    <xf numFmtId="0" fontId="92" fillId="0" borderId="0"/>
    <xf numFmtId="0" fontId="92" fillId="0" borderId="0"/>
    <xf numFmtId="0" fontId="93" fillId="0" borderId="0"/>
    <xf numFmtId="0" fontId="93" fillId="0" borderId="0"/>
    <xf numFmtId="0" fontId="93" fillId="0" borderId="0"/>
    <xf numFmtId="170" fontId="38" fillId="0" borderId="0">
      <alignment wrapText="1"/>
      <protection locked="0"/>
    </xf>
    <xf numFmtId="170" fontId="38" fillId="0" borderId="0">
      <alignment wrapText="1"/>
      <protection locked="0"/>
    </xf>
    <xf numFmtId="170" fontId="15" fillId="0" borderId="0">
      <alignment wrapText="1"/>
      <protection locked="0"/>
    </xf>
    <xf numFmtId="170" fontId="15" fillId="0" borderId="0">
      <alignment wrapText="1"/>
      <protection locked="0"/>
    </xf>
    <xf numFmtId="170" fontId="90" fillId="50" borderId="0">
      <alignment wrapText="1"/>
      <protection locked="0"/>
    </xf>
    <xf numFmtId="170" fontId="90" fillId="50" borderId="0">
      <alignment wrapText="1"/>
      <protection locked="0"/>
    </xf>
    <xf numFmtId="170" fontId="90" fillId="50" borderId="0">
      <alignment wrapText="1"/>
      <protection locked="0"/>
    </xf>
    <xf numFmtId="170" fontId="90" fillId="50" borderId="0">
      <alignment wrapText="1"/>
      <protection locked="0"/>
    </xf>
    <xf numFmtId="170" fontId="38" fillId="0" borderId="0">
      <alignment wrapText="1"/>
      <protection locked="0"/>
    </xf>
    <xf numFmtId="171" fontId="38" fillId="0" borderId="0">
      <alignment wrapText="1"/>
      <protection locked="0"/>
    </xf>
    <xf numFmtId="171" fontId="38" fillId="0" borderId="0">
      <alignment wrapText="1"/>
      <protection locked="0"/>
    </xf>
    <xf numFmtId="171" fontId="38" fillId="0" borderId="0">
      <alignment wrapText="1"/>
      <protection locked="0"/>
    </xf>
    <xf numFmtId="171" fontId="15" fillId="0" borderId="0">
      <alignment wrapText="1"/>
      <protection locked="0"/>
    </xf>
    <xf numFmtId="171" fontId="15" fillId="0" borderId="0">
      <alignment wrapText="1"/>
      <protection locked="0"/>
    </xf>
    <xf numFmtId="171" fontId="15" fillId="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90" fillId="50" borderId="0">
      <alignment wrapText="1"/>
      <protection locked="0"/>
    </xf>
    <xf numFmtId="171" fontId="38" fillId="0" borderId="0">
      <alignment wrapText="1"/>
      <protection locked="0"/>
    </xf>
    <xf numFmtId="172" fontId="38" fillId="0" borderId="0">
      <alignment wrapText="1"/>
      <protection locked="0"/>
    </xf>
    <xf numFmtId="172" fontId="38" fillId="0" borderId="0">
      <alignment wrapText="1"/>
      <protection locked="0"/>
    </xf>
    <xf numFmtId="172" fontId="15" fillId="0" borderId="0">
      <alignment wrapText="1"/>
      <protection locked="0"/>
    </xf>
    <xf numFmtId="172" fontId="15" fillId="0" borderId="0">
      <alignment wrapText="1"/>
      <protection locked="0"/>
    </xf>
    <xf numFmtId="172" fontId="90" fillId="50" borderId="0">
      <alignment wrapText="1"/>
      <protection locked="0"/>
    </xf>
    <xf numFmtId="172" fontId="90" fillId="50" borderId="0">
      <alignment wrapText="1"/>
      <protection locked="0"/>
    </xf>
    <xf numFmtId="172" fontId="90" fillId="50" borderId="0">
      <alignment wrapText="1"/>
      <protection locked="0"/>
    </xf>
    <xf numFmtId="172" fontId="90" fillId="50" borderId="0">
      <alignment wrapText="1"/>
      <protection locked="0"/>
    </xf>
    <xf numFmtId="172" fontId="38" fillId="0" borderId="0">
      <alignment wrapText="1"/>
      <protection locked="0"/>
    </xf>
    <xf numFmtId="0" fontId="35" fillId="0" borderId="0" applyNumberFormat="0" applyFill="0" applyBorder="0" applyProtection="0">
      <alignment horizontal="left"/>
    </xf>
    <xf numFmtId="0" fontId="49" fillId="0" borderId="0" applyNumberFormat="0" applyFill="0" applyBorder="0" applyProtection="0"/>
    <xf numFmtId="0" fontId="94" fillId="0" borderId="0" applyFill="0" applyBorder="0" applyProtection="0">
      <alignment horizontal="left"/>
    </xf>
    <xf numFmtId="173" fontId="90" fillId="49" borderId="30">
      <alignment wrapText="1"/>
    </xf>
    <xf numFmtId="173" fontId="90" fillId="49" borderId="30">
      <alignment wrapText="1"/>
    </xf>
    <xf numFmtId="173" fontId="90" fillId="49" borderId="30">
      <alignment wrapText="1"/>
    </xf>
    <xf numFmtId="174" fontId="90" fillId="49" borderId="30">
      <alignment wrapText="1"/>
    </xf>
    <xf numFmtId="174" fontId="90" fillId="49" borderId="30">
      <alignment wrapText="1"/>
    </xf>
    <xf numFmtId="174" fontId="90" fillId="49" borderId="30">
      <alignment wrapText="1"/>
    </xf>
    <xf numFmtId="174" fontId="90" fillId="49" borderId="30">
      <alignment wrapText="1"/>
    </xf>
    <xf numFmtId="175" fontId="90" fillId="49" borderId="30">
      <alignment wrapText="1"/>
    </xf>
    <xf numFmtId="175" fontId="90" fillId="49" borderId="30">
      <alignment wrapText="1"/>
    </xf>
    <xf numFmtId="175" fontId="90" fillId="49" borderId="30">
      <alignment wrapText="1"/>
    </xf>
    <xf numFmtId="0" fontId="91" fillId="0" borderId="31">
      <alignment horizontal="right"/>
    </xf>
    <xf numFmtId="0" fontId="91" fillId="0" borderId="31">
      <alignment horizontal="right"/>
    </xf>
    <xf numFmtId="0" fontId="91" fillId="0" borderId="31">
      <alignment horizontal="right"/>
    </xf>
    <xf numFmtId="0" fontId="38" fillId="0" borderId="14" applyFill="0" applyBorder="0" applyProtection="0">
      <alignment horizontal="left" vertical="top"/>
    </xf>
    <xf numFmtId="0" fontId="15" fillId="0" borderId="14" applyFill="0" applyBorder="0" applyProtection="0">
      <alignment horizontal="left" vertical="top"/>
    </xf>
    <xf numFmtId="0" fontId="91" fillId="0" borderId="31">
      <alignment horizontal="right"/>
    </xf>
    <xf numFmtId="205" fontId="4" fillId="0" borderId="0" applyNumberFormat="0" applyFill="0" applyBorder="0">
      <alignment horizontal="left"/>
    </xf>
    <xf numFmtId="205" fontId="3" fillId="0" borderId="0" applyNumberFormat="0" applyFill="0" applyBorder="0">
      <alignment horizontal="left"/>
    </xf>
    <xf numFmtId="205" fontId="4" fillId="0" borderId="0" applyNumberFormat="0" applyFill="0" applyBorder="0">
      <alignment horizontal="right"/>
    </xf>
    <xf numFmtId="205" fontId="3" fillId="0" borderId="0" applyNumberFormat="0" applyFill="0" applyBorder="0">
      <alignment horizontal="right"/>
    </xf>
    <xf numFmtId="0" fontId="4" fillId="0" borderId="0"/>
    <xf numFmtId="0" fontId="3" fillId="0" borderId="0"/>
    <xf numFmtId="0" fontId="95" fillId="0" borderId="0" applyNumberFormat="0" applyFill="0" applyBorder="0" applyProtection="0"/>
    <xf numFmtId="0" fontId="95" fillId="0" borderId="0" applyNumberFormat="0" applyFill="0" applyBorder="0" applyProtection="0"/>
    <xf numFmtId="0" fontId="4"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3" fillId="0" borderId="0" applyNumberFormat="0" applyFill="0" applyBorder="0" applyProtection="0"/>
    <xf numFmtId="0" fontId="95" fillId="0" borderId="0" applyNumberFormat="0" applyFill="0" applyBorder="0" applyProtection="0"/>
    <xf numFmtId="0" fontId="95" fillId="0" borderId="0"/>
    <xf numFmtId="40" fontId="96" fillId="0" borderId="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Protection="0">
      <alignment horizontal="left" vertical="center" indent="10"/>
    </xf>
    <xf numFmtId="0" fontId="98" fillId="0" borderId="0" applyNumberFormat="0" applyFill="0" applyBorder="0" applyProtection="0">
      <alignment horizontal="left" vertical="center" indent="10"/>
    </xf>
    <xf numFmtId="0" fontId="169" fillId="0" borderId="0" applyNumberFormat="0" applyFill="0" applyBorder="0" applyAlignment="0" applyProtection="0"/>
    <xf numFmtId="0" fontId="4" fillId="0" borderId="0"/>
    <xf numFmtId="0" fontId="3" fillId="0" borderId="0"/>
    <xf numFmtId="0" fontId="95" fillId="0" borderId="0"/>
    <xf numFmtId="0" fontId="99" fillId="0" borderId="32" applyNumberFormat="0" applyFill="0" applyAlignment="0" applyProtection="0"/>
    <xf numFmtId="0" fontId="99" fillId="0" borderId="32" applyNumberFormat="0" applyFill="0" applyAlignment="0" applyProtection="0"/>
    <xf numFmtId="0" fontId="170" fillId="0" borderId="70" applyNumberFormat="0" applyFill="0" applyAlignment="0" applyProtection="0"/>
    <xf numFmtId="0" fontId="100" fillId="0" borderId="0" applyFill="0" applyBorder="0" applyProtection="0"/>
    <xf numFmtId="0" fontId="100" fillId="0" borderId="0" applyFill="0" applyBorder="0" applyProtection="0"/>
    <xf numFmtId="0" fontId="4" fillId="0" borderId="0"/>
    <xf numFmtId="0" fontId="3" fillId="0" borderId="0"/>
    <xf numFmtId="0" fontId="67" fillId="0" borderId="0"/>
    <xf numFmtId="0" fontId="4" fillId="0" borderId="0"/>
    <xf numFmtId="0" fontId="3" fillId="0" borderId="0"/>
    <xf numFmtId="0" fontId="4" fillId="0" borderId="0"/>
    <xf numFmtId="0" fontId="3" fillId="0" borderId="0"/>
    <xf numFmtId="0" fontId="3" fillId="0" borderId="0">
      <alignment horizontal="center" textRotation="180"/>
    </xf>
    <xf numFmtId="0" fontId="101" fillId="0" borderId="0" applyNumberFormat="0" applyFill="0" applyBorder="0" applyAlignment="0" applyProtection="0"/>
    <xf numFmtId="0" fontId="101" fillId="0" borderId="0" applyNumberFormat="0" applyFill="0" applyBorder="0" applyAlignment="0" applyProtection="0"/>
    <xf numFmtId="0" fontId="171" fillId="0" borderId="0" applyNumberFormat="0" applyFill="0" applyBorder="0" applyAlignment="0" applyProtection="0"/>
    <xf numFmtId="0" fontId="38" fillId="0" borderId="0"/>
    <xf numFmtId="0" fontId="15" fillId="0" borderId="0"/>
  </cellStyleXfs>
  <cellXfs count="413">
    <xf numFmtId="0" fontId="0" fillId="0" borderId="0" xfId="0"/>
    <xf numFmtId="0" fontId="106" fillId="28" borderId="0" xfId="0" applyFont="1" applyFill="1"/>
    <xf numFmtId="0" fontId="103" fillId="28" borderId="0" xfId="716" applyFont="1" applyFill="1" applyAlignment="1">
      <alignment horizontal="center"/>
    </xf>
    <xf numFmtId="0" fontId="103" fillId="28" borderId="0" xfId="716" applyFont="1" applyFill="1"/>
    <xf numFmtId="0" fontId="103" fillId="28" borderId="0" xfId="716" applyFont="1" applyFill="1" applyBorder="1"/>
    <xf numFmtId="0" fontId="103" fillId="28" borderId="0" xfId="716" applyFont="1" applyFill="1" applyAlignment="1">
      <alignment vertical="center"/>
    </xf>
    <xf numFmtId="0" fontId="103" fillId="28" borderId="0" xfId="716" applyFont="1" applyFill="1" applyBorder="1" applyAlignment="1">
      <alignment vertical="center" wrapText="1"/>
    </xf>
    <xf numFmtId="0" fontId="103" fillId="28" borderId="0" xfId="716" applyFont="1" applyFill="1" applyBorder="1" applyAlignment="1">
      <alignment vertical="center"/>
    </xf>
    <xf numFmtId="0" fontId="105" fillId="28" borderId="0" xfId="716" applyFont="1" applyFill="1" applyBorder="1" applyAlignment="1">
      <alignment horizontal="center" wrapText="1"/>
    </xf>
    <xf numFmtId="0" fontId="103" fillId="28" borderId="0" xfId="716" applyFont="1" applyFill="1" applyBorder="1" applyAlignment="1">
      <alignment horizontal="center"/>
    </xf>
    <xf numFmtId="0" fontId="105" fillId="28" borderId="0" xfId="716" applyFont="1" applyFill="1" applyBorder="1" applyAlignment="1">
      <alignment horizontal="center"/>
    </xf>
    <xf numFmtId="2" fontId="104" fillId="28" borderId="0" xfId="716" applyNumberFormat="1" applyFont="1" applyFill="1" applyBorder="1" applyAlignment="1">
      <alignment horizontal="center" wrapText="1"/>
    </xf>
    <xf numFmtId="0" fontId="103" fillId="28" borderId="0" xfId="716" applyFont="1" applyFill="1" applyAlignment="1">
      <alignment horizontal="right"/>
    </xf>
    <xf numFmtId="0" fontId="105" fillId="28" borderId="0" xfId="716" applyFont="1" applyFill="1" applyBorder="1" applyAlignment="1">
      <alignment horizontal="right" wrapText="1"/>
    </xf>
    <xf numFmtId="0" fontId="103" fillId="28" borderId="0" xfId="716" applyFont="1" applyFill="1" applyBorder="1" applyAlignment="1">
      <alignment horizontal="right"/>
    </xf>
    <xf numFmtId="0" fontId="106" fillId="28" borderId="0" xfId="716" applyFont="1" applyFill="1" applyBorder="1" applyAlignment="1">
      <alignment horizontal="right" wrapText="1"/>
    </xf>
    <xf numFmtId="164" fontId="104" fillId="28" borderId="0" xfId="716" applyNumberFormat="1" applyFont="1" applyFill="1" applyBorder="1" applyAlignment="1">
      <alignment horizontal="center" vertical="center"/>
    </xf>
    <xf numFmtId="0" fontId="103" fillId="51" borderId="0" xfId="716" applyFont="1" applyFill="1" applyAlignment="1">
      <alignment horizontal="right"/>
    </xf>
    <xf numFmtId="164" fontId="105" fillId="28" borderId="0" xfId="716" applyNumberFormat="1" applyFont="1" applyFill="1" applyBorder="1" applyAlignment="1">
      <alignment horizontal="right" wrapText="1"/>
    </xf>
    <xf numFmtId="164" fontId="105" fillId="28" borderId="0" xfId="716" applyNumberFormat="1" applyFont="1" applyFill="1" applyBorder="1" applyAlignment="1">
      <alignment horizontal="left" indent="1"/>
    </xf>
    <xf numFmtId="164" fontId="105" fillId="28" borderId="0" xfId="716" applyNumberFormat="1" applyFont="1" applyFill="1" applyBorder="1" applyAlignment="1">
      <alignment horizontal="left" wrapText="1" indent="1"/>
    </xf>
    <xf numFmtId="164" fontId="103" fillId="28" borderId="0" xfId="716" applyNumberFormat="1" applyFont="1" applyFill="1" applyBorder="1" applyAlignment="1">
      <alignment horizontal="right"/>
    </xf>
    <xf numFmtId="0" fontId="103" fillId="51" borderId="0" xfId="716" applyFont="1" applyFill="1" applyBorder="1" applyAlignment="1">
      <alignment horizontal="right"/>
    </xf>
    <xf numFmtId="164" fontId="104" fillId="28" borderId="0" xfId="0" applyNumberFormat="1" applyFont="1" applyFill="1" applyBorder="1" applyAlignment="1">
      <alignment horizontal="left" vertical="center" indent="1"/>
    </xf>
    <xf numFmtId="0" fontId="103" fillId="51" borderId="0" xfId="716" applyFont="1" applyFill="1"/>
    <xf numFmtId="0" fontId="103" fillId="28" borderId="33" xfId="716" applyFont="1" applyFill="1" applyBorder="1"/>
    <xf numFmtId="16" fontId="103" fillId="28" borderId="0" xfId="716" applyNumberFormat="1" applyFont="1" applyFill="1"/>
    <xf numFmtId="164" fontId="103" fillId="28" borderId="0" xfId="716" applyNumberFormat="1" applyFont="1" applyFill="1"/>
    <xf numFmtId="0" fontId="103" fillId="51" borderId="0" xfId="716" applyFont="1" applyFill="1" applyAlignment="1">
      <alignment vertical="center"/>
    </xf>
    <xf numFmtId="164" fontId="112" fillId="28" borderId="0" xfId="3" applyNumberFormat="1" applyFont="1" applyFill="1" applyBorder="1" applyAlignment="1">
      <alignment horizontal="centerContinuous" vertical="top" wrapText="1"/>
    </xf>
    <xf numFmtId="0" fontId="103" fillId="28" borderId="0" xfId="716" applyFont="1" applyFill="1" applyBorder="1" applyAlignment="1">
      <alignment horizontal="centerContinuous" vertical="center" wrapText="1"/>
    </xf>
    <xf numFmtId="0" fontId="103" fillId="28" borderId="0" xfId="716" applyFont="1" applyFill="1" applyBorder="1" applyAlignment="1">
      <alignment horizontal="left" vertical="center"/>
    </xf>
    <xf numFmtId="2" fontId="104" fillId="84" borderId="0" xfId="716" applyNumberFormat="1" applyFont="1" applyFill="1" applyBorder="1" applyAlignment="1">
      <alignment horizontal="center" wrapText="1"/>
    </xf>
    <xf numFmtId="0" fontId="105" fillId="84" borderId="0" xfId="716" applyFont="1" applyFill="1" applyBorder="1" applyAlignment="1">
      <alignment horizontal="center" wrapText="1"/>
    </xf>
    <xf numFmtId="0" fontId="103" fillId="84" borderId="0" xfId="716" applyFont="1" applyFill="1"/>
    <xf numFmtId="164" fontId="105" fillId="84" borderId="0" xfId="716" applyNumberFormat="1" applyFont="1" applyFill="1" applyBorder="1"/>
    <xf numFmtId="164" fontId="105" fillId="84" borderId="0" xfId="716" applyNumberFormat="1" applyFont="1" applyFill="1" applyBorder="1" applyAlignment="1">
      <alignment horizontal="right" wrapText="1"/>
    </xf>
    <xf numFmtId="0" fontId="103" fillId="84" borderId="0" xfId="716" applyFont="1" applyFill="1" applyBorder="1"/>
    <xf numFmtId="164" fontId="105" fillId="84" borderId="0" xfId="716" applyNumberFormat="1" applyFont="1" applyFill="1" applyBorder="1" applyAlignment="1">
      <alignment horizontal="left" indent="1"/>
    </xf>
    <xf numFmtId="164" fontId="104" fillId="84" borderId="0" xfId="0" applyNumberFormat="1" applyFont="1" applyFill="1" applyBorder="1" applyAlignment="1">
      <alignment horizontal="left" vertical="center" indent="1"/>
    </xf>
    <xf numFmtId="164" fontId="103" fillId="84" borderId="0" xfId="716" applyNumberFormat="1" applyFont="1" applyFill="1" applyBorder="1" applyAlignment="1">
      <alignment horizontal="right"/>
    </xf>
    <xf numFmtId="164" fontId="104" fillId="84" borderId="0" xfId="716" applyNumberFormat="1" applyFont="1" applyFill="1" applyBorder="1"/>
    <xf numFmtId="164" fontId="104" fillId="84" borderId="0" xfId="716" applyNumberFormat="1" applyFont="1" applyFill="1" applyBorder="1" applyAlignment="1">
      <alignment horizontal="right" wrapText="1"/>
    </xf>
    <xf numFmtId="164" fontId="104" fillId="84" borderId="0" xfId="716" applyNumberFormat="1" applyFont="1" applyFill="1" applyBorder="1" applyAlignment="1">
      <alignment horizontal="left" indent="1"/>
    </xf>
    <xf numFmtId="164" fontId="104" fillId="84" borderId="0" xfId="716" applyNumberFormat="1" applyFont="1" applyFill="1" applyBorder="1" applyAlignment="1">
      <alignment horizontal="left" vertical="center" wrapText="1" indent="1"/>
    </xf>
    <xf numFmtId="0" fontId="108" fillId="84" borderId="0" xfId="716" applyFont="1" applyFill="1"/>
    <xf numFmtId="164" fontId="107" fillId="84" borderId="0" xfId="716" applyNumberFormat="1" applyFont="1" applyFill="1" applyBorder="1"/>
    <xf numFmtId="164" fontId="109" fillId="84" borderId="0" xfId="716" applyNumberFormat="1" applyFont="1" applyFill="1" applyBorder="1" applyAlignment="1">
      <alignment horizontal="left" indent="1"/>
    </xf>
    <xf numFmtId="164" fontId="110" fillId="84" borderId="0" xfId="716" applyNumberFormat="1" applyFont="1" applyFill="1" applyBorder="1" applyAlignment="1">
      <alignment horizontal="left" indent="1"/>
    </xf>
    <xf numFmtId="164" fontId="109" fillId="84" borderId="0" xfId="716" applyNumberFormat="1" applyFont="1" applyFill="1" applyBorder="1" applyAlignment="1">
      <alignment horizontal="left" vertical="center" wrapText="1" indent="1"/>
    </xf>
    <xf numFmtId="164" fontId="103" fillId="84" borderId="0" xfId="716" applyNumberFormat="1" applyFont="1" applyFill="1" applyBorder="1"/>
    <xf numFmtId="0" fontId="111" fillId="84" borderId="0" xfId="0" applyFont="1" applyFill="1" applyBorder="1" applyAlignment="1">
      <alignment wrapText="1"/>
    </xf>
    <xf numFmtId="0" fontId="103" fillId="84" borderId="0" xfId="716" applyFont="1" applyFill="1" applyAlignment="1">
      <alignment horizontal="center"/>
    </xf>
    <xf numFmtId="164" fontId="112" fillId="84" borderId="0" xfId="3" applyNumberFormat="1" applyFont="1" applyFill="1" applyBorder="1" applyAlignment="1">
      <alignment horizontal="centerContinuous" vertical="top" wrapText="1"/>
    </xf>
    <xf numFmtId="0" fontId="103" fillId="84" borderId="0" xfId="716" applyFont="1" applyFill="1" applyAlignment="1">
      <alignment vertical="center"/>
    </xf>
    <xf numFmtId="0" fontId="103" fillId="84" borderId="0" xfId="716" applyFont="1" applyFill="1" applyBorder="1" applyAlignment="1">
      <alignment vertical="center" wrapText="1"/>
    </xf>
    <xf numFmtId="0" fontId="103" fillId="84" borderId="0" xfId="716" applyFont="1" applyFill="1" applyBorder="1" applyAlignment="1">
      <alignment horizontal="centerContinuous" vertical="center" wrapText="1"/>
    </xf>
    <xf numFmtId="0" fontId="103" fillId="84" borderId="0" xfId="716" applyFont="1" applyFill="1" applyBorder="1" applyAlignment="1">
      <alignment vertical="center"/>
    </xf>
    <xf numFmtId="0" fontId="103" fillId="84" borderId="0" xfId="716" applyFont="1" applyFill="1" applyBorder="1" applyAlignment="1">
      <alignment horizontal="left" vertical="center"/>
    </xf>
    <xf numFmtId="0" fontId="103" fillId="84" borderId="0" xfId="716" applyFont="1" applyFill="1" applyBorder="1" applyAlignment="1">
      <alignment horizontal="center"/>
    </xf>
    <xf numFmtId="0" fontId="105" fillId="84" borderId="0" xfId="716" applyFont="1" applyFill="1" applyBorder="1" applyAlignment="1">
      <alignment horizontal="center"/>
    </xf>
    <xf numFmtId="0" fontId="103" fillId="84" borderId="0" xfId="716" applyFont="1" applyFill="1" applyAlignment="1">
      <alignment horizontal="right"/>
    </xf>
    <xf numFmtId="0" fontId="105" fillId="84" borderId="0" xfId="716" applyFont="1" applyFill="1" applyBorder="1" applyAlignment="1">
      <alignment horizontal="right" wrapText="1"/>
    </xf>
    <xf numFmtId="0" fontId="103" fillId="84" borderId="0" xfId="716" applyFont="1" applyFill="1" applyBorder="1" applyAlignment="1">
      <alignment horizontal="right"/>
    </xf>
    <xf numFmtId="0" fontId="106" fillId="84" borderId="0" xfId="716" applyFont="1" applyFill="1" applyBorder="1" applyAlignment="1">
      <alignment horizontal="right" wrapText="1"/>
    </xf>
    <xf numFmtId="164" fontId="105" fillId="84" borderId="0" xfId="716" applyNumberFormat="1" applyFont="1" applyFill="1" applyBorder="1" applyAlignment="1">
      <alignment horizontal="left" wrapText="1" indent="1"/>
    </xf>
    <xf numFmtId="0" fontId="0" fillId="85" borderId="0" xfId="0" applyFont="1" applyFill="1"/>
    <xf numFmtId="0" fontId="0" fillId="85" borderId="71" xfId="0" applyFont="1" applyFill="1" applyBorder="1"/>
    <xf numFmtId="0" fontId="172" fillId="85" borderId="0" xfId="0" applyFont="1" applyFill="1" applyBorder="1" applyAlignment="1">
      <alignment horizontal="center"/>
    </xf>
    <xf numFmtId="0" fontId="0" fillId="85" borderId="0" xfId="0" applyFont="1" applyFill="1" applyBorder="1"/>
    <xf numFmtId="0" fontId="0" fillId="85" borderId="72" xfId="0" applyFont="1" applyFill="1" applyBorder="1"/>
    <xf numFmtId="0" fontId="0" fillId="85" borderId="73" xfId="0" applyFont="1" applyFill="1" applyBorder="1"/>
    <xf numFmtId="0" fontId="0" fillId="84" borderId="0" xfId="0" applyFont="1" applyFill="1"/>
    <xf numFmtId="164" fontId="172" fillId="85" borderId="0" xfId="0" applyNumberFormat="1" applyFont="1" applyFill="1" applyAlignment="1">
      <alignment horizontal="center" vertical="center"/>
    </xf>
    <xf numFmtId="164" fontId="172" fillId="85" borderId="0" xfId="0" applyNumberFormat="1" applyFont="1" applyFill="1" applyBorder="1" applyAlignment="1">
      <alignment horizontal="center" vertical="center"/>
    </xf>
    <xf numFmtId="164" fontId="172" fillId="85" borderId="71" xfId="0" applyNumberFormat="1" applyFont="1" applyFill="1" applyBorder="1" applyAlignment="1">
      <alignment horizontal="center" vertical="center"/>
    </xf>
    <xf numFmtId="0" fontId="172" fillId="85" borderId="72" xfId="0" applyFont="1" applyFill="1" applyBorder="1" applyAlignment="1">
      <alignment horizontal="center"/>
    </xf>
    <xf numFmtId="164" fontId="103" fillId="84" borderId="0" xfId="716" applyNumberFormat="1" applyFont="1" applyFill="1" applyBorder="1"/>
    <xf numFmtId="0" fontId="108" fillId="84" borderId="0" xfId="716" applyFont="1" applyFill="1" applyBorder="1"/>
    <xf numFmtId="0" fontId="1" fillId="85" borderId="74" xfId="0" applyFont="1" applyFill="1" applyBorder="1" applyAlignment="1">
      <alignment horizontal="center"/>
    </xf>
    <xf numFmtId="164" fontId="1" fillId="85" borderId="74" xfId="0" applyNumberFormat="1" applyFont="1" applyFill="1" applyBorder="1" applyAlignment="1">
      <alignment horizontal="center" vertical="center"/>
    </xf>
    <xf numFmtId="0" fontId="115" fillId="85" borderId="75" xfId="0" applyFont="1" applyFill="1" applyBorder="1"/>
    <xf numFmtId="0" fontId="136" fillId="85" borderId="0" xfId="0" applyFont="1" applyFill="1"/>
    <xf numFmtId="179" fontId="107" fillId="84" borderId="0" xfId="742" applyNumberFormat="1" applyFont="1" applyFill="1" applyBorder="1"/>
    <xf numFmtId="179" fontId="103" fillId="84" borderId="0" xfId="742" applyNumberFormat="1" applyFont="1" applyFill="1" applyBorder="1"/>
    <xf numFmtId="164" fontId="1" fillId="84" borderId="74" xfId="0" applyNumberFormat="1" applyFont="1" applyFill="1" applyBorder="1" applyAlignment="1">
      <alignment horizontal="center" vertical="center"/>
    </xf>
    <xf numFmtId="0" fontId="0" fillId="84" borderId="0" xfId="0" applyFont="1" applyFill="1" applyBorder="1" applyAlignment="1">
      <alignment horizontal="center" vertical="center" wrapText="1"/>
    </xf>
    <xf numFmtId="164" fontId="0" fillId="84" borderId="0" xfId="0" applyNumberFormat="1" applyFont="1" applyFill="1" applyBorder="1" applyAlignment="1">
      <alignment horizontal="center" vertical="center"/>
    </xf>
    <xf numFmtId="0" fontId="0" fillId="84" borderId="0" xfId="0" applyFont="1" applyFill="1" applyBorder="1"/>
    <xf numFmtId="0" fontId="0" fillId="84" borderId="0" xfId="0" applyFont="1" applyFill="1" applyBorder="1" applyAlignment="1">
      <alignment horizontal="center"/>
    </xf>
    <xf numFmtId="164" fontId="99" fillId="84" borderId="0" xfId="0" applyNumberFormat="1" applyFont="1" applyFill="1" applyBorder="1" applyAlignment="1">
      <alignment horizontal="center" vertical="center"/>
    </xf>
    <xf numFmtId="0" fontId="115" fillId="84" borderId="0" xfId="0" applyFont="1" applyFill="1" applyBorder="1" applyAlignment="1">
      <alignment wrapText="1"/>
    </xf>
    <xf numFmtId="0" fontId="136" fillId="84" borderId="0" xfId="0" applyFont="1" applyFill="1" applyBorder="1"/>
    <xf numFmtId="0" fontId="0" fillId="84" borderId="0" xfId="0" applyFont="1" applyFill="1" applyBorder="1" applyAlignment="1">
      <alignment horizontal="center" vertical="center"/>
    </xf>
    <xf numFmtId="164" fontId="0" fillId="84" borderId="0" xfId="0" applyNumberFormat="1" applyFont="1" applyFill="1" applyBorder="1"/>
    <xf numFmtId="0" fontId="99" fillId="84" borderId="0" xfId="0" applyFont="1" applyFill="1" applyBorder="1" applyAlignment="1">
      <alignment horizontal="center"/>
    </xf>
    <xf numFmtId="0" fontId="136" fillId="28" borderId="0" xfId="716" applyFont="1" applyFill="1"/>
    <xf numFmtId="164" fontId="143" fillId="52" borderId="35" xfId="3" applyNumberFormat="1" applyFont="1" applyFill="1" applyBorder="1" applyAlignment="1">
      <alignment horizontal="centerContinuous" vertical="top" wrapText="1"/>
    </xf>
    <xf numFmtId="0" fontId="136" fillId="28" borderId="36" xfId="716" applyFont="1" applyFill="1" applyBorder="1"/>
    <xf numFmtId="164" fontId="143" fillId="52" borderId="37" xfId="3" applyNumberFormat="1" applyFont="1" applyFill="1" applyBorder="1" applyAlignment="1">
      <alignment horizontal="center" vertical="top" wrapText="1"/>
    </xf>
    <xf numFmtId="164" fontId="143" fillId="52" borderId="38" xfId="3" applyNumberFormat="1" applyFont="1" applyFill="1" applyBorder="1" applyAlignment="1">
      <alignment horizontal="center" vertical="top" wrapText="1"/>
    </xf>
    <xf numFmtId="0" fontId="136" fillId="28" borderId="0" xfId="716" applyFont="1" applyFill="1" applyAlignment="1">
      <alignment vertical="center"/>
    </xf>
    <xf numFmtId="164" fontId="135" fillId="52" borderId="39" xfId="3" applyNumberFormat="1" applyFont="1" applyFill="1" applyBorder="1" applyAlignment="1">
      <alignment vertical="center" wrapText="1"/>
    </xf>
    <xf numFmtId="0" fontId="136" fillId="52" borderId="0" xfId="0" applyFont="1" applyFill="1" applyBorder="1" applyAlignment="1">
      <alignment horizontal="centerContinuous" vertical="center" wrapText="1"/>
    </xf>
    <xf numFmtId="0" fontId="136" fillId="52" borderId="0" xfId="716" applyFont="1" applyFill="1" applyBorder="1" applyAlignment="1">
      <alignment vertical="center" wrapText="1"/>
    </xf>
    <xf numFmtId="0" fontId="136" fillId="52" borderId="40" xfId="0" applyFont="1" applyFill="1" applyBorder="1" applyAlignment="1">
      <alignment horizontal="centerContinuous" vertical="center" wrapText="1"/>
    </xf>
    <xf numFmtId="164" fontId="135" fillId="52" borderId="40" xfId="3" applyNumberFormat="1" applyFont="1" applyFill="1" applyBorder="1" applyAlignment="1">
      <alignment horizontal="centerContinuous" vertical="center" wrapText="1"/>
    </xf>
    <xf numFmtId="0" fontId="136" fillId="52" borderId="76" xfId="0" applyFont="1" applyFill="1" applyBorder="1" applyAlignment="1">
      <alignment horizontal="centerContinuous" vertical="center" wrapText="1"/>
    </xf>
    <xf numFmtId="0" fontId="136" fillId="52" borderId="33" xfId="0" applyFont="1" applyFill="1" applyBorder="1" applyAlignment="1">
      <alignment horizontal="centerContinuous" vertical="center" wrapText="1"/>
    </xf>
    <xf numFmtId="0" fontId="136" fillId="28" borderId="0" xfId="716" applyFont="1" applyFill="1" applyAlignment="1">
      <alignment horizontal="center"/>
    </xf>
    <xf numFmtId="164" fontId="123" fillId="52" borderId="39" xfId="3" applyNumberFormat="1" applyFont="1" applyFill="1" applyBorder="1" applyAlignment="1">
      <alignment horizontal="center" wrapText="1"/>
    </xf>
    <xf numFmtId="2" fontId="123" fillId="52" borderId="0" xfId="716" applyNumberFormat="1" applyFont="1" applyFill="1" applyBorder="1" applyAlignment="1">
      <alignment horizontal="center" wrapText="1"/>
    </xf>
    <xf numFmtId="2" fontId="123" fillId="86" borderId="0" xfId="716" applyNumberFormat="1" applyFont="1" applyFill="1" applyBorder="1" applyAlignment="1">
      <alignment horizontal="center" wrapText="1"/>
    </xf>
    <xf numFmtId="2" fontId="75" fillId="86" borderId="0" xfId="716" applyNumberFormat="1" applyFont="1" applyFill="1" applyBorder="1" applyAlignment="1">
      <alignment horizontal="center" wrapText="1"/>
    </xf>
    <xf numFmtId="0" fontId="75" fillId="86" borderId="0" xfId="716" applyFont="1" applyFill="1" applyBorder="1" applyAlignment="1">
      <alignment horizontal="center" wrapText="1"/>
    </xf>
    <xf numFmtId="2" fontId="75" fillId="52" borderId="41" xfId="716" applyNumberFormat="1" applyFont="1" applyFill="1" applyBorder="1" applyAlignment="1">
      <alignment horizontal="center" wrapText="1"/>
    </xf>
    <xf numFmtId="164" fontId="123" fillId="52" borderId="39" xfId="3" applyNumberFormat="1" applyFont="1" applyFill="1" applyBorder="1" applyAlignment="1">
      <alignment horizontal="left" wrapText="1"/>
    </xf>
    <xf numFmtId="2" fontId="123" fillId="52" borderId="0" xfId="716" quotePrefix="1" applyNumberFormat="1" applyFont="1" applyFill="1" applyBorder="1" applyAlignment="1">
      <alignment horizontal="center" wrapText="1"/>
    </xf>
    <xf numFmtId="2" fontId="75" fillId="52" borderId="0" xfId="716" quotePrefix="1" applyNumberFormat="1" applyFont="1" applyFill="1" applyBorder="1" applyAlignment="1">
      <alignment horizontal="center" wrapText="1"/>
    </xf>
    <xf numFmtId="2" fontId="75" fillId="52" borderId="33" xfId="716" applyNumberFormat="1" applyFont="1" applyFill="1" applyBorder="1" applyAlignment="1">
      <alignment horizontal="center" wrapText="1"/>
    </xf>
    <xf numFmtId="0" fontId="136" fillId="28" borderId="0" xfId="716" applyFont="1" applyFill="1" applyAlignment="1">
      <alignment horizontal="right"/>
    </xf>
    <xf numFmtId="0" fontId="75" fillId="52" borderId="0" xfId="0" applyFont="1" applyFill="1" applyBorder="1" applyAlignment="1">
      <alignment horizontal="center" vertical="center" wrapText="1"/>
    </xf>
    <xf numFmtId="0" fontId="75" fillId="52" borderId="0" xfId="0" applyFont="1" applyFill="1" applyBorder="1" applyAlignment="1">
      <alignment horizontal="centerContinuous" vertical="center" wrapText="1"/>
    </xf>
    <xf numFmtId="2" fontId="123" fillId="52" borderId="0" xfId="716" applyNumberFormat="1" applyFont="1" applyFill="1" applyBorder="1" applyAlignment="1">
      <alignment horizontal="right" wrapText="1"/>
    </xf>
    <xf numFmtId="0" fontId="75" fillId="52" borderId="0" xfId="716" applyFont="1" applyFill="1" applyBorder="1" applyAlignment="1">
      <alignment horizontal="right" wrapText="1"/>
    </xf>
    <xf numFmtId="2" fontId="123" fillId="52" borderId="33" xfId="716" applyNumberFormat="1" applyFont="1" applyFill="1" applyBorder="1" applyAlignment="1">
      <alignment horizontal="right" wrapText="1"/>
    </xf>
    <xf numFmtId="0" fontId="75" fillId="52" borderId="40" xfId="0" applyFont="1" applyFill="1" applyBorder="1" applyAlignment="1">
      <alignment horizontal="center" vertical="center" wrapText="1"/>
    </xf>
    <xf numFmtId="0" fontId="75" fillId="52" borderId="40" xfId="0" applyFont="1" applyFill="1" applyBorder="1" applyAlignment="1">
      <alignment horizontal="centerContinuous" vertical="center" wrapText="1"/>
    </xf>
    <xf numFmtId="2" fontId="123" fillId="52" borderId="40" xfId="716" applyNumberFormat="1" applyFont="1" applyFill="1" applyBorder="1" applyAlignment="1">
      <alignment horizontal="right" wrapText="1"/>
    </xf>
    <xf numFmtId="0" fontId="75" fillId="52" borderId="40" xfId="716" applyFont="1" applyFill="1" applyBorder="1" applyAlignment="1">
      <alignment horizontal="right" wrapText="1"/>
    </xf>
    <xf numFmtId="2" fontId="123" fillId="52" borderId="42" xfId="716" applyNumberFormat="1" applyFont="1" applyFill="1" applyBorder="1" applyAlignment="1">
      <alignment horizontal="right" wrapText="1"/>
    </xf>
    <xf numFmtId="2" fontId="123" fillId="52" borderId="43" xfId="716" applyNumberFormat="1" applyFont="1" applyFill="1" applyBorder="1" applyAlignment="1">
      <alignment horizontal="right" wrapText="1"/>
    </xf>
    <xf numFmtId="0" fontId="123" fillId="28" borderId="44" xfId="0" applyFont="1" applyFill="1" applyBorder="1" applyAlignment="1">
      <alignment horizontal="right"/>
    </xf>
    <xf numFmtId="164" fontId="75" fillId="51" borderId="0" xfId="716" applyNumberFormat="1" applyFont="1" applyFill="1" applyBorder="1" applyAlignment="1">
      <alignment horizontal="center" vertical="center" wrapText="1"/>
    </xf>
    <xf numFmtId="164" fontId="123" fillId="51" borderId="0" xfId="716" applyNumberFormat="1" applyFont="1" applyFill="1" applyBorder="1" applyAlignment="1">
      <alignment horizontal="center" vertical="center" wrapText="1"/>
    </xf>
    <xf numFmtId="164" fontId="123" fillId="28" borderId="0" xfId="3" quotePrefix="1" applyNumberFormat="1" applyFont="1" applyFill="1" applyBorder="1" applyAlignment="1">
      <alignment horizontal="center" vertical="center"/>
    </xf>
    <xf numFmtId="164" fontId="123" fillId="28" borderId="0" xfId="3" applyNumberFormat="1" applyFont="1" applyFill="1" applyBorder="1" applyAlignment="1">
      <alignment horizontal="center" vertical="center"/>
    </xf>
    <xf numFmtId="2" fontId="123" fillId="28" borderId="0" xfId="716" applyNumberFormat="1" applyFont="1" applyFill="1" applyBorder="1" applyAlignment="1">
      <alignment horizontal="right" vertical="center" wrapText="1"/>
    </xf>
    <xf numFmtId="0" fontId="75" fillId="28" borderId="0" xfId="716" applyFont="1" applyFill="1" applyBorder="1" applyAlignment="1">
      <alignment horizontal="right" vertical="center" wrapText="1"/>
    </xf>
    <xf numFmtId="2" fontId="123" fillId="28" borderId="0" xfId="716" applyNumberFormat="1" applyFont="1" applyFill="1" applyBorder="1" applyAlignment="1">
      <alignment horizontal="center" vertical="center" wrapText="1"/>
    </xf>
    <xf numFmtId="0" fontId="136" fillId="28" borderId="36" xfId="716" applyFont="1" applyFill="1" applyBorder="1" applyAlignment="1">
      <alignment vertical="center"/>
    </xf>
    <xf numFmtId="164" fontId="123" fillId="51" borderId="39" xfId="716" applyNumberFormat="1" applyFont="1" applyFill="1" applyBorder="1" applyAlignment="1">
      <alignment horizontal="center" vertical="center" wrapText="1"/>
    </xf>
    <xf numFmtId="2" fontId="123" fillId="28" borderId="33" xfId="716" applyNumberFormat="1" applyFont="1" applyFill="1" applyBorder="1" applyAlignment="1">
      <alignment horizontal="center" vertical="center" wrapText="1"/>
    </xf>
    <xf numFmtId="0" fontId="123" fillId="28" borderId="45" xfId="0" applyFont="1" applyFill="1" applyBorder="1" applyAlignment="1">
      <alignment horizontal="right"/>
    </xf>
    <xf numFmtId="164" fontId="123" fillId="84" borderId="77" xfId="3" applyNumberFormat="1" applyFont="1" applyFill="1" applyBorder="1" applyAlignment="1">
      <alignment horizontal="center" vertical="center"/>
    </xf>
    <xf numFmtId="0" fontId="136" fillId="51" borderId="0" xfId="716" applyFont="1" applyFill="1" applyAlignment="1">
      <alignment horizontal="right"/>
    </xf>
    <xf numFmtId="164" fontId="123" fillId="51" borderId="45" xfId="3" applyNumberFormat="1" applyFont="1" applyFill="1" applyBorder="1" applyAlignment="1">
      <alignment horizontal="right"/>
    </xf>
    <xf numFmtId="0" fontId="136" fillId="51" borderId="0" xfId="716" applyFont="1" applyFill="1"/>
    <xf numFmtId="2" fontId="123" fillId="28" borderId="45" xfId="716" applyNumberFormat="1" applyFont="1" applyFill="1" applyBorder="1" applyAlignment="1">
      <alignment horizontal="right" vertical="center"/>
    </xf>
    <xf numFmtId="164" fontId="123" fillId="28" borderId="0" xfId="716" applyNumberFormat="1" applyFont="1" applyFill="1" applyBorder="1" applyAlignment="1">
      <alignment horizontal="center" vertical="center"/>
    </xf>
    <xf numFmtId="164" fontId="123" fillId="28" borderId="0" xfId="746" applyNumberFormat="1" applyFont="1" applyFill="1" applyBorder="1" applyAlignment="1">
      <alignment horizontal="center" vertical="center"/>
    </xf>
    <xf numFmtId="164" fontId="75" fillId="28" borderId="0" xfId="716" applyNumberFormat="1" applyFont="1" applyFill="1" applyBorder="1" applyAlignment="1">
      <alignment horizontal="center" vertical="center"/>
    </xf>
    <xf numFmtId="164" fontId="136" fillId="28" borderId="0" xfId="716" applyNumberFormat="1" applyFont="1" applyFill="1"/>
    <xf numFmtId="164" fontId="144" fillId="28" borderId="0" xfId="3" applyNumberFormat="1" applyFont="1" applyFill="1" applyBorder="1" applyAlignment="1">
      <alignment horizontal="center" vertical="center"/>
    </xf>
    <xf numFmtId="0" fontId="136" fillId="84" borderId="0" xfId="716" applyFont="1" applyFill="1"/>
    <xf numFmtId="2" fontId="123" fillId="84" borderId="45" xfId="716" applyNumberFormat="1" applyFont="1" applyFill="1" applyBorder="1" applyAlignment="1">
      <alignment horizontal="right" vertical="center"/>
    </xf>
    <xf numFmtId="164" fontId="123" fillId="84" borderId="0" xfId="716" applyNumberFormat="1" applyFont="1" applyFill="1" applyBorder="1" applyAlignment="1">
      <alignment horizontal="center" vertical="center"/>
    </xf>
    <xf numFmtId="164" fontId="123" fillId="84" borderId="0" xfId="3" applyNumberFormat="1" applyFont="1" applyFill="1" applyBorder="1" applyAlignment="1">
      <alignment horizontal="center" vertical="center"/>
    </xf>
    <xf numFmtId="164" fontId="75" fillId="84" borderId="0" xfId="716" applyNumberFormat="1" applyFont="1" applyFill="1" applyBorder="1" applyAlignment="1">
      <alignment horizontal="center" vertical="center"/>
    </xf>
    <xf numFmtId="0" fontId="136" fillId="84" borderId="36" xfId="716" applyFont="1" applyFill="1" applyBorder="1" applyAlignment="1">
      <alignment vertical="center"/>
    </xf>
    <xf numFmtId="164" fontId="136" fillId="84" borderId="0" xfId="716" applyNumberFormat="1" applyFont="1" applyFill="1"/>
    <xf numFmtId="164" fontId="136" fillId="84" borderId="0" xfId="716" applyNumberFormat="1" applyFont="1" applyFill="1" applyBorder="1"/>
    <xf numFmtId="2" fontId="123" fillId="84" borderId="39" xfId="716" applyNumberFormat="1" applyFont="1" applyFill="1" applyBorder="1" applyAlignment="1">
      <alignment horizontal="right" vertical="center"/>
    </xf>
    <xf numFmtId="164" fontId="75" fillId="51" borderId="78" xfId="716" applyNumberFormat="1" applyFont="1" applyFill="1" applyBorder="1" applyAlignment="1">
      <alignment horizontal="center" vertical="center" wrapText="1"/>
    </xf>
    <xf numFmtId="0" fontId="135" fillId="84" borderId="0" xfId="716" applyFont="1" applyFill="1"/>
    <xf numFmtId="164" fontId="123" fillId="84" borderId="0" xfId="746" applyNumberFormat="1" applyFont="1" applyFill="1" applyBorder="1" applyAlignment="1">
      <alignment horizontal="center" vertical="center"/>
    </xf>
    <xf numFmtId="0" fontId="135" fillId="84" borderId="36" xfId="716" applyFont="1" applyFill="1" applyBorder="1" applyAlignment="1">
      <alignment vertical="center"/>
    </xf>
    <xf numFmtId="1" fontId="135" fillId="84" borderId="36" xfId="716" applyNumberFormat="1" applyFont="1" applyFill="1" applyBorder="1" applyAlignment="1">
      <alignment vertical="center"/>
    </xf>
    <xf numFmtId="164" fontId="123" fillId="28" borderId="78" xfId="3" applyNumberFormat="1" applyFont="1" applyFill="1" applyBorder="1" applyAlignment="1">
      <alignment horizontal="center" vertical="center"/>
    </xf>
    <xf numFmtId="164" fontId="123" fillId="84" borderId="39" xfId="3" applyNumberFormat="1" applyFont="1" applyFill="1" applyBorder="1" applyAlignment="1">
      <alignment horizontal="center" vertical="center"/>
    </xf>
    <xf numFmtId="164" fontId="123" fillId="84" borderId="33" xfId="3" applyNumberFormat="1" applyFont="1" applyFill="1" applyBorder="1" applyAlignment="1">
      <alignment horizontal="center" vertical="center"/>
    </xf>
    <xf numFmtId="2" fontId="173" fillId="84" borderId="39" xfId="716" applyNumberFormat="1" applyFont="1" applyFill="1" applyBorder="1" applyAlignment="1">
      <alignment horizontal="right" vertical="center"/>
    </xf>
    <xf numFmtId="164" fontId="174" fillId="84" borderId="0" xfId="3" applyNumberFormat="1" applyFont="1" applyFill="1" applyBorder="1" applyAlignment="1">
      <alignment horizontal="center" vertical="center"/>
    </xf>
    <xf numFmtId="1" fontId="135" fillId="84" borderId="33" xfId="716" applyNumberFormat="1" applyFont="1" applyFill="1" applyBorder="1" applyAlignment="1">
      <alignment vertical="center"/>
    </xf>
    <xf numFmtId="0" fontId="136" fillId="84" borderId="79" xfId="716" applyFont="1" applyFill="1" applyBorder="1"/>
    <xf numFmtId="2" fontId="123" fillId="84" borderId="47" xfId="716" applyNumberFormat="1" applyFont="1" applyFill="1" applyBorder="1" applyAlignment="1">
      <alignment horizontal="right" vertical="center"/>
    </xf>
    <xf numFmtId="164" fontId="123" fillId="28" borderId="48" xfId="3" applyNumberFormat="1" applyFont="1" applyFill="1" applyBorder="1" applyAlignment="1">
      <alignment horizontal="center" vertical="center"/>
    </xf>
    <xf numFmtId="164" fontId="123" fillId="28" borderId="49" xfId="3" applyNumberFormat="1" applyFont="1" applyFill="1" applyBorder="1" applyAlignment="1">
      <alignment horizontal="center" vertical="center"/>
    </xf>
    <xf numFmtId="164" fontId="123" fillId="84" borderId="49" xfId="3" applyNumberFormat="1" applyFont="1" applyFill="1" applyBorder="1" applyAlignment="1">
      <alignment horizontal="center" vertical="center"/>
    </xf>
    <xf numFmtId="164" fontId="123" fillId="84" borderId="49" xfId="746" applyNumberFormat="1" applyFont="1" applyFill="1" applyBorder="1" applyAlignment="1">
      <alignment horizontal="center" vertical="center"/>
    </xf>
    <xf numFmtId="164" fontId="174" fillId="84" borderId="49" xfId="3" applyNumberFormat="1" applyFont="1" applyFill="1" applyBorder="1" applyAlignment="1">
      <alignment horizontal="center" vertical="center"/>
    </xf>
    <xf numFmtId="164" fontId="123" fillId="84" borderId="80" xfId="3" applyNumberFormat="1" applyFont="1" applyFill="1" applyBorder="1" applyAlignment="1">
      <alignment horizontal="center" vertical="center"/>
    </xf>
    <xf numFmtId="164" fontId="123" fillId="84" borderId="49" xfId="716" applyNumberFormat="1" applyFont="1" applyFill="1" applyBorder="1" applyAlignment="1">
      <alignment horizontal="center" vertical="center" wrapText="1"/>
    </xf>
    <xf numFmtId="164" fontId="123" fillId="84" borderId="49" xfId="716" applyNumberFormat="1" applyFont="1" applyFill="1" applyBorder="1" applyAlignment="1">
      <alignment horizontal="center" vertical="center"/>
    </xf>
    <xf numFmtId="164" fontId="123" fillId="84" borderId="50" xfId="716" applyNumberFormat="1" applyFont="1" applyFill="1" applyBorder="1" applyAlignment="1">
      <alignment horizontal="center" vertical="center"/>
    </xf>
    <xf numFmtId="164" fontId="123" fillId="84" borderId="81" xfId="3" applyNumberFormat="1" applyFont="1" applyFill="1" applyBorder="1" applyAlignment="1">
      <alignment horizontal="center" vertical="center"/>
    </xf>
    <xf numFmtId="164" fontId="175" fillId="84" borderId="82" xfId="716" applyNumberFormat="1" applyFont="1" applyFill="1" applyBorder="1" applyAlignment="1">
      <alignment horizontal="center" vertical="center"/>
    </xf>
    <xf numFmtId="164" fontId="123" fillId="84" borderId="74" xfId="716" applyNumberFormat="1" applyFont="1" applyFill="1" applyBorder="1" applyAlignment="1">
      <alignment horizontal="center" vertical="center"/>
    </xf>
    <xf numFmtId="164" fontId="123" fillId="84" borderId="83" xfId="3" applyNumberFormat="1" applyFont="1" applyFill="1" applyBorder="1" applyAlignment="1">
      <alignment horizontal="center" vertical="center"/>
    </xf>
    <xf numFmtId="2" fontId="174" fillId="84" borderId="84" xfId="716" applyNumberFormat="1" applyFont="1" applyFill="1" applyBorder="1" applyAlignment="1">
      <alignment horizontal="right" vertical="center"/>
    </xf>
    <xf numFmtId="164" fontId="174" fillId="28" borderId="0" xfId="3" applyNumberFormat="1" applyFont="1" applyFill="1" applyBorder="1" applyAlignment="1">
      <alignment horizontal="center" vertical="center"/>
    </xf>
    <xf numFmtId="164" fontId="174" fillId="84" borderId="0" xfId="716" applyNumberFormat="1" applyFont="1" applyFill="1" applyBorder="1" applyAlignment="1">
      <alignment horizontal="center" vertical="center" wrapText="1"/>
    </xf>
    <xf numFmtId="164" fontId="174" fillId="84" borderId="0" xfId="716" applyNumberFormat="1" applyFont="1" applyFill="1" applyBorder="1" applyAlignment="1">
      <alignment horizontal="center" vertical="center"/>
    </xf>
    <xf numFmtId="164" fontId="174" fillId="84" borderId="33" xfId="716" applyNumberFormat="1" applyFont="1" applyFill="1" applyBorder="1" applyAlignment="1">
      <alignment horizontal="center" vertical="center"/>
    </xf>
    <xf numFmtId="164" fontId="174" fillId="84" borderId="39" xfId="716" applyNumberFormat="1" applyFont="1" applyFill="1" applyBorder="1" applyAlignment="1">
      <alignment horizontal="center" vertical="center"/>
    </xf>
    <xf numFmtId="164" fontId="174" fillId="84" borderId="77" xfId="716" applyNumberFormat="1" applyFont="1" applyFill="1" applyBorder="1" applyAlignment="1">
      <alignment horizontal="center" vertical="center"/>
    </xf>
    <xf numFmtId="2" fontId="174" fillId="84" borderId="85" xfId="716" applyNumberFormat="1" applyFont="1" applyFill="1" applyBorder="1" applyAlignment="1">
      <alignment horizontal="right" vertical="center"/>
    </xf>
    <xf numFmtId="164" fontId="174" fillId="28" borderId="86" xfId="3" applyNumberFormat="1" applyFont="1" applyFill="1" applyBorder="1" applyAlignment="1">
      <alignment horizontal="center" vertical="center"/>
    </xf>
    <xf numFmtId="164" fontId="174" fillId="28" borderId="87" xfId="3" applyNumberFormat="1" applyFont="1" applyFill="1" applyBorder="1" applyAlignment="1">
      <alignment horizontal="center" vertical="center"/>
    </xf>
    <xf numFmtId="164" fontId="174" fillId="84" borderId="87" xfId="3" applyNumberFormat="1" applyFont="1" applyFill="1" applyBorder="1" applyAlignment="1">
      <alignment horizontal="center" vertical="center"/>
    </xf>
    <xf numFmtId="164" fontId="174" fillId="84" borderId="87" xfId="716" applyNumberFormat="1" applyFont="1" applyFill="1" applyBorder="1" applyAlignment="1">
      <alignment horizontal="center" vertical="center" wrapText="1"/>
    </xf>
    <xf numFmtId="164" fontId="123" fillId="84" borderId="87" xfId="716" applyNumberFormat="1" applyFont="1" applyFill="1" applyBorder="1" applyAlignment="1">
      <alignment horizontal="center" vertical="center"/>
    </xf>
    <xf numFmtId="164" fontId="174" fillId="84" borderId="87" xfId="716" applyNumberFormat="1" applyFont="1" applyFill="1" applyBorder="1" applyAlignment="1">
      <alignment horizontal="center" vertical="center"/>
    </xf>
    <xf numFmtId="164" fontId="174" fillId="84" borderId="88" xfId="716" applyNumberFormat="1" applyFont="1" applyFill="1" applyBorder="1" applyAlignment="1">
      <alignment horizontal="center" vertical="center"/>
    </xf>
    <xf numFmtId="1" fontId="135" fillId="84" borderId="88" xfId="716" applyNumberFormat="1" applyFont="1" applyFill="1" applyBorder="1" applyAlignment="1">
      <alignment vertical="center"/>
    </xf>
    <xf numFmtId="164" fontId="174" fillId="84" borderId="89" xfId="716" applyNumberFormat="1" applyFont="1" applyFill="1" applyBorder="1" applyAlignment="1">
      <alignment horizontal="center" vertical="center"/>
    </xf>
    <xf numFmtId="164" fontId="174" fillId="84" borderId="90" xfId="716" applyNumberFormat="1" applyFont="1" applyFill="1" applyBorder="1" applyAlignment="1">
      <alignment horizontal="center" vertical="center"/>
    </xf>
    <xf numFmtId="2" fontId="123" fillId="84" borderId="91" xfId="3" applyNumberFormat="1" applyFont="1" applyFill="1" applyBorder="1" applyAlignment="1">
      <alignment horizontal="left" vertical="top" wrapText="1"/>
    </xf>
    <xf numFmtId="0" fontId="123" fillId="84" borderId="0" xfId="0" applyFont="1" applyFill="1" applyBorder="1" applyAlignment="1">
      <alignment vertical="center"/>
    </xf>
    <xf numFmtId="0" fontId="136" fillId="84" borderId="92" xfId="716" applyFont="1" applyFill="1" applyBorder="1"/>
    <xf numFmtId="0" fontId="102" fillId="84" borderId="79" xfId="0" applyFont="1" applyFill="1" applyBorder="1" applyAlignment="1">
      <alignment wrapText="1"/>
    </xf>
    <xf numFmtId="0" fontId="102" fillId="84" borderId="0" xfId="0" applyFont="1" applyFill="1" applyBorder="1" applyAlignment="1">
      <alignment wrapText="1"/>
    </xf>
    <xf numFmtId="0" fontId="102" fillId="84" borderId="77" xfId="0" applyFont="1" applyFill="1" applyBorder="1" applyAlignment="1">
      <alignment wrapText="1"/>
    </xf>
    <xf numFmtId="0" fontId="136" fillId="84" borderId="0" xfId="716" applyFont="1" applyFill="1" applyBorder="1"/>
    <xf numFmtId="0" fontId="136" fillId="28" borderId="45" xfId="716" applyFont="1" applyFill="1" applyBorder="1"/>
    <xf numFmtId="0" fontId="136" fillId="28" borderId="77" xfId="716" applyFont="1" applyFill="1" applyBorder="1"/>
    <xf numFmtId="16" fontId="136" fillId="28" borderId="45" xfId="716" applyNumberFormat="1" applyFont="1" applyFill="1" applyBorder="1"/>
    <xf numFmtId="16" fontId="136" fillId="28" borderId="51" xfId="716" applyNumberFormat="1" applyFont="1" applyFill="1" applyBorder="1"/>
    <xf numFmtId="0" fontId="123" fillId="51" borderId="52" xfId="0" applyFont="1" applyFill="1" applyBorder="1" applyAlignment="1">
      <alignment vertical="center"/>
    </xf>
    <xf numFmtId="0" fontId="136" fillId="28" borderId="52" xfId="716" applyFont="1" applyFill="1" applyBorder="1"/>
    <xf numFmtId="0" fontId="136" fillId="28" borderId="53" xfId="716" applyFont="1" applyFill="1" applyBorder="1"/>
    <xf numFmtId="16" fontId="136" fillId="28" borderId="0" xfId="716" applyNumberFormat="1" applyFont="1" applyFill="1"/>
    <xf numFmtId="2" fontId="123" fillId="28" borderId="36" xfId="716" applyNumberFormat="1" applyFont="1" applyFill="1" applyBorder="1" applyAlignment="1">
      <alignment horizontal="right" wrapText="1"/>
    </xf>
    <xf numFmtId="164" fontId="143" fillId="52" borderId="39" xfId="3" applyNumberFormat="1" applyFont="1" applyFill="1" applyBorder="1" applyAlignment="1">
      <alignment vertical="top" wrapText="1"/>
    </xf>
    <xf numFmtId="164" fontId="143" fillId="52" borderId="0" xfId="3" applyNumberFormat="1" applyFont="1" applyFill="1" applyBorder="1" applyAlignment="1">
      <alignment vertical="top" wrapText="1"/>
    </xf>
    <xf numFmtId="164" fontId="143" fillId="52" borderId="77" xfId="3" applyNumberFormat="1" applyFont="1" applyFill="1" applyBorder="1" applyAlignment="1">
      <alignment vertical="top" wrapText="1"/>
    </xf>
    <xf numFmtId="0" fontId="136" fillId="52" borderId="39" xfId="716" applyFont="1" applyFill="1" applyBorder="1" applyAlignment="1">
      <alignment vertical="center" wrapText="1"/>
    </xf>
    <xf numFmtId="0" fontId="136" fillId="52" borderId="77" xfId="716" applyFont="1" applyFill="1" applyBorder="1" applyAlignment="1">
      <alignment vertical="center" wrapText="1"/>
    </xf>
    <xf numFmtId="164" fontId="123" fillId="86" borderId="43" xfId="3" applyNumberFormat="1" applyFont="1" applyFill="1" applyBorder="1" applyAlignment="1">
      <alignment horizontal="center" wrapText="1"/>
    </xf>
    <xf numFmtId="2" fontId="123" fillId="86" borderId="40" xfId="716" applyNumberFormat="1" applyFont="1" applyFill="1" applyBorder="1" applyAlignment="1">
      <alignment horizontal="center" wrapText="1"/>
    </xf>
    <xf numFmtId="2" fontId="123" fillId="86" borderId="93" xfId="716" applyNumberFormat="1" applyFont="1" applyFill="1" applyBorder="1" applyAlignment="1">
      <alignment horizontal="center" wrapText="1"/>
    </xf>
    <xf numFmtId="2" fontId="75" fillId="86" borderId="94" xfId="716" applyNumberFormat="1" applyFont="1" applyFill="1" applyBorder="1" applyAlignment="1">
      <alignment horizontal="center" wrapText="1"/>
    </xf>
    <xf numFmtId="0" fontId="75" fillId="86" borderId="40" xfId="716" applyFont="1" applyFill="1" applyBorder="1" applyAlignment="1">
      <alignment horizontal="center" wrapText="1"/>
    </xf>
    <xf numFmtId="2" fontId="75" fillId="86" borderId="40" xfId="716" applyNumberFormat="1" applyFont="1" applyFill="1" applyBorder="1" applyAlignment="1">
      <alignment horizontal="center" wrapText="1"/>
    </xf>
    <xf numFmtId="2" fontId="75" fillId="86" borderId="42" xfId="716" applyNumberFormat="1" applyFont="1" applyFill="1" applyBorder="1" applyAlignment="1">
      <alignment horizontal="center" wrapText="1"/>
    </xf>
    <xf numFmtId="2" fontId="123" fillId="84" borderId="36" xfId="716" applyNumberFormat="1" applyFont="1" applyFill="1" applyBorder="1" applyAlignment="1">
      <alignment horizontal="right" wrapText="1"/>
    </xf>
    <xf numFmtId="2" fontId="75" fillId="86" borderId="43" xfId="716" applyNumberFormat="1" applyFont="1" applyFill="1" applyBorder="1" applyAlignment="1">
      <alignment horizontal="center" wrapText="1"/>
    </xf>
    <xf numFmtId="2" fontId="75" fillId="86" borderId="95" xfId="716" applyNumberFormat="1" applyFont="1" applyFill="1" applyBorder="1" applyAlignment="1">
      <alignment horizontal="center" wrapText="1"/>
    </xf>
    <xf numFmtId="0" fontId="123" fillId="28" borderId="45" xfId="0" quotePrefix="1" applyFont="1" applyFill="1" applyBorder="1" applyAlignment="1">
      <alignment horizontal="right"/>
    </xf>
    <xf numFmtId="2" fontId="123" fillId="28" borderId="36" xfId="716" applyNumberFormat="1" applyFont="1" applyFill="1" applyBorder="1" applyAlignment="1">
      <alignment horizontal="right" vertical="center" wrapText="1"/>
    </xf>
    <xf numFmtId="164" fontId="75" fillId="51" borderId="96" xfId="716" applyNumberFormat="1" applyFont="1" applyFill="1" applyBorder="1" applyAlignment="1">
      <alignment horizontal="center" vertical="center" wrapText="1"/>
    </xf>
    <xf numFmtId="164" fontId="75" fillId="51" borderId="77" xfId="716" applyNumberFormat="1" applyFont="1" applyFill="1" applyBorder="1" applyAlignment="1">
      <alignment horizontal="center" vertical="center" wrapText="1"/>
    </xf>
    <xf numFmtId="164" fontId="123" fillId="51" borderId="36" xfId="716" applyNumberFormat="1" applyFont="1" applyFill="1" applyBorder="1" applyAlignment="1">
      <alignment horizontal="center" vertical="center" wrapText="1"/>
    </xf>
    <xf numFmtId="164" fontId="123" fillId="28" borderId="36" xfId="716" applyNumberFormat="1" applyFont="1" applyFill="1" applyBorder="1" applyAlignment="1">
      <alignment horizontal="center" vertical="center"/>
    </xf>
    <xf numFmtId="164" fontId="75" fillId="0" borderId="0" xfId="716" applyNumberFormat="1" applyFont="1" applyFill="1" applyBorder="1" applyAlignment="1">
      <alignment horizontal="center" vertical="center" wrapText="1"/>
    </xf>
    <xf numFmtId="164" fontId="123" fillId="84" borderId="36" xfId="716" applyNumberFormat="1" applyFont="1" applyFill="1" applyBorder="1" applyAlignment="1">
      <alignment horizontal="center" vertical="center"/>
    </xf>
    <xf numFmtId="164" fontId="123" fillId="84" borderId="33" xfId="716" applyNumberFormat="1" applyFont="1" applyFill="1" applyBorder="1" applyAlignment="1">
      <alignment horizontal="center" vertical="center"/>
    </xf>
    <xf numFmtId="164" fontId="123" fillId="28" borderId="77" xfId="3" applyNumberFormat="1" applyFont="1" applyFill="1" applyBorder="1" applyAlignment="1">
      <alignment horizontal="center" vertical="center"/>
    </xf>
    <xf numFmtId="164" fontId="123" fillId="51" borderId="77" xfId="716" applyNumberFormat="1" applyFont="1" applyFill="1" applyBorder="1" applyAlignment="1">
      <alignment horizontal="center" vertical="center" wrapText="1"/>
    </xf>
    <xf numFmtId="2" fontId="173" fillId="84" borderId="45" xfId="716" applyNumberFormat="1" applyFont="1" applyFill="1" applyBorder="1" applyAlignment="1">
      <alignment horizontal="right" vertical="center"/>
    </xf>
    <xf numFmtId="2" fontId="123" fillId="84" borderId="97" xfId="716" applyNumberFormat="1" applyFont="1" applyFill="1" applyBorder="1" applyAlignment="1">
      <alignment horizontal="right" vertical="center"/>
    </xf>
    <xf numFmtId="164" fontId="123" fillId="28" borderId="98" xfId="3" applyNumberFormat="1" applyFont="1" applyFill="1" applyBorder="1" applyAlignment="1">
      <alignment horizontal="center" vertical="center"/>
    </xf>
    <xf numFmtId="164" fontId="123" fillId="28" borderId="74" xfId="3" applyNumberFormat="1" applyFont="1" applyFill="1" applyBorder="1" applyAlignment="1">
      <alignment horizontal="center" vertical="center"/>
    </xf>
    <xf numFmtId="164" fontId="123" fillId="28" borderId="99" xfId="3" applyNumberFormat="1" applyFont="1" applyFill="1" applyBorder="1" applyAlignment="1">
      <alignment horizontal="center" vertical="center"/>
    </xf>
    <xf numFmtId="164" fontId="123" fillId="28" borderId="100" xfId="3" applyNumberFormat="1" applyFont="1" applyFill="1" applyBorder="1" applyAlignment="1">
      <alignment horizontal="center" vertical="center"/>
    </xf>
    <xf numFmtId="164" fontId="123" fillId="51" borderId="81" xfId="716" applyNumberFormat="1" applyFont="1" applyFill="1" applyBorder="1" applyAlignment="1">
      <alignment horizontal="center" vertical="center" wrapText="1"/>
    </xf>
    <xf numFmtId="164" fontId="175" fillId="51" borderId="82" xfId="716" applyNumberFormat="1" applyFont="1" applyFill="1" applyBorder="1" applyAlignment="1">
      <alignment horizontal="center" vertical="center" wrapText="1"/>
    </xf>
    <xf numFmtId="164" fontId="123" fillId="51" borderId="83" xfId="716" applyNumberFormat="1" applyFont="1" applyFill="1" applyBorder="1" applyAlignment="1">
      <alignment horizontal="center" vertical="center" wrapText="1"/>
    </xf>
    <xf numFmtId="2" fontId="147" fillId="84" borderId="45" xfId="716" applyNumberFormat="1" applyFont="1" applyFill="1" applyBorder="1" applyAlignment="1">
      <alignment horizontal="right" vertical="center"/>
    </xf>
    <xf numFmtId="164" fontId="174" fillId="28" borderId="46" xfId="3" applyNumberFormat="1" applyFont="1" applyFill="1" applyBorder="1" applyAlignment="1">
      <alignment horizontal="center" vertical="center"/>
    </xf>
    <xf numFmtId="164" fontId="176" fillId="28" borderId="0" xfId="3" applyNumberFormat="1" applyFont="1" applyFill="1" applyBorder="1" applyAlignment="1">
      <alignment horizontal="center" vertical="center"/>
    </xf>
    <xf numFmtId="164" fontId="174" fillId="28" borderId="33" xfId="3" applyNumberFormat="1" applyFont="1" applyFill="1" applyBorder="1" applyAlignment="1">
      <alignment horizontal="center" vertical="center"/>
    </xf>
    <xf numFmtId="164" fontId="174" fillId="51" borderId="39" xfId="716" applyNumberFormat="1" applyFont="1" applyFill="1" applyBorder="1" applyAlignment="1">
      <alignment horizontal="center" vertical="center" wrapText="1"/>
    </xf>
    <xf numFmtId="164" fontId="174" fillId="51" borderId="0" xfId="716" applyNumberFormat="1" applyFont="1" applyFill="1" applyBorder="1" applyAlignment="1">
      <alignment horizontal="center" vertical="center" wrapText="1"/>
    </xf>
    <xf numFmtId="164" fontId="174" fillId="51" borderId="77" xfId="716" applyNumberFormat="1" applyFont="1" applyFill="1" applyBorder="1" applyAlignment="1">
      <alignment horizontal="center" vertical="center" wrapText="1"/>
    </xf>
    <xf numFmtId="2" fontId="147" fillId="84" borderId="101" xfId="716" applyNumberFormat="1" applyFont="1" applyFill="1" applyBorder="1" applyAlignment="1">
      <alignment horizontal="right" vertical="center"/>
    </xf>
    <xf numFmtId="164" fontId="174" fillId="51" borderId="89" xfId="716" applyNumberFormat="1" applyFont="1" applyFill="1" applyBorder="1" applyAlignment="1">
      <alignment horizontal="center" vertical="center" wrapText="1"/>
    </xf>
    <xf numFmtId="164" fontId="174" fillId="51" borderId="87" xfId="716" applyNumberFormat="1" applyFont="1" applyFill="1" applyBorder="1" applyAlignment="1">
      <alignment horizontal="center" vertical="center" wrapText="1"/>
    </xf>
    <xf numFmtId="164" fontId="174" fillId="51" borderId="90" xfId="716" applyNumberFormat="1" applyFont="1" applyFill="1" applyBorder="1" applyAlignment="1">
      <alignment horizontal="center" vertical="center" wrapText="1"/>
    </xf>
    <xf numFmtId="2" fontId="123" fillId="28" borderId="39" xfId="3" applyNumberFormat="1" applyFont="1" applyFill="1" applyBorder="1" applyAlignment="1">
      <alignment vertical="center" wrapText="1"/>
    </xf>
    <xf numFmtId="0" fontId="102" fillId="28" borderId="0" xfId="0" applyFont="1" applyFill="1" applyBorder="1" applyAlignment="1">
      <alignment vertical="center" wrapText="1"/>
    </xf>
    <xf numFmtId="0" fontId="102" fillId="28" borderId="77" xfId="0" applyFont="1" applyFill="1" applyBorder="1" applyAlignment="1">
      <alignment vertical="center" wrapText="1"/>
    </xf>
    <xf numFmtId="0" fontId="146" fillId="28" borderId="0" xfId="0" applyFont="1" applyFill="1" applyBorder="1" applyAlignment="1">
      <alignment vertical="center"/>
    </xf>
    <xf numFmtId="0" fontId="75" fillId="28" borderId="55" xfId="716" applyFont="1" applyFill="1" applyBorder="1" applyAlignment="1">
      <alignment vertical="center"/>
    </xf>
    <xf numFmtId="0" fontId="102" fillId="51" borderId="52" xfId="0" applyFont="1" applyFill="1" applyBorder="1" applyAlignment="1">
      <alignment vertical="center" wrapText="1"/>
    </xf>
    <xf numFmtId="0" fontId="102" fillId="28" borderId="52" xfId="0" applyFont="1" applyFill="1" applyBorder="1" applyAlignment="1">
      <alignment vertical="center" wrapText="1"/>
    </xf>
    <xf numFmtId="0" fontId="102" fillId="51" borderId="53" xfId="0" applyFont="1" applyFill="1" applyBorder="1" applyAlignment="1">
      <alignment vertical="center" wrapText="1"/>
    </xf>
    <xf numFmtId="0" fontId="136" fillId="84" borderId="36" xfId="716" applyFont="1" applyFill="1" applyBorder="1"/>
    <xf numFmtId="0" fontId="136" fillId="52" borderId="56" xfId="0" applyFont="1" applyFill="1" applyBorder="1" applyAlignment="1">
      <alignment horizontal="centerContinuous" vertical="center" wrapText="1"/>
    </xf>
    <xf numFmtId="2" fontId="75" fillId="86" borderId="57" xfId="716" applyNumberFormat="1" applyFont="1" applyFill="1" applyBorder="1" applyAlignment="1">
      <alignment horizontal="center"/>
    </xf>
    <xf numFmtId="164" fontId="123" fillId="28" borderId="33" xfId="716" applyNumberFormat="1" applyFont="1" applyFill="1" applyBorder="1" applyAlignment="1">
      <alignment horizontal="center" vertical="center" wrapText="1"/>
    </xf>
    <xf numFmtId="0" fontId="123" fillId="84" borderId="36" xfId="716" applyFont="1" applyFill="1" applyBorder="1" applyAlignment="1">
      <alignment vertical="center"/>
    </xf>
    <xf numFmtId="164" fontId="123" fillId="28" borderId="36" xfId="3" applyNumberFormat="1" applyFont="1" applyFill="1" applyBorder="1" applyAlignment="1">
      <alignment horizontal="center" vertical="center"/>
    </xf>
    <xf numFmtId="0" fontId="136" fillId="84" borderId="102" xfId="716" applyFont="1" applyFill="1" applyBorder="1" applyAlignment="1">
      <alignment vertical="center"/>
    </xf>
    <xf numFmtId="0" fontId="136" fillId="84" borderId="39" xfId="716" applyFont="1" applyFill="1" applyBorder="1" applyAlignment="1">
      <alignment vertical="center"/>
    </xf>
    <xf numFmtId="164" fontId="123" fillId="28" borderId="36" xfId="716" applyNumberFormat="1" applyFont="1" applyFill="1" applyBorder="1" applyAlignment="1">
      <alignment horizontal="center" vertical="center" wrapText="1"/>
    </xf>
    <xf numFmtId="164" fontId="123" fillId="28" borderId="50" xfId="3" applyNumberFormat="1" applyFont="1" applyFill="1" applyBorder="1" applyAlignment="1">
      <alignment horizontal="center" vertical="center"/>
    </xf>
    <xf numFmtId="164" fontId="123" fillId="28" borderId="103" xfId="716" applyNumberFormat="1" applyFont="1" applyFill="1" applyBorder="1" applyAlignment="1">
      <alignment horizontal="center" vertical="center" wrapText="1"/>
    </xf>
    <xf numFmtId="164" fontId="175" fillId="28" borderId="0" xfId="3" applyNumberFormat="1" applyFont="1" applyFill="1" applyBorder="1" applyAlignment="1">
      <alignment horizontal="center" vertical="center"/>
    </xf>
    <xf numFmtId="164" fontId="174" fillId="28" borderId="36" xfId="716" applyNumberFormat="1" applyFont="1" applyFill="1" applyBorder="1" applyAlignment="1">
      <alignment horizontal="center" vertical="center" wrapText="1"/>
    </xf>
    <xf numFmtId="164" fontId="174" fillId="28" borderId="33" xfId="716" applyNumberFormat="1" applyFont="1" applyFill="1" applyBorder="1" applyAlignment="1">
      <alignment horizontal="center" vertical="center" wrapText="1"/>
    </xf>
    <xf numFmtId="2" fontId="147" fillId="28" borderId="85" xfId="716" applyNumberFormat="1" applyFont="1" applyFill="1" applyBorder="1" applyAlignment="1">
      <alignment horizontal="right" vertical="center"/>
    </xf>
    <xf numFmtId="164" fontId="175" fillId="28" borderId="87" xfId="3" applyNumberFormat="1" applyFont="1" applyFill="1" applyBorder="1" applyAlignment="1">
      <alignment horizontal="center" vertical="center"/>
    </xf>
    <xf numFmtId="164" fontId="174" fillId="28" borderId="88" xfId="3" applyNumberFormat="1" applyFont="1" applyFill="1" applyBorder="1" applyAlignment="1">
      <alignment horizontal="center" vertical="center"/>
    </xf>
    <xf numFmtId="2" fontId="123" fillId="28" borderId="39" xfId="3" applyNumberFormat="1" applyFont="1" applyFill="1" applyBorder="1" applyAlignment="1">
      <alignment horizontal="left" vertical="top" wrapText="1"/>
    </xf>
    <xf numFmtId="0" fontId="102" fillId="51" borderId="41" xfId="0" applyFont="1" applyFill="1" applyBorder="1" applyAlignment="1">
      <alignment wrapText="1"/>
    </xf>
    <xf numFmtId="16" fontId="136" fillId="28" borderId="39" xfId="716" applyNumberFormat="1" applyFont="1" applyFill="1" applyBorder="1"/>
    <xf numFmtId="16" fontId="136" fillId="28" borderId="55" xfId="716" applyNumberFormat="1" applyFont="1" applyFill="1" applyBorder="1"/>
    <xf numFmtId="164" fontId="143" fillId="84" borderId="104" xfId="3" applyNumberFormat="1" applyFont="1" applyFill="1" applyBorder="1" applyAlignment="1">
      <alignment horizontal="centerContinuous" vertical="top" wrapText="1"/>
    </xf>
    <xf numFmtId="164" fontId="135" fillId="84" borderId="79" xfId="3" applyNumberFormat="1" applyFont="1" applyFill="1" applyBorder="1" applyAlignment="1">
      <alignment vertical="center" wrapText="1"/>
    </xf>
    <xf numFmtId="0" fontId="136" fillId="84" borderId="0" xfId="0" applyFont="1" applyFill="1" applyBorder="1" applyAlignment="1">
      <alignment horizontal="centerContinuous" vertical="center" wrapText="1"/>
    </xf>
    <xf numFmtId="0" fontId="136" fillId="84" borderId="77" xfId="0" applyFont="1" applyFill="1" applyBorder="1" applyAlignment="1">
      <alignment horizontal="centerContinuous" vertical="center" wrapText="1"/>
    </xf>
    <xf numFmtId="164" fontId="123" fillId="84" borderId="79" xfId="3" applyNumberFormat="1" applyFont="1" applyFill="1" applyBorder="1" applyAlignment="1">
      <alignment horizontal="center" wrapText="1"/>
    </xf>
    <xf numFmtId="2" fontId="123" fillId="84" borderId="0" xfId="716" applyNumberFormat="1" applyFont="1" applyFill="1" applyBorder="1" applyAlignment="1">
      <alignment horizontal="center" wrapText="1"/>
    </xf>
    <xf numFmtId="2" fontId="123" fillId="84" borderId="77" xfId="716" applyNumberFormat="1" applyFont="1" applyFill="1" applyBorder="1" applyAlignment="1">
      <alignment horizontal="center" wrapText="1"/>
    </xf>
    <xf numFmtId="164" fontId="123" fillId="84" borderId="79" xfId="3" applyNumberFormat="1" applyFont="1" applyFill="1" applyBorder="1" applyAlignment="1">
      <alignment horizontal="left" wrapText="1"/>
    </xf>
    <xf numFmtId="2" fontId="123" fillId="84" borderId="0" xfId="716" quotePrefix="1" applyNumberFormat="1" applyFont="1" applyFill="1" applyBorder="1" applyAlignment="1">
      <alignment horizontal="center" wrapText="1"/>
    </xf>
    <xf numFmtId="164" fontId="123" fillId="84" borderId="79" xfId="3" applyNumberFormat="1" applyFont="1" applyFill="1" applyBorder="1" applyAlignment="1">
      <alignment vertical="center" wrapText="1"/>
    </xf>
    <xf numFmtId="0" fontId="75" fillId="84" borderId="0" xfId="0" applyFont="1" applyFill="1" applyBorder="1" applyAlignment="1">
      <alignment horizontal="center" vertical="center" wrapText="1"/>
    </xf>
    <xf numFmtId="0" fontId="137" fillId="84" borderId="0" xfId="0" applyFont="1" applyFill="1" applyBorder="1" applyAlignment="1">
      <alignment horizontal="center" vertical="center" wrapText="1"/>
    </xf>
    <xf numFmtId="0" fontId="75" fillId="84" borderId="77" xfId="0" applyFont="1" applyFill="1" applyBorder="1" applyAlignment="1">
      <alignment horizontal="center" vertical="center" wrapText="1"/>
    </xf>
    <xf numFmtId="0" fontId="75" fillId="84" borderId="40" xfId="0" applyFont="1" applyFill="1" applyBorder="1" applyAlignment="1">
      <alignment horizontal="center" vertical="center" wrapText="1"/>
    </xf>
    <xf numFmtId="0" fontId="75" fillId="84" borderId="95" xfId="0" applyFont="1" applyFill="1" applyBorder="1" applyAlignment="1">
      <alignment horizontal="center" vertical="center" wrapText="1"/>
    </xf>
    <xf numFmtId="2" fontId="123" fillId="84" borderId="105" xfId="716" applyNumberFormat="1" applyFont="1" applyFill="1" applyBorder="1" applyAlignment="1">
      <alignment horizontal="right" vertical="center"/>
    </xf>
    <xf numFmtId="164" fontId="75" fillId="84" borderId="0" xfId="716" applyNumberFormat="1" applyFont="1" applyFill="1" applyBorder="1" applyAlignment="1">
      <alignment horizontal="center" vertical="center" wrapText="1"/>
    </xf>
    <xf numFmtId="164" fontId="75" fillId="84" borderId="77" xfId="716" applyNumberFormat="1" applyFont="1" applyFill="1" applyBorder="1" applyAlignment="1">
      <alignment horizontal="center" vertical="center" wrapText="1"/>
    </xf>
    <xf numFmtId="2" fontId="123" fillId="84" borderId="106" xfId="716" applyNumberFormat="1" applyFont="1" applyFill="1" applyBorder="1" applyAlignment="1">
      <alignment horizontal="right" vertical="center"/>
    </xf>
    <xf numFmtId="164" fontId="123" fillId="84" borderId="77" xfId="746" applyNumberFormat="1" applyFont="1" applyFill="1" applyBorder="1" applyAlignment="1">
      <alignment horizontal="center" vertical="center"/>
    </xf>
    <xf numFmtId="2" fontId="123" fillId="84" borderId="107" xfId="716" applyNumberFormat="1" applyFont="1" applyFill="1" applyBorder="1" applyAlignment="1">
      <alignment horizontal="right" vertical="center"/>
    </xf>
    <xf numFmtId="164" fontId="123" fillId="84" borderId="34" xfId="746" applyNumberFormat="1" applyFont="1" applyFill="1" applyBorder="1" applyAlignment="1">
      <alignment horizontal="center" vertical="center"/>
    </xf>
    <xf numFmtId="164" fontId="123" fillId="84" borderId="74" xfId="746" applyNumberFormat="1" applyFont="1" applyFill="1" applyBorder="1" applyAlignment="1">
      <alignment horizontal="center" vertical="center"/>
    </xf>
    <xf numFmtId="164" fontId="75" fillId="84" borderId="99" xfId="716" applyNumberFormat="1" applyFont="1" applyFill="1" applyBorder="1" applyAlignment="1">
      <alignment horizontal="center" vertical="center" wrapText="1"/>
    </xf>
    <xf numFmtId="164" fontId="123" fillId="84" borderId="99" xfId="746" applyNumberFormat="1" applyFont="1" applyFill="1" applyBorder="1" applyAlignment="1">
      <alignment horizontal="center" vertical="center"/>
    </xf>
    <xf numFmtId="164" fontId="123" fillId="84" borderId="83" xfId="746" applyNumberFormat="1" applyFont="1" applyFill="1" applyBorder="1" applyAlignment="1">
      <alignment horizontal="center" vertical="center"/>
    </xf>
    <xf numFmtId="2" fontId="174" fillId="84" borderId="106" xfId="716" applyNumberFormat="1" applyFont="1" applyFill="1" applyBorder="1" applyAlignment="1">
      <alignment horizontal="right" vertical="center"/>
    </xf>
    <xf numFmtId="164" fontId="174" fillId="84" borderId="82" xfId="3" applyNumberFormat="1" applyFont="1" applyFill="1" applyBorder="1" applyAlignment="1">
      <alignment horizontal="center" vertical="center"/>
    </xf>
    <xf numFmtId="164" fontId="174" fillId="84" borderId="77" xfId="3" applyNumberFormat="1" applyFont="1" applyFill="1" applyBorder="1" applyAlignment="1">
      <alignment horizontal="center" vertical="center"/>
    </xf>
    <xf numFmtId="2" fontId="174" fillId="84" borderId="108" xfId="716" applyNumberFormat="1" applyFont="1" applyFill="1" applyBorder="1" applyAlignment="1">
      <alignment horizontal="right" vertical="center"/>
    </xf>
    <xf numFmtId="164" fontId="174" fillId="84" borderId="90" xfId="3" applyNumberFormat="1" applyFont="1" applyFill="1" applyBorder="1" applyAlignment="1">
      <alignment horizontal="center" vertical="center"/>
    </xf>
    <xf numFmtId="2" fontId="123" fillId="84" borderId="109" xfId="3" applyNumberFormat="1" applyFont="1" applyFill="1" applyBorder="1" applyAlignment="1">
      <alignment horizontal="left" vertical="top" wrapText="1"/>
    </xf>
    <xf numFmtId="0" fontId="136" fillId="84" borderId="106" xfId="716" applyFont="1" applyFill="1" applyBorder="1"/>
    <xf numFmtId="0" fontId="2" fillId="84" borderId="0" xfId="0" applyFont="1" applyFill="1" applyBorder="1" applyAlignment="1">
      <alignment vertical="center"/>
    </xf>
    <xf numFmtId="0" fontId="136" fillId="84" borderId="77" xfId="716" applyFont="1" applyFill="1" applyBorder="1"/>
    <xf numFmtId="0" fontId="123" fillId="84" borderId="0" xfId="0" applyFont="1" applyFill="1" applyBorder="1" applyAlignment="1">
      <alignment vertical="center"/>
    </xf>
    <xf numFmtId="16" fontId="136" fillId="84" borderId="110" xfId="716" applyNumberFormat="1" applyFont="1" applyFill="1" applyBorder="1"/>
    <xf numFmtId="0" fontId="123" fillId="84" borderId="111" xfId="0" applyFont="1" applyFill="1" applyBorder="1" applyAlignment="1">
      <alignment vertical="center"/>
    </xf>
    <xf numFmtId="0" fontId="136" fillId="84" borderId="111" xfId="716" applyFont="1" applyFill="1" applyBorder="1"/>
    <xf numFmtId="0" fontId="136" fillId="84" borderId="112" xfId="716" applyFont="1" applyFill="1" applyBorder="1"/>
    <xf numFmtId="16" fontId="136" fillId="84" borderId="0" xfId="716" applyNumberFormat="1" applyFont="1" applyFill="1"/>
    <xf numFmtId="0" fontId="2" fillId="85" borderId="111" xfId="0" applyFont="1" applyFill="1" applyBorder="1"/>
    <xf numFmtId="0" fontId="2" fillId="85" borderId="113" xfId="0" applyFont="1" applyFill="1" applyBorder="1"/>
    <xf numFmtId="0" fontId="2" fillId="85" borderId="114" xfId="0" applyFont="1" applyFill="1" applyBorder="1"/>
    <xf numFmtId="0" fontId="2" fillId="85" borderId="0" xfId="0" applyFont="1" applyFill="1"/>
    <xf numFmtId="0" fontId="2" fillId="86" borderId="0" xfId="0" applyFont="1" applyFill="1" applyAlignment="1">
      <alignment horizontal="center"/>
    </xf>
    <xf numFmtId="0" fontId="2" fillId="85" borderId="71" xfId="0" applyFont="1" applyFill="1" applyBorder="1"/>
    <xf numFmtId="0" fontId="2" fillId="86" borderId="0" xfId="0" applyFont="1" applyFill="1" applyBorder="1" applyAlignment="1">
      <alignment horizontal="center" vertical="center"/>
    </xf>
    <xf numFmtId="0" fontId="2" fillId="86" borderId="0" xfId="0" applyFont="1" applyFill="1" applyBorder="1" applyAlignment="1">
      <alignment horizontal="center" vertical="center" wrapText="1"/>
    </xf>
    <xf numFmtId="0" fontId="2" fillId="86" borderId="71" xfId="0" applyFont="1" applyFill="1" applyBorder="1" applyAlignment="1">
      <alignment horizontal="center" vertical="center" wrapText="1"/>
    </xf>
    <xf numFmtId="0" fontId="2" fillId="85" borderId="0" xfId="0" applyFont="1" applyFill="1" applyAlignment="1">
      <alignment horizontal="center"/>
    </xf>
    <xf numFmtId="164" fontId="2" fillId="85" borderId="0" xfId="0" applyNumberFormat="1" applyFont="1" applyFill="1" applyAlignment="1">
      <alignment horizontal="center" vertical="center"/>
    </xf>
    <xf numFmtId="164" fontId="2" fillId="85" borderId="0" xfId="0" applyNumberFormat="1" applyFont="1" applyFill="1" applyBorder="1" applyAlignment="1">
      <alignment horizontal="center" vertical="center"/>
    </xf>
    <xf numFmtId="164" fontId="2" fillId="85" borderId="71" xfId="0" applyNumberFormat="1" applyFont="1" applyFill="1" applyBorder="1" applyAlignment="1">
      <alignment horizontal="center" vertical="center"/>
    </xf>
    <xf numFmtId="0" fontId="2" fillId="85" borderId="115" xfId="0" applyFont="1" applyFill="1" applyBorder="1"/>
    <xf numFmtId="164" fontId="1" fillId="85" borderId="0" xfId="0" applyNumberFormat="1" applyFont="1" applyFill="1" applyBorder="1" applyAlignment="1">
      <alignment horizontal="center" vertical="center"/>
    </xf>
    <xf numFmtId="0" fontId="2" fillId="85" borderId="0" xfId="0" applyFont="1" applyFill="1" applyBorder="1"/>
    <xf numFmtId="0" fontId="2" fillId="85" borderId="116" xfId="0" applyFont="1" applyFill="1" applyBorder="1"/>
    <xf numFmtId="0" fontId="2" fillId="85" borderId="117" xfId="0" applyFont="1" applyFill="1" applyBorder="1"/>
    <xf numFmtId="0" fontId="149" fillId="28" borderId="0" xfId="0" applyFont="1" applyFill="1"/>
    <xf numFmtId="0" fontId="99" fillId="28" borderId="0" xfId="0" applyFont="1" applyFill="1"/>
    <xf numFmtId="0" fontId="150" fillId="28" borderId="17" xfId="0" applyFont="1" applyFill="1" applyBorder="1"/>
    <xf numFmtId="0" fontId="99"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23" fillId="52" borderId="39" xfId="3" applyNumberFormat="1" applyFont="1" applyFill="1" applyBorder="1" applyAlignment="1">
      <alignment horizontal="left" vertical="center" wrapText="1"/>
    </xf>
    <xf numFmtId="0" fontId="136" fillId="28" borderId="43" xfId="716" applyFont="1" applyFill="1" applyBorder="1" applyAlignment="1">
      <alignment horizontal="left" vertical="center" wrapText="1"/>
    </xf>
    <xf numFmtId="0" fontId="136" fillId="52" borderId="58" xfId="716" applyFont="1" applyFill="1" applyBorder="1" applyAlignment="1">
      <alignment horizontal="center" vertical="center" wrapText="1"/>
    </xf>
    <xf numFmtId="0" fontId="136" fillId="52" borderId="54" xfId="716" applyFont="1" applyFill="1" applyBorder="1" applyAlignment="1">
      <alignment horizontal="center" vertical="center" wrapText="1"/>
    </xf>
    <xf numFmtId="0" fontId="136" fillId="52" borderId="56" xfId="716" applyFont="1" applyFill="1" applyBorder="1" applyAlignment="1">
      <alignment horizontal="center" vertical="center" wrapText="1"/>
    </xf>
    <xf numFmtId="0" fontId="136" fillId="52" borderId="93" xfId="0" applyFont="1" applyFill="1" applyBorder="1" applyAlignment="1">
      <alignment horizontal="center" vertical="center" wrapText="1"/>
    </xf>
    <xf numFmtId="0" fontId="136" fillId="52" borderId="56" xfId="0" applyFont="1" applyFill="1" applyBorder="1" applyAlignment="1">
      <alignment horizontal="center" vertical="center" wrapText="1"/>
    </xf>
    <xf numFmtId="0" fontId="75" fillId="28" borderId="0" xfId="716" applyFont="1" applyFill="1" applyBorder="1" applyAlignment="1">
      <alignment horizontal="left" vertical="center"/>
    </xf>
    <xf numFmtId="0" fontId="75" fillId="28" borderId="33" xfId="716" applyFont="1" applyFill="1" applyBorder="1" applyAlignment="1">
      <alignment horizontal="left" vertical="center"/>
    </xf>
    <xf numFmtId="164" fontId="143" fillId="52" borderId="37" xfId="3" applyNumberFormat="1" applyFont="1" applyFill="1" applyBorder="1" applyAlignment="1">
      <alignment horizontal="center" vertical="center" wrapText="1"/>
    </xf>
    <xf numFmtId="164" fontId="143" fillId="52" borderId="38" xfId="3" applyNumberFormat="1" applyFont="1" applyFill="1" applyBorder="1" applyAlignment="1">
      <alignment horizontal="center" vertical="center" wrapText="1"/>
    </xf>
    <xf numFmtId="0" fontId="123" fillId="84" borderId="0" xfId="0" applyFont="1" applyFill="1" applyBorder="1" applyAlignment="1">
      <alignment vertical="center"/>
    </xf>
    <xf numFmtId="0" fontId="123" fillId="84" borderId="33" xfId="0" applyFont="1" applyFill="1" applyBorder="1" applyAlignment="1">
      <alignment vertical="center"/>
    </xf>
    <xf numFmtId="0" fontId="103" fillId="84" borderId="0" xfId="716" applyFont="1" applyFill="1" applyBorder="1" applyAlignment="1">
      <alignment horizontal="left" vertical="center"/>
    </xf>
    <xf numFmtId="0" fontId="136" fillId="52" borderId="87" xfId="0" applyFont="1" applyFill="1" applyBorder="1" applyAlignment="1">
      <alignment horizontal="center" vertical="center" wrapText="1"/>
    </xf>
    <xf numFmtId="0" fontId="136" fillId="52" borderId="39" xfId="716" applyFont="1" applyFill="1" applyBorder="1" applyAlignment="1">
      <alignment horizontal="center" vertical="center" wrapText="1"/>
    </xf>
    <xf numFmtId="0" fontId="136" fillId="52" borderId="0" xfId="716" applyFont="1" applyFill="1" applyBorder="1" applyAlignment="1">
      <alignment horizontal="center" vertical="center" wrapText="1"/>
    </xf>
    <xf numFmtId="0" fontId="136" fillId="52" borderId="77" xfId="716" applyFont="1" applyFill="1" applyBorder="1" applyAlignment="1">
      <alignment horizontal="center" vertical="center" wrapText="1"/>
    </xf>
    <xf numFmtId="164" fontId="143" fillId="52" borderId="37" xfId="3" applyNumberFormat="1" applyFont="1" applyFill="1" applyBorder="1" applyAlignment="1">
      <alignment horizontal="center" vertical="top" wrapText="1"/>
    </xf>
    <xf numFmtId="0" fontId="146" fillId="28" borderId="116" xfId="0" applyFont="1" applyFill="1" applyBorder="1" applyAlignment="1">
      <alignment horizontal="left" vertical="center"/>
    </xf>
    <xf numFmtId="0" fontId="146" fillId="28" borderId="118" xfId="0" applyFont="1" applyFill="1" applyBorder="1" applyAlignment="1">
      <alignment horizontal="left" vertical="center"/>
    </xf>
    <xf numFmtId="0" fontId="136" fillId="52" borderId="0" xfId="0" applyFont="1" applyFill="1" applyBorder="1" applyAlignment="1">
      <alignment horizontal="center" vertical="center" wrapText="1"/>
    </xf>
    <xf numFmtId="0" fontId="136" fillId="52" borderId="93" xfId="0" applyFont="1" applyFill="1" applyBorder="1" applyAlignment="1">
      <alignment horizontal="center" vertical="center"/>
    </xf>
    <xf numFmtId="164" fontId="143" fillId="84" borderId="119" xfId="3" applyNumberFormat="1" applyFont="1" applyFill="1" applyBorder="1" applyAlignment="1">
      <alignment horizontal="center" vertical="center" wrapText="1"/>
    </xf>
    <xf numFmtId="164" fontId="143" fillId="84" borderId="120" xfId="3" applyNumberFormat="1" applyFont="1" applyFill="1" applyBorder="1" applyAlignment="1">
      <alignment horizontal="center" vertical="center" wrapText="1"/>
    </xf>
    <xf numFmtId="0" fontId="2" fillId="84" borderId="0" xfId="0" applyFont="1" applyFill="1" applyBorder="1" applyAlignment="1">
      <alignment vertical="center"/>
    </xf>
    <xf numFmtId="0" fontId="115" fillId="85" borderId="72" xfId="0" applyFont="1" applyFill="1" applyBorder="1" applyAlignment="1">
      <alignment horizontal="left" wrapText="1"/>
    </xf>
    <xf numFmtId="0" fontId="115" fillId="85" borderId="0" xfId="0" applyFont="1" applyFill="1" applyBorder="1" applyAlignment="1">
      <alignment horizontal="left" wrapText="1"/>
    </xf>
    <xf numFmtId="0" fontId="115" fillId="85" borderId="71" xfId="0" applyFont="1" applyFill="1" applyBorder="1" applyAlignment="1">
      <alignment horizontal="left" wrapText="1"/>
    </xf>
    <xf numFmtId="0" fontId="0" fillId="84" borderId="0" xfId="0" applyFont="1" applyFill="1" applyBorder="1" applyAlignment="1">
      <alignment horizontal="center"/>
    </xf>
    <xf numFmtId="0" fontId="177" fillId="84" borderId="0" xfId="0" applyFont="1" applyFill="1" applyBorder="1" applyAlignment="1">
      <alignment horizontal="center"/>
    </xf>
    <xf numFmtId="0" fontId="178" fillId="85" borderId="0" xfId="414" applyFont="1" applyFill="1" applyAlignment="1"/>
    <xf numFmtId="0" fontId="135" fillId="85" borderId="0" xfId="414" applyFont="1" applyFill="1" applyAlignment="1">
      <alignment horizontal="left" vertical="center" wrapText="1"/>
    </xf>
    <xf numFmtId="0" fontId="75" fillId="85" borderId="0" xfId="0" applyFont="1" applyFill="1" applyAlignment="1">
      <alignment horizontal="left" vertical="center" wrapText="1"/>
    </xf>
    <xf numFmtId="0" fontId="2" fillId="86" borderId="121" xfId="0" applyFont="1" applyFill="1" applyBorder="1" applyAlignment="1">
      <alignment horizontal="center"/>
    </xf>
    <xf numFmtId="0" fontId="2" fillId="86" borderId="122" xfId="0" applyFont="1" applyFill="1" applyBorder="1" applyAlignment="1">
      <alignment horizontal="center"/>
    </xf>
    <xf numFmtId="0" fontId="115" fillId="85" borderId="111" xfId="0" applyFont="1" applyFill="1" applyBorder="1" applyAlignment="1">
      <alignment horizontal="left" vertical="center" wrapText="1" indent="1"/>
    </xf>
    <xf numFmtId="0" fontId="115" fillId="85" borderId="113" xfId="0" applyFont="1" applyFill="1" applyBorder="1" applyAlignment="1">
      <alignment horizontal="left" vertical="center" wrapText="1" indent="1"/>
    </xf>
    <xf numFmtId="0" fontId="139" fillId="85" borderId="72" xfId="0" applyFont="1" applyFill="1" applyBorder="1" applyAlignment="1">
      <alignment horizontal="left" wrapText="1" indent="1"/>
    </xf>
    <xf numFmtId="0" fontId="139" fillId="85" borderId="0" xfId="0" applyFont="1" applyFill="1" applyBorder="1" applyAlignment="1">
      <alignment horizontal="left" wrapText="1" indent="1"/>
    </xf>
    <xf numFmtId="0" fontId="139" fillId="85" borderId="71" xfId="0" applyFont="1" applyFill="1" applyBorder="1" applyAlignment="1">
      <alignment horizontal="left" wrapText="1" indent="1"/>
    </xf>
    <xf numFmtId="0" fontId="115" fillId="85" borderId="72" xfId="0" applyFont="1" applyFill="1" applyBorder="1" applyAlignment="1">
      <alignment horizontal="left" vertical="center" wrapText="1" indent="1"/>
    </xf>
    <xf numFmtId="0" fontId="115" fillId="85" borderId="0" xfId="0" applyFont="1" applyFill="1" applyBorder="1" applyAlignment="1">
      <alignment horizontal="left" vertical="center" wrapText="1" indent="1"/>
    </xf>
    <xf numFmtId="0" fontId="115" fillId="85" borderId="71" xfId="0" applyFont="1" applyFill="1" applyBorder="1" applyAlignment="1">
      <alignment horizontal="left" vertical="center" wrapText="1" indent="1"/>
    </xf>
    <xf numFmtId="0" fontId="151" fillId="28" borderId="59" xfId="0" applyFont="1" applyFill="1" applyBorder="1" applyAlignment="1">
      <alignment horizontal="left" wrapText="1"/>
    </xf>
    <xf numFmtId="0" fontId="0" fillId="28" borderId="2" xfId="0" applyFont="1" applyFill="1" applyBorder="1" applyAlignment="1">
      <alignment horizontal="left" wrapText="1"/>
    </xf>
    <xf numFmtId="0" fontId="0" fillId="28" borderId="60" xfId="0" applyFont="1" applyFill="1" applyBorder="1" applyAlignment="1">
      <alignment horizontal="left" wrapText="1"/>
    </xf>
    <xf numFmtId="0" fontId="0" fillId="0" borderId="61" xfId="0" applyFont="1" applyBorder="1" applyAlignment="1"/>
    <xf numFmtId="0" fontId="0" fillId="0" borderId="29" xfId="0" applyFont="1" applyBorder="1" applyAlignment="1"/>
    <xf numFmtId="0" fontId="0" fillId="0" borderId="7" xfId="0" applyFont="1" applyBorder="1" applyAlignment="1"/>
  </cellXfs>
  <cellStyles count="976">
    <cellStyle name="_x000a_386grabber=M" xfId="1"/>
    <cellStyle name="_x000a_386grabber=M 2" xfId="2"/>
    <cellStyle name="%" xfId="3"/>
    <cellStyle name="% 2" xfId="4"/>
    <cellStyle name="% 2 2" xfId="5"/>
    <cellStyle name="%_Fiscal Tables" xfId="6"/>
    <cellStyle name="%_Fiscal Tables 2" xfId="7"/>
    <cellStyle name="%_inc to ex AS12 EFOsupps" xfId="8"/>
    <cellStyle name="%_March-2012-Fiscal-Supplementary-Tables1(1)" xfId="9"/>
    <cellStyle name="%_March-2012-Fiscal-Supplementary-Tables1(1) 2" xfId="10"/>
    <cellStyle name="%_PEF Autumn2011" xfId="11"/>
    <cellStyle name="%_PEF Autumn2011 2" xfId="12"/>
    <cellStyle name="%_PEF FSBR2011" xfId="13"/>
    <cellStyle name="%_PEF FSBR2011 2" xfId="14"/>
    <cellStyle name="%_PEF FSBR2011 AA simplification" xfId="15"/>
    <cellStyle name="%_PEF FSBR2011 AA simplification 2" xfId="16"/>
    <cellStyle name="%_Scorecard" xfId="17"/>
    <cellStyle name="%_Scorecard 2" xfId="18"/>
    <cellStyle name="%_VAT refunds" xfId="19"/>
    <cellStyle name="%_VAT refunds 2" xfId="20"/>
    <cellStyle name="]_x000d__x000a_Zoomed=1_x000d__x000a_Row=0_x000d__x000a_Column=0_x000d__x000a_Height=0_x000d__x000a_Width=0_x000d__x000a_FontName=FoxFont_x000d__x000a_FontStyle=0_x000d__x000a_FontSize=9_x000d__x000a_PrtFontName=FoxPrin" xfId="21"/>
    <cellStyle name="]_x000d__x000a_Zoomed=1_x000d__x000a_Row=0_x000d__x000a_Column=0_x000d__x000a_Height=0_x000d__x000a_Width=0_x000d__x000a_FontName=FoxFont_x000d__x000a_FontStyle=0_x000d__x000a_FontSize=9_x000d__x000a_PrtFontName=FoxPrin 2" xfId="22"/>
    <cellStyle name="_111125 APDPassengerNumbers" xfId="23"/>
    <cellStyle name="_111125 APDPassengerNumbers_inc to ex AS12 EFOsupps" xfId="24"/>
    <cellStyle name="_Asset Co - 2014-40" xfId="25"/>
    <cellStyle name="_covered bonds" xfId="26"/>
    <cellStyle name="_covered bonds_20110317 Guarantee Data sheet with CDS Expected Losses" xfId="27"/>
    <cellStyle name="_covered bonds_20110317 Guarantee Data sheet with CDS Expected Losses 2" xfId="28"/>
    <cellStyle name="_Dpn Forecast 2008-2010 (14-Dec-07)" xfId="29"/>
    <cellStyle name="_Dpn Forecast 2008-2010 (14-Dec-07)_20110317 Guarantee Data sheet with CDS Expected Losses" xfId="30"/>
    <cellStyle name="_Dpn Forecast 2008-2010 (14-Dec-07)_20110317 Guarantee Data sheet with CDS Expected Losses 2" xfId="31"/>
    <cellStyle name="_Fair Value schedule" xfId="32"/>
    <cellStyle name="_Fair Value schedule_20110317 Guarantee Data sheet with CDS Expected Losses" xfId="33"/>
    <cellStyle name="_Fair Value schedule_20110317 Guarantee Data sheet with CDS Expected Losses 2" xfId="34"/>
    <cellStyle name="_FPS Options High Level Costing 23rd Aug 06" xfId="35"/>
    <cellStyle name="_HOD Gosforth_current" xfId="36"/>
    <cellStyle name="_IT HOD Rainton - Tower Cost Update 5th April 2007 (Revised) V3" xfId="37"/>
    <cellStyle name="_IT HOD Rainton - Tower Cost Update 5th April 2007 (Revised) V3_20110317 Guarantee Data sheet with CDS Expected Losses" xfId="38"/>
    <cellStyle name="_IT HOD Rainton - Tower Cost Update 5th April 2007 (Revised) V3_20110317 Guarantee Data sheet with CDS Expected Losses 2" xfId="39"/>
    <cellStyle name="_Project Details Report Aug v0.12" xfId="40"/>
    <cellStyle name="_RB_Update_current" xfId="41"/>
    <cellStyle name="_RB_Update_current (SCA draft)PH review" xfId="42"/>
    <cellStyle name="_RB_Update_current (SCA draft)PH review_20110317 Guarantee Data sheet with CDS Expected Losses" xfId="43"/>
    <cellStyle name="_RB_Update_current (SCA draft)PH review_20110317 Guarantee Data sheet with CDS Expected Losses 2" xfId="44"/>
    <cellStyle name="_RB_Update_current (SCA draft)revised" xfId="45"/>
    <cellStyle name="_RB_Update_current (SCA draft)revised_20110317 Guarantee Data sheet with CDS Expected Losses" xfId="46"/>
    <cellStyle name="_RB_Update_current (SCA draft)revised_20110317 Guarantee Data sheet with CDS Expected Losses 2" xfId="47"/>
    <cellStyle name="_RB_Update_current_20110317 Guarantee Data sheet with CDS Expected Losses" xfId="48"/>
    <cellStyle name="_RB_Update_current_20110317 Guarantee Data sheet with CDS Expected Losses 2" xfId="49"/>
    <cellStyle name="_Sample change log v0 2" xfId="50"/>
    <cellStyle name="_Sample change log v0 2_20110317 Guarantee Data sheet with CDS Expected Losses" xfId="51"/>
    <cellStyle name="_Sample change log v0 2_20110317 Guarantee Data sheet with CDS Expected Losses 2" xfId="52"/>
    <cellStyle name="_Sub debt extension discount table 31 1 11 v2" xfId="53"/>
    <cellStyle name="_sub debt int" xfId="54"/>
    <cellStyle name="_sub debt int_20110317 Guarantee Data sheet with CDS Expected Losses" xfId="55"/>
    <cellStyle name="_sub debt int_20110317 Guarantee Data sheet with CDS Expected Losses 2" xfId="56"/>
    <cellStyle name="_TableHead" xfId="57"/>
    <cellStyle name="_Tailor Analysis 1.11 (1 Dec take up rates)" xfId="58"/>
    <cellStyle name="1dp" xfId="59"/>
    <cellStyle name="1dp 2" xfId="60"/>
    <cellStyle name="1dp 2 2" xfId="61"/>
    <cellStyle name="1dp 3" xfId="62"/>
    <cellStyle name="20% - Accent1" xfId="63" builtinId="30" customBuiltin="1"/>
    <cellStyle name="20% - Accent1 2" xfId="64"/>
    <cellStyle name="20% - Accent1 3" xfId="65"/>
    <cellStyle name="20% - Accent1 4" xfId="66"/>
    <cellStyle name="20% - Accent1 5" xfId="67"/>
    <cellStyle name="20% - Accent1 6" xfId="68"/>
    <cellStyle name="20% - Accent1 7" xfId="69"/>
    <cellStyle name="20% - Accent1 8" xfId="70"/>
    <cellStyle name="20% - Accent2" xfId="71" builtinId="34" customBuiltin="1"/>
    <cellStyle name="20% - Accent2 2" xfId="72"/>
    <cellStyle name="20% - Accent2 3" xfId="73"/>
    <cellStyle name="20% - Accent2 4" xfId="74"/>
    <cellStyle name="20% - Accent2 5" xfId="75"/>
    <cellStyle name="20% - Accent2 6" xfId="76"/>
    <cellStyle name="20% - Accent2 7" xfId="77"/>
    <cellStyle name="20% - Accent2 8" xfId="78"/>
    <cellStyle name="20% - Accent3" xfId="79" builtinId="38" customBuiltin="1"/>
    <cellStyle name="20% - Accent3 2" xfId="80"/>
    <cellStyle name="20% - Accent3 3" xfId="81"/>
    <cellStyle name="20% - Accent3 4" xfId="82"/>
    <cellStyle name="20% - Accent3 5" xfId="83"/>
    <cellStyle name="20% - Accent3 6" xfId="84"/>
    <cellStyle name="20% - Accent3 7" xfId="85"/>
    <cellStyle name="20% - Accent3 8" xfId="86"/>
    <cellStyle name="20% - Accent4" xfId="87" builtinId="42" customBuiltin="1"/>
    <cellStyle name="20% - Accent4 2" xfId="88"/>
    <cellStyle name="20% - Accent4 3" xfId="89"/>
    <cellStyle name="20% - Accent4 4" xfId="90"/>
    <cellStyle name="20% - Accent4 5" xfId="91"/>
    <cellStyle name="20% - Accent4 6" xfId="92"/>
    <cellStyle name="20% - Accent4 7" xfId="93"/>
    <cellStyle name="20% - Accent4 8" xfId="94"/>
    <cellStyle name="20% - Accent5" xfId="95" builtinId="46" customBuiltin="1"/>
    <cellStyle name="20% - Accent5 2" xfId="96"/>
    <cellStyle name="20% - Accent5 3" xfId="97"/>
    <cellStyle name="20% - Accent5 4" xfId="98"/>
    <cellStyle name="20% - Accent5 5" xfId="99"/>
    <cellStyle name="20% - Accent5 6" xfId="100"/>
    <cellStyle name="20% - Accent5 7" xfId="101"/>
    <cellStyle name="20% - Accent5 8" xfId="102"/>
    <cellStyle name="20% - Accent6" xfId="103" builtinId="50" customBuiltin="1"/>
    <cellStyle name="20% - Accent6 2" xfId="104"/>
    <cellStyle name="20% - Accent6 3" xfId="105"/>
    <cellStyle name="20% - Accent6 4" xfId="106"/>
    <cellStyle name="20% - Accent6 5" xfId="107"/>
    <cellStyle name="20% - Accent6 6" xfId="108"/>
    <cellStyle name="20% - Accent6 7" xfId="109"/>
    <cellStyle name="20% - Accent6 8" xfId="110"/>
    <cellStyle name="3dp" xfId="111"/>
    <cellStyle name="3dp 2" xfId="112"/>
    <cellStyle name="3dp 2 2" xfId="113"/>
    <cellStyle name="3dp 3" xfId="114"/>
    <cellStyle name="40% - Accent1" xfId="115" builtinId="31" customBuiltin="1"/>
    <cellStyle name="40% - Accent1 2" xfId="116"/>
    <cellStyle name="40% - Accent1 3" xfId="117"/>
    <cellStyle name="40% - Accent1 4" xfId="118"/>
    <cellStyle name="40% - Accent1 5" xfId="119"/>
    <cellStyle name="40% - Accent1 6" xfId="120"/>
    <cellStyle name="40% - Accent1 7" xfId="121"/>
    <cellStyle name="40% - Accent1 8" xfId="122"/>
    <cellStyle name="40% - Accent2" xfId="123" builtinId="35" customBuiltin="1"/>
    <cellStyle name="40% - Accent2 2" xfId="124"/>
    <cellStyle name="40% - Accent2 3" xfId="125"/>
    <cellStyle name="40% - Accent2 4" xfId="126"/>
    <cellStyle name="40% - Accent2 5" xfId="127"/>
    <cellStyle name="40% - Accent2 6" xfId="128"/>
    <cellStyle name="40% - Accent2 7" xfId="129"/>
    <cellStyle name="40% - Accent2 8" xfId="130"/>
    <cellStyle name="40% - Accent3" xfId="131" builtinId="39" customBuiltin="1"/>
    <cellStyle name="40% - Accent3 2" xfId="132"/>
    <cellStyle name="40% - Accent3 3" xfId="133"/>
    <cellStyle name="40% - Accent3 4" xfId="134"/>
    <cellStyle name="40% - Accent3 5" xfId="135"/>
    <cellStyle name="40% - Accent3 6" xfId="136"/>
    <cellStyle name="40% - Accent3 7" xfId="137"/>
    <cellStyle name="40% - Accent3 8" xfId="138"/>
    <cellStyle name="40% - Accent4" xfId="139" builtinId="43" customBuiltin="1"/>
    <cellStyle name="40% - Accent4 2" xfId="140"/>
    <cellStyle name="40% - Accent4 3" xfId="141"/>
    <cellStyle name="40% - Accent4 4" xfId="142"/>
    <cellStyle name="40% - Accent4 5" xfId="143"/>
    <cellStyle name="40% - Accent4 6" xfId="144"/>
    <cellStyle name="40% - Accent4 7" xfId="145"/>
    <cellStyle name="40% - Accent4 8" xfId="146"/>
    <cellStyle name="40% - Accent5" xfId="147" builtinId="47" customBuiltin="1"/>
    <cellStyle name="40% - Accent5 2" xfId="148"/>
    <cellStyle name="40% - Accent5 3" xfId="149"/>
    <cellStyle name="40% - Accent5 4" xfId="150"/>
    <cellStyle name="40% - Accent5 5" xfId="151"/>
    <cellStyle name="40% - Accent5 6" xfId="152"/>
    <cellStyle name="40% - Accent5 7" xfId="153"/>
    <cellStyle name="40% - Accent5 8" xfId="154"/>
    <cellStyle name="40% - Accent6" xfId="155" builtinId="51" customBuiltin="1"/>
    <cellStyle name="40% - Accent6 2" xfId="156"/>
    <cellStyle name="40% - Accent6 3" xfId="157"/>
    <cellStyle name="40% - Accent6 4" xfId="158"/>
    <cellStyle name="40% - Accent6 5" xfId="159"/>
    <cellStyle name="40% - Accent6 6" xfId="160"/>
    <cellStyle name="40% - Accent6 7" xfId="161"/>
    <cellStyle name="40% - Accent6 8" xfId="162"/>
    <cellStyle name="4dp" xfId="163"/>
    <cellStyle name="4dp 2" xfId="164"/>
    <cellStyle name="4dp 2 2" xfId="165"/>
    <cellStyle name="4dp 3" xfId="166"/>
    <cellStyle name="60% - Accent1" xfId="167" builtinId="32" customBuiltin="1"/>
    <cellStyle name="60% - Accent1 2" xfId="168"/>
    <cellStyle name="60% - Accent1 3" xfId="169"/>
    <cellStyle name="60% - Accent2" xfId="170" builtinId="36" customBuiltin="1"/>
    <cellStyle name="60% - Accent2 2" xfId="171"/>
    <cellStyle name="60% - Accent2 3" xfId="172"/>
    <cellStyle name="60% - Accent3" xfId="173" builtinId="40" customBuiltin="1"/>
    <cellStyle name="60% - Accent3 2" xfId="174"/>
    <cellStyle name="60% - Accent3 3" xfId="175"/>
    <cellStyle name="60% - Accent4" xfId="176" builtinId="44" customBuiltin="1"/>
    <cellStyle name="60% - Accent4 2" xfId="177"/>
    <cellStyle name="60% - Accent4 3" xfId="178"/>
    <cellStyle name="60% - Accent5" xfId="179" builtinId="48" customBuiltin="1"/>
    <cellStyle name="60% - Accent5 2" xfId="180"/>
    <cellStyle name="60% - Accent5 3" xfId="181"/>
    <cellStyle name="60% - Accent6" xfId="182" builtinId="52" customBuiltin="1"/>
    <cellStyle name="60% - Accent6 2" xfId="183"/>
    <cellStyle name="60% - Accent6 3" xfId="184"/>
    <cellStyle name="Accent1" xfId="185" builtinId="29" customBuiltin="1"/>
    <cellStyle name="Accent1 2" xfId="186"/>
    <cellStyle name="Accent1 3" xfId="187"/>
    <cellStyle name="Accent2" xfId="188" builtinId="33" customBuiltin="1"/>
    <cellStyle name="Accent2 2" xfId="189"/>
    <cellStyle name="Accent2 3" xfId="190"/>
    <cellStyle name="Accent3" xfId="191" builtinId="37" customBuiltin="1"/>
    <cellStyle name="Accent3 2" xfId="192"/>
    <cellStyle name="Accent3 3" xfId="193"/>
    <cellStyle name="Accent4" xfId="194" builtinId="41" customBuiltin="1"/>
    <cellStyle name="Accent4 2" xfId="195"/>
    <cellStyle name="Accent4 3" xfId="196"/>
    <cellStyle name="Accent5" xfId="197" builtinId="45" customBuiltin="1"/>
    <cellStyle name="Accent5 2" xfId="198"/>
    <cellStyle name="Accent5 3" xfId="199"/>
    <cellStyle name="Accent6" xfId="200" builtinId="49" customBuiltin="1"/>
    <cellStyle name="Accent6 2" xfId="201"/>
    <cellStyle name="Accent6 3" xfId="202"/>
    <cellStyle name="Adjustable" xfId="203"/>
    <cellStyle name="Bad" xfId="204" builtinId="27" customBuiltin="1"/>
    <cellStyle name="Bad 2" xfId="205"/>
    <cellStyle name="Bad 3" xfId="206"/>
    <cellStyle name="Bid £m format" xfId="207"/>
    <cellStyle name="Bid £m format 2" xfId="208"/>
    <cellStyle name="blue" xfId="209"/>
    <cellStyle name="Border" xfId="210"/>
    <cellStyle name="Brand Align Left Text" xfId="211"/>
    <cellStyle name="Brand Default" xfId="212"/>
    <cellStyle name="Brand Percent" xfId="213"/>
    <cellStyle name="Brand Source" xfId="214"/>
    <cellStyle name="Brand Subtitle with Underline" xfId="215"/>
    <cellStyle name="Brand Subtitle without Underline" xfId="216"/>
    <cellStyle name="Brand Title" xfId="217"/>
    <cellStyle name="Calculation" xfId="218" builtinId="22" customBuiltin="1"/>
    <cellStyle name="Calculation 2" xfId="219"/>
    <cellStyle name="Calculation 3" xfId="220"/>
    <cellStyle name="Characteristic" xfId="221"/>
    <cellStyle name="Characteristic 2" xfId="222"/>
    <cellStyle name="CharactGroup" xfId="223"/>
    <cellStyle name="CharactNote" xfId="224"/>
    <cellStyle name="CharactNote 2" xfId="225"/>
    <cellStyle name="CharactType" xfId="226"/>
    <cellStyle name="CharactType 2" xfId="227"/>
    <cellStyle name="CharactValue" xfId="228"/>
    <cellStyle name="CharactValueNote" xfId="229"/>
    <cellStyle name="CharactValueNote 2" xfId="230"/>
    <cellStyle name="CharShortType" xfId="231"/>
    <cellStyle name="Check Cell" xfId="232" builtinId="23" customBuiltin="1"/>
    <cellStyle name="Check Cell 2" xfId="233"/>
    <cellStyle name="Check Cell 3" xfId="234"/>
    <cellStyle name="CIL" xfId="235"/>
    <cellStyle name="CIL 2" xfId="236"/>
    <cellStyle name="CIU" xfId="237"/>
    <cellStyle name="CIU 2" xfId="238"/>
    <cellStyle name="Comma -" xfId="239"/>
    <cellStyle name="Comma  - Style1" xfId="240"/>
    <cellStyle name="Comma  - Style2" xfId="241"/>
    <cellStyle name="Comma  - Style3" xfId="242"/>
    <cellStyle name="Comma  - Style4" xfId="243"/>
    <cellStyle name="Comma  - Style5" xfId="244"/>
    <cellStyle name="Comma  - Style6" xfId="245"/>
    <cellStyle name="Comma  - Style7" xfId="246"/>
    <cellStyle name="Comma  - Style8" xfId="247"/>
    <cellStyle name="Comma 0" xfId="248"/>
    <cellStyle name="Comma 0*" xfId="249"/>
    <cellStyle name="Comma 0__MasterJRComps" xfId="250"/>
    <cellStyle name="Comma 2" xfId="251"/>
    <cellStyle name="Comma 2 2" xfId="252"/>
    <cellStyle name="Comma 2 2 2" xfId="253"/>
    <cellStyle name="Comma 2 3" xfId="254"/>
    <cellStyle name="Comma 2*" xfId="255"/>
    <cellStyle name="Comma 2__MasterJRComps" xfId="256"/>
    <cellStyle name="Comma 3" xfId="257"/>
    <cellStyle name="Comma 3 2" xfId="258"/>
    <cellStyle name="Comma 3 2 2" xfId="259"/>
    <cellStyle name="Comma 3 3" xfId="260"/>
    <cellStyle name="Comma 3 3 2" xfId="261"/>
    <cellStyle name="Comma 3 4" xfId="262"/>
    <cellStyle name="Comma 3*" xfId="263"/>
    <cellStyle name="Comma 4" xfId="264"/>
    <cellStyle name="Comma 4 2" xfId="265"/>
    <cellStyle name="Comma 5" xfId="266"/>
    <cellStyle name="Comma 5 2" xfId="267"/>
    <cellStyle name="Comma*" xfId="268"/>
    <cellStyle name="Comma0" xfId="269"/>
    <cellStyle name="Comma0 - Modelo1" xfId="270"/>
    <cellStyle name="Comma0 - Style1" xfId="271"/>
    <cellStyle name="Comma1 - Modelo2" xfId="272"/>
    <cellStyle name="Comma1 - Style2" xfId="273"/>
    <cellStyle name="Condition" xfId="274"/>
    <cellStyle name="Condition 2" xfId="275"/>
    <cellStyle name="CondMandatory" xfId="276"/>
    <cellStyle name="CondMandatory 2" xfId="277"/>
    <cellStyle name="Content1" xfId="278"/>
    <cellStyle name="Content1 2" xfId="279"/>
    <cellStyle name="Content2" xfId="280"/>
    <cellStyle name="Content3" xfId="281"/>
    <cellStyle name="Cover Date" xfId="282"/>
    <cellStyle name="Cover Date 2" xfId="283"/>
    <cellStyle name="Cover Subtitle" xfId="284"/>
    <cellStyle name="Cover Subtitle 2" xfId="285"/>
    <cellStyle name="Cover Title" xfId="286"/>
    <cellStyle name="Cover Title 2" xfId="287"/>
    <cellStyle name="Currency 0" xfId="288"/>
    <cellStyle name="Currency 2" xfId="289"/>
    <cellStyle name="Currency 2 2" xfId="290"/>
    <cellStyle name="Currency 2 2 2" xfId="291"/>
    <cellStyle name="Currency 2 3" xfId="292"/>
    <cellStyle name="Currency 2 3 2" xfId="293"/>
    <cellStyle name="Currency 2 4" xfId="294"/>
    <cellStyle name="Currency 2*" xfId="295"/>
    <cellStyle name="Currency 2_% Change" xfId="296"/>
    <cellStyle name="Currency 3*" xfId="297"/>
    <cellStyle name="Currency*" xfId="298"/>
    <cellStyle name="Currency0" xfId="299"/>
    <cellStyle name="Date" xfId="300"/>
    <cellStyle name="Date Aligned" xfId="301"/>
    <cellStyle name="Date Aligned*" xfId="302"/>
    <cellStyle name="Date Aligned__MasterJRComps" xfId="303"/>
    <cellStyle name="Description" xfId="304"/>
    <cellStyle name="Dia" xfId="305"/>
    <cellStyle name="Dia 2" xfId="306"/>
    <cellStyle name="DistributionType" xfId="307"/>
    <cellStyle name="DistributionType 2" xfId="308"/>
    <cellStyle name="Dotted Line" xfId="309"/>
    <cellStyle name="Encabez1" xfId="310"/>
    <cellStyle name="Encabez1 2" xfId="311"/>
    <cellStyle name="Encabez2" xfId="312"/>
    <cellStyle name="Encabez2 2" xfId="313"/>
    <cellStyle name="Euro" xfId="314"/>
    <cellStyle name="Euro 2" xfId="315"/>
    <cellStyle name="Euro 3" xfId="316"/>
    <cellStyle name="Explanatory Text" xfId="317" builtinId="53" customBuiltin="1"/>
    <cellStyle name="Explanatory Text 2" xfId="318"/>
    <cellStyle name="Explanatory Text 3" xfId="319"/>
    <cellStyle name="F2" xfId="320"/>
    <cellStyle name="F2 2" xfId="321"/>
    <cellStyle name="F3" xfId="322"/>
    <cellStyle name="F3 2" xfId="323"/>
    <cellStyle name="F4" xfId="324"/>
    <cellStyle name="F4 2" xfId="325"/>
    <cellStyle name="F5" xfId="326"/>
    <cellStyle name="F5 2" xfId="327"/>
    <cellStyle name="F6" xfId="328"/>
    <cellStyle name="F6 2" xfId="329"/>
    <cellStyle name="F7" xfId="330"/>
    <cellStyle name="F7 2" xfId="331"/>
    <cellStyle name="F8" xfId="332"/>
    <cellStyle name="F8 2" xfId="333"/>
    <cellStyle name="Fijo" xfId="334"/>
    <cellStyle name="Fijo 2" xfId="335"/>
    <cellStyle name="Financiero" xfId="336"/>
    <cellStyle name="Financiero 2" xfId="337"/>
    <cellStyle name="Fixed" xfId="338"/>
    <cellStyle name="Flag" xfId="339"/>
    <cellStyle name="Flash" xfId="340"/>
    <cellStyle name="Fonts" xfId="341"/>
    <cellStyle name="Footer SBILogo1" xfId="342"/>
    <cellStyle name="Footer SBILogo1 2" xfId="343"/>
    <cellStyle name="Footer SBILogo2" xfId="344"/>
    <cellStyle name="Footnote" xfId="345"/>
    <cellStyle name="footnote ref" xfId="346"/>
    <cellStyle name="Footnote Reference" xfId="347"/>
    <cellStyle name="footnote text" xfId="348"/>
    <cellStyle name="Footnote_% Change" xfId="349"/>
    <cellStyle name="General" xfId="350"/>
    <cellStyle name="General 2" xfId="351"/>
    <cellStyle name="General 2 2" xfId="352"/>
    <cellStyle name="General 3" xfId="353"/>
    <cellStyle name="Good" xfId="354" builtinId="26" customBuiltin="1"/>
    <cellStyle name="Good 2" xfId="355"/>
    <cellStyle name="Good 3" xfId="356"/>
    <cellStyle name="Grey" xfId="357"/>
    <cellStyle name="Grey 2" xfId="358"/>
    <cellStyle name="Group" xfId="359"/>
    <cellStyle name="Group 2" xfId="360"/>
    <cellStyle name="GroupNote" xfId="361"/>
    <cellStyle name="Hard Percent" xfId="362"/>
    <cellStyle name="Header" xfId="363"/>
    <cellStyle name="Header Draft Stamp" xfId="364"/>
    <cellStyle name="Header_% Change" xfId="365"/>
    <cellStyle name="Header1" xfId="366"/>
    <cellStyle name="Header2" xfId="367"/>
    <cellStyle name="HeaderLabel" xfId="368"/>
    <cellStyle name="HeaderText" xfId="369"/>
    <cellStyle name="Heading" xfId="370"/>
    <cellStyle name="Heading 1" xfId="371" builtinId="16" customBuiltin="1"/>
    <cellStyle name="Heading 1 10" xfId="372"/>
    <cellStyle name="Heading 1 2" xfId="373"/>
    <cellStyle name="Heading 1 2 2" xfId="374"/>
    <cellStyle name="Heading 1 2_asset sales" xfId="375"/>
    <cellStyle name="Heading 1 3" xfId="376"/>
    <cellStyle name="Heading 1 4" xfId="377"/>
    <cellStyle name="Heading 1 5" xfId="378"/>
    <cellStyle name="Heading 1 6" xfId="379"/>
    <cellStyle name="Heading 1 7" xfId="380"/>
    <cellStyle name="Heading 1 8" xfId="381"/>
    <cellStyle name="Heading 1 9" xfId="382"/>
    <cellStyle name="Heading 1 Above" xfId="383"/>
    <cellStyle name="Heading 1+" xfId="384"/>
    <cellStyle name="Heading 1+ 2" xfId="385"/>
    <cellStyle name="Heading 2" xfId="386" builtinId="17" customBuiltin="1"/>
    <cellStyle name="Heading 2 2" xfId="387"/>
    <cellStyle name="Heading 2 3" xfId="388"/>
    <cellStyle name="Heading 2 4" xfId="389"/>
    <cellStyle name="Heading 2 Below" xfId="390"/>
    <cellStyle name="Heading 2+" xfId="391"/>
    <cellStyle name="Heading 2+ 2" xfId="392"/>
    <cellStyle name="Heading 3" xfId="393" builtinId="18" customBuiltin="1"/>
    <cellStyle name="Heading 3 2" xfId="394"/>
    <cellStyle name="Heading 3 3" xfId="395"/>
    <cellStyle name="Heading 3 4" xfId="396"/>
    <cellStyle name="Heading 3+" xfId="397"/>
    <cellStyle name="Heading 4" xfId="398" builtinId="19" customBuiltin="1"/>
    <cellStyle name="Heading 4 2" xfId="399"/>
    <cellStyle name="Heading 4 3" xfId="400"/>
    <cellStyle name="Heading 4 4" xfId="401"/>
    <cellStyle name="Heading 5" xfId="402"/>
    <cellStyle name="Heading 6" xfId="403"/>
    <cellStyle name="Heading 7" xfId="404"/>
    <cellStyle name="Heading 8" xfId="405"/>
    <cellStyle name="Heading1" xfId="406"/>
    <cellStyle name="Heading2" xfId="407"/>
    <cellStyle name="Heading3" xfId="408"/>
    <cellStyle name="Heading4" xfId="409"/>
    <cellStyle name="Heading5" xfId="410"/>
    <cellStyle name="Horizontal" xfId="411"/>
    <cellStyle name="Hyperlink 2" xfId="412"/>
    <cellStyle name="Hyperlink 2 2" xfId="413"/>
    <cellStyle name="Hyperlink 3" xfId="414"/>
    <cellStyle name="Hyperlink 4" xfId="415"/>
    <cellStyle name="Information" xfId="416"/>
    <cellStyle name="Input" xfId="417" builtinId="20" customBuiltin="1"/>
    <cellStyle name="Input [yellow]" xfId="418"/>
    <cellStyle name="Input [yellow] 2" xfId="419"/>
    <cellStyle name="Input 10" xfId="420"/>
    <cellStyle name="Input 11" xfId="421"/>
    <cellStyle name="Input 12" xfId="422"/>
    <cellStyle name="Input 13" xfId="423"/>
    <cellStyle name="Input 14" xfId="424"/>
    <cellStyle name="Input 15" xfId="425"/>
    <cellStyle name="Input 16" xfId="426"/>
    <cellStyle name="Input 17" xfId="427"/>
    <cellStyle name="Input 18" xfId="428"/>
    <cellStyle name="Input 19" xfId="429"/>
    <cellStyle name="Input 2" xfId="430"/>
    <cellStyle name="Input 20" xfId="431"/>
    <cellStyle name="Input 21" xfId="432"/>
    <cellStyle name="Input 22" xfId="433"/>
    <cellStyle name="Input 23" xfId="434"/>
    <cellStyle name="Input 24" xfId="435"/>
    <cellStyle name="Input 25" xfId="436"/>
    <cellStyle name="Input 26" xfId="437"/>
    <cellStyle name="Input 27" xfId="438"/>
    <cellStyle name="Input 28" xfId="439"/>
    <cellStyle name="Input 29" xfId="440"/>
    <cellStyle name="Input 3" xfId="441"/>
    <cellStyle name="Input 30" xfId="442"/>
    <cellStyle name="Input 31" xfId="443"/>
    <cellStyle name="Input 32" xfId="444"/>
    <cellStyle name="Input 33" xfId="445"/>
    <cellStyle name="Input 34" xfId="446"/>
    <cellStyle name="Input 35" xfId="447"/>
    <cellStyle name="Input 36" xfId="448"/>
    <cellStyle name="Input 37" xfId="449"/>
    <cellStyle name="Input 38" xfId="450"/>
    <cellStyle name="Input 4" xfId="451"/>
    <cellStyle name="Input 5" xfId="452"/>
    <cellStyle name="Input 6" xfId="453"/>
    <cellStyle name="Input 7" xfId="454"/>
    <cellStyle name="Input 8" xfId="455"/>
    <cellStyle name="Input 9" xfId="456"/>
    <cellStyle name="Input Currency" xfId="457"/>
    <cellStyle name="Input Currency 2" xfId="458"/>
    <cellStyle name="Input Multiple" xfId="459"/>
    <cellStyle name="Input Percent" xfId="460"/>
    <cellStyle name="LabelIntersect" xfId="461"/>
    <cellStyle name="LabelLeft" xfId="462"/>
    <cellStyle name="LabelTop" xfId="463"/>
    <cellStyle name="Level" xfId="464"/>
    <cellStyle name="Level 2" xfId="465"/>
    <cellStyle name="Linked Cell" xfId="466" builtinId="24" customBuiltin="1"/>
    <cellStyle name="Linked Cell 2" xfId="467"/>
    <cellStyle name="Linked Cell 3" xfId="468"/>
    <cellStyle name="Mik" xfId="469"/>
    <cellStyle name="Mik 2" xfId="470"/>
    <cellStyle name="Mik 2 2" xfId="471"/>
    <cellStyle name="Mik 3" xfId="472"/>
    <cellStyle name="Mik_Fiscal Tables" xfId="473"/>
    <cellStyle name="Millares [0]_10 AVERIAS MASIVAS + ANT" xfId="474"/>
    <cellStyle name="Millares_10 AVERIAS MASIVAS + ANT" xfId="475"/>
    <cellStyle name="Moneda [0]_Clasif por Diferencial" xfId="476"/>
    <cellStyle name="Moneda_Clasif por Diferencial" xfId="477"/>
    <cellStyle name="MS_English" xfId="478"/>
    <cellStyle name="Multiple" xfId="479"/>
    <cellStyle name="MultipleBelow" xfId="480"/>
    <cellStyle name="N" xfId="481"/>
    <cellStyle name="N 2" xfId="482"/>
    <cellStyle name="N 2 2" xfId="483"/>
    <cellStyle name="N 3" xfId="484"/>
    <cellStyle name="Neutral" xfId="485" builtinId="28" customBuiltin="1"/>
    <cellStyle name="Neutral 2" xfId="486"/>
    <cellStyle name="Neutral 3" xfId="487"/>
    <cellStyle name="no dec" xfId="488"/>
    <cellStyle name="Normal" xfId="0" builtinId="0"/>
    <cellStyle name="Normal - Style1" xfId="489"/>
    <cellStyle name="Normal - Style1 2" xfId="490"/>
    <cellStyle name="Normal - Style2" xfId="491"/>
    <cellStyle name="Normal - Style3" xfId="492"/>
    <cellStyle name="Normal - Style4" xfId="493"/>
    <cellStyle name="Normal - Style5" xfId="494"/>
    <cellStyle name="Normal 0" xfId="495"/>
    <cellStyle name="Normal 10" xfId="496"/>
    <cellStyle name="Normal 10 2" xfId="497"/>
    <cellStyle name="Normal 100" xfId="498"/>
    <cellStyle name="Normal 101" xfId="499"/>
    <cellStyle name="Normal 102" xfId="500"/>
    <cellStyle name="Normal 103" xfId="501"/>
    <cellStyle name="Normal 104" xfId="502"/>
    <cellStyle name="Normal 105" xfId="503"/>
    <cellStyle name="Normal 106" xfId="504"/>
    <cellStyle name="Normal 107" xfId="505"/>
    <cellStyle name="Normal 108" xfId="506"/>
    <cellStyle name="Normal 109" xfId="507"/>
    <cellStyle name="Normal 11" xfId="508"/>
    <cellStyle name="Normal 11 2" xfId="509"/>
    <cellStyle name="Normal 110" xfId="510"/>
    <cellStyle name="Normal 111" xfId="511"/>
    <cellStyle name="Normal 112" xfId="512"/>
    <cellStyle name="Normal 113" xfId="513"/>
    <cellStyle name="Normal 114" xfId="514"/>
    <cellStyle name="Normal 115" xfId="515"/>
    <cellStyle name="Normal 116" xfId="516"/>
    <cellStyle name="Normal 117" xfId="517"/>
    <cellStyle name="Normal 118" xfId="518"/>
    <cellStyle name="Normal 119" xfId="519"/>
    <cellStyle name="Normal 12" xfId="520"/>
    <cellStyle name="Normal 12 2" xfId="521"/>
    <cellStyle name="Normal 120" xfId="522"/>
    <cellStyle name="Normal 121" xfId="523"/>
    <cellStyle name="Normal 122" xfId="524"/>
    <cellStyle name="Normal 123" xfId="525"/>
    <cellStyle name="Normal 124" xfId="526"/>
    <cellStyle name="Normal 125" xfId="527"/>
    <cellStyle name="Normal 126" xfId="528"/>
    <cellStyle name="Normal 127" xfId="529"/>
    <cellStyle name="Normal 128" xfId="530"/>
    <cellStyle name="Normal 129" xfId="531"/>
    <cellStyle name="Normal 13" xfId="532"/>
    <cellStyle name="Normal 13 2" xfId="533"/>
    <cellStyle name="Normal 130" xfId="534"/>
    <cellStyle name="Normal 131" xfId="535"/>
    <cellStyle name="Normal 132" xfId="536"/>
    <cellStyle name="Normal 133" xfId="537"/>
    <cellStyle name="Normal 134" xfId="538"/>
    <cellStyle name="Normal 135" xfId="539"/>
    <cellStyle name="Normal 136" xfId="540"/>
    <cellStyle name="Normal 137" xfId="541"/>
    <cellStyle name="Normal 138" xfId="542"/>
    <cellStyle name="Normal 139" xfId="543"/>
    <cellStyle name="Normal 14" xfId="544"/>
    <cellStyle name="Normal 14 2" xfId="545"/>
    <cellStyle name="Normal 140" xfId="546"/>
    <cellStyle name="Normal 141" xfId="547"/>
    <cellStyle name="Normal 142" xfId="548"/>
    <cellStyle name="Normal 143" xfId="549"/>
    <cellStyle name="Normal 144" xfId="550"/>
    <cellStyle name="Normal 145" xfId="551"/>
    <cellStyle name="Normal 146" xfId="552"/>
    <cellStyle name="Normal 147" xfId="553"/>
    <cellStyle name="Normal 148" xfId="554"/>
    <cellStyle name="Normal 149" xfId="555"/>
    <cellStyle name="Normal 15" xfId="556"/>
    <cellStyle name="Normal 15 2" xfId="557"/>
    <cellStyle name="Normal 15 3" xfId="558"/>
    <cellStyle name="Normal 15 3 2" xfId="559"/>
    <cellStyle name="Normal 150" xfId="560"/>
    <cellStyle name="Normal 151" xfId="561"/>
    <cellStyle name="Normal 152" xfId="562"/>
    <cellStyle name="Normal 153" xfId="563"/>
    <cellStyle name="Normal 154" xfId="564"/>
    <cellStyle name="Normal 155" xfId="565"/>
    <cellStyle name="Normal 156" xfId="566"/>
    <cellStyle name="Normal 157" xfId="567"/>
    <cellStyle name="Normal 158" xfId="568"/>
    <cellStyle name="Normal 159" xfId="569"/>
    <cellStyle name="Normal 16" xfId="570"/>
    <cellStyle name="Normal 16 2" xfId="571"/>
    <cellStyle name="Normal 160" xfId="572"/>
    <cellStyle name="Normal 161" xfId="573"/>
    <cellStyle name="Normal 17" xfId="574"/>
    <cellStyle name="Normal 17 2" xfId="575"/>
    <cellStyle name="Normal 18" xfId="576"/>
    <cellStyle name="Normal 18 2" xfId="577"/>
    <cellStyle name="Normal 19" xfId="578"/>
    <cellStyle name="Normal 19 2" xfId="579"/>
    <cellStyle name="Normal 2" xfId="580"/>
    <cellStyle name="Normal 2 2" xfId="581"/>
    <cellStyle name="Normal 2 2 2" xfId="582"/>
    <cellStyle name="Normal 2 3" xfId="583"/>
    <cellStyle name="Normal 2_Fiscal Tables" xfId="584"/>
    <cellStyle name="Normal 20" xfId="585"/>
    <cellStyle name="Normal 20 2" xfId="586"/>
    <cellStyle name="Normal 21" xfId="587"/>
    <cellStyle name="Normal 21 2" xfId="588"/>
    <cellStyle name="Normal 21 2 2" xfId="589"/>
    <cellStyle name="Normal 21 3" xfId="590"/>
    <cellStyle name="Normal 21_Book1" xfId="591"/>
    <cellStyle name="Normal 22" xfId="592"/>
    <cellStyle name="Normal 22 2" xfId="593"/>
    <cellStyle name="Normal 22 2 2" xfId="594"/>
    <cellStyle name="Normal 22 3" xfId="595"/>
    <cellStyle name="Normal 22_Book1" xfId="596"/>
    <cellStyle name="Normal 23" xfId="597"/>
    <cellStyle name="Normal 23 2" xfId="598"/>
    <cellStyle name="Normal 24" xfId="599"/>
    <cellStyle name="Normal 25" xfId="600"/>
    <cellStyle name="Normal 26" xfId="601"/>
    <cellStyle name="Normal 27" xfId="602"/>
    <cellStyle name="Normal 28" xfId="603"/>
    <cellStyle name="Normal 29" xfId="604"/>
    <cellStyle name="Normal 3" xfId="605"/>
    <cellStyle name="Normal 3 2" xfId="606"/>
    <cellStyle name="Normal 3 2 2" xfId="607"/>
    <cellStyle name="Normal 3 3" xfId="608"/>
    <cellStyle name="Normal 3 3 2" xfId="609"/>
    <cellStyle name="Normal 3 4" xfId="610"/>
    <cellStyle name="Normal 3 5" xfId="611"/>
    <cellStyle name="Normal 3_asset sales" xfId="612"/>
    <cellStyle name="Normal 30" xfId="613"/>
    <cellStyle name="Normal 30 2" xfId="614"/>
    <cellStyle name="Normal 31" xfId="615"/>
    <cellStyle name="Normal 31 2" xfId="616"/>
    <cellStyle name="Normal 32" xfId="617"/>
    <cellStyle name="Normal 32 2" xfId="618"/>
    <cellStyle name="Normal 33" xfId="619"/>
    <cellStyle name="Normal 34" xfId="620"/>
    <cellStyle name="Normal 35" xfId="621"/>
    <cellStyle name="Normal 36" xfId="622"/>
    <cellStyle name="Normal 37" xfId="623"/>
    <cellStyle name="Normal 38" xfId="624"/>
    <cellStyle name="Normal 39" xfId="625"/>
    <cellStyle name="Normal 4" xfId="626"/>
    <cellStyle name="Normal 4 10" xfId="627"/>
    <cellStyle name="Normal 4 11" xfId="628"/>
    <cellStyle name="Normal 4 12" xfId="629"/>
    <cellStyle name="Normal 4 13" xfId="630"/>
    <cellStyle name="Normal 4 14" xfId="631"/>
    <cellStyle name="Normal 4 15" xfId="632"/>
    <cellStyle name="Normal 4 16" xfId="633"/>
    <cellStyle name="Normal 4 17" xfId="634"/>
    <cellStyle name="Normal 4 2" xfId="635"/>
    <cellStyle name="Normal 4 2 2" xfId="636"/>
    <cellStyle name="Normal 4 3" xfId="637"/>
    <cellStyle name="Normal 4 3 2" xfId="638"/>
    <cellStyle name="Normal 4 4" xfId="639"/>
    <cellStyle name="Normal 4 5" xfId="640"/>
    <cellStyle name="Normal 4 6" xfId="641"/>
    <cellStyle name="Normal 4 7" xfId="642"/>
    <cellStyle name="Normal 4 8" xfId="643"/>
    <cellStyle name="Normal 4 9" xfId="644"/>
    <cellStyle name="Normal 4_inc to ex AS12 EFOsupps" xfId="645"/>
    <cellStyle name="Normal 40" xfId="646"/>
    <cellStyle name="Normal 41" xfId="647"/>
    <cellStyle name="Normal 42" xfId="648"/>
    <cellStyle name="Normal 43" xfId="649"/>
    <cellStyle name="Normal 44" xfId="650"/>
    <cellStyle name="Normal 45" xfId="651"/>
    <cellStyle name="Normal 46" xfId="652"/>
    <cellStyle name="Normal 47" xfId="653"/>
    <cellStyle name="Normal 48" xfId="654"/>
    <cellStyle name="Normal 49" xfId="655"/>
    <cellStyle name="Normal 5" xfId="656"/>
    <cellStyle name="Normal 5 2" xfId="657"/>
    <cellStyle name="Normal 50" xfId="658"/>
    <cellStyle name="Normal 51" xfId="659"/>
    <cellStyle name="Normal 52" xfId="660"/>
    <cellStyle name="Normal 53" xfId="661"/>
    <cellStyle name="Normal 54" xfId="662"/>
    <cellStyle name="Normal 55" xfId="663"/>
    <cellStyle name="Normal 56" xfId="664"/>
    <cellStyle name="Normal 57" xfId="665"/>
    <cellStyle name="Normal 58" xfId="666"/>
    <cellStyle name="Normal 59" xfId="667"/>
    <cellStyle name="Normal 6" xfId="668"/>
    <cellStyle name="Normal 6 2" xfId="669"/>
    <cellStyle name="Normal 60" xfId="670"/>
    <cellStyle name="Normal 61" xfId="671"/>
    <cellStyle name="Normal 62" xfId="672"/>
    <cellStyle name="Normal 63" xfId="673"/>
    <cellStyle name="Normal 64" xfId="674"/>
    <cellStyle name="Normal 65" xfId="675"/>
    <cellStyle name="Normal 66" xfId="676"/>
    <cellStyle name="Normal 67" xfId="677"/>
    <cellStyle name="Normal 68" xfId="678"/>
    <cellStyle name="Normal 69" xfId="679"/>
    <cellStyle name="Normal 7" xfId="680"/>
    <cellStyle name="Normal 7 2" xfId="681"/>
    <cellStyle name="Normal 70" xfId="682"/>
    <cellStyle name="Normal 71" xfId="683"/>
    <cellStyle name="Normal 72" xfId="684"/>
    <cellStyle name="Normal 73" xfId="685"/>
    <cellStyle name="Normal 74" xfId="686"/>
    <cellStyle name="Normal 75" xfId="687"/>
    <cellStyle name="Normal 76" xfId="688"/>
    <cellStyle name="Normal 77" xfId="689"/>
    <cellStyle name="Normal 78" xfId="690"/>
    <cellStyle name="Normal 79" xfId="691"/>
    <cellStyle name="Normal 8" xfId="692"/>
    <cellStyle name="Normal 8 2" xfId="693"/>
    <cellStyle name="Normal 80" xfId="694"/>
    <cellStyle name="Normal 81" xfId="695"/>
    <cellStyle name="Normal 82" xfId="696"/>
    <cellStyle name="Normal 83" xfId="697"/>
    <cellStyle name="Normal 84" xfId="698"/>
    <cellStyle name="Normal 85" xfId="699"/>
    <cellStyle name="Normal 86" xfId="700"/>
    <cellStyle name="Normal 87" xfId="701"/>
    <cellStyle name="Normal 88" xfId="702"/>
    <cellStyle name="Normal 89" xfId="703"/>
    <cellStyle name="Normal 9" xfId="704"/>
    <cellStyle name="Normal 9 2" xfId="705"/>
    <cellStyle name="Normal 90" xfId="706"/>
    <cellStyle name="Normal 91" xfId="707"/>
    <cellStyle name="Normal 92" xfId="708"/>
    <cellStyle name="Normal 93" xfId="709"/>
    <cellStyle name="Normal 94" xfId="710"/>
    <cellStyle name="Normal 95" xfId="711"/>
    <cellStyle name="Normal 96" xfId="712"/>
    <cellStyle name="Normal 97" xfId="713"/>
    <cellStyle name="Normal 98" xfId="714"/>
    <cellStyle name="Normal 99" xfId="715"/>
    <cellStyle name="Normal_Fiscal Tables" xfId="716"/>
    <cellStyle name="Note" xfId="717" builtinId="10" customBuiltin="1"/>
    <cellStyle name="Note 2" xfId="718"/>
    <cellStyle name="Note 2 2" xfId="719"/>
    <cellStyle name="Note 2 3" xfId="720"/>
    <cellStyle name="Note 2 4" xfId="721"/>
    <cellStyle name="Note 2 5" xfId="722"/>
    <cellStyle name="Note 2 6" xfId="723"/>
    <cellStyle name="Note 2 7" xfId="724"/>
    <cellStyle name="Note 2 8" xfId="725"/>
    <cellStyle name="Option" xfId="726"/>
    <cellStyle name="OptionHeading" xfId="727"/>
    <cellStyle name="OptionHeading2" xfId="728"/>
    <cellStyle name="Output" xfId="729" builtinId="21" customBuiltin="1"/>
    <cellStyle name="Output 2" xfId="730"/>
    <cellStyle name="Output 3" xfId="731"/>
    <cellStyle name="Output Amounts" xfId="732"/>
    <cellStyle name="Output Column Headings" xfId="733"/>
    <cellStyle name="Output Line Items" xfId="734"/>
    <cellStyle name="Output Report Heading" xfId="735"/>
    <cellStyle name="Output Report Title" xfId="736"/>
    <cellStyle name="P" xfId="737"/>
    <cellStyle name="P 2" xfId="738"/>
    <cellStyle name="P 2 2" xfId="739"/>
    <cellStyle name="P 3" xfId="740"/>
    <cellStyle name="Page Number" xfId="741"/>
    <cellStyle name="Percent" xfId="742" builtinId="5"/>
    <cellStyle name="Percent [0]" xfId="743"/>
    <cellStyle name="Percent [2]" xfId="744"/>
    <cellStyle name="Percent [2] 2" xfId="745"/>
    <cellStyle name="Percent 2" xfId="746"/>
    <cellStyle name="Percent 2 2" xfId="747"/>
    <cellStyle name="Percent 2 3" xfId="748"/>
    <cellStyle name="Percent 2 3 2" xfId="749"/>
    <cellStyle name="Percent 3" xfId="750"/>
    <cellStyle name="Percent 3 2" xfId="751"/>
    <cellStyle name="Percent 3 2 2" xfId="752"/>
    <cellStyle name="Percent 3 2 3" xfId="753"/>
    <cellStyle name="Percent 3 3" xfId="754"/>
    <cellStyle name="Percent 3 4" xfId="755"/>
    <cellStyle name="Percent 4" xfId="756"/>
    <cellStyle name="Percent 4 2" xfId="757"/>
    <cellStyle name="Percent 4 2 2" xfId="758"/>
    <cellStyle name="Percent 4 3" xfId="759"/>
    <cellStyle name="Percent 5" xfId="760"/>
    <cellStyle name="Percent 5 2" xfId="761"/>
    <cellStyle name="Percent*" xfId="762"/>
    <cellStyle name="Percent.0" xfId="763"/>
    <cellStyle name="Percent.00" xfId="764"/>
    <cellStyle name="Price" xfId="765"/>
    <cellStyle name="ProductClass" xfId="766"/>
    <cellStyle name="ProductType" xfId="767"/>
    <cellStyle name="ProductType 2" xfId="768"/>
    <cellStyle name="QvB" xfId="769"/>
    <cellStyle name="RebateValue" xfId="770"/>
    <cellStyle name="RebateValue 2" xfId="771"/>
    <cellStyle name="Refdb standard" xfId="772"/>
    <cellStyle name="Refdb standard 2" xfId="773"/>
    <cellStyle name="ReportData" xfId="774"/>
    <cellStyle name="ReportElements" xfId="775"/>
    <cellStyle name="ReportHeader" xfId="776"/>
    <cellStyle name="ResellerType" xfId="777"/>
    <cellStyle name="ResellerType 2" xfId="778"/>
    <cellStyle name="Sample" xfId="779"/>
    <cellStyle name="SAPBEXaggData" xfId="780"/>
    <cellStyle name="SAPBEXaggData 2" xfId="781"/>
    <cellStyle name="SAPBEXaggDataEmph" xfId="782"/>
    <cellStyle name="SAPBEXaggItem" xfId="783"/>
    <cellStyle name="SAPBEXaggItem 2" xfId="784"/>
    <cellStyle name="SAPBEXaggItemX" xfId="785"/>
    <cellStyle name="SAPBEXaggItemX 2" xfId="786"/>
    <cellStyle name="SAPBEXchaText" xfId="787"/>
    <cellStyle name="SAPBEXchaText 2" xfId="788"/>
    <cellStyle name="SAPBEXexcBad7" xfId="789"/>
    <cellStyle name="SAPBEXexcBad7 2" xfId="790"/>
    <cellStyle name="SAPBEXexcBad8" xfId="791"/>
    <cellStyle name="SAPBEXexcBad8 2" xfId="792"/>
    <cellStyle name="SAPBEXexcBad9" xfId="793"/>
    <cellStyle name="SAPBEXexcBad9 2" xfId="794"/>
    <cellStyle name="SAPBEXexcCritical4" xfId="795"/>
    <cellStyle name="SAPBEXexcCritical4 2" xfId="796"/>
    <cellStyle name="SAPBEXexcCritical5" xfId="797"/>
    <cellStyle name="SAPBEXexcCritical5 2" xfId="798"/>
    <cellStyle name="SAPBEXexcCritical6" xfId="799"/>
    <cellStyle name="SAPBEXexcCritical6 2" xfId="800"/>
    <cellStyle name="SAPBEXexcGood1" xfId="801"/>
    <cellStyle name="SAPBEXexcGood1 2" xfId="802"/>
    <cellStyle name="SAPBEXexcGood2" xfId="803"/>
    <cellStyle name="SAPBEXexcGood2 2" xfId="804"/>
    <cellStyle name="SAPBEXexcGood3" xfId="805"/>
    <cellStyle name="SAPBEXexcGood3 2" xfId="806"/>
    <cellStyle name="SAPBEXfilterDrill" xfId="807"/>
    <cellStyle name="SAPBEXfilterItem" xfId="808"/>
    <cellStyle name="SAPBEXfilterItem 2" xfId="809"/>
    <cellStyle name="SAPBEXfilterText" xfId="810"/>
    <cellStyle name="SAPBEXformats" xfId="811"/>
    <cellStyle name="SAPBEXformats 2" xfId="812"/>
    <cellStyle name="SAPBEXheaderItem" xfId="813"/>
    <cellStyle name="SAPBEXheaderItem 2" xfId="814"/>
    <cellStyle name="SAPBEXheaderText" xfId="815"/>
    <cellStyle name="SAPBEXheaderText 2" xfId="816"/>
    <cellStyle name="SAPBEXHLevel0" xfId="817"/>
    <cellStyle name="SAPBEXHLevel0 2" xfId="818"/>
    <cellStyle name="SAPBEXHLevel0X" xfId="819"/>
    <cellStyle name="SAPBEXHLevel0X 2" xfId="820"/>
    <cellStyle name="SAPBEXHLevel1" xfId="821"/>
    <cellStyle name="SAPBEXHLevel1 2" xfId="822"/>
    <cellStyle name="SAPBEXHLevel1X" xfId="823"/>
    <cellStyle name="SAPBEXHLevel1X 2" xfId="824"/>
    <cellStyle name="SAPBEXHLevel2" xfId="825"/>
    <cellStyle name="SAPBEXHLevel2 2" xfId="826"/>
    <cellStyle name="SAPBEXHLevel2X" xfId="827"/>
    <cellStyle name="SAPBEXHLevel2X 2" xfId="828"/>
    <cellStyle name="SAPBEXHLevel3" xfId="829"/>
    <cellStyle name="SAPBEXHLevel3 2" xfId="830"/>
    <cellStyle name="SAPBEXHLevel3X" xfId="831"/>
    <cellStyle name="SAPBEXHLevel3X 2" xfId="832"/>
    <cellStyle name="SAPBEXresData" xfId="833"/>
    <cellStyle name="SAPBEXresData 2" xfId="834"/>
    <cellStyle name="SAPBEXresDataEmph" xfId="835"/>
    <cellStyle name="SAPBEXresItem" xfId="836"/>
    <cellStyle name="SAPBEXresItem 2" xfId="837"/>
    <cellStyle name="SAPBEXresItemX" xfId="838"/>
    <cellStyle name="SAPBEXresItemX 2" xfId="839"/>
    <cellStyle name="SAPBEXstdData" xfId="840"/>
    <cellStyle name="SAPBEXstdData 2" xfId="841"/>
    <cellStyle name="SAPBEXstdDataEmph" xfId="842"/>
    <cellStyle name="SAPBEXstdItem" xfId="843"/>
    <cellStyle name="SAPBEXstdItem 2" xfId="844"/>
    <cellStyle name="SAPBEXstdItemX" xfId="845"/>
    <cellStyle name="SAPBEXstdItemX 2" xfId="846"/>
    <cellStyle name="SAPBEXtitle" xfId="847"/>
    <cellStyle name="SAPBEXundefined" xfId="848"/>
    <cellStyle name="Size" xfId="849"/>
    <cellStyle name="Style 1" xfId="850"/>
    <cellStyle name="Style 1 2" xfId="851"/>
    <cellStyle name="Style 1 3" xfId="852"/>
    <cellStyle name="Style 2" xfId="853"/>
    <cellStyle name="Style 2 2" xfId="854"/>
    <cellStyle name="Style1" xfId="855"/>
    <cellStyle name="Style2" xfId="856"/>
    <cellStyle name="Style3" xfId="857"/>
    <cellStyle name="Style4" xfId="858"/>
    <cellStyle name="Style5" xfId="859"/>
    <cellStyle name="Style6" xfId="860"/>
    <cellStyle name="Styles" xfId="861"/>
    <cellStyle name="Table Footnote" xfId="862"/>
    <cellStyle name="Table Footnote 2" xfId="863"/>
    <cellStyle name="Table Footnote 2 2" xfId="864"/>
    <cellStyle name="Table Footnote_Table 5.6 sales of assets 23Feb2010" xfId="865"/>
    <cellStyle name="Table Head" xfId="866"/>
    <cellStyle name="Table Head Aligned" xfId="867"/>
    <cellStyle name="Table Head Blue" xfId="868"/>
    <cellStyle name="Table Head Green" xfId="869"/>
    <cellStyle name="Table Head_% Change" xfId="870"/>
    <cellStyle name="Table Header" xfId="871"/>
    <cellStyle name="Table Header 2" xfId="872"/>
    <cellStyle name="Table Header 2 2" xfId="873"/>
    <cellStyle name="Table Header_Table 5.6 sales of assets 23Feb2010" xfId="874"/>
    <cellStyle name="Table Heading" xfId="875"/>
    <cellStyle name="Table Heading 1" xfId="876"/>
    <cellStyle name="Table Heading 1 2" xfId="877"/>
    <cellStyle name="Table Heading 1 2 2" xfId="878"/>
    <cellStyle name="Table Heading 1_Table 5.6 sales of assets 23Feb2010" xfId="879"/>
    <cellStyle name="Table Heading 2" xfId="880"/>
    <cellStyle name="Table Heading 2 2" xfId="881"/>
    <cellStyle name="Table Heading 2_Table 5.6 sales of assets 23Feb2010" xfId="882"/>
    <cellStyle name="Table Of Which" xfId="883"/>
    <cellStyle name="Table Of Which 2" xfId="884"/>
    <cellStyle name="Table Of Which_Table 5.6 sales of assets 23Feb2010" xfId="885"/>
    <cellStyle name="Table Row Billions" xfId="886"/>
    <cellStyle name="Table Row Billions 2" xfId="887"/>
    <cellStyle name="Table Row Billions 2 2" xfId="888"/>
    <cellStyle name="Table Row Billions 3" xfId="889"/>
    <cellStyle name="Table Row Billions Check" xfId="890"/>
    <cellStyle name="Table Row Billions Check 2" xfId="891"/>
    <cellStyle name="Table Row Billions Check 3" xfId="892"/>
    <cellStyle name="Table Row Billions Check_asset sales" xfId="893"/>
    <cellStyle name="Table Row Billions_Live" xfId="894"/>
    <cellStyle name="Table Row Millions" xfId="895"/>
    <cellStyle name="Table Row Millions 2" xfId="896"/>
    <cellStyle name="Table Row Millions 2 2" xfId="897"/>
    <cellStyle name="Table Row Millions 2 2 2" xfId="898"/>
    <cellStyle name="Table Row Millions 2 3" xfId="899"/>
    <cellStyle name="Table Row Millions 3" xfId="900"/>
    <cellStyle name="Table Row Millions Check" xfId="901"/>
    <cellStyle name="Table Row Millions Check 2" xfId="902"/>
    <cellStyle name="Table Row Millions Check 3" xfId="903"/>
    <cellStyle name="Table Row Millions Check 4" xfId="904"/>
    <cellStyle name="Table Row Millions Check_asset sales" xfId="905"/>
    <cellStyle name="Table Row Millions_Live" xfId="906"/>
    <cellStyle name="Table Row Percentage" xfId="907"/>
    <cellStyle name="Table Row Percentage 2" xfId="908"/>
    <cellStyle name="Table Row Percentage 2 2" xfId="909"/>
    <cellStyle name="Table Row Percentage 3" xfId="910"/>
    <cellStyle name="Table Row Percentage Check" xfId="911"/>
    <cellStyle name="Table Row Percentage Check 2" xfId="912"/>
    <cellStyle name="Table Row Percentage Check 3" xfId="913"/>
    <cellStyle name="Table Row Percentage Check_asset sales" xfId="914"/>
    <cellStyle name="Table Row Percentage_Live" xfId="915"/>
    <cellStyle name="Table Source" xfId="916"/>
    <cellStyle name="Table Text" xfId="917"/>
    <cellStyle name="Table Title" xfId="918"/>
    <cellStyle name="Table Total Billions" xfId="919"/>
    <cellStyle name="Table Total Billions 2" xfId="920"/>
    <cellStyle name="Table Total Billions_Table 5.6 sales of assets 23Feb2010" xfId="921"/>
    <cellStyle name="Table Total Millions" xfId="922"/>
    <cellStyle name="Table Total Millions 2" xfId="923"/>
    <cellStyle name="Table Total Millions 2 2" xfId="924"/>
    <cellStyle name="Table Total Millions_Table 5.6 sales of assets 23Feb2010" xfId="925"/>
    <cellStyle name="Table Total Percentage" xfId="926"/>
    <cellStyle name="Table Total Percentage 2" xfId="927"/>
    <cellStyle name="Table Total Percentage_Table 5.6 sales of assets 23Feb2010" xfId="928"/>
    <cellStyle name="Table Units" xfId="929"/>
    <cellStyle name="Table Units 2" xfId="930"/>
    <cellStyle name="Table Units 2 2" xfId="931"/>
    <cellStyle name="Table Units 3" xfId="932"/>
    <cellStyle name="Table Units 3 2" xfId="933"/>
    <cellStyle name="Table Units_LA Capital - Bud12 PRE MEASURES-AS11 POST MEASURES" xfId="934"/>
    <cellStyle name="TableBody" xfId="935"/>
    <cellStyle name="TableBody 2" xfId="936"/>
    <cellStyle name="TableColHeads" xfId="937"/>
    <cellStyle name="TableColHeads 2" xfId="938"/>
    <cellStyle name="Term" xfId="939"/>
    <cellStyle name="Term 2" xfId="940"/>
    <cellStyle name="Text 1" xfId="941"/>
    <cellStyle name="Text 2" xfId="942"/>
    <cellStyle name="Text Head 1" xfId="943"/>
    <cellStyle name="Text Head 1 2" xfId="944"/>
    <cellStyle name="Text Head 2" xfId="945"/>
    <cellStyle name="Text Head 2 2" xfId="946"/>
    <cellStyle name="Text Indent 1" xfId="947"/>
    <cellStyle name="Text Indent 2" xfId="948"/>
    <cellStyle name="Times New Roman" xfId="949"/>
    <cellStyle name="Title" xfId="950" builtinId="15" customBuiltin="1"/>
    <cellStyle name="Title 2" xfId="951"/>
    <cellStyle name="Title 3" xfId="952"/>
    <cellStyle name="Title 4" xfId="953"/>
    <cellStyle name="Title 5" xfId="954"/>
    <cellStyle name="TOC 1" xfId="955"/>
    <cellStyle name="TOC 1 2" xfId="956"/>
    <cellStyle name="TOC 2" xfId="957"/>
    <cellStyle name="Total" xfId="958" builtinId="25" customBuiltin="1"/>
    <cellStyle name="Total 2" xfId="959"/>
    <cellStyle name="Total 3" xfId="960"/>
    <cellStyle name="Total Currency" xfId="961"/>
    <cellStyle name="Total Normal" xfId="962"/>
    <cellStyle name="TypeNote" xfId="963"/>
    <cellStyle name="TypeNote 2" xfId="964"/>
    <cellStyle name="Unit" xfId="965"/>
    <cellStyle name="UnitOfMeasure" xfId="966"/>
    <cellStyle name="UnitOfMeasure 2" xfId="967"/>
    <cellStyle name="Value" xfId="968"/>
    <cellStyle name="Value 2" xfId="969"/>
    <cellStyle name="Vertical" xfId="970"/>
    <cellStyle name="Warning Text" xfId="971" builtinId="11" customBuiltin="1"/>
    <cellStyle name="Warning Text 2" xfId="972"/>
    <cellStyle name="Warning Text 3" xfId="973"/>
    <cellStyle name="whole number" xfId="974"/>
    <cellStyle name="whole number 2" xfId="97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6195113292"/>
          <c:y val="2.0338918563831843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GDP)'!$BP$5:$BP$81</c:f>
              <c:numCache>
                <c:formatCode>General</c:formatCode>
                <c:ptCount val="77"/>
                <c:pt idx="72">
                  <c:v>55</c:v>
                </c:pt>
                <c:pt idx="73">
                  <c:v>55</c:v>
                </c:pt>
                <c:pt idx="74">
                  <c:v>55</c:v>
                </c:pt>
                <c:pt idx="75">
                  <c:v>55</c:v>
                </c:pt>
                <c:pt idx="76">
                  <c:v>55</c:v>
                </c:pt>
              </c:numCache>
            </c:numRef>
          </c:val>
          <c:extLst>
            <c:ext xmlns:c16="http://schemas.microsoft.com/office/drawing/2014/chart" uri="{C3380CC4-5D6E-409C-BE32-E72D297353CC}">
              <c16:uniqueId val="{00000000-EF7E-4FA3-B390-DCDABD03A237}"/>
            </c:ext>
          </c:extLst>
        </c:ser>
        <c:dLbls>
          <c:showLegendKey val="0"/>
          <c:showVal val="0"/>
          <c:showCatName val="0"/>
          <c:showSerName val="0"/>
          <c:showPercent val="0"/>
          <c:showBubbleSize val="0"/>
        </c:dLbls>
        <c:gapWidth val="0"/>
        <c:overlap val="100"/>
        <c:axId val="1290679160"/>
        <c:axId val="1"/>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GDP)'!$C$5:$C$81</c:f>
              <c:numCache>
                <c:formatCode>0.0</c:formatCode>
                <c:ptCount val="77"/>
                <c:pt idx="0">
                  <c:v>43.868708971553602</c:v>
                </c:pt>
                <c:pt idx="1">
                  <c:v>44.194264113731613</c:v>
                </c:pt>
                <c:pt idx="2">
                  <c:v>43.736263736263737</c:v>
                </c:pt>
                <c:pt idx="3">
                  <c:v>42.026148360483809</c:v>
                </c:pt>
                <c:pt idx="4">
                  <c:v>40.795571575695163</c:v>
                </c:pt>
                <c:pt idx="5">
                  <c:v>38.735391069823201</c:v>
                </c:pt>
                <c:pt idx="6">
                  <c:v>38.219419351173237</c:v>
                </c:pt>
                <c:pt idx="7">
                  <c:v>36.726659167604048</c:v>
                </c:pt>
                <c:pt idx="8">
                  <c:v>36.339560179711519</c:v>
                </c:pt>
                <c:pt idx="9">
                  <c:v>35.889229675067789</c:v>
                </c:pt>
                <c:pt idx="10">
                  <c:v>36.372212692967402</c:v>
                </c:pt>
                <c:pt idx="11">
                  <c:v>34.3882111366107</c:v>
                </c:pt>
                <c:pt idx="12">
                  <c:v>34.071178924424068</c:v>
                </c:pt>
                <c:pt idx="13">
                  <c:v>35.824293081984706</c:v>
                </c:pt>
                <c:pt idx="14">
                  <c:v>35.876617861874507</c:v>
                </c:pt>
                <c:pt idx="15">
                  <c:v>35.252452439903472</c:v>
                </c:pt>
                <c:pt idx="16">
                  <c:v>35.781793111372842</c:v>
                </c:pt>
                <c:pt idx="17">
                  <c:v>37.527051216970797</c:v>
                </c:pt>
                <c:pt idx="18">
                  <c:v>38.118018333917746</c:v>
                </c:pt>
                <c:pt idx="19">
                  <c:v>39.594756783470217</c:v>
                </c:pt>
                <c:pt idx="20">
                  <c:v>41.13294698800334</c:v>
                </c:pt>
                <c:pt idx="21">
                  <c:v>41.997640581989778</c:v>
                </c:pt>
                <c:pt idx="22">
                  <c:v>40.207542920499627</c:v>
                </c:pt>
                <c:pt idx="23">
                  <c:v>38.544879644124805</c:v>
                </c:pt>
                <c:pt idx="24">
                  <c:v>36.040354797210369</c:v>
                </c:pt>
                <c:pt idx="25">
                  <c:v>36.321125194842857</c:v>
                </c:pt>
                <c:pt idx="26">
                  <c:v>39.01454534334961</c:v>
                </c:pt>
                <c:pt idx="27">
                  <c:v>40.125394445870846</c:v>
                </c:pt>
                <c:pt idx="28">
                  <c:v>40.259209116037681</c:v>
                </c:pt>
                <c:pt idx="29">
                  <c:v>38.443770316806479</c:v>
                </c:pt>
                <c:pt idx="30">
                  <c:v>36.978469709197888</c:v>
                </c:pt>
                <c:pt idx="31">
                  <c:v>37.364435202287005</c:v>
                </c:pt>
                <c:pt idx="32">
                  <c:v>38.62730345532335</c:v>
                </c:pt>
                <c:pt idx="33">
                  <c:v>41.045327777964445</c:v>
                </c:pt>
                <c:pt idx="34">
                  <c:v>40.713151639557402</c:v>
                </c:pt>
                <c:pt idx="35">
                  <c:v>39.597944140576935</c:v>
                </c:pt>
                <c:pt idx="36">
                  <c:v>39.291122959151913</c:v>
                </c:pt>
                <c:pt idx="37">
                  <c:v>38.298932199508478</c:v>
                </c:pt>
                <c:pt idx="38">
                  <c:v>37.349495481845032</c:v>
                </c:pt>
                <c:pt idx="39">
                  <c:v>36.251475184606022</c:v>
                </c:pt>
                <c:pt idx="40">
                  <c:v>35.57824871342423</c:v>
                </c:pt>
                <c:pt idx="41">
                  <c:v>34.816768090848903</c:v>
                </c:pt>
                <c:pt idx="42">
                  <c:v>33.97484174766582</c:v>
                </c:pt>
                <c:pt idx="43">
                  <c:v>33.54653236806211</c:v>
                </c:pt>
                <c:pt idx="44">
                  <c:v>32.162988990713671</c:v>
                </c:pt>
                <c:pt idx="45">
                  <c:v>31.360002459085678</c:v>
                </c:pt>
                <c:pt idx="46">
                  <c:v>32.316936181019869</c:v>
                </c:pt>
                <c:pt idx="47">
                  <c:v>33.286933239452281</c:v>
                </c:pt>
                <c:pt idx="48">
                  <c:v>32.590408954688108</c:v>
                </c:pt>
                <c:pt idx="49">
                  <c:v>34.654362196750469</c:v>
                </c:pt>
                <c:pt idx="50">
                  <c:v>35.240610998084556</c:v>
                </c:pt>
                <c:pt idx="51">
                  <c:v>35.954159248072116</c:v>
                </c:pt>
                <c:pt idx="52">
                  <c:v>36.662081514616524</c:v>
                </c:pt>
                <c:pt idx="53">
                  <c:v>35.868467267157342</c:v>
                </c:pt>
                <c:pt idx="54">
                  <c:v>34.415738815840527</c:v>
                </c:pt>
                <c:pt idx="55">
                  <c:v>35.485458145254277</c:v>
                </c:pt>
                <c:pt idx="56">
                  <c:v>36.214724399254962</c:v>
                </c:pt>
                <c:pt idx="57">
                  <c:v>36.684471495140883</c:v>
                </c:pt>
                <c:pt idx="58">
                  <c:v>36.932147702874474</c:v>
                </c:pt>
                <c:pt idx="59">
                  <c:v>37.116133176646933</c:v>
                </c:pt>
                <c:pt idx="60">
                  <c:v>36.065420655756867</c:v>
                </c:pt>
                <c:pt idx="61">
                  <c:v>36.130106088617161</c:v>
                </c:pt>
                <c:pt idx="62">
                  <c:v>37.128339305222305</c:v>
                </c:pt>
                <c:pt idx="63">
                  <c:v>37.333515511185659</c:v>
                </c:pt>
                <c:pt idx="64">
                  <c:v>36.787562064505366</c:v>
                </c:pt>
                <c:pt idx="65">
                  <c:v>36.611935035090511</c:v>
                </c:pt>
                <c:pt idx="66">
                  <c:v>36.76429341127659</c:v>
                </c:pt>
                <c:pt idx="67">
                  <c:v>36.820427995451254</c:v>
                </c:pt>
                <c:pt idx="68">
                  <c:v>37.46615472071084</c:v>
                </c:pt>
                <c:pt idx="69">
                  <c:v>37.329489934572081</c:v>
                </c:pt>
                <c:pt idx="70">
                  <c:v>37.436924335046115</c:v>
                </c:pt>
                <c:pt idx="71">
                  <c:v>37.212082767307976</c:v>
                </c:pt>
                <c:pt idx="72">
                  <c:v>37.879512995416533</c:v>
                </c:pt>
                <c:pt idx="73">
                  <c:v>38.045292776336723</c:v>
                </c:pt>
                <c:pt idx="74">
                  <c:v>38.303441151536653</c:v>
                </c:pt>
                <c:pt idx="75">
                  <c:v>38.438613435327426</c:v>
                </c:pt>
                <c:pt idx="76">
                  <c:v>38.515167822289278</c:v>
                </c:pt>
              </c:numCache>
            </c:numRef>
          </c:val>
          <c:smooth val="0"/>
          <c:extLst>
            <c:ext xmlns:c16="http://schemas.microsoft.com/office/drawing/2014/chart" uri="{C3380CC4-5D6E-409C-BE32-E72D297353CC}">
              <c16:uniqueId val="{00000001-EF7E-4FA3-B390-DCDABD03A237}"/>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GDP)'!$B$5:$B$81</c:f>
              <c:strCache>
                <c:ptCount val="77"/>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strCache>
            </c:strRef>
          </c:cat>
          <c:val>
            <c:numRef>
              <c:f>'Aggregates (per cent of GDP)'!$D$5:$D$81</c:f>
              <c:numCache>
                <c:formatCode>0.0</c:formatCode>
                <c:ptCount val="77"/>
                <c:pt idx="0">
                  <c:v>39.527352297592991</c:v>
                </c:pt>
                <c:pt idx="1">
                  <c:v>39.370531678856111</c:v>
                </c:pt>
                <c:pt idx="2">
                  <c:v>40.078492935635794</c:v>
                </c:pt>
                <c:pt idx="3">
                  <c:v>41.543732084178146</c:v>
                </c:pt>
                <c:pt idx="4">
                  <c:v>42.140834191555101</c:v>
                </c:pt>
                <c:pt idx="5">
                  <c:v>41.240635301168723</c:v>
                </c:pt>
                <c:pt idx="6">
                  <c:v>39.679563661155619</c:v>
                </c:pt>
                <c:pt idx="7">
                  <c:v>36.532365272522746</c:v>
                </c:pt>
                <c:pt idx="8">
                  <c:v>36.727358713643888</c:v>
                </c:pt>
                <c:pt idx="9">
                  <c:v>35.915899897764149</c:v>
                </c:pt>
                <c:pt idx="10">
                  <c:v>36.676672384219557</c:v>
                </c:pt>
                <c:pt idx="11">
                  <c:v>36.679148045255062</c:v>
                </c:pt>
                <c:pt idx="12">
                  <c:v>36.559058965011836</c:v>
                </c:pt>
                <c:pt idx="13">
                  <c:v>37.993953405655347</c:v>
                </c:pt>
                <c:pt idx="14">
                  <c:v>37.704249753711316</c:v>
                </c:pt>
                <c:pt idx="15">
                  <c:v>37.957188077851256</c:v>
                </c:pt>
                <c:pt idx="16">
                  <c:v>37.651891643446035</c:v>
                </c:pt>
                <c:pt idx="17">
                  <c:v>39.052606267867162</c:v>
                </c:pt>
                <c:pt idx="18">
                  <c:v>40.514952662425479</c:v>
                </c:pt>
                <c:pt idx="19">
                  <c:v>43.447156002165059</c:v>
                </c:pt>
                <c:pt idx="20">
                  <c:v>41.710326540213416</c:v>
                </c:pt>
                <c:pt idx="21">
                  <c:v>40.2831301612269</c:v>
                </c:pt>
                <c:pt idx="22">
                  <c:v>39.647973944528175</c:v>
                </c:pt>
                <c:pt idx="23">
                  <c:v>39.527566377853901</c:v>
                </c:pt>
                <c:pt idx="24">
                  <c:v>38.630916108064191</c:v>
                </c:pt>
                <c:pt idx="25">
                  <c:v>40.408898125883589</c:v>
                </c:pt>
                <c:pt idx="26">
                  <c:v>44.714444433118942</c:v>
                </c:pt>
                <c:pt idx="27">
                  <c:v>46.462203596186811</c:v>
                </c:pt>
                <c:pt idx="28">
                  <c:v>45.198003046200711</c:v>
                </c:pt>
                <c:pt idx="29">
                  <c:v>42.318060924787865</c:v>
                </c:pt>
                <c:pt idx="30">
                  <c:v>41.500611803910331</c:v>
                </c:pt>
                <c:pt idx="31">
                  <c:v>41.043789743788452</c:v>
                </c:pt>
                <c:pt idx="32">
                  <c:v>42.945802592521879</c:v>
                </c:pt>
                <c:pt idx="33">
                  <c:v>43.061053056012902</c:v>
                </c:pt>
                <c:pt idx="34">
                  <c:v>43.326287065560876</c:v>
                </c:pt>
                <c:pt idx="35">
                  <c:v>42.898168965247244</c:v>
                </c:pt>
                <c:pt idx="36">
                  <c:v>42.541698649461644</c:v>
                </c:pt>
                <c:pt idx="37">
                  <c:v>40.431700194295779</c:v>
                </c:pt>
                <c:pt idx="38">
                  <c:v>39.192331763233305</c:v>
                </c:pt>
                <c:pt idx="39">
                  <c:v>37.178957751495737</c:v>
                </c:pt>
                <c:pt idx="40">
                  <c:v>34.524431784297285</c:v>
                </c:pt>
                <c:pt idx="41">
                  <c:v>34.716510923257118</c:v>
                </c:pt>
                <c:pt idx="42">
                  <c:v>34.895689788579304</c:v>
                </c:pt>
                <c:pt idx="43">
                  <c:v>36.769279194208373</c:v>
                </c:pt>
                <c:pt idx="44">
                  <c:v>38.55556535364704</c:v>
                </c:pt>
                <c:pt idx="45">
                  <c:v>37.963159822638445</c:v>
                </c:pt>
                <c:pt idx="46">
                  <c:v>37.665383807649292</c:v>
                </c:pt>
                <c:pt idx="47">
                  <c:v>37.376086271748598</c:v>
                </c:pt>
                <c:pt idx="48">
                  <c:v>35.604348984819893</c:v>
                </c:pt>
                <c:pt idx="49">
                  <c:v>35.618182365276326</c:v>
                </c:pt>
                <c:pt idx="50">
                  <c:v>35.137250389586171</c:v>
                </c:pt>
                <c:pt idx="51">
                  <c:v>34.870048976945</c:v>
                </c:pt>
                <c:pt idx="52">
                  <c:v>35.246099912990424</c:v>
                </c:pt>
                <c:pt idx="53">
                  <c:v>36.337094026032887</c:v>
                </c:pt>
                <c:pt idx="54">
                  <c:v>37.231985548479138</c:v>
                </c:pt>
                <c:pt idx="55">
                  <c:v>38.76575600117269</c:v>
                </c:pt>
                <c:pt idx="56">
                  <c:v>39.89391595743168</c:v>
                </c:pt>
                <c:pt idx="57">
                  <c:v>39.801466539549672</c:v>
                </c:pt>
                <c:pt idx="58">
                  <c:v>39.613143193139102</c:v>
                </c:pt>
                <c:pt idx="59">
                  <c:v>40.026918792427047</c:v>
                </c:pt>
                <c:pt idx="60">
                  <c:v>43.553304072239492</c:v>
                </c:pt>
                <c:pt idx="61">
                  <c:v>46.297622204827263</c:v>
                </c:pt>
                <c:pt idx="62">
                  <c:v>45.786612447011301</c:v>
                </c:pt>
                <c:pt idx="63">
                  <c:v>44.655387220822931</c:v>
                </c:pt>
                <c:pt idx="64">
                  <c:v>44.05484624692285</c:v>
                </c:pt>
                <c:pt idx="65">
                  <c:v>42.451402817537669</c:v>
                </c:pt>
                <c:pt idx="66">
                  <c:v>41.94014389442399</c:v>
                </c:pt>
                <c:pt idx="67">
                  <c:v>41.015972294014269</c:v>
                </c:pt>
                <c:pt idx="68">
                  <c:v>40.239536436040098</c:v>
                </c:pt>
                <c:pt idx="69">
                  <c:v>40.037944932380917</c:v>
                </c:pt>
                <c:pt idx="70">
                  <c:v>39.305911552388224</c:v>
                </c:pt>
                <c:pt idx="71">
                  <c:v>39.767171265777847</c:v>
                </c:pt>
                <c:pt idx="72">
                  <c:v>40.256881343764746</c:v>
                </c:pt>
                <c:pt idx="73">
                  <c:v>40.829629409967282</c:v>
                </c:pt>
                <c:pt idx="74">
                  <c:v>40.784620146780107</c:v>
                </c:pt>
                <c:pt idx="75">
                  <c:v>40.790021596208227</c:v>
                </c:pt>
                <c:pt idx="76">
                  <c:v>40.697527062982289</c:v>
                </c:pt>
              </c:numCache>
            </c:numRef>
          </c:val>
          <c:smooth val="0"/>
          <c:extLst>
            <c:ext xmlns:c16="http://schemas.microsoft.com/office/drawing/2014/chart" uri="{C3380CC4-5D6E-409C-BE32-E72D297353CC}">
              <c16:uniqueId val="{00000002-EF7E-4FA3-B390-DCDABD03A237}"/>
            </c:ext>
          </c:extLst>
        </c:ser>
        <c:dLbls>
          <c:showLegendKey val="0"/>
          <c:showVal val="0"/>
          <c:showCatName val="0"/>
          <c:showSerName val="0"/>
          <c:showPercent val="0"/>
          <c:showBubbleSize val="0"/>
        </c:dLbls>
        <c:marker val="1"/>
        <c:smooth val="0"/>
        <c:axId val="1290679160"/>
        <c:axId val="1"/>
      </c:lineChart>
      <c:catAx>
        <c:axId val="129067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1"/>
        <c:crosses val="autoZero"/>
        <c:auto val="1"/>
        <c:lblAlgn val="ctr"/>
        <c:lblOffset val="100"/>
        <c:tickLblSkip val="4"/>
        <c:tickMarkSkip val="1"/>
        <c:noMultiLvlLbl val="0"/>
      </c:catAx>
      <c:valAx>
        <c:axId val="1"/>
        <c:scaling>
          <c:orientation val="minMax"/>
          <c:max val="55"/>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1290679160"/>
        <c:crosses val="autoZero"/>
        <c:crossBetween val="between"/>
      </c:valAx>
      <c:spPr>
        <a:solidFill>
          <a:srgbClr val="FFFFFF"/>
        </a:solidFill>
        <a:ln w="12700">
          <a:solidFill>
            <a:srgbClr val="808080"/>
          </a:solidFill>
          <a:prstDash val="solid"/>
        </a:ln>
      </c:spPr>
    </c:plotArea>
    <c:legend>
      <c:legendPos val="r"/>
      <c:legendEntry>
        <c:idx val="0"/>
        <c:delete val="1"/>
      </c:legendEntry>
      <c:layout>
        <c:manualLayout>
          <c:xMode val="edge"/>
          <c:yMode val="edge"/>
          <c:x val="3.3878373898914814E-2"/>
          <c:y val="8.0225906076576217E-2"/>
          <c:w val="0.26523213583809269"/>
          <c:h val="0.2847458110771261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7">
    <tabColor rgb="FF00B05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3811250" cy="8420100"/>
    <xdr:graphicFrame macro="">
      <xdr:nvGraphicFramePr>
        <xdr:cNvPr id="2" name="Chart 1">
          <a:extLst>
            <a:ext uri="{FF2B5EF4-FFF2-40B4-BE49-F238E27FC236}">
              <a16:creationId xmlns:a16="http://schemas.microsoft.com/office/drawing/2014/main" id="{F310728F-56E2-4AA5-B255-910C3FCC65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0.08351</cdr:y>
    </cdr:from>
    <cdr:to>
      <cdr:x>0.99009</cdr:x>
      <cdr:y>0.13021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budgetresponsibility.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AV164"/>
  <sheetViews>
    <sheetView tabSelected="1" zoomScaleNormal="100" workbookViewId="0"/>
  </sheetViews>
  <sheetFormatPr defaultColWidth="9.1796875" defaultRowHeight="15.5"/>
  <cols>
    <col min="1" max="1" width="9.1796875" style="3"/>
    <col min="2" max="2" width="10.453125" style="3" bestFit="1" customWidth="1"/>
    <col min="3" max="3" width="12.81640625" style="3" customWidth="1"/>
    <col min="4" max="4" width="13.453125" style="3" customWidth="1"/>
    <col min="5" max="5" width="13.7265625" style="3" customWidth="1"/>
    <col min="6" max="6" width="12.81640625" style="3" customWidth="1"/>
    <col min="7" max="7" width="13.7265625" style="3" bestFit="1" customWidth="1"/>
    <col min="8" max="9" width="12.81640625" style="3" customWidth="1"/>
    <col min="10" max="10" width="2.26953125" style="3" customWidth="1"/>
    <col min="11" max="15" width="12.81640625" style="3" customWidth="1"/>
    <col min="16" max="16" width="2.1796875" style="3" customWidth="1"/>
    <col min="17" max="18" width="12.81640625" style="3" customWidth="1"/>
    <col min="19" max="19" width="2.1796875" style="3" customWidth="1"/>
    <col min="20" max="20" width="15.81640625" style="3" customWidth="1"/>
    <col min="21" max="21" width="15.81640625" style="3" bestFit="1" customWidth="1"/>
    <col min="22" max="22" width="15.81640625" style="3" customWidth="1"/>
    <col min="23" max="23" width="2.54296875" style="3" customWidth="1"/>
    <col min="24" max="25" width="15.81640625" style="3" bestFit="1" customWidth="1"/>
    <col min="26" max="26" width="15.81640625" style="3" customWidth="1"/>
    <col min="27" max="27" width="2.453125" style="3" customWidth="1"/>
    <col min="28" max="29" width="13.1796875" style="3" customWidth="1"/>
    <col min="30" max="30" width="11.81640625" style="3" bestFit="1" customWidth="1"/>
    <col min="31" max="31" width="13.1796875" style="3" customWidth="1"/>
    <col min="32" max="46" width="9" style="3" customWidth="1"/>
    <col min="47" max="16384" width="9.1796875" style="3"/>
  </cols>
  <sheetData>
    <row r="1" spans="1:48" ht="29.25" customHeight="1" thickBot="1">
      <c r="A1" s="96"/>
      <c r="B1" s="97"/>
      <c r="C1" s="372" t="s">
        <v>90</v>
      </c>
      <c r="D1" s="372"/>
      <c r="E1" s="372"/>
      <c r="F1" s="372"/>
      <c r="G1" s="372"/>
      <c r="H1" s="372"/>
      <c r="I1" s="372"/>
      <c r="J1" s="372"/>
      <c r="K1" s="372"/>
      <c r="L1" s="372"/>
      <c r="M1" s="372"/>
      <c r="N1" s="372"/>
      <c r="O1" s="372"/>
      <c r="P1" s="372"/>
      <c r="Q1" s="372"/>
      <c r="R1" s="372"/>
      <c r="S1" s="372"/>
      <c r="T1" s="372"/>
      <c r="U1" s="372"/>
      <c r="V1" s="372"/>
      <c r="W1" s="372"/>
      <c r="X1" s="372"/>
      <c r="Y1" s="372"/>
      <c r="Z1" s="373"/>
      <c r="AA1" s="98"/>
      <c r="AB1" s="99"/>
      <c r="AC1" s="99"/>
      <c r="AD1" s="99"/>
      <c r="AE1" s="100"/>
      <c r="AF1" s="96"/>
      <c r="AG1" s="29"/>
      <c r="AH1" s="4"/>
      <c r="AI1" s="4"/>
      <c r="AJ1" s="4"/>
      <c r="AK1" s="4"/>
      <c r="AL1" s="4"/>
      <c r="AM1" s="4"/>
      <c r="AN1" s="4"/>
      <c r="AO1" s="4"/>
      <c r="AP1" s="4"/>
      <c r="AQ1" s="4"/>
      <c r="AR1" s="4"/>
      <c r="AS1" s="4"/>
      <c r="AT1" s="4"/>
      <c r="AU1" s="4"/>
      <c r="AV1" s="4"/>
    </row>
    <row r="2" spans="1:48" s="5" customFormat="1" ht="15.75" customHeight="1">
      <c r="A2" s="101"/>
      <c r="B2" s="102"/>
      <c r="C2" s="103"/>
      <c r="D2" s="103"/>
      <c r="E2" s="103"/>
      <c r="F2" s="103"/>
      <c r="G2" s="103"/>
      <c r="H2" s="103"/>
      <c r="I2" s="103"/>
      <c r="J2" s="104"/>
      <c r="K2" s="105"/>
      <c r="L2" s="105"/>
      <c r="M2" s="106"/>
      <c r="N2" s="105"/>
      <c r="O2" s="105"/>
      <c r="P2" s="104"/>
      <c r="Q2" s="105"/>
      <c r="R2" s="105"/>
      <c r="S2" s="104"/>
      <c r="T2" s="105"/>
      <c r="U2" s="105"/>
      <c r="V2" s="107"/>
      <c r="W2" s="104"/>
      <c r="X2" s="105"/>
      <c r="Y2" s="105"/>
      <c r="Z2" s="105"/>
      <c r="AA2" s="98"/>
      <c r="AB2" s="104"/>
      <c r="AC2" s="104"/>
      <c r="AD2" s="103"/>
      <c r="AE2" s="108"/>
      <c r="AF2" s="101"/>
      <c r="AG2" s="30"/>
      <c r="AH2" s="7"/>
      <c r="AI2" s="7"/>
      <c r="AJ2" s="7"/>
      <c r="AK2" s="7"/>
      <c r="AL2" s="7"/>
      <c r="AM2" s="376"/>
      <c r="AN2" s="376"/>
      <c r="AO2" s="376"/>
      <c r="AP2" s="376"/>
      <c r="AQ2" s="7"/>
      <c r="AR2" s="7"/>
      <c r="AS2" s="7"/>
      <c r="AT2" s="7"/>
      <c r="AU2" s="7"/>
      <c r="AV2" s="7"/>
    </row>
    <row r="3" spans="1:48" s="5" customFormat="1" ht="15.75" customHeight="1">
      <c r="A3" s="101"/>
      <c r="B3" s="102"/>
      <c r="C3" s="368" t="s">
        <v>71</v>
      </c>
      <c r="D3" s="368"/>
      <c r="E3" s="368"/>
      <c r="F3" s="368"/>
      <c r="G3" s="368"/>
      <c r="H3" s="368"/>
      <c r="I3" s="368"/>
      <c r="J3" s="104"/>
      <c r="K3" s="368" t="s">
        <v>68</v>
      </c>
      <c r="L3" s="368"/>
      <c r="M3" s="368"/>
      <c r="N3" s="368"/>
      <c r="O3" s="368"/>
      <c r="P3" s="104"/>
      <c r="Q3" s="368" t="s">
        <v>114</v>
      </c>
      <c r="R3" s="368"/>
      <c r="S3" s="104"/>
      <c r="T3" s="377" t="s">
        <v>74</v>
      </c>
      <c r="U3" s="377"/>
      <c r="V3" s="377"/>
      <c r="W3" s="104"/>
      <c r="X3" s="368" t="s">
        <v>121</v>
      </c>
      <c r="Y3" s="368"/>
      <c r="Z3" s="369"/>
      <c r="AA3" s="98"/>
      <c r="AB3" s="365" t="s">
        <v>87</v>
      </c>
      <c r="AC3" s="366"/>
      <c r="AD3" s="366"/>
      <c r="AE3" s="367"/>
      <c r="AF3" s="101"/>
      <c r="AG3" s="6"/>
      <c r="AH3" s="7"/>
      <c r="AI3" s="7"/>
      <c r="AJ3" s="7"/>
      <c r="AK3" s="7"/>
      <c r="AL3" s="7"/>
      <c r="AM3" s="31"/>
      <c r="AN3" s="31"/>
      <c r="AO3" s="31"/>
      <c r="AP3" s="31"/>
      <c r="AQ3" s="7"/>
      <c r="AR3" s="7"/>
      <c r="AS3" s="7"/>
      <c r="AT3" s="7"/>
      <c r="AU3" s="7"/>
      <c r="AV3" s="7"/>
    </row>
    <row r="4" spans="1:48" s="2" customFormat="1" ht="80.25" customHeight="1">
      <c r="A4" s="109"/>
      <c r="B4" s="110"/>
      <c r="C4" s="111" t="s">
        <v>3</v>
      </c>
      <c r="D4" s="111" t="s">
        <v>8</v>
      </c>
      <c r="E4" s="111" t="s">
        <v>5</v>
      </c>
      <c r="F4" s="111" t="s">
        <v>6</v>
      </c>
      <c r="G4" s="111" t="s">
        <v>62</v>
      </c>
      <c r="H4" s="111" t="s">
        <v>7</v>
      </c>
      <c r="I4" s="112" t="s">
        <v>187</v>
      </c>
      <c r="J4" s="112"/>
      <c r="K4" s="112" t="s">
        <v>176</v>
      </c>
      <c r="L4" s="112" t="s">
        <v>0</v>
      </c>
      <c r="M4" s="112" t="s">
        <v>175</v>
      </c>
      <c r="N4" s="112" t="s">
        <v>70</v>
      </c>
      <c r="O4" s="112" t="s">
        <v>76</v>
      </c>
      <c r="P4" s="112"/>
      <c r="Q4" s="112" t="s">
        <v>1</v>
      </c>
      <c r="R4" s="112" t="s">
        <v>4</v>
      </c>
      <c r="S4" s="112"/>
      <c r="T4" s="113" t="s">
        <v>72</v>
      </c>
      <c r="U4" s="113" t="s">
        <v>2</v>
      </c>
      <c r="V4" s="113" t="s">
        <v>185</v>
      </c>
      <c r="W4" s="114"/>
      <c r="X4" s="113" t="s">
        <v>77</v>
      </c>
      <c r="Y4" s="113" t="s">
        <v>78</v>
      </c>
      <c r="Z4" s="113" t="s">
        <v>148</v>
      </c>
      <c r="AA4" s="98"/>
      <c r="AB4" s="113" t="s">
        <v>117</v>
      </c>
      <c r="AC4" s="113" t="s">
        <v>226</v>
      </c>
      <c r="AD4" s="113" t="s">
        <v>169</v>
      </c>
      <c r="AE4" s="115" t="s">
        <v>290</v>
      </c>
      <c r="AF4" s="109"/>
      <c r="AG4" s="8"/>
      <c r="AH4" s="9"/>
      <c r="AI4" s="10"/>
      <c r="AJ4" s="10"/>
      <c r="AK4" s="10"/>
      <c r="AL4" s="10"/>
      <c r="AM4" s="11"/>
      <c r="AN4" s="8"/>
      <c r="AO4" s="11"/>
      <c r="AP4" s="8"/>
      <c r="AQ4" s="9"/>
      <c r="AR4" s="9"/>
      <c r="AS4" s="9"/>
      <c r="AT4" s="9"/>
      <c r="AU4" s="9"/>
      <c r="AV4" s="9"/>
    </row>
    <row r="5" spans="1:48" s="2" customFormat="1" ht="40.5" customHeight="1">
      <c r="A5" s="109"/>
      <c r="B5" s="116" t="s">
        <v>83</v>
      </c>
      <c r="C5" s="111" t="s">
        <v>80</v>
      </c>
      <c r="D5" s="111" t="s">
        <v>171</v>
      </c>
      <c r="E5" s="111" t="s">
        <v>81</v>
      </c>
      <c r="F5" s="117" t="s">
        <v>167</v>
      </c>
      <c r="G5" s="117" t="s">
        <v>168</v>
      </c>
      <c r="H5" s="111"/>
      <c r="I5" s="111"/>
      <c r="J5" s="111"/>
      <c r="K5" s="111"/>
      <c r="L5" s="117" t="s">
        <v>182</v>
      </c>
      <c r="M5" s="117" t="s">
        <v>181</v>
      </c>
      <c r="N5" s="111" t="s">
        <v>170</v>
      </c>
      <c r="O5" s="111"/>
      <c r="P5" s="111"/>
      <c r="Q5" s="111"/>
      <c r="R5" s="111" t="s">
        <v>92</v>
      </c>
      <c r="S5" s="111"/>
      <c r="T5" s="113" t="s">
        <v>158</v>
      </c>
      <c r="U5" s="113" t="s">
        <v>75</v>
      </c>
      <c r="V5" s="113" t="s">
        <v>186</v>
      </c>
      <c r="W5" s="114"/>
      <c r="X5" s="118" t="s">
        <v>183</v>
      </c>
      <c r="Y5" s="113"/>
      <c r="Z5" s="113" t="s">
        <v>190</v>
      </c>
      <c r="AA5" s="98"/>
      <c r="AB5" s="113" t="s">
        <v>113</v>
      </c>
      <c r="AC5" s="113" t="s">
        <v>113</v>
      </c>
      <c r="AD5" s="113"/>
      <c r="AE5" s="119" t="s">
        <v>150</v>
      </c>
      <c r="AF5" s="109"/>
      <c r="AG5" s="8"/>
      <c r="AH5" s="9"/>
      <c r="AI5" s="10"/>
      <c r="AJ5" s="10"/>
      <c r="AK5" s="10"/>
      <c r="AL5" s="10"/>
      <c r="AM5" s="11"/>
      <c r="AN5" s="8"/>
      <c r="AO5" s="11"/>
      <c r="AP5" s="8"/>
      <c r="AQ5" s="9"/>
      <c r="AR5" s="9"/>
      <c r="AS5" s="9"/>
      <c r="AT5" s="9"/>
      <c r="AU5" s="9"/>
      <c r="AV5" s="9"/>
    </row>
    <row r="6" spans="1:48" s="12" customFormat="1">
      <c r="A6" s="120"/>
      <c r="B6" s="363" t="s">
        <v>84</v>
      </c>
      <c r="C6" s="121" t="s">
        <v>63</v>
      </c>
      <c r="D6" s="121" t="s">
        <v>64</v>
      </c>
      <c r="E6" s="121" t="s">
        <v>65</v>
      </c>
      <c r="F6" s="121" t="s">
        <v>66</v>
      </c>
      <c r="G6" s="121" t="s">
        <v>67</v>
      </c>
      <c r="H6" s="121"/>
      <c r="I6" s="121"/>
      <c r="J6" s="122"/>
      <c r="K6" s="123"/>
      <c r="L6" s="121"/>
      <c r="M6" s="121"/>
      <c r="N6" s="123"/>
      <c r="O6" s="123"/>
      <c r="P6" s="123"/>
      <c r="Q6" s="123"/>
      <c r="R6" s="123"/>
      <c r="S6" s="123"/>
      <c r="T6" s="123"/>
      <c r="U6" s="123"/>
      <c r="V6" s="123"/>
      <c r="W6" s="124"/>
      <c r="X6" s="123"/>
      <c r="Y6" s="123"/>
      <c r="Z6" s="125"/>
      <c r="AA6" s="98"/>
      <c r="AB6" s="123"/>
      <c r="AC6" s="123"/>
      <c r="AD6" s="123"/>
      <c r="AE6" s="125"/>
      <c r="AF6" s="120"/>
      <c r="AG6" s="13"/>
      <c r="AH6" s="14"/>
      <c r="AI6" s="14"/>
      <c r="AJ6" s="14"/>
      <c r="AK6" s="14"/>
      <c r="AL6" s="14"/>
      <c r="AM6" s="15"/>
      <c r="AN6" s="15"/>
      <c r="AO6" s="15"/>
      <c r="AP6" s="15"/>
      <c r="AQ6" s="14"/>
      <c r="AR6" s="14"/>
      <c r="AS6" s="14"/>
      <c r="AT6" s="14"/>
      <c r="AU6" s="14"/>
      <c r="AV6" s="14"/>
    </row>
    <row r="7" spans="1:48" s="12" customFormat="1">
      <c r="A7" s="120"/>
      <c r="B7" s="364"/>
      <c r="C7" s="126"/>
      <c r="D7" s="126" t="s">
        <v>82</v>
      </c>
      <c r="E7" s="126"/>
      <c r="F7" s="126"/>
      <c r="G7" s="126"/>
      <c r="H7" s="126" t="s">
        <v>73</v>
      </c>
      <c r="I7" s="126"/>
      <c r="J7" s="127"/>
      <c r="K7" s="128"/>
      <c r="L7" s="126" t="s">
        <v>69</v>
      </c>
      <c r="M7" s="126" t="s">
        <v>177</v>
      </c>
      <c r="N7" s="128"/>
      <c r="O7" s="128"/>
      <c r="P7" s="128"/>
      <c r="Q7" s="128"/>
      <c r="R7" s="128"/>
      <c r="S7" s="128"/>
      <c r="T7" s="128"/>
      <c r="U7" s="128"/>
      <c r="V7" s="128"/>
      <c r="W7" s="129"/>
      <c r="X7" s="128"/>
      <c r="Y7" s="128"/>
      <c r="Z7" s="130"/>
      <c r="AA7" s="98"/>
      <c r="AB7" s="131"/>
      <c r="AC7" s="128"/>
      <c r="AD7" s="128"/>
      <c r="AE7" s="130"/>
      <c r="AF7" s="120"/>
      <c r="AG7" s="13"/>
      <c r="AH7" s="14"/>
      <c r="AI7" s="14"/>
      <c r="AJ7" s="14"/>
      <c r="AK7" s="14"/>
      <c r="AL7" s="14"/>
      <c r="AM7" s="15"/>
      <c r="AN7" s="15"/>
      <c r="AO7" s="15"/>
      <c r="AP7" s="15"/>
      <c r="AQ7" s="14"/>
      <c r="AR7" s="14"/>
      <c r="AS7" s="14"/>
      <c r="AT7" s="14"/>
      <c r="AU7" s="14"/>
      <c r="AV7" s="14"/>
    </row>
    <row r="8" spans="1:48" s="12" customFormat="1">
      <c r="A8" s="120"/>
      <c r="B8" s="132" t="s">
        <v>94</v>
      </c>
      <c r="C8" s="133">
        <v>3.7709999999999999</v>
      </c>
      <c r="D8" s="133">
        <v>4.4000000000000004</v>
      </c>
      <c r="E8" s="133">
        <v>3.8570000000000002</v>
      </c>
      <c r="F8" s="133">
        <v>0.28899999999999998</v>
      </c>
      <c r="G8" s="133">
        <v>0.254</v>
      </c>
      <c r="H8" s="133">
        <v>0.54300000000000004</v>
      </c>
      <c r="I8" s="133">
        <v>3.5470000000000002</v>
      </c>
      <c r="J8" s="134"/>
      <c r="K8" s="135" t="s">
        <v>118</v>
      </c>
      <c r="L8" s="136">
        <v>0.629</v>
      </c>
      <c r="M8" s="136">
        <v>0.34</v>
      </c>
      <c r="N8" s="136">
        <v>-6.6000000000000003E-2</v>
      </c>
      <c r="O8" s="135" t="s">
        <v>118</v>
      </c>
      <c r="P8" s="136"/>
      <c r="Q8" s="135" t="s">
        <v>118</v>
      </c>
      <c r="R8" s="135" t="s">
        <v>118</v>
      </c>
      <c r="S8" s="137"/>
      <c r="T8" s="134">
        <v>0.439</v>
      </c>
      <c r="U8" s="134">
        <v>0.629</v>
      </c>
      <c r="V8" s="134">
        <v>0.504</v>
      </c>
      <c r="W8" s="138"/>
      <c r="X8" s="134">
        <v>0.63200000000000001</v>
      </c>
      <c r="Y8" s="139" t="s">
        <v>118</v>
      </c>
      <c r="Z8" s="139" t="s">
        <v>118</v>
      </c>
      <c r="AA8" s="140"/>
      <c r="AB8" s="141" t="s">
        <v>118</v>
      </c>
      <c r="AC8" s="139" t="s">
        <v>118</v>
      </c>
      <c r="AD8" s="139" t="s">
        <v>118</v>
      </c>
      <c r="AE8" s="142" t="s">
        <v>118</v>
      </c>
      <c r="AF8" s="120"/>
      <c r="AG8" s="13"/>
      <c r="AH8" s="14"/>
      <c r="AI8" s="14"/>
      <c r="AJ8" s="14"/>
      <c r="AK8" s="14"/>
      <c r="AL8" s="14"/>
      <c r="AM8" s="15"/>
      <c r="AN8" s="15"/>
      <c r="AO8" s="15"/>
      <c r="AP8" s="15"/>
      <c r="AQ8" s="14"/>
      <c r="AR8" s="14"/>
      <c r="AS8" s="14"/>
      <c r="AT8" s="14"/>
      <c r="AU8" s="14"/>
      <c r="AV8" s="14"/>
    </row>
    <row r="9" spans="1:48" s="12" customFormat="1">
      <c r="A9" s="120"/>
      <c r="B9" s="143" t="s">
        <v>95</v>
      </c>
      <c r="C9" s="133">
        <v>4.056</v>
      </c>
      <c r="D9" s="133">
        <v>4.1349999999999998</v>
      </c>
      <c r="E9" s="133">
        <v>3.556</v>
      </c>
      <c r="F9" s="133">
        <v>0.26400000000000001</v>
      </c>
      <c r="G9" s="133">
        <v>0.315</v>
      </c>
      <c r="H9" s="133">
        <v>0.57899999999999996</v>
      </c>
      <c r="I9" s="133">
        <v>3.7170000000000001</v>
      </c>
      <c r="J9" s="134"/>
      <c r="K9" s="135" t="s">
        <v>118</v>
      </c>
      <c r="L9" s="136">
        <v>7.9000000000000001E-2</v>
      </c>
      <c r="M9" s="136">
        <v>-0.185</v>
      </c>
      <c r="N9" s="136">
        <v>0.42799999999999999</v>
      </c>
      <c r="O9" s="135" t="s">
        <v>118</v>
      </c>
      <c r="P9" s="136"/>
      <c r="Q9" s="135" t="s">
        <v>118</v>
      </c>
      <c r="R9" s="135" t="s">
        <v>118</v>
      </c>
      <c r="S9" s="137"/>
      <c r="T9" s="134">
        <v>-0.19700000000000001</v>
      </c>
      <c r="U9" s="134">
        <v>7.9000000000000001E-2</v>
      </c>
      <c r="V9" s="134">
        <v>0.52700000000000002</v>
      </c>
      <c r="W9" s="138"/>
      <c r="X9" s="134">
        <v>0.11899999999999999</v>
      </c>
      <c r="Y9" s="139" t="s">
        <v>118</v>
      </c>
      <c r="Z9" s="139" t="s">
        <v>118</v>
      </c>
      <c r="AA9" s="140"/>
      <c r="AB9" s="141" t="s">
        <v>118</v>
      </c>
      <c r="AC9" s="139" t="s">
        <v>118</v>
      </c>
      <c r="AD9" s="139" t="s">
        <v>118</v>
      </c>
      <c r="AE9" s="142" t="s">
        <v>118</v>
      </c>
      <c r="AF9" s="120"/>
      <c r="AG9" s="13"/>
      <c r="AH9" s="14"/>
      <c r="AI9" s="14"/>
      <c r="AJ9" s="14"/>
      <c r="AK9" s="14"/>
      <c r="AL9" s="14"/>
      <c r="AM9" s="15"/>
      <c r="AN9" s="15"/>
      <c r="AO9" s="15"/>
      <c r="AP9" s="15"/>
      <c r="AQ9" s="14"/>
      <c r="AR9" s="14"/>
      <c r="AS9" s="14"/>
      <c r="AT9" s="14"/>
      <c r="AU9" s="14"/>
      <c r="AV9" s="14"/>
    </row>
    <row r="10" spans="1:48" s="12" customFormat="1">
      <c r="A10" s="120"/>
      <c r="B10" s="143" t="s">
        <v>96</v>
      </c>
      <c r="C10" s="133">
        <v>5.0119999999999996</v>
      </c>
      <c r="D10" s="133">
        <v>4.516</v>
      </c>
      <c r="E10" s="133">
        <v>3.903</v>
      </c>
      <c r="F10" s="133">
        <v>0.19500000000000001</v>
      </c>
      <c r="G10" s="133">
        <v>0.41799999999999998</v>
      </c>
      <c r="H10" s="133">
        <v>0.61299999999999999</v>
      </c>
      <c r="I10" s="133">
        <v>4.2510000000000003</v>
      </c>
      <c r="J10" s="134"/>
      <c r="K10" s="135" t="s">
        <v>118</v>
      </c>
      <c r="L10" s="136">
        <v>-0.496</v>
      </c>
      <c r="M10" s="136">
        <v>-0.69099999999999995</v>
      </c>
      <c r="N10" s="136">
        <v>0.879</v>
      </c>
      <c r="O10" s="135" t="s">
        <v>118</v>
      </c>
      <c r="P10" s="136"/>
      <c r="Q10" s="135" t="s">
        <v>118</v>
      </c>
      <c r="R10" s="135" t="s">
        <v>118</v>
      </c>
      <c r="S10" s="137"/>
      <c r="T10" s="134">
        <v>-0.67700000000000005</v>
      </c>
      <c r="U10" s="134">
        <v>-0.496</v>
      </c>
      <c r="V10" s="134">
        <v>0.52</v>
      </c>
      <c r="W10" s="138"/>
      <c r="X10" s="134">
        <v>-0.434</v>
      </c>
      <c r="Y10" s="139" t="s">
        <v>118</v>
      </c>
      <c r="Z10" s="139" t="s">
        <v>118</v>
      </c>
      <c r="AA10" s="140"/>
      <c r="AB10" s="134">
        <v>11.425000000000001</v>
      </c>
      <c r="AC10" s="139" t="s">
        <v>118</v>
      </c>
      <c r="AD10" s="139" t="s">
        <v>118</v>
      </c>
      <c r="AE10" s="142" t="s">
        <v>118</v>
      </c>
      <c r="AF10" s="120"/>
      <c r="AG10" s="13"/>
      <c r="AH10" s="14"/>
      <c r="AI10" s="14"/>
      <c r="AJ10" s="14"/>
      <c r="AK10" s="14"/>
      <c r="AL10" s="14"/>
      <c r="AM10" s="15"/>
      <c r="AN10" s="15"/>
      <c r="AO10" s="15"/>
      <c r="AP10" s="15"/>
      <c r="AQ10" s="14"/>
      <c r="AR10" s="14"/>
      <c r="AS10" s="14"/>
      <c r="AT10" s="14"/>
      <c r="AU10" s="14"/>
      <c r="AV10" s="14"/>
    </row>
    <row r="11" spans="1:48" s="12" customFormat="1">
      <c r="A11" s="120"/>
      <c r="B11" s="143" t="s">
        <v>97</v>
      </c>
      <c r="C11" s="133">
        <v>5.3780000000000001</v>
      </c>
      <c r="D11" s="133">
        <v>4.7910000000000004</v>
      </c>
      <c r="E11" s="133">
        <v>4.0979999999999999</v>
      </c>
      <c r="F11" s="133">
        <v>0.255</v>
      </c>
      <c r="G11" s="133">
        <v>0.438</v>
      </c>
      <c r="H11" s="133">
        <v>0.69299999999999995</v>
      </c>
      <c r="I11" s="133">
        <v>4.4939999999999998</v>
      </c>
      <c r="J11" s="134"/>
      <c r="K11" s="135" t="s">
        <v>118</v>
      </c>
      <c r="L11" s="136">
        <v>-0.58699999999999997</v>
      </c>
      <c r="M11" s="136">
        <v>-0.84199999999999997</v>
      </c>
      <c r="N11" s="136">
        <v>0.95799999999999996</v>
      </c>
      <c r="O11" s="135" t="s">
        <v>118</v>
      </c>
      <c r="P11" s="136"/>
      <c r="Q11" s="135" t="s">
        <v>118</v>
      </c>
      <c r="R11" s="135" t="s">
        <v>118</v>
      </c>
      <c r="S11" s="137"/>
      <c r="T11" s="134">
        <v>-0.79400000000000004</v>
      </c>
      <c r="U11" s="134">
        <v>-0.58699999999999997</v>
      </c>
      <c r="V11" s="134">
        <v>0.51900000000000002</v>
      </c>
      <c r="W11" s="138"/>
      <c r="X11" s="134">
        <v>-0.51500000000000001</v>
      </c>
      <c r="Y11" s="139" t="s">
        <v>118</v>
      </c>
      <c r="Z11" s="139" t="s">
        <v>118</v>
      </c>
      <c r="AA11" s="140"/>
      <c r="AB11" s="134">
        <v>12.169</v>
      </c>
      <c r="AC11" s="139" t="s">
        <v>118</v>
      </c>
      <c r="AD11" s="139" t="s">
        <v>118</v>
      </c>
      <c r="AE11" s="142" t="s">
        <v>118</v>
      </c>
      <c r="AF11" s="120"/>
      <c r="AG11" s="13"/>
      <c r="AH11" s="14"/>
      <c r="AI11" s="14"/>
      <c r="AJ11" s="14"/>
      <c r="AK11" s="14"/>
      <c r="AL11" s="14"/>
      <c r="AM11" s="15"/>
      <c r="AN11" s="15"/>
      <c r="AO11" s="15"/>
      <c r="AP11" s="15"/>
      <c r="AQ11" s="14"/>
      <c r="AR11" s="14"/>
      <c r="AS11" s="14"/>
      <c r="AT11" s="14"/>
      <c r="AU11" s="14"/>
      <c r="AV11" s="14"/>
    </row>
    <row r="12" spans="1:48" s="12" customFormat="1">
      <c r="A12" s="120"/>
      <c r="B12" s="143" t="s">
        <v>98</v>
      </c>
      <c r="C12" s="133">
        <v>5.5720000000000001</v>
      </c>
      <c r="D12" s="133">
        <v>5.1059999999999999</v>
      </c>
      <c r="E12" s="133">
        <v>4.2709999999999999</v>
      </c>
      <c r="F12" s="133">
        <v>0.36499999999999999</v>
      </c>
      <c r="G12" s="133">
        <v>0.47</v>
      </c>
      <c r="H12" s="133">
        <v>0.83499999999999996</v>
      </c>
      <c r="I12" s="133">
        <v>4.5960000000000001</v>
      </c>
      <c r="J12" s="134"/>
      <c r="K12" s="135" t="s">
        <v>118</v>
      </c>
      <c r="L12" s="136">
        <v>-0.46600000000000003</v>
      </c>
      <c r="M12" s="136">
        <v>-0.83099999999999996</v>
      </c>
      <c r="N12" s="136">
        <v>0.82399999999999995</v>
      </c>
      <c r="O12" s="135" t="s">
        <v>118</v>
      </c>
      <c r="P12" s="136"/>
      <c r="Q12" s="135" t="s">
        <v>118</v>
      </c>
      <c r="R12" s="135" t="s">
        <v>118</v>
      </c>
      <c r="S12" s="137"/>
      <c r="T12" s="134">
        <v>-0.745</v>
      </c>
      <c r="U12" s="134">
        <v>-0.46600000000000003</v>
      </c>
      <c r="V12" s="134">
        <v>0.53100000000000003</v>
      </c>
      <c r="W12" s="138"/>
      <c r="X12" s="134">
        <v>-0.41699999999999998</v>
      </c>
      <c r="Y12" s="139" t="s">
        <v>118</v>
      </c>
      <c r="Z12" s="139" t="s">
        <v>118</v>
      </c>
      <c r="AA12" s="140"/>
      <c r="AB12" s="134">
        <v>12.74</v>
      </c>
      <c r="AC12" s="139" t="s">
        <v>118</v>
      </c>
      <c r="AD12" s="139" t="s">
        <v>118</v>
      </c>
      <c r="AE12" s="142" t="s">
        <v>118</v>
      </c>
      <c r="AF12" s="120"/>
      <c r="AG12" s="13"/>
      <c r="AH12" s="14"/>
      <c r="AI12" s="14"/>
      <c r="AJ12" s="14"/>
      <c r="AK12" s="14"/>
      <c r="AL12" s="14"/>
      <c r="AM12" s="15"/>
      <c r="AN12" s="15"/>
      <c r="AO12" s="15"/>
      <c r="AP12" s="15"/>
      <c r="AQ12" s="14"/>
      <c r="AR12" s="14"/>
      <c r="AS12" s="14"/>
      <c r="AT12" s="14"/>
      <c r="AU12" s="14"/>
      <c r="AV12" s="14"/>
    </row>
    <row r="13" spans="1:48" s="12" customFormat="1">
      <c r="A13" s="120"/>
      <c r="B13" s="143" t="s">
        <v>99</v>
      </c>
      <c r="C13" s="133">
        <v>6.0110000000000001</v>
      </c>
      <c r="D13" s="133">
        <v>5.9420000000000002</v>
      </c>
      <c r="E13" s="133">
        <v>4.7480000000000002</v>
      </c>
      <c r="F13" s="133">
        <v>0.65</v>
      </c>
      <c r="G13" s="133">
        <v>0.54400000000000004</v>
      </c>
      <c r="H13" s="133">
        <v>1.194</v>
      </c>
      <c r="I13" s="133">
        <v>4.9749999999999996</v>
      </c>
      <c r="J13" s="134"/>
      <c r="K13" s="135" t="s">
        <v>118</v>
      </c>
      <c r="L13" s="136">
        <v>-6.9000000000000006E-2</v>
      </c>
      <c r="M13" s="136">
        <v>-0.71899999999999997</v>
      </c>
      <c r="N13" s="136">
        <v>0.48799999999999999</v>
      </c>
      <c r="O13" s="135" t="s">
        <v>118</v>
      </c>
      <c r="P13" s="136"/>
      <c r="Q13" s="135" t="s">
        <v>118</v>
      </c>
      <c r="R13" s="135" t="s">
        <v>118</v>
      </c>
      <c r="S13" s="137"/>
      <c r="T13" s="134">
        <v>-0.38400000000000001</v>
      </c>
      <c r="U13" s="134">
        <v>-6.9000000000000006E-2</v>
      </c>
      <c r="V13" s="134">
        <v>0.57899999999999996</v>
      </c>
      <c r="W13" s="138"/>
      <c r="X13" s="134">
        <v>-1E-3</v>
      </c>
      <c r="Y13" s="139" t="s">
        <v>118</v>
      </c>
      <c r="Z13" s="139" t="s">
        <v>118</v>
      </c>
      <c r="AA13" s="140"/>
      <c r="AB13" s="134">
        <v>14.303000000000001</v>
      </c>
      <c r="AC13" s="139" t="s">
        <v>118</v>
      </c>
      <c r="AD13" s="139" t="s">
        <v>118</v>
      </c>
      <c r="AE13" s="142" t="s">
        <v>118</v>
      </c>
      <c r="AF13" s="120"/>
      <c r="AG13" s="13"/>
      <c r="AH13" s="14"/>
      <c r="AI13" s="14"/>
      <c r="AJ13" s="14"/>
      <c r="AK13" s="14"/>
      <c r="AL13" s="14"/>
      <c r="AM13" s="15"/>
      <c r="AN13" s="15"/>
      <c r="AO13" s="15"/>
      <c r="AP13" s="15"/>
      <c r="AQ13" s="14"/>
      <c r="AR13" s="14"/>
      <c r="AS13" s="14"/>
      <c r="AT13" s="14"/>
      <c r="AU13" s="14"/>
      <c r="AV13" s="14"/>
    </row>
    <row r="14" spans="1:48" s="12" customFormat="1">
      <c r="A14" s="120"/>
      <c r="B14" s="143" t="s">
        <v>100</v>
      </c>
      <c r="C14" s="133">
        <v>6.3380000000000001</v>
      </c>
      <c r="D14" s="133">
        <v>6.5469999999999997</v>
      </c>
      <c r="E14" s="133">
        <v>5.19</v>
      </c>
      <c r="F14" s="133">
        <v>0.76200000000000001</v>
      </c>
      <c r="G14" s="133">
        <v>0.59499999999999997</v>
      </c>
      <c r="H14" s="133">
        <v>1.357</v>
      </c>
      <c r="I14" s="133">
        <v>5.2750000000000004</v>
      </c>
      <c r="J14" s="134"/>
      <c r="K14" s="135" t="s">
        <v>118</v>
      </c>
      <c r="L14" s="136">
        <v>0.20899999999999999</v>
      </c>
      <c r="M14" s="136">
        <v>-0.55300000000000005</v>
      </c>
      <c r="N14" s="136">
        <v>0.29699999999999999</v>
      </c>
      <c r="O14" s="135" t="s">
        <v>118</v>
      </c>
      <c r="P14" s="136"/>
      <c r="Q14" s="135" t="s">
        <v>118</v>
      </c>
      <c r="R14" s="135" t="s">
        <v>118</v>
      </c>
      <c r="S14" s="137"/>
      <c r="T14" s="134">
        <v>-0.3</v>
      </c>
      <c r="U14" s="134">
        <v>0.20899999999999999</v>
      </c>
      <c r="V14" s="134">
        <v>0.63400000000000001</v>
      </c>
      <c r="W14" s="138"/>
      <c r="X14" s="134">
        <v>0.154</v>
      </c>
      <c r="Y14" s="139" t="s">
        <v>118</v>
      </c>
      <c r="Z14" s="139" t="s">
        <v>118</v>
      </c>
      <c r="AA14" s="140"/>
      <c r="AB14" s="134">
        <v>15.536</v>
      </c>
      <c r="AC14" s="139" t="s">
        <v>118</v>
      </c>
      <c r="AD14" s="139" t="s">
        <v>118</v>
      </c>
      <c r="AE14" s="142" t="s">
        <v>118</v>
      </c>
      <c r="AF14" s="120"/>
      <c r="AG14" s="13"/>
      <c r="AH14" s="14"/>
      <c r="AI14" s="14"/>
      <c r="AJ14" s="14"/>
      <c r="AK14" s="14"/>
      <c r="AL14" s="14"/>
      <c r="AM14" s="15"/>
      <c r="AN14" s="15"/>
      <c r="AO14" s="15"/>
      <c r="AP14" s="15"/>
      <c r="AQ14" s="14"/>
      <c r="AR14" s="14"/>
      <c r="AS14" s="14"/>
      <c r="AT14" s="14"/>
      <c r="AU14" s="14"/>
      <c r="AV14" s="14"/>
    </row>
    <row r="15" spans="1:48" s="12" customFormat="1">
      <c r="A15" s="120"/>
      <c r="B15" s="143" t="s">
        <v>101</v>
      </c>
      <c r="C15" s="133">
        <v>6.4630000000000001</v>
      </c>
      <c r="D15" s="133">
        <v>6.8810000000000002</v>
      </c>
      <c r="E15" s="133">
        <v>5.3959999999999999</v>
      </c>
      <c r="F15" s="133">
        <v>0.88800000000000001</v>
      </c>
      <c r="G15" s="133">
        <v>0.59699999999999998</v>
      </c>
      <c r="H15" s="133">
        <v>1.4850000000000001</v>
      </c>
      <c r="I15" s="133">
        <v>5.29</v>
      </c>
      <c r="J15" s="134"/>
      <c r="K15" s="135" t="s">
        <v>118</v>
      </c>
      <c r="L15" s="136">
        <v>0.41799999999999998</v>
      </c>
      <c r="M15" s="136">
        <v>-0.47</v>
      </c>
      <c r="N15" s="136">
        <v>7.5999999999999998E-2</v>
      </c>
      <c r="O15" s="135" t="s">
        <v>118</v>
      </c>
      <c r="P15" s="136"/>
      <c r="Q15" s="135" t="s">
        <v>118</v>
      </c>
      <c r="R15" s="135" t="s">
        <v>118</v>
      </c>
      <c r="S15" s="137"/>
      <c r="T15" s="134">
        <v>-0.158</v>
      </c>
      <c r="U15" s="134">
        <v>0.41799999999999998</v>
      </c>
      <c r="V15" s="134">
        <v>0.65700000000000003</v>
      </c>
      <c r="W15" s="138"/>
      <c r="X15" s="134">
        <v>0.29399999999999998</v>
      </c>
      <c r="Y15" s="139" t="s">
        <v>118</v>
      </c>
      <c r="Z15" s="139" t="s">
        <v>118</v>
      </c>
      <c r="AA15" s="140"/>
      <c r="AB15" s="134">
        <v>16.684999999999999</v>
      </c>
      <c r="AC15" s="139" t="s">
        <v>118</v>
      </c>
      <c r="AD15" s="139" t="s">
        <v>118</v>
      </c>
      <c r="AE15" s="142" t="s">
        <v>118</v>
      </c>
      <c r="AF15" s="120"/>
      <c r="AG15" s="13"/>
      <c r="AH15" s="14"/>
      <c r="AI15" s="14"/>
      <c r="AJ15" s="14"/>
      <c r="AK15" s="14"/>
      <c r="AL15" s="14"/>
      <c r="AM15" s="15"/>
      <c r="AN15" s="15"/>
      <c r="AO15" s="15"/>
      <c r="AP15" s="15"/>
      <c r="AQ15" s="14"/>
      <c r="AR15" s="14"/>
      <c r="AS15" s="14"/>
      <c r="AT15" s="14"/>
      <c r="AU15" s="14"/>
      <c r="AV15" s="14"/>
    </row>
    <row r="16" spans="1:48" s="12" customFormat="1">
      <c r="A16" s="120"/>
      <c r="B16" s="143" t="s">
        <v>102</v>
      </c>
      <c r="C16" s="133">
        <v>6.7270000000000003</v>
      </c>
      <c r="D16" s="133">
        <v>6.984</v>
      </c>
      <c r="E16" s="133">
        <v>5.6109999999999998</v>
      </c>
      <c r="F16" s="133">
        <v>0.74099999999999999</v>
      </c>
      <c r="G16" s="133">
        <v>0.63200000000000001</v>
      </c>
      <c r="H16" s="133">
        <v>1.373</v>
      </c>
      <c r="I16" s="133">
        <v>5.4409999999999998</v>
      </c>
      <c r="J16" s="134"/>
      <c r="K16" s="135" t="s">
        <v>118</v>
      </c>
      <c r="L16" s="136">
        <v>0.25700000000000001</v>
      </c>
      <c r="M16" s="136">
        <v>-0.48399999999999999</v>
      </c>
      <c r="N16" s="136">
        <v>0.19</v>
      </c>
      <c r="O16" s="135" t="s">
        <v>118</v>
      </c>
      <c r="P16" s="136"/>
      <c r="Q16" s="135" t="s">
        <v>118</v>
      </c>
      <c r="R16" s="135" t="s">
        <v>118</v>
      </c>
      <c r="S16" s="137"/>
      <c r="T16" s="134">
        <v>-0.307</v>
      </c>
      <c r="U16" s="134">
        <v>0.25700000000000001</v>
      </c>
      <c r="V16" s="134">
        <v>0.65600000000000003</v>
      </c>
      <c r="W16" s="138"/>
      <c r="X16" s="134">
        <v>0.113</v>
      </c>
      <c r="Y16" s="139" t="s">
        <v>118</v>
      </c>
      <c r="Z16" s="139" t="s">
        <v>118</v>
      </c>
      <c r="AA16" s="140"/>
      <c r="AB16" s="134">
        <v>17.600999999999999</v>
      </c>
      <c r="AC16" s="139" t="s">
        <v>118</v>
      </c>
      <c r="AD16" s="139" t="s">
        <v>118</v>
      </c>
      <c r="AE16" s="142" t="s">
        <v>118</v>
      </c>
      <c r="AF16" s="120"/>
      <c r="AG16" s="13"/>
      <c r="AH16" s="14"/>
      <c r="AI16" s="14"/>
      <c r="AJ16" s="14"/>
      <c r="AK16" s="14"/>
      <c r="AL16" s="14"/>
      <c r="AM16" s="15"/>
      <c r="AN16" s="15"/>
      <c r="AO16" s="15"/>
      <c r="AP16" s="15"/>
      <c r="AQ16" s="14"/>
      <c r="AR16" s="14"/>
      <c r="AS16" s="14"/>
      <c r="AT16" s="14"/>
      <c r="AU16" s="14"/>
      <c r="AV16" s="14"/>
    </row>
    <row r="17" spans="1:48" s="12" customFormat="1">
      <c r="A17" s="120"/>
      <c r="B17" s="143" t="s">
        <v>103</v>
      </c>
      <c r="C17" s="133">
        <v>7.1829999999999998</v>
      </c>
      <c r="D17" s="133">
        <v>7.1449999999999996</v>
      </c>
      <c r="E17" s="133">
        <v>5.7539999999999996</v>
      </c>
      <c r="F17" s="133">
        <v>0.70099999999999996</v>
      </c>
      <c r="G17" s="133">
        <v>0.69</v>
      </c>
      <c r="H17" s="133">
        <v>1.391</v>
      </c>
      <c r="I17" s="133">
        <v>5.8029999999999999</v>
      </c>
      <c r="J17" s="134"/>
      <c r="K17" s="135" t="s">
        <v>118</v>
      </c>
      <c r="L17" s="136">
        <v>-3.7999999999999999E-2</v>
      </c>
      <c r="M17" s="136">
        <v>-0.73899999999999999</v>
      </c>
      <c r="N17" s="136">
        <v>0.53900000000000003</v>
      </c>
      <c r="O17" s="135" t="s">
        <v>118</v>
      </c>
      <c r="P17" s="136"/>
      <c r="Q17" s="135" t="s">
        <v>118</v>
      </c>
      <c r="R17" s="135" t="s">
        <v>118</v>
      </c>
      <c r="S17" s="137"/>
      <c r="T17" s="134">
        <v>-0.55600000000000005</v>
      </c>
      <c r="U17" s="134">
        <v>-3.7999999999999999E-2</v>
      </c>
      <c r="V17" s="134">
        <v>0.74199999999999999</v>
      </c>
      <c r="W17" s="138"/>
      <c r="X17" s="134">
        <v>-0.108</v>
      </c>
      <c r="Y17" s="139" t="s">
        <v>118</v>
      </c>
      <c r="Z17" s="139" t="s">
        <v>118</v>
      </c>
      <c r="AA17" s="140"/>
      <c r="AB17" s="134">
        <v>19.558</v>
      </c>
      <c r="AC17" s="139" t="s">
        <v>118</v>
      </c>
      <c r="AD17" s="139" t="s">
        <v>118</v>
      </c>
      <c r="AE17" s="144">
        <v>4.0112596762843076</v>
      </c>
      <c r="AF17" s="120"/>
      <c r="AG17" s="13"/>
      <c r="AH17" s="14"/>
      <c r="AI17" s="14"/>
      <c r="AJ17" s="14"/>
      <c r="AK17" s="14"/>
      <c r="AL17" s="14"/>
      <c r="AM17" s="15"/>
      <c r="AN17" s="15"/>
      <c r="AO17" s="15"/>
      <c r="AP17" s="15"/>
      <c r="AQ17" s="14"/>
      <c r="AR17" s="14"/>
      <c r="AS17" s="14"/>
      <c r="AT17" s="14"/>
      <c r="AU17" s="14"/>
      <c r="AV17" s="14"/>
    </row>
    <row r="18" spans="1:48" s="12" customFormat="1">
      <c r="A18" s="120"/>
      <c r="B18" s="143" t="s">
        <v>104</v>
      </c>
      <c r="C18" s="133">
        <v>7.6840000000000002</v>
      </c>
      <c r="D18" s="133">
        <v>7.766</v>
      </c>
      <c r="E18" s="133">
        <v>6.2690000000000001</v>
      </c>
      <c r="F18" s="133">
        <v>0.74299999999999999</v>
      </c>
      <c r="G18" s="133">
        <v>0.754</v>
      </c>
      <c r="H18" s="133">
        <v>1.4970000000000001</v>
      </c>
      <c r="I18" s="133">
        <v>6.19</v>
      </c>
      <c r="J18" s="134"/>
      <c r="K18" s="135" t="s">
        <v>118</v>
      </c>
      <c r="L18" s="136">
        <v>8.2000000000000003E-2</v>
      </c>
      <c r="M18" s="136">
        <v>-0.66100000000000003</v>
      </c>
      <c r="N18" s="136">
        <v>0.39100000000000001</v>
      </c>
      <c r="O18" s="135" t="s">
        <v>118</v>
      </c>
      <c r="P18" s="136"/>
      <c r="Q18" s="135" t="s">
        <v>118</v>
      </c>
      <c r="R18" s="135" t="s">
        <v>118</v>
      </c>
      <c r="S18" s="137"/>
      <c r="T18" s="134">
        <v>-0.38</v>
      </c>
      <c r="U18" s="134">
        <v>8.2000000000000003E-2</v>
      </c>
      <c r="V18" s="134">
        <v>0.73099999999999998</v>
      </c>
      <c r="W18" s="138"/>
      <c r="X18" s="134">
        <v>3.2000000000000001E-2</v>
      </c>
      <c r="Y18" s="139" t="s">
        <v>118</v>
      </c>
      <c r="Z18" s="139" t="s">
        <v>118</v>
      </c>
      <c r="AA18" s="140"/>
      <c r="AB18" s="134">
        <v>21.145</v>
      </c>
      <c r="AC18" s="134">
        <v>21.792000000000002</v>
      </c>
      <c r="AD18" s="139" t="s">
        <v>118</v>
      </c>
      <c r="AE18" s="144">
        <v>4.2927515833919765</v>
      </c>
      <c r="AF18" s="120"/>
      <c r="AG18" s="13"/>
      <c r="AH18" s="14"/>
      <c r="AI18" s="14"/>
      <c r="AJ18" s="14"/>
      <c r="AK18" s="14"/>
      <c r="AL18" s="14"/>
      <c r="AM18" s="15"/>
      <c r="AN18" s="15"/>
      <c r="AO18" s="15"/>
      <c r="AP18" s="15"/>
      <c r="AQ18" s="14"/>
      <c r="AR18" s="14"/>
      <c r="AS18" s="14"/>
      <c r="AT18" s="14"/>
      <c r="AU18" s="14"/>
      <c r="AV18" s="14"/>
    </row>
    <row r="19" spans="1:48" s="12" customFormat="1">
      <c r="A19" s="120"/>
      <c r="B19" s="143" t="s">
        <v>105</v>
      </c>
      <c r="C19" s="133">
        <v>8.0739999999999998</v>
      </c>
      <c r="D19" s="133">
        <v>8.08</v>
      </c>
      <c r="E19" s="133">
        <v>6.5460000000000003</v>
      </c>
      <c r="F19" s="133">
        <v>0.73399999999999999</v>
      </c>
      <c r="G19" s="133">
        <v>0.8</v>
      </c>
      <c r="H19" s="133">
        <v>1.534</v>
      </c>
      <c r="I19" s="133">
        <v>6.5090000000000003</v>
      </c>
      <c r="J19" s="134"/>
      <c r="K19" s="135" t="s">
        <v>118</v>
      </c>
      <c r="L19" s="136">
        <v>6.0000000000000001E-3</v>
      </c>
      <c r="M19" s="136">
        <v>-0.72799999999999998</v>
      </c>
      <c r="N19" s="136">
        <v>0.501</v>
      </c>
      <c r="O19" s="135" t="s">
        <v>118</v>
      </c>
      <c r="P19" s="136"/>
      <c r="Q19" s="135" t="s">
        <v>118</v>
      </c>
      <c r="R19" s="135" t="s">
        <v>118</v>
      </c>
      <c r="S19" s="137"/>
      <c r="T19" s="134">
        <v>-0.46800000000000003</v>
      </c>
      <c r="U19" s="134">
        <v>6.0000000000000001E-3</v>
      </c>
      <c r="V19" s="134">
        <v>0.76900000000000002</v>
      </c>
      <c r="W19" s="138"/>
      <c r="X19" s="134">
        <v>-9.8000000000000004E-2</v>
      </c>
      <c r="Y19" s="139" t="s">
        <v>118</v>
      </c>
      <c r="Z19" s="139" t="s">
        <v>118</v>
      </c>
      <c r="AA19" s="140"/>
      <c r="AB19" s="134">
        <v>22.497</v>
      </c>
      <c r="AC19" s="134">
        <v>22.997</v>
      </c>
      <c r="AD19" s="139" t="s">
        <v>118</v>
      </c>
      <c r="AE19" s="144">
        <v>4.4569551958714513</v>
      </c>
      <c r="AF19" s="120"/>
      <c r="AG19" s="13"/>
      <c r="AH19" s="14"/>
      <c r="AI19" s="14"/>
      <c r="AJ19" s="14"/>
      <c r="AK19" s="14"/>
      <c r="AL19" s="14"/>
      <c r="AM19" s="15"/>
      <c r="AN19" s="15"/>
      <c r="AO19" s="15"/>
      <c r="AP19" s="15"/>
      <c r="AQ19" s="14"/>
      <c r="AR19" s="14"/>
      <c r="AS19" s="14"/>
      <c r="AT19" s="14"/>
      <c r="AU19" s="14"/>
      <c r="AV19" s="14"/>
    </row>
    <row r="20" spans="1:48" s="12" customFormat="1">
      <c r="A20" s="120"/>
      <c r="B20" s="143" t="s">
        <v>106</v>
      </c>
      <c r="C20" s="133">
        <v>8.4819999999999993</v>
      </c>
      <c r="D20" s="133">
        <v>8.5530000000000008</v>
      </c>
      <c r="E20" s="133">
        <v>6.9290000000000003</v>
      </c>
      <c r="F20" s="133">
        <v>0.78800000000000003</v>
      </c>
      <c r="G20" s="133">
        <v>0.83599999999999997</v>
      </c>
      <c r="H20" s="133">
        <v>1.6240000000000001</v>
      </c>
      <c r="I20" s="133">
        <v>6.8920000000000003</v>
      </c>
      <c r="J20" s="134"/>
      <c r="K20" s="135" t="s">
        <v>118</v>
      </c>
      <c r="L20" s="136">
        <v>7.0999999999999994E-2</v>
      </c>
      <c r="M20" s="136">
        <v>-0.71699999999999997</v>
      </c>
      <c r="N20" s="136">
        <v>0.54600000000000004</v>
      </c>
      <c r="O20" s="135" t="s">
        <v>118</v>
      </c>
      <c r="P20" s="136"/>
      <c r="Q20" s="135" t="s">
        <v>118</v>
      </c>
      <c r="R20" s="135" t="s">
        <v>118</v>
      </c>
      <c r="S20" s="137"/>
      <c r="T20" s="134">
        <v>-0.52</v>
      </c>
      <c r="U20" s="134">
        <v>7.0999999999999994E-2</v>
      </c>
      <c r="V20" s="134">
        <v>0.79300000000000004</v>
      </c>
      <c r="W20" s="138"/>
      <c r="X20" s="134">
        <v>-0.17</v>
      </c>
      <c r="Y20" s="139" t="s">
        <v>118</v>
      </c>
      <c r="Z20" s="139" t="s">
        <v>118</v>
      </c>
      <c r="AA20" s="140"/>
      <c r="AB20" s="134">
        <v>23.32</v>
      </c>
      <c r="AC20" s="134">
        <v>23.928999999999998</v>
      </c>
      <c r="AD20" s="139" t="s">
        <v>118</v>
      </c>
      <c r="AE20" s="144">
        <v>4.5977011494252871</v>
      </c>
      <c r="AF20" s="120"/>
      <c r="AG20" s="13"/>
      <c r="AH20" s="14"/>
      <c r="AI20" s="14"/>
      <c r="AJ20" s="14"/>
      <c r="AK20" s="14"/>
      <c r="AL20" s="14"/>
      <c r="AM20" s="15"/>
      <c r="AN20" s="15"/>
      <c r="AO20" s="15"/>
      <c r="AP20" s="15"/>
      <c r="AQ20" s="14"/>
      <c r="AR20" s="14"/>
      <c r="AS20" s="14"/>
      <c r="AT20" s="14"/>
      <c r="AU20" s="14"/>
      <c r="AV20" s="14"/>
    </row>
    <row r="21" spans="1:48" s="12" customFormat="1">
      <c r="A21" s="120"/>
      <c r="B21" s="143" t="s">
        <v>107</v>
      </c>
      <c r="C21" s="133">
        <v>8.5410000000000004</v>
      </c>
      <c r="D21" s="133">
        <v>9.11</v>
      </c>
      <c r="E21" s="133">
        <v>7.4009999999999998</v>
      </c>
      <c r="F21" s="133">
        <v>0.85499999999999998</v>
      </c>
      <c r="G21" s="133">
        <v>0.85399999999999998</v>
      </c>
      <c r="H21" s="133">
        <v>1.7090000000000001</v>
      </c>
      <c r="I21" s="133">
        <v>7.0720000000000001</v>
      </c>
      <c r="J21" s="134"/>
      <c r="K21" s="135" t="s">
        <v>118</v>
      </c>
      <c r="L21" s="136">
        <v>0.56899999999999995</v>
      </c>
      <c r="M21" s="136">
        <v>-0.28599999999999998</v>
      </c>
      <c r="N21" s="136">
        <v>0.36299999999999999</v>
      </c>
      <c r="O21" s="135" t="s">
        <v>118</v>
      </c>
      <c r="P21" s="136"/>
      <c r="Q21" s="135" t="s">
        <v>118</v>
      </c>
      <c r="R21" s="135" t="s">
        <v>118</v>
      </c>
      <c r="S21" s="137"/>
      <c r="T21" s="134">
        <v>-0.28199999999999997</v>
      </c>
      <c r="U21" s="134">
        <v>0.56899999999999995</v>
      </c>
      <c r="V21" s="134">
        <v>0.81899999999999995</v>
      </c>
      <c r="W21" s="138"/>
      <c r="X21" s="134">
        <v>5.7000000000000002E-2</v>
      </c>
      <c r="Y21" s="139" t="s">
        <v>118</v>
      </c>
      <c r="Z21" s="139" t="s">
        <v>118</v>
      </c>
      <c r="AA21" s="140"/>
      <c r="AB21" s="134">
        <v>24.837</v>
      </c>
      <c r="AC21" s="134">
        <v>25.754999999999999</v>
      </c>
      <c r="AD21" s="139" t="s">
        <v>118</v>
      </c>
      <c r="AE21" s="144">
        <v>4.621158808350927</v>
      </c>
      <c r="AF21" s="120"/>
      <c r="AG21" s="13"/>
      <c r="AH21" s="14"/>
      <c r="AI21" s="14"/>
      <c r="AJ21" s="14"/>
      <c r="AK21" s="14"/>
      <c r="AL21" s="14"/>
      <c r="AM21" s="15"/>
      <c r="AN21" s="15"/>
      <c r="AO21" s="15"/>
      <c r="AP21" s="15"/>
      <c r="AQ21" s="14"/>
      <c r="AR21" s="14"/>
      <c r="AS21" s="14"/>
      <c r="AT21" s="14"/>
      <c r="AU21" s="14"/>
      <c r="AV21" s="14"/>
    </row>
    <row r="22" spans="1:48" s="12" customFormat="1">
      <c r="A22" s="120"/>
      <c r="B22" s="143" t="s">
        <v>108</v>
      </c>
      <c r="C22" s="133">
        <v>9.0660000000000007</v>
      </c>
      <c r="D22" s="133">
        <v>9.7279999999999998</v>
      </c>
      <c r="E22" s="133">
        <v>7.92</v>
      </c>
      <c r="F22" s="133">
        <v>0.91300000000000003</v>
      </c>
      <c r="G22" s="133">
        <v>0.89500000000000002</v>
      </c>
      <c r="H22" s="133">
        <v>1.8080000000000001</v>
      </c>
      <c r="I22" s="133">
        <v>7.4290000000000003</v>
      </c>
      <c r="J22" s="134"/>
      <c r="K22" s="135" t="s">
        <v>118</v>
      </c>
      <c r="L22" s="136">
        <v>0.66200000000000003</v>
      </c>
      <c r="M22" s="136">
        <v>-0.251</v>
      </c>
      <c r="N22" s="136">
        <v>0.36699999999999999</v>
      </c>
      <c r="O22" s="135" t="s">
        <v>118</v>
      </c>
      <c r="P22" s="136"/>
      <c r="Q22" s="135" t="s">
        <v>118</v>
      </c>
      <c r="R22" s="135" t="s">
        <v>118</v>
      </c>
      <c r="S22" s="137"/>
      <c r="T22" s="134">
        <v>-0.21099999999999999</v>
      </c>
      <c r="U22" s="134">
        <v>0.66200000000000003</v>
      </c>
      <c r="V22" s="134">
        <v>0.88700000000000001</v>
      </c>
      <c r="W22" s="138"/>
      <c r="X22" s="134">
        <v>0.16800000000000001</v>
      </c>
      <c r="Y22" s="139" t="s">
        <v>118</v>
      </c>
      <c r="Z22" s="139" t="s">
        <v>118</v>
      </c>
      <c r="AA22" s="140"/>
      <c r="AB22" s="134">
        <v>26.609000000000002</v>
      </c>
      <c r="AC22" s="134">
        <v>27.553999999999998</v>
      </c>
      <c r="AD22" s="139" t="s">
        <v>118</v>
      </c>
      <c r="AE22" s="144">
        <v>4.7149894440534839</v>
      </c>
      <c r="AF22" s="120"/>
      <c r="AG22" s="13"/>
      <c r="AH22" s="14"/>
      <c r="AI22" s="14"/>
      <c r="AJ22" s="14"/>
      <c r="AK22" s="14"/>
      <c r="AL22" s="14"/>
      <c r="AM22" s="15"/>
      <c r="AN22" s="15"/>
      <c r="AO22" s="15"/>
      <c r="AP22" s="15"/>
      <c r="AQ22" s="14"/>
      <c r="AR22" s="14"/>
      <c r="AS22" s="14"/>
      <c r="AT22" s="14"/>
      <c r="AU22" s="14"/>
      <c r="AV22" s="14"/>
    </row>
    <row r="23" spans="1:48" s="12" customFormat="1">
      <c r="A23" s="120"/>
      <c r="B23" s="143" t="s">
        <v>109</v>
      </c>
      <c r="C23" s="133">
        <v>10.071999999999999</v>
      </c>
      <c r="D23" s="133">
        <v>10.682</v>
      </c>
      <c r="E23" s="133">
        <v>8.5779999999999994</v>
      </c>
      <c r="F23" s="133">
        <v>1.147</v>
      </c>
      <c r="G23" s="133">
        <v>0.95699999999999996</v>
      </c>
      <c r="H23" s="133">
        <v>2.1040000000000001</v>
      </c>
      <c r="I23" s="133">
        <v>8.4</v>
      </c>
      <c r="J23" s="134"/>
      <c r="K23" s="135" t="s">
        <v>118</v>
      </c>
      <c r="L23" s="136">
        <v>0.61</v>
      </c>
      <c r="M23" s="136">
        <v>-0.53700000000000003</v>
      </c>
      <c r="N23" s="136">
        <v>0.50800000000000001</v>
      </c>
      <c r="O23" s="135" t="s">
        <v>118</v>
      </c>
      <c r="P23" s="136"/>
      <c r="Q23" s="135" t="s">
        <v>118</v>
      </c>
      <c r="R23" s="135" t="s">
        <v>118</v>
      </c>
      <c r="S23" s="137"/>
      <c r="T23" s="134">
        <v>-0.47</v>
      </c>
      <c r="U23" s="134">
        <v>0.61</v>
      </c>
      <c r="V23" s="134">
        <v>0.94899999999999995</v>
      </c>
      <c r="W23" s="138"/>
      <c r="X23" s="134">
        <v>4.7E-2</v>
      </c>
      <c r="Y23" s="139" t="s">
        <v>118</v>
      </c>
      <c r="Z23" s="139" t="s">
        <v>118</v>
      </c>
      <c r="AA23" s="140"/>
      <c r="AB23" s="134">
        <v>28.114999999999998</v>
      </c>
      <c r="AC23" s="134">
        <v>28.82</v>
      </c>
      <c r="AD23" s="139" t="s">
        <v>118</v>
      </c>
      <c r="AE23" s="144">
        <v>4.9026507154585968</v>
      </c>
      <c r="AF23" s="120"/>
      <c r="AG23" s="13"/>
      <c r="AH23" s="14"/>
      <c r="AI23" s="14"/>
      <c r="AJ23" s="14"/>
      <c r="AK23" s="14"/>
      <c r="AL23" s="14"/>
      <c r="AM23" s="15"/>
      <c r="AN23" s="15"/>
      <c r="AO23" s="15"/>
      <c r="AP23" s="15"/>
      <c r="AQ23" s="14"/>
      <c r="AR23" s="14"/>
      <c r="AS23" s="14"/>
      <c r="AT23" s="14"/>
      <c r="AU23" s="14"/>
      <c r="AV23" s="14"/>
    </row>
    <row r="24" spans="1:48" s="12" customFormat="1">
      <c r="A24" s="120"/>
      <c r="B24" s="143" t="s">
        <v>110</v>
      </c>
      <c r="C24" s="133">
        <v>10.561</v>
      </c>
      <c r="D24" s="133">
        <v>11.099</v>
      </c>
      <c r="E24" s="133">
        <v>8.92</v>
      </c>
      <c r="F24" s="133">
        <v>1.1459999999999999</v>
      </c>
      <c r="G24" s="133">
        <v>1.0329999999999999</v>
      </c>
      <c r="H24" s="133">
        <v>2.1789999999999998</v>
      </c>
      <c r="I24" s="133">
        <v>8.7309999999999999</v>
      </c>
      <c r="J24" s="134"/>
      <c r="K24" s="135" t="s">
        <v>118</v>
      </c>
      <c r="L24" s="136">
        <v>0.53800000000000003</v>
      </c>
      <c r="M24" s="136">
        <v>-0.60799999999999998</v>
      </c>
      <c r="N24" s="136">
        <v>0.55000000000000004</v>
      </c>
      <c r="O24" s="135" t="s">
        <v>118</v>
      </c>
      <c r="P24" s="136"/>
      <c r="Q24" s="135" t="s">
        <v>118</v>
      </c>
      <c r="R24" s="135" t="s">
        <v>118</v>
      </c>
      <c r="S24" s="137"/>
      <c r="T24" s="134">
        <v>-0.38400000000000001</v>
      </c>
      <c r="U24" s="134">
        <v>0.64600000000000002</v>
      </c>
      <c r="V24" s="134">
        <v>0.93500000000000005</v>
      </c>
      <c r="W24" s="138"/>
      <c r="X24" s="134">
        <v>6.7000000000000004E-2</v>
      </c>
      <c r="Y24" s="139" t="s">
        <v>118</v>
      </c>
      <c r="Z24" s="139" t="s">
        <v>118</v>
      </c>
      <c r="AA24" s="140"/>
      <c r="AB24" s="134">
        <v>29.437000000000001</v>
      </c>
      <c r="AC24" s="134">
        <v>30.379000000000001</v>
      </c>
      <c r="AD24" s="139" t="s">
        <v>118</v>
      </c>
      <c r="AE24" s="144">
        <v>5.0199390100867936</v>
      </c>
      <c r="AF24" s="120"/>
      <c r="AG24" s="13"/>
      <c r="AH24" s="14"/>
      <c r="AI24" s="14"/>
      <c r="AJ24" s="14"/>
      <c r="AK24" s="14"/>
      <c r="AL24" s="14"/>
      <c r="AM24" s="15"/>
      <c r="AN24" s="15"/>
      <c r="AO24" s="15"/>
      <c r="AP24" s="15"/>
      <c r="AQ24" s="14"/>
      <c r="AR24" s="14"/>
      <c r="AS24" s="14"/>
      <c r="AT24" s="14"/>
      <c r="AU24" s="14"/>
      <c r="AV24" s="14"/>
    </row>
    <row r="25" spans="1:48" s="12" customFormat="1">
      <c r="A25" s="120"/>
      <c r="B25" s="143" t="s">
        <v>111</v>
      </c>
      <c r="C25" s="133">
        <v>11.247999999999999</v>
      </c>
      <c r="D25" s="133">
        <v>12.111000000000001</v>
      </c>
      <c r="E25" s="133">
        <v>9.3420000000000005</v>
      </c>
      <c r="F25" s="133">
        <v>1.575</v>
      </c>
      <c r="G25" s="133">
        <v>1.194</v>
      </c>
      <c r="H25" s="133">
        <v>2.7690000000000001</v>
      </c>
      <c r="I25" s="133">
        <v>9.16</v>
      </c>
      <c r="J25" s="134"/>
      <c r="K25" s="135" t="s">
        <v>118</v>
      </c>
      <c r="L25" s="136">
        <v>0.86299999999999999</v>
      </c>
      <c r="M25" s="136">
        <v>-0.71199999999999997</v>
      </c>
      <c r="N25" s="136">
        <v>0.28899999999999998</v>
      </c>
      <c r="O25" s="135" t="s">
        <v>118</v>
      </c>
      <c r="P25" s="136"/>
      <c r="Q25" s="135" t="s">
        <v>118</v>
      </c>
      <c r="R25" s="135" t="s">
        <v>118</v>
      </c>
      <c r="S25" s="137"/>
      <c r="T25" s="134">
        <v>0.30299999999999999</v>
      </c>
      <c r="U25" s="134">
        <v>0.98899999999999999</v>
      </c>
      <c r="V25" s="134">
        <v>0.98399999999999999</v>
      </c>
      <c r="W25" s="138"/>
      <c r="X25" s="134">
        <v>0.77300000000000002</v>
      </c>
      <c r="Y25" s="139" t="s">
        <v>118</v>
      </c>
      <c r="Z25" s="139" t="s">
        <v>118</v>
      </c>
      <c r="AA25" s="140"/>
      <c r="AB25" s="134">
        <v>31.907</v>
      </c>
      <c r="AC25" s="134">
        <v>33.305</v>
      </c>
      <c r="AD25" s="139" t="s">
        <v>118</v>
      </c>
      <c r="AE25" s="144">
        <v>5.1137696457893504</v>
      </c>
      <c r="AF25" s="120"/>
      <c r="AG25" s="13"/>
      <c r="AH25" s="14"/>
      <c r="AI25" s="14"/>
      <c r="AJ25" s="14"/>
      <c r="AK25" s="14"/>
      <c r="AL25" s="14"/>
      <c r="AM25" s="15"/>
      <c r="AN25" s="15"/>
      <c r="AO25" s="15"/>
      <c r="AP25" s="15"/>
      <c r="AQ25" s="14"/>
      <c r="AR25" s="14"/>
      <c r="AS25" s="14"/>
      <c r="AT25" s="14"/>
      <c r="AU25" s="14"/>
      <c r="AV25" s="14"/>
    </row>
    <row r="26" spans="1:48" s="12" customFormat="1">
      <c r="A26" s="120"/>
      <c r="B26" s="143" t="s">
        <v>112</v>
      </c>
      <c r="C26" s="133">
        <v>12.456</v>
      </c>
      <c r="D26" s="133">
        <v>13.106999999999999</v>
      </c>
      <c r="E26" s="133">
        <v>9.923</v>
      </c>
      <c r="F26" s="133">
        <v>1.897</v>
      </c>
      <c r="G26" s="133">
        <v>1.2869999999999999</v>
      </c>
      <c r="H26" s="133">
        <v>3.1840000000000002</v>
      </c>
      <c r="I26" s="133">
        <v>10.137</v>
      </c>
      <c r="J26" s="134"/>
      <c r="K26" s="135" t="s">
        <v>118</v>
      </c>
      <c r="L26" s="136">
        <v>0.65100000000000002</v>
      </c>
      <c r="M26" s="136">
        <v>-1.246</v>
      </c>
      <c r="N26" s="136">
        <v>0.53900000000000003</v>
      </c>
      <c r="O26" s="135" t="s">
        <v>118</v>
      </c>
      <c r="P26" s="136"/>
      <c r="Q26" s="135" t="s">
        <v>118</v>
      </c>
      <c r="R26" s="135" t="s">
        <v>118</v>
      </c>
      <c r="S26" s="137"/>
      <c r="T26" s="134">
        <v>0.32600000000000001</v>
      </c>
      <c r="U26" s="134">
        <v>0.91400000000000003</v>
      </c>
      <c r="V26" s="134">
        <v>0.98599999999999999</v>
      </c>
      <c r="W26" s="138"/>
      <c r="X26" s="134">
        <v>3.1E-2</v>
      </c>
      <c r="Y26" s="139" t="s">
        <v>118</v>
      </c>
      <c r="Z26" s="139" t="s">
        <v>118</v>
      </c>
      <c r="AA26" s="140"/>
      <c r="AB26" s="134">
        <v>34.811</v>
      </c>
      <c r="AC26" s="134">
        <v>36.125</v>
      </c>
      <c r="AD26" s="139" t="s">
        <v>118</v>
      </c>
      <c r="AE26" s="144">
        <v>5.3718038939713812</v>
      </c>
      <c r="AF26" s="120"/>
      <c r="AG26" s="13"/>
      <c r="AH26" s="14"/>
      <c r="AI26" s="14"/>
      <c r="AJ26" s="14"/>
      <c r="AK26" s="14"/>
      <c r="AL26" s="14"/>
      <c r="AM26" s="15"/>
      <c r="AN26" s="15"/>
      <c r="AO26" s="15"/>
      <c r="AP26" s="15"/>
      <c r="AQ26" s="14"/>
      <c r="AR26" s="14"/>
      <c r="AS26" s="14"/>
      <c r="AT26" s="14"/>
      <c r="AU26" s="14"/>
      <c r="AV26" s="14"/>
    </row>
    <row r="27" spans="1:48" s="17" customFormat="1" ht="15.75" customHeight="1">
      <c r="A27" s="145"/>
      <c r="B27" s="146" t="s">
        <v>9</v>
      </c>
      <c r="C27" s="133">
        <v>14.045999999999999</v>
      </c>
      <c r="D27" s="133">
        <v>14.617000000000001</v>
      </c>
      <c r="E27" s="133">
        <v>11.166</v>
      </c>
      <c r="F27" s="133">
        <v>2.0510000000000002</v>
      </c>
      <c r="G27" s="133">
        <v>1.4</v>
      </c>
      <c r="H27" s="133">
        <v>3.4510000000000001</v>
      </c>
      <c r="I27" s="133">
        <v>11.497999999999999</v>
      </c>
      <c r="J27" s="134"/>
      <c r="K27" s="135" t="s">
        <v>118</v>
      </c>
      <c r="L27" s="136">
        <v>0.57099999999999995</v>
      </c>
      <c r="M27" s="136">
        <v>-1.48</v>
      </c>
      <c r="N27" s="136">
        <v>0.66200000000000003</v>
      </c>
      <c r="O27" s="135" t="s">
        <v>118</v>
      </c>
      <c r="P27" s="136"/>
      <c r="Q27" s="135" t="s">
        <v>118</v>
      </c>
      <c r="R27" s="135" t="s">
        <v>118</v>
      </c>
      <c r="S27" s="134"/>
      <c r="T27" s="134">
        <v>0.46899999999999997</v>
      </c>
      <c r="U27" s="134">
        <v>0.92200000000000004</v>
      </c>
      <c r="V27" s="134">
        <v>1.014</v>
      </c>
      <c r="W27" s="133"/>
      <c r="X27" s="134">
        <v>0.45700000000000002</v>
      </c>
      <c r="Y27" s="139" t="s">
        <v>118</v>
      </c>
      <c r="Z27" s="139" t="s">
        <v>118</v>
      </c>
      <c r="AA27" s="140"/>
      <c r="AB27" s="134">
        <v>37.429000000000002</v>
      </c>
      <c r="AC27" s="134">
        <v>38.726999999999997</v>
      </c>
      <c r="AD27" s="139" t="s">
        <v>118</v>
      </c>
      <c r="AE27" s="144">
        <v>5.6532958010790519</v>
      </c>
      <c r="AF27" s="120"/>
      <c r="AG27" s="18"/>
      <c r="AH27" s="14"/>
      <c r="AI27" s="14"/>
      <c r="AJ27" s="19"/>
      <c r="AK27" s="19"/>
      <c r="AL27" s="19"/>
      <c r="AM27" s="20"/>
      <c r="AN27" s="20"/>
      <c r="AO27" s="20"/>
      <c r="AP27" s="20"/>
      <c r="AQ27" s="21"/>
      <c r="AR27" s="14"/>
      <c r="AS27" s="14"/>
      <c r="AT27" s="14"/>
      <c r="AU27" s="22"/>
      <c r="AV27" s="22"/>
    </row>
    <row r="28" spans="1:48" s="17" customFormat="1" ht="15.75" customHeight="1">
      <c r="A28" s="145"/>
      <c r="B28" s="146" t="s">
        <v>10</v>
      </c>
      <c r="C28" s="133">
        <v>15.218999999999999</v>
      </c>
      <c r="D28" s="133">
        <v>16.175999999999998</v>
      </c>
      <c r="E28" s="133">
        <v>12.14</v>
      </c>
      <c r="F28" s="133">
        <v>2.5150000000000001</v>
      </c>
      <c r="G28" s="133">
        <v>1.5209999999999999</v>
      </c>
      <c r="H28" s="133">
        <v>4.0359999999999996</v>
      </c>
      <c r="I28" s="133">
        <v>12.541</v>
      </c>
      <c r="J28" s="134"/>
      <c r="K28" s="135" t="s">
        <v>118</v>
      </c>
      <c r="L28" s="136">
        <v>0.95699999999999996</v>
      </c>
      <c r="M28" s="136">
        <v>-1.5580000000000001</v>
      </c>
      <c r="N28" s="136">
        <v>0.38</v>
      </c>
      <c r="O28" s="135" t="s">
        <v>118</v>
      </c>
      <c r="P28" s="136"/>
      <c r="Q28" s="135" t="s">
        <v>118</v>
      </c>
      <c r="R28" s="135" t="s">
        <v>118</v>
      </c>
      <c r="S28" s="134"/>
      <c r="T28" s="134">
        <v>0.74299999999999999</v>
      </c>
      <c r="U28" s="134">
        <v>1.1659999999999999</v>
      </c>
      <c r="V28" s="134">
        <v>1.115</v>
      </c>
      <c r="W28" s="133"/>
      <c r="X28" s="134">
        <v>3.2000000000000001E-2</v>
      </c>
      <c r="Y28" s="139" t="s">
        <v>118</v>
      </c>
      <c r="Z28" s="139" t="s">
        <v>118</v>
      </c>
      <c r="AA28" s="140"/>
      <c r="AB28" s="134">
        <v>39.926000000000002</v>
      </c>
      <c r="AC28" s="134">
        <v>41.128999999999998</v>
      </c>
      <c r="AD28" s="139" t="s">
        <v>118</v>
      </c>
      <c r="AE28" s="144">
        <v>5.9347877081867217</v>
      </c>
      <c r="AF28" s="120"/>
      <c r="AG28" s="18"/>
      <c r="AH28" s="14"/>
      <c r="AI28" s="14"/>
      <c r="AJ28" s="19"/>
      <c r="AK28" s="19"/>
      <c r="AL28" s="19"/>
      <c r="AM28" s="23"/>
      <c r="AN28" s="23"/>
      <c r="AO28" s="23"/>
      <c r="AP28" s="23"/>
      <c r="AQ28" s="21"/>
      <c r="AR28" s="14"/>
      <c r="AS28" s="14"/>
      <c r="AT28" s="14"/>
      <c r="AU28" s="22"/>
      <c r="AV28" s="22"/>
    </row>
    <row r="29" spans="1:48" s="17" customFormat="1" ht="15.75" customHeight="1">
      <c r="A29" s="145"/>
      <c r="B29" s="146" t="s">
        <v>11</v>
      </c>
      <c r="C29" s="133">
        <v>16.824999999999999</v>
      </c>
      <c r="D29" s="133">
        <v>18.462</v>
      </c>
      <c r="E29" s="133">
        <v>13.629</v>
      </c>
      <c r="F29" s="133">
        <v>3.1760000000000002</v>
      </c>
      <c r="G29" s="133">
        <v>1.657</v>
      </c>
      <c r="H29" s="133">
        <v>4.8330000000000002</v>
      </c>
      <c r="I29" s="133">
        <v>13.861000000000001</v>
      </c>
      <c r="J29" s="134"/>
      <c r="K29" s="135" t="s">
        <v>118</v>
      </c>
      <c r="L29" s="136">
        <v>1.637</v>
      </c>
      <c r="M29" s="136">
        <v>-1.5389999999999999</v>
      </c>
      <c r="N29" s="136">
        <v>-7.8E-2</v>
      </c>
      <c r="O29" s="135" t="s">
        <v>118</v>
      </c>
      <c r="P29" s="136"/>
      <c r="Q29" s="135" t="s">
        <v>118</v>
      </c>
      <c r="R29" s="135" t="s">
        <v>118</v>
      </c>
      <c r="S29" s="134"/>
      <c r="T29" s="134">
        <v>1.3740000000000001</v>
      </c>
      <c r="U29" s="134">
        <v>2.0209999999999999</v>
      </c>
      <c r="V29" s="134">
        <v>1.224</v>
      </c>
      <c r="W29" s="133"/>
      <c r="X29" s="134">
        <v>0.63100000000000001</v>
      </c>
      <c r="Y29" s="139" t="s">
        <v>118</v>
      </c>
      <c r="Z29" s="139" t="s">
        <v>118</v>
      </c>
      <c r="AA29" s="140"/>
      <c r="AB29" s="134">
        <v>42.493000000000002</v>
      </c>
      <c r="AC29" s="134">
        <v>44.378999999999998</v>
      </c>
      <c r="AD29" s="139" t="s">
        <v>118</v>
      </c>
      <c r="AE29" s="144">
        <v>6.0989913206661974</v>
      </c>
      <c r="AF29" s="120"/>
      <c r="AG29" s="18"/>
      <c r="AH29" s="14"/>
      <c r="AI29" s="14"/>
      <c r="AJ29" s="19"/>
      <c r="AK29" s="19"/>
      <c r="AL29" s="19"/>
      <c r="AM29" s="23"/>
      <c r="AN29" s="23"/>
      <c r="AO29" s="23"/>
      <c r="AP29" s="23"/>
      <c r="AQ29" s="21"/>
      <c r="AR29" s="14"/>
      <c r="AS29" s="14"/>
      <c r="AT29" s="14"/>
      <c r="AU29" s="22"/>
      <c r="AV29" s="22"/>
    </row>
    <row r="30" spans="1:48" s="17" customFormat="1" ht="15.75" customHeight="1">
      <c r="A30" s="145"/>
      <c r="B30" s="146" t="s">
        <v>12</v>
      </c>
      <c r="C30" s="133">
        <v>19.234999999999999</v>
      </c>
      <c r="D30" s="133">
        <v>19.504999999999999</v>
      </c>
      <c r="E30" s="133">
        <v>14.617000000000001</v>
      </c>
      <c r="F30" s="133">
        <v>3.08</v>
      </c>
      <c r="G30" s="133">
        <v>1.8080000000000001</v>
      </c>
      <c r="H30" s="133">
        <v>4.8879999999999999</v>
      </c>
      <c r="I30" s="133">
        <v>15.814</v>
      </c>
      <c r="J30" s="134"/>
      <c r="K30" s="135" t="s">
        <v>118</v>
      </c>
      <c r="L30" s="136">
        <v>0.27</v>
      </c>
      <c r="M30" s="136">
        <v>-2.81</v>
      </c>
      <c r="N30" s="136">
        <v>1.3879999999999999</v>
      </c>
      <c r="O30" s="135" t="s">
        <v>118</v>
      </c>
      <c r="P30" s="136"/>
      <c r="Q30" s="135" t="s">
        <v>118</v>
      </c>
      <c r="R30" s="135" t="s">
        <v>118</v>
      </c>
      <c r="S30" s="134"/>
      <c r="T30" s="134">
        <v>-0.29199999999999998</v>
      </c>
      <c r="U30" s="134">
        <v>0.376</v>
      </c>
      <c r="V30" s="134">
        <v>1.302</v>
      </c>
      <c r="W30" s="133"/>
      <c r="X30" s="134">
        <v>-0.313</v>
      </c>
      <c r="Y30" s="139" t="s">
        <v>118</v>
      </c>
      <c r="Z30" s="139" t="s">
        <v>118</v>
      </c>
      <c r="AA30" s="140"/>
      <c r="AB30" s="134">
        <v>46.762999999999998</v>
      </c>
      <c r="AC30" s="134">
        <v>48.703000000000003</v>
      </c>
      <c r="AD30" s="139" t="s">
        <v>118</v>
      </c>
      <c r="AE30" s="144">
        <v>6.403940886699508</v>
      </c>
      <c r="AF30" s="120"/>
      <c r="AG30" s="18"/>
      <c r="AH30" s="14"/>
      <c r="AI30" s="14"/>
      <c r="AJ30" s="19"/>
      <c r="AK30" s="19"/>
      <c r="AL30" s="19"/>
      <c r="AM30" s="23"/>
      <c r="AN30" s="23"/>
      <c r="AO30" s="23"/>
      <c r="AP30" s="23"/>
      <c r="AQ30" s="21"/>
      <c r="AR30" s="14"/>
      <c r="AS30" s="14"/>
      <c r="AT30" s="14"/>
      <c r="AU30" s="22"/>
      <c r="AV30" s="22"/>
    </row>
    <row r="31" spans="1:48" s="17" customFormat="1" ht="15.75" customHeight="1">
      <c r="A31" s="145"/>
      <c r="B31" s="146" t="s">
        <v>13</v>
      </c>
      <c r="C31" s="133">
        <v>21.36</v>
      </c>
      <c r="D31" s="133">
        <v>20.488</v>
      </c>
      <c r="E31" s="133">
        <v>15.486000000000001</v>
      </c>
      <c r="F31" s="133">
        <v>3.056</v>
      </c>
      <c r="G31" s="133">
        <v>1.946</v>
      </c>
      <c r="H31" s="133">
        <v>5.0019999999999998</v>
      </c>
      <c r="I31" s="133">
        <v>17.863</v>
      </c>
      <c r="J31" s="134"/>
      <c r="K31" s="135" t="s">
        <v>118</v>
      </c>
      <c r="L31" s="136">
        <v>-0.872</v>
      </c>
      <c r="M31" s="136">
        <v>-3.9279999999999999</v>
      </c>
      <c r="N31" s="136">
        <v>2.6139999999999999</v>
      </c>
      <c r="O31" s="135" t="s">
        <v>118</v>
      </c>
      <c r="P31" s="136"/>
      <c r="Q31" s="135" t="s">
        <v>118</v>
      </c>
      <c r="R31" s="135" t="s">
        <v>118</v>
      </c>
      <c r="S31" s="134"/>
      <c r="T31" s="134">
        <v>-1.081</v>
      </c>
      <c r="U31" s="134">
        <v>-0.76800000000000002</v>
      </c>
      <c r="V31" s="134">
        <v>1.3140000000000001</v>
      </c>
      <c r="W31" s="133"/>
      <c r="X31" s="134">
        <v>-0.189</v>
      </c>
      <c r="Y31" s="139" t="s">
        <v>118</v>
      </c>
      <c r="Z31" s="139" t="s">
        <v>118</v>
      </c>
      <c r="AA31" s="140"/>
      <c r="AB31" s="134">
        <v>50.86</v>
      </c>
      <c r="AC31" s="134">
        <v>54.116</v>
      </c>
      <c r="AD31" s="139" t="s">
        <v>118</v>
      </c>
      <c r="AE31" s="144">
        <v>6.8496364062866535</v>
      </c>
      <c r="AF31" s="120"/>
      <c r="AG31" s="18"/>
      <c r="AH31" s="14"/>
      <c r="AI31" s="14"/>
      <c r="AJ31" s="19"/>
      <c r="AK31" s="19"/>
      <c r="AL31" s="19"/>
      <c r="AM31" s="23"/>
      <c r="AN31" s="23"/>
      <c r="AO31" s="23"/>
      <c r="AP31" s="23"/>
      <c r="AQ31" s="21"/>
      <c r="AR31" s="14"/>
      <c r="AS31" s="14"/>
      <c r="AT31" s="14"/>
      <c r="AU31" s="22"/>
      <c r="AV31" s="22"/>
    </row>
    <row r="32" spans="1:48">
      <c r="A32" s="147"/>
      <c r="B32" s="148" t="s">
        <v>14</v>
      </c>
      <c r="C32" s="133">
        <v>23.209</v>
      </c>
      <c r="D32" s="133">
        <v>22.885999999999999</v>
      </c>
      <c r="E32" s="133">
        <v>17.141999999999999</v>
      </c>
      <c r="F32" s="133">
        <v>3.532</v>
      </c>
      <c r="G32" s="133">
        <v>2.2120000000000002</v>
      </c>
      <c r="H32" s="133">
        <v>5.7439999999999998</v>
      </c>
      <c r="I32" s="133">
        <v>19.457000000000001</v>
      </c>
      <c r="J32" s="149"/>
      <c r="K32" s="135" t="s">
        <v>118</v>
      </c>
      <c r="L32" s="136">
        <v>-0.32300000000000001</v>
      </c>
      <c r="M32" s="136">
        <v>-3.855</v>
      </c>
      <c r="N32" s="136">
        <v>2.1080000000000001</v>
      </c>
      <c r="O32" s="135" t="s">
        <v>118</v>
      </c>
      <c r="P32" s="136"/>
      <c r="Q32" s="135" t="s">
        <v>118</v>
      </c>
      <c r="R32" s="135" t="s">
        <v>118</v>
      </c>
      <c r="S32" s="150"/>
      <c r="T32" s="134">
        <v>-0.13300000000000001</v>
      </c>
      <c r="U32" s="134">
        <v>0.65500000000000003</v>
      </c>
      <c r="V32" s="134">
        <v>1.3440000000000001</v>
      </c>
      <c r="W32" s="151"/>
      <c r="X32" s="134">
        <v>-1.1080000000000001</v>
      </c>
      <c r="Y32" s="139" t="s">
        <v>118</v>
      </c>
      <c r="Z32" s="139" t="s">
        <v>118</v>
      </c>
      <c r="AA32" s="140"/>
      <c r="AB32" s="134">
        <v>57.722999999999999</v>
      </c>
      <c r="AC32" s="134">
        <v>61.122999999999998</v>
      </c>
      <c r="AD32" s="139" t="s">
        <v>118</v>
      </c>
      <c r="AE32" s="144">
        <v>7.5064508562045509</v>
      </c>
      <c r="AF32" s="96"/>
      <c r="AG32" s="18"/>
      <c r="AH32" s="4"/>
      <c r="AI32" s="4"/>
      <c r="AJ32" s="19"/>
      <c r="AK32" s="19"/>
      <c r="AL32" s="19"/>
      <c r="AM32" s="23"/>
      <c r="AN32" s="23"/>
      <c r="AO32" s="23"/>
      <c r="AP32" s="23"/>
      <c r="AQ32" s="21"/>
      <c r="AR32" s="4"/>
      <c r="AS32" s="4"/>
      <c r="AT32" s="4"/>
      <c r="AU32" s="4"/>
      <c r="AV32" s="4"/>
    </row>
    <row r="33" spans="1:48">
      <c r="A33" s="147"/>
      <c r="B33" s="148" t="s">
        <v>15</v>
      </c>
      <c r="C33" s="133">
        <v>24.867999999999999</v>
      </c>
      <c r="D33" s="133">
        <v>25.501999999999999</v>
      </c>
      <c r="E33" s="133">
        <v>19.582999999999998</v>
      </c>
      <c r="F33" s="133">
        <v>3.3820000000000001</v>
      </c>
      <c r="G33" s="133">
        <v>2.5369999999999999</v>
      </c>
      <c r="H33" s="133">
        <v>5.9189999999999996</v>
      </c>
      <c r="I33" s="133">
        <v>20.707999999999998</v>
      </c>
      <c r="J33" s="149"/>
      <c r="K33" s="135" t="s">
        <v>118</v>
      </c>
      <c r="L33" s="136">
        <v>0.63400000000000001</v>
      </c>
      <c r="M33" s="136">
        <v>-2.7480000000000002</v>
      </c>
      <c r="N33" s="136">
        <v>1.276</v>
      </c>
      <c r="O33" s="135" t="s">
        <v>118</v>
      </c>
      <c r="P33" s="136"/>
      <c r="Q33" s="135" t="s">
        <v>118</v>
      </c>
      <c r="R33" s="135" t="s">
        <v>118</v>
      </c>
      <c r="S33" s="136"/>
      <c r="T33" s="134">
        <v>0.48799999999999999</v>
      </c>
      <c r="U33" s="134">
        <v>0.85</v>
      </c>
      <c r="V33" s="134">
        <v>1.544</v>
      </c>
      <c r="W33" s="151"/>
      <c r="X33" s="134">
        <v>-0.40699999999999997</v>
      </c>
      <c r="Y33" s="139" t="s">
        <v>118</v>
      </c>
      <c r="Z33" s="139" t="s">
        <v>118</v>
      </c>
      <c r="AA33" s="140"/>
      <c r="AB33" s="134">
        <v>64.516999999999996</v>
      </c>
      <c r="AC33" s="134">
        <v>68.061999999999998</v>
      </c>
      <c r="AD33" s="139" t="s">
        <v>118</v>
      </c>
      <c r="AE33" s="144">
        <v>8.0694346704198914</v>
      </c>
      <c r="AF33" s="96"/>
      <c r="AG33" s="18"/>
      <c r="AH33" s="4"/>
      <c r="AI33" s="4"/>
      <c r="AJ33" s="19"/>
      <c r="AK33" s="19"/>
      <c r="AL33" s="19"/>
      <c r="AM33" s="23"/>
      <c r="AN33" s="23"/>
      <c r="AO33" s="23"/>
      <c r="AP33" s="23"/>
      <c r="AQ33" s="21"/>
      <c r="AR33" s="4"/>
      <c r="AS33" s="4"/>
      <c r="AT33" s="4"/>
      <c r="AU33" s="4"/>
      <c r="AV33" s="4"/>
    </row>
    <row r="34" spans="1:48">
      <c r="A34" s="147"/>
      <c r="B34" s="148" t="s">
        <v>16</v>
      </c>
      <c r="C34" s="133">
        <v>26.614000000000001</v>
      </c>
      <c r="D34" s="133">
        <v>28.527000000000001</v>
      </c>
      <c r="E34" s="133">
        <v>22.126000000000001</v>
      </c>
      <c r="F34" s="133">
        <v>3.544</v>
      </c>
      <c r="G34" s="133">
        <v>2.8570000000000002</v>
      </c>
      <c r="H34" s="133">
        <v>6.4009999999999998</v>
      </c>
      <c r="I34" s="133">
        <v>22.053000000000001</v>
      </c>
      <c r="J34" s="149"/>
      <c r="K34" s="135" t="s">
        <v>118</v>
      </c>
      <c r="L34" s="136">
        <v>1.913</v>
      </c>
      <c r="M34" s="136">
        <v>-1.631</v>
      </c>
      <c r="N34" s="136">
        <v>0.11</v>
      </c>
      <c r="O34" s="135" t="s">
        <v>118</v>
      </c>
      <c r="P34" s="136"/>
      <c r="Q34" s="135" t="s">
        <v>118</v>
      </c>
      <c r="R34" s="135" t="s">
        <v>118</v>
      </c>
      <c r="S34" s="136"/>
      <c r="T34" s="134">
        <v>1.9079999999999999</v>
      </c>
      <c r="U34" s="134">
        <v>2.4489999999999998</v>
      </c>
      <c r="V34" s="134">
        <v>1.726</v>
      </c>
      <c r="W34" s="151"/>
      <c r="X34" s="134">
        <v>1.4530000000000001</v>
      </c>
      <c r="Y34" s="139" t="s">
        <v>118</v>
      </c>
      <c r="Z34" s="139" t="s">
        <v>118</v>
      </c>
      <c r="AA34" s="140"/>
      <c r="AB34" s="134">
        <v>73.844999999999999</v>
      </c>
      <c r="AC34" s="134">
        <v>79.13</v>
      </c>
      <c r="AD34" s="149">
        <v>2.5587480165038983</v>
      </c>
      <c r="AE34" s="144">
        <v>8.7966220971147084</v>
      </c>
      <c r="AF34" s="152"/>
      <c r="AG34" s="18"/>
      <c r="AH34" s="4"/>
      <c r="AI34" s="4"/>
      <c r="AJ34" s="19"/>
      <c r="AK34" s="19"/>
      <c r="AL34" s="19"/>
      <c r="AM34" s="23"/>
      <c r="AN34" s="23"/>
      <c r="AO34" s="23"/>
      <c r="AP34" s="23"/>
      <c r="AQ34" s="21"/>
      <c r="AR34" s="4"/>
      <c r="AS34" s="4"/>
      <c r="AT34" s="4"/>
      <c r="AU34" s="4"/>
      <c r="AV34" s="4"/>
    </row>
    <row r="35" spans="1:48">
      <c r="A35" s="147"/>
      <c r="B35" s="148" t="s">
        <v>17</v>
      </c>
      <c r="C35" s="133">
        <v>30.059000000000001</v>
      </c>
      <c r="D35" s="133">
        <v>33.442</v>
      </c>
      <c r="E35" s="133">
        <v>25.768999999999998</v>
      </c>
      <c r="F35" s="133">
        <v>4.26</v>
      </c>
      <c r="G35" s="133">
        <v>3.4129999999999998</v>
      </c>
      <c r="H35" s="133">
        <v>7.673</v>
      </c>
      <c r="I35" s="133">
        <v>24.687999999999999</v>
      </c>
      <c r="J35" s="149"/>
      <c r="K35" s="135" t="s">
        <v>118</v>
      </c>
      <c r="L35" s="136">
        <v>3.383</v>
      </c>
      <c r="M35" s="136">
        <v>-0.877</v>
      </c>
      <c r="N35" s="136">
        <v>-0.871</v>
      </c>
      <c r="O35" s="135" t="s">
        <v>118</v>
      </c>
      <c r="P35" s="136"/>
      <c r="Q35" s="135" t="s">
        <v>118</v>
      </c>
      <c r="R35" s="135" t="s">
        <v>118</v>
      </c>
      <c r="S35" s="136"/>
      <c r="T35" s="134">
        <v>2.1349999999999998</v>
      </c>
      <c r="U35" s="134">
        <v>4.3710000000000004</v>
      </c>
      <c r="V35" s="134">
        <v>2.0169999999999999</v>
      </c>
      <c r="W35" s="151"/>
      <c r="X35" s="134">
        <v>3.0339999999999998</v>
      </c>
      <c r="Y35" s="139" t="s">
        <v>118</v>
      </c>
      <c r="Z35" s="139" t="s">
        <v>118</v>
      </c>
      <c r="AA35" s="140"/>
      <c r="AB35" s="134">
        <v>82.759</v>
      </c>
      <c r="AC35" s="134">
        <v>88.728999999999999</v>
      </c>
      <c r="AD35" s="149">
        <v>6.5398237226014118</v>
      </c>
      <c r="AE35" s="144">
        <v>9.5472671827351636</v>
      </c>
      <c r="AF35" s="152"/>
      <c r="AG35" s="18"/>
      <c r="AH35" s="4"/>
      <c r="AI35" s="4"/>
      <c r="AJ35" s="19"/>
      <c r="AK35" s="19"/>
      <c r="AL35" s="19"/>
      <c r="AM35" s="23"/>
      <c r="AN35" s="23"/>
      <c r="AO35" s="23"/>
      <c r="AP35" s="23"/>
      <c r="AQ35" s="21"/>
      <c r="AR35" s="4"/>
      <c r="AS35" s="4"/>
      <c r="AT35" s="4"/>
      <c r="AU35" s="4"/>
      <c r="AV35" s="4"/>
    </row>
    <row r="36" spans="1:48">
      <c r="A36" s="96"/>
      <c r="B36" s="148" t="s">
        <v>18</v>
      </c>
      <c r="C36" s="133">
        <v>38.276000000000003</v>
      </c>
      <c r="D36" s="133">
        <v>43.868000000000002</v>
      </c>
      <c r="E36" s="133">
        <v>34.112000000000002</v>
      </c>
      <c r="F36" s="133">
        <v>5.4530000000000003</v>
      </c>
      <c r="G36" s="133">
        <v>4.3029999999999999</v>
      </c>
      <c r="H36" s="133">
        <v>9.7560000000000002</v>
      </c>
      <c r="I36" s="133">
        <v>31.902000000000001</v>
      </c>
      <c r="J36" s="149"/>
      <c r="K36" s="135" t="s">
        <v>118</v>
      </c>
      <c r="L36" s="136">
        <v>5.5919999999999996</v>
      </c>
      <c r="M36" s="136">
        <v>0.13900000000000001</v>
      </c>
      <c r="N36" s="136">
        <v>-2.2549999999999999</v>
      </c>
      <c r="O36" s="135" t="s">
        <v>118</v>
      </c>
      <c r="P36" s="153"/>
      <c r="Q36" s="135" t="s">
        <v>118</v>
      </c>
      <c r="R36" s="136">
        <v>52.1</v>
      </c>
      <c r="S36" s="153"/>
      <c r="T36" s="134">
        <v>5.0940000000000003</v>
      </c>
      <c r="U36" s="134">
        <v>7.9870000000000001</v>
      </c>
      <c r="V36" s="134">
        <v>2.3719999999999999</v>
      </c>
      <c r="W36" s="151"/>
      <c r="X36" s="134">
        <v>3.371</v>
      </c>
      <c r="Y36" s="139" t="s">
        <v>118</v>
      </c>
      <c r="Z36" s="149">
        <v>53.67</v>
      </c>
      <c r="AA36" s="140"/>
      <c r="AB36" s="134">
        <v>98.106999999999999</v>
      </c>
      <c r="AC36" s="134">
        <v>109.051</v>
      </c>
      <c r="AD36" s="149">
        <v>3.070174204856599</v>
      </c>
      <c r="AE36" s="144">
        <v>11.494252873563218</v>
      </c>
      <c r="AF36" s="152"/>
      <c r="AG36" s="18"/>
      <c r="AH36" s="4"/>
      <c r="AI36" s="4"/>
      <c r="AJ36" s="19"/>
      <c r="AK36" s="19"/>
      <c r="AL36" s="19"/>
      <c r="AM36" s="23"/>
      <c r="AN36" s="23"/>
      <c r="AO36" s="23"/>
      <c r="AP36" s="23"/>
      <c r="AQ36" s="21"/>
      <c r="AR36" s="4"/>
      <c r="AS36" s="4"/>
      <c r="AT36" s="4"/>
      <c r="AU36" s="4"/>
      <c r="AV36" s="4"/>
    </row>
    <row r="37" spans="1:48">
      <c r="A37" s="96"/>
      <c r="B37" s="148" t="s">
        <v>19</v>
      </c>
      <c r="C37" s="133">
        <v>48.447000000000003</v>
      </c>
      <c r="D37" s="133">
        <v>56.097999999999999</v>
      </c>
      <c r="E37" s="133">
        <v>43.884999999999998</v>
      </c>
      <c r="F37" s="133">
        <v>6.7549999999999999</v>
      </c>
      <c r="G37" s="133">
        <v>5.4580000000000002</v>
      </c>
      <c r="H37" s="133">
        <v>12.212999999999999</v>
      </c>
      <c r="I37" s="133">
        <v>40.305999999999997</v>
      </c>
      <c r="J37" s="149"/>
      <c r="K37" s="136">
        <v>0.58549495531376317</v>
      </c>
      <c r="L37" s="136">
        <v>7.6509999999999998</v>
      </c>
      <c r="M37" s="136">
        <v>0.89600000000000002</v>
      </c>
      <c r="N37" s="136">
        <v>-3.6219999999999999</v>
      </c>
      <c r="O37" s="136">
        <v>-3.3114949553137638</v>
      </c>
      <c r="P37" s="153"/>
      <c r="Q37" s="136">
        <v>7.3404949553137646</v>
      </c>
      <c r="R37" s="136">
        <v>64.7</v>
      </c>
      <c r="S37" s="153"/>
      <c r="T37" s="134">
        <v>8.7530000000000001</v>
      </c>
      <c r="U37" s="134">
        <v>10.281000000000001</v>
      </c>
      <c r="V37" s="134">
        <v>3.109</v>
      </c>
      <c r="W37" s="96"/>
      <c r="X37" s="134">
        <v>5.09</v>
      </c>
      <c r="Y37" s="149">
        <v>4.7794949553137629</v>
      </c>
      <c r="Z37" s="149">
        <v>65.638000000000005</v>
      </c>
      <c r="AA37" s="140"/>
      <c r="AB37" s="134">
        <v>120.739</v>
      </c>
      <c r="AC37" s="134">
        <v>130.96199999999999</v>
      </c>
      <c r="AD37" s="149">
        <v>-1.7424106068902319</v>
      </c>
      <c r="AE37" s="144">
        <v>14.309171944639926</v>
      </c>
      <c r="AF37" s="152"/>
      <c r="AG37" s="18"/>
      <c r="AH37" s="4"/>
      <c r="AI37" s="4"/>
      <c r="AJ37" s="19"/>
      <c r="AK37" s="19"/>
      <c r="AL37" s="19"/>
      <c r="AM37" s="23"/>
      <c r="AN37" s="23"/>
      <c r="AO37" s="23"/>
      <c r="AP37" s="23"/>
      <c r="AQ37" s="21"/>
      <c r="AR37" s="4"/>
      <c r="AS37" s="4"/>
      <c r="AT37" s="4"/>
      <c r="AU37" s="4"/>
      <c r="AV37" s="4"/>
    </row>
    <row r="38" spans="1:48">
      <c r="A38" s="96"/>
      <c r="B38" s="148" t="s">
        <v>20</v>
      </c>
      <c r="C38" s="133">
        <v>57.094000000000001</v>
      </c>
      <c r="D38" s="133">
        <v>64.097999999999999</v>
      </c>
      <c r="E38" s="133">
        <v>51.231999999999999</v>
      </c>
      <c r="F38" s="133">
        <v>6.4329999999999998</v>
      </c>
      <c r="G38" s="133">
        <v>6.4329999999999998</v>
      </c>
      <c r="H38" s="133">
        <v>12.866</v>
      </c>
      <c r="I38" s="133">
        <v>46.542999999999999</v>
      </c>
      <c r="J38" s="149"/>
      <c r="K38" s="136">
        <v>-0.36556616720902713</v>
      </c>
      <c r="L38" s="136">
        <v>7.0039999999999996</v>
      </c>
      <c r="M38" s="136">
        <v>0.57099999999999995</v>
      </c>
      <c r="N38" s="136">
        <v>-1.857</v>
      </c>
      <c r="O38" s="136">
        <v>-0.92043383279097313</v>
      </c>
      <c r="P38" s="136"/>
      <c r="Q38" s="136">
        <v>6.0674338327909725</v>
      </c>
      <c r="R38" s="136">
        <v>73.599999999999994</v>
      </c>
      <c r="S38" s="136"/>
      <c r="T38" s="134">
        <v>5.8390000000000004</v>
      </c>
      <c r="U38" s="134">
        <v>8.2460000000000004</v>
      </c>
      <c r="V38" s="134">
        <v>4.0789999999999997</v>
      </c>
      <c r="W38" s="151"/>
      <c r="X38" s="134">
        <v>5.14</v>
      </c>
      <c r="Y38" s="149">
        <v>4.2034338327909735</v>
      </c>
      <c r="Z38" s="149">
        <v>75.991</v>
      </c>
      <c r="AA38" s="140"/>
      <c r="AB38" s="134">
        <v>141.816</v>
      </c>
      <c r="AC38" s="134">
        <v>153.72499999999999</v>
      </c>
      <c r="AD38" s="149">
        <v>-0.62385451846834883</v>
      </c>
      <c r="AE38" s="144">
        <v>16.326530612244898</v>
      </c>
      <c r="AF38" s="152"/>
      <c r="AG38" s="18"/>
      <c r="AH38" s="4"/>
      <c r="AI38" s="4"/>
      <c r="AJ38" s="19"/>
      <c r="AK38" s="19"/>
      <c r="AL38" s="19"/>
      <c r="AM38" s="23"/>
      <c r="AN38" s="23"/>
      <c r="AO38" s="23"/>
      <c r="AP38" s="23"/>
      <c r="AQ38" s="21"/>
      <c r="AR38" s="4"/>
      <c r="AS38" s="4"/>
      <c r="AT38" s="4"/>
      <c r="AU38" s="4"/>
      <c r="AV38" s="4"/>
    </row>
    <row r="39" spans="1:48">
      <c r="A39" s="96"/>
      <c r="B39" s="148" t="s">
        <v>21</v>
      </c>
      <c r="C39" s="133">
        <v>63.744</v>
      </c>
      <c r="D39" s="133">
        <v>70.168000000000006</v>
      </c>
      <c r="E39" s="133">
        <v>57.54</v>
      </c>
      <c r="F39" s="133">
        <v>5.2480000000000002</v>
      </c>
      <c r="G39" s="133">
        <v>7.38</v>
      </c>
      <c r="H39" s="133">
        <v>12.628</v>
      </c>
      <c r="I39" s="133">
        <v>52.515999999999998</v>
      </c>
      <c r="J39" s="149"/>
      <c r="K39" s="136">
        <v>0.58075666115140934</v>
      </c>
      <c r="L39" s="136">
        <v>6.4240000000000004</v>
      </c>
      <c r="M39" s="136">
        <v>1.1759999999999999</v>
      </c>
      <c r="N39" s="136">
        <v>-0.53600000000000003</v>
      </c>
      <c r="O39" s="136">
        <v>5.9243338848590489E-2</v>
      </c>
      <c r="P39" s="136"/>
      <c r="Q39" s="136">
        <v>5.8287566611514103</v>
      </c>
      <c r="R39" s="136">
        <v>79.5</v>
      </c>
      <c r="S39" s="136"/>
      <c r="T39" s="134">
        <v>4.6779999999999999</v>
      </c>
      <c r="U39" s="134">
        <v>5.5679999999999996</v>
      </c>
      <c r="V39" s="134">
        <v>4.907</v>
      </c>
      <c r="W39" s="151"/>
      <c r="X39" s="134">
        <v>5.3490000000000002</v>
      </c>
      <c r="Y39" s="149">
        <v>4.7537566611514093</v>
      </c>
      <c r="Z39" s="149">
        <v>86.356999999999999</v>
      </c>
      <c r="AA39" s="140"/>
      <c r="AB39" s="134">
        <v>165.81100000000001</v>
      </c>
      <c r="AC39" s="134">
        <v>179.078</v>
      </c>
      <c r="AD39" s="149">
        <v>-0.46843629882827997</v>
      </c>
      <c r="AE39" s="144">
        <v>18.531550551254984</v>
      </c>
      <c r="AF39" s="152"/>
      <c r="AG39" s="18"/>
      <c r="AH39" s="4"/>
      <c r="AI39" s="4"/>
      <c r="AJ39" s="19"/>
      <c r="AK39" s="19"/>
      <c r="AL39" s="19"/>
      <c r="AM39" s="23"/>
      <c r="AN39" s="23"/>
      <c r="AO39" s="23"/>
      <c r="AP39" s="23"/>
      <c r="AQ39" s="21"/>
      <c r="AR39" s="4"/>
      <c r="AS39" s="4"/>
      <c r="AT39" s="4"/>
      <c r="AU39" s="4"/>
      <c r="AV39" s="4"/>
    </row>
    <row r="40" spans="1:48">
      <c r="A40" s="96"/>
      <c r="B40" s="148" t="s">
        <v>22</v>
      </c>
      <c r="C40" s="133">
        <v>71.019000000000005</v>
      </c>
      <c r="D40" s="133">
        <v>79.703999999999994</v>
      </c>
      <c r="E40" s="133">
        <v>66.105999999999995</v>
      </c>
      <c r="F40" s="133">
        <v>5.2080000000000002</v>
      </c>
      <c r="G40" s="133">
        <v>8.39</v>
      </c>
      <c r="H40" s="133">
        <v>13.598000000000001</v>
      </c>
      <c r="I40" s="133">
        <v>58.432000000000002</v>
      </c>
      <c r="J40" s="149"/>
      <c r="K40" s="136">
        <v>4.7961987137410853</v>
      </c>
      <c r="L40" s="136">
        <v>8.6850000000000005</v>
      </c>
      <c r="M40" s="136">
        <v>3.4769999999999999</v>
      </c>
      <c r="N40" s="136">
        <v>-2.0270000000000001</v>
      </c>
      <c r="O40" s="136">
        <v>-3.3461987137410847</v>
      </c>
      <c r="P40" s="136"/>
      <c r="Q40" s="136">
        <v>10.004198713741085</v>
      </c>
      <c r="R40" s="136">
        <v>88.6</v>
      </c>
      <c r="S40" s="136"/>
      <c r="T40" s="134">
        <v>7.7549999999999999</v>
      </c>
      <c r="U40" s="134">
        <v>9.0289999999999999</v>
      </c>
      <c r="V40" s="134">
        <v>5.8559999999999999</v>
      </c>
      <c r="W40" s="151"/>
      <c r="X40" s="134">
        <v>7.24</v>
      </c>
      <c r="Y40" s="149">
        <v>8.5591987137410843</v>
      </c>
      <c r="Z40" s="149">
        <v>96.730999999999995</v>
      </c>
      <c r="AA40" s="140"/>
      <c r="AB40" s="134">
        <v>192.05500000000001</v>
      </c>
      <c r="AC40" s="134">
        <v>209.73500000000001</v>
      </c>
      <c r="AD40" s="149">
        <v>1.5611463179651821</v>
      </c>
      <c r="AE40" s="144">
        <v>20.642739854562514</v>
      </c>
      <c r="AF40" s="152"/>
      <c r="AG40" s="18"/>
      <c r="AH40" s="4"/>
      <c r="AI40" s="4"/>
      <c r="AJ40" s="19"/>
      <c r="AK40" s="19"/>
      <c r="AL40" s="19"/>
      <c r="AM40" s="23"/>
      <c r="AN40" s="23"/>
      <c r="AO40" s="23"/>
      <c r="AP40" s="23"/>
      <c r="AQ40" s="21"/>
      <c r="AR40" s="4"/>
      <c r="AS40" s="4"/>
      <c r="AT40" s="4"/>
      <c r="AU40" s="4"/>
      <c r="AV40" s="4"/>
    </row>
    <row r="41" spans="1:48">
      <c r="A41" s="96"/>
      <c r="B41" s="148" t="s">
        <v>23</v>
      </c>
      <c r="C41" s="133">
        <v>86.786000000000001</v>
      </c>
      <c r="D41" s="133">
        <v>95.331999999999994</v>
      </c>
      <c r="E41" s="133">
        <v>79.599999999999994</v>
      </c>
      <c r="F41" s="133">
        <v>5.7670000000000003</v>
      </c>
      <c r="G41" s="133">
        <v>9.9649999999999999</v>
      </c>
      <c r="H41" s="133">
        <v>15.731999999999999</v>
      </c>
      <c r="I41" s="133">
        <v>72.543000000000006</v>
      </c>
      <c r="J41" s="149"/>
      <c r="K41" s="136">
        <v>3.3841507047499619</v>
      </c>
      <c r="L41" s="136">
        <v>8.5459999999999994</v>
      </c>
      <c r="M41" s="136">
        <v>2.7789999999999999</v>
      </c>
      <c r="N41" s="136">
        <v>-0.16200000000000001</v>
      </c>
      <c r="O41" s="136">
        <v>-0.76715070474996216</v>
      </c>
      <c r="P41" s="136"/>
      <c r="Q41" s="136">
        <v>9.151150704749961</v>
      </c>
      <c r="R41" s="136">
        <v>98.2</v>
      </c>
      <c r="S41" s="136"/>
      <c r="T41" s="134">
        <v>8.0640000000000001</v>
      </c>
      <c r="U41" s="134">
        <v>9.7230000000000008</v>
      </c>
      <c r="V41" s="134">
        <v>7.5869999999999997</v>
      </c>
      <c r="W41" s="151"/>
      <c r="X41" s="134">
        <v>6.0720000000000001</v>
      </c>
      <c r="Y41" s="149">
        <v>6.6771507047499625</v>
      </c>
      <c r="Z41" s="149">
        <v>107.499</v>
      </c>
      <c r="AA41" s="140"/>
      <c r="AB41" s="134">
        <v>232.26900000000001</v>
      </c>
      <c r="AC41" s="134">
        <v>251.00399999999999</v>
      </c>
      <c r="AD41" s="149">
        <v>-0.10338106549298232</v>
      </c>
      <c r="AE41" s="144">
        <v>24.114473375557115</v>
      </c>
      <c r="AF41" s="152"/>
      <c r="AG41" s="18"/>
      <c r="AH41" s="4"/>
      <c r="AI41" s="4"/>
      <c r="AJ41" s="19"/>
      <c r="AK41" s="19"/>
      <c r="AL41" s="19"/>
      <c r="AM41" s="23"/>
      <c r="AN41" s="23"/>
      <c r="AO41" s="23"/>
      <c r="AP41" s="23"/>
      <c r="AQ41" s="21"/>
      <c r="AR41" s="4"/>
      <c r="AS41" s="4"/>
      <c r="AT41" s="4"/>
      <c r="AU41" s="4"/>
      <c r="AV41" s="4"/>
    </row>
    <row r="42" spans="1:48">
      <c r="A42" s="96"/>
      <c r="B42" s="148" t="s">
        <v>24</v>
      </c>
      <c r="C42" s="133">
        <v>103.194</v>
      </c>
      <c r="D42" s="133">
        <v>114.73099999999999</v>
      </c>
      <c r="E42" s="133">
        <v>96.846000000000004</v>
      </c>
      <c r="F42" s="133">
        <v>5.8079999999999998</v>
      </c>
      <c r="G42" s="133">
        <v>12.077</v>
      </c>
      <c r="H42" s="133">
        <v>17.885000000000002</v>
      </c>
      <c r="I42" s="133">
        <v>85.908000000000001</v>
      </c>
      <c r="J42" s="149"/>
      <c r="K42" s="136">
        <v>1.9142794783174188</v>
      </c>
      <c r="L42" s="136">
        <v>11.537000000000001</v>
      </c>
      <c r="M42" s="136">
        <v>5.7290000000000001</v>
      </c>
      <c r="N42" s="136">
        <v>-1.4890000000000001</v>
      </c>
      <c r="O42" s="136">
        <v>2.3257205216825811</v>
      </c>
      <c r="P42" s="136"/>
      <c r="Q42" s="136">
        <v>7.7222794783174207</v>
      </c>
      <c r="R42" s="136">
        <v>113.8</v>
      </c>
      <c r="S42" s="136"/>
      <c r="T42" s="134">
        <v>12.497</v>
      </c>
      <c r="U42" s="134">
        <v>12.266999999999999</v>
      </c>
      <c r="V42" s="134">
        <v>9.1630000000000003</v>
      </c>
      <c r="W42" s="151"/>
      <c r="X42" s="134">
        <v>8.9529999999999994</v>
      </c>
      <c r="Y42" s="149">
        <v>5.1382794783174193</v>
      </c>
      <c r="Z42" s="149">
        <v>126.22199999999999</v>
      </c>
      <c r="AA42" s="140"/>
      <c r="AB42" s="134">
        <v>267.15300000000002</v>
      </c>
      <c r="AC42" s="134">
        <v>281.613</v>
      </c>
      <c r="AD42" s="149">
        <v>-2.8144796413315873</v>
      </c>
      <c r="AE42" s="144">
        <v>28.712174524982409</v>
      </c>
      <c r="AF42" s="152"/>
      <c r="AG42" s="18"/>
      <c r="AH42" s="4"/>
      <c r="AI42" s="4"/>
      <c r="AJ42" s="19"/>
      <c r="AK42" s="19"/>
      <c r="AL42" s="19"/>
      <c r="AM42" s="23"/>
      <c r="AN42" s="23"/>
      <c r="AO42" s="23"/>
      <c r="AP42" s="23"/>
      <c r="AQ42" s="21"/>
      <c r="AR42" s="4"/>
      <c r="AS42" s="4"/>
      <c r="AT42" s="4"/>
      <c r="AU42" s="4"/>
      <c r="AV42" s="4"/>
    </row>
    <row r="43" spans="1:48">
      <c r="A43" s="96"/>
      <c r="B43" s="148" t="s">
        <v>25</v>
      </c>
      <c r="C43" s="133">
        <v>122.155</v>
      </c>
      <c r="D43" s="133">
        <v>128.154</v>
      </c>
      <c r="E43" s="133">
        <v>110.82</v>
      </c>
      <c r="F43" s="133">
        <v>4.1349999999999998</v>
      </c>
      <c r="G43" s="133">
        <v>13.199</v>
      </c>
      <c r="H43" s="133">
        <v>17.334</v>
      </c>
      <c r="I43" s="133">
        <v>101.48</v>
      </c>
      <c r="J43" s="149"/>
      <c r="K43" s="136">
        <v>-4.5180875093289092</v>
      </c>
      <c r="L43" s="136">
        <v>5.9989999999999997</v>
      </c>
      <c r="M43" s="136">
        <v>1.8640000000000001</v>
      </c>
      <c r="N43" s="136">
        <v>5.7460000000000004</v>
      </c>
      <c r="O43" s="136">
        <v>12.128087509328909</v>
      </c>
      <c r="P43" s="136"/>
      <c r="Q43" s="136">
        <v>-0.38308750932890839</v>
      </c>
      <c r="R43" s="136">
        <v>125.2</v>
      </c>
      <c r="S43" s="136"/>
      <c r="T43" s="134">
        <v>7.6349999999999998</v>
      </c>
      <c r="U43" s="134">
        <v>8.6720000000000006</v>
      </c>
      <c r="V43" s="134">
        <v>11.231999999999999</v>
      </c>
      <c r="W43" s="151"/>
      <c r="X43" s="134">
        <v>8.3179999999999996</v>
      </c>
      <c r="Y43" s="149">
        <v>1.9359124906710898</v>
      </c>
      <c r="Z43" s="149">
        <v>133.648</v>
      </c>
      <c r="AA43" s="140"/>
      <c r="AB43" s="134">
        <v>297.61</v>
      </c>
      <c r="AC43" s="134">
        <v>312.22399999999999</v>
      </c>
      <c r="AD43" s="149">
        <v>-3.163101332089326</v>
      </c>
      <c r="AE43" s="144">
        <v>31.761670185315506</v>
      </c>
      <c r="AF43" s="152"/>
      <c r="AG43" s="18"/>
      <c r="AH43" s="4"/>
      <c r="AI43" s="4"/>
      <c r="AJ43" s="19"/>
      <c r="AK43" s="19"/>
      <c r="AL43" s="19"/>
      <c r="AM43" s="23"/>
      <c r="AN43" s="23"/>
      <c r="AO43" s="23"/>
      <c r="AP43" s="23"/>
      <c r="AQ43" s="21"/>
      <c r="AR43" s="4"/>
      <c r="AS43" s="4"/>
      <c r="AT43" s="4"/>
      <c r="AU43" s="4"/>
      <c r="AV43" s="4"/>
    </row>
    <row r="44" spans="1:48">
      <c r="A44" s="96"/>
      <c r="B44" s="148" t="s">
        <v>26</v>
      </c>
      <c r="C44" s="133">
        <v>133.08600000000001</v>
      </c>
      <c r="D44" s="133">
        <v>141.62799999999999</v>
      </c>
      <c r="E44" s="133">
        <v>121.643</v>
      </c>
      <c r="F44" s="133">
        <v>6.13</v>
      </c>
      <c r="G44" s="133">
        <v>13.855</v>
      </c>
      <c r="H44" s="133">
        <v>19.984999999999999</v>
      </c>
      <c r="I44" s="133">
        <v>110.42100000000001</v>
      </c>
      <c r="J44" s="149"/>
      <c r="K44" s="136">
        <v>-4.0862067442015091</v>
      </c>
      <c r="L44" s="136">
        <v>8.5419999999999998</v>
      </c>
      <c r="M44" s="136">
        <v>2.4119999999999999</v>
      </c>
      <c r="N44" s="136">
        <v>3.3660000000000001</v>
      </c>
      <c r="O44" s="136">
        <v>9.8642067442015087</v>
      </c>
      <c r="P44" s="136"/>
      <c r="Q44" s="136">
        <v>2.0437932557984904</v>
      </c>
      <c r="R44" s="136">
        <v>132.5</v>
      </c>
      <c r="S44" s="136"/>
      <c r="T44" s="134">
        <v>12.819000000000001</v>
      </c>
      <c r="U44" s="134">
        <v>8.9979999999999993</v>
      </c>
      <c r="V44" s="134">
        <v>12.087</v>
      </c>
      <c r="W44" s="151"/>
      <c r="X44" s="134">
        <v>8.7050000000000001</v>
      </c>
      <c r="Y44" s="149">
        <v>2.2067932557984924</v>
      </c>
      <c r="Z44" s="149">
        <v>142.88900000000001</v>
      </c>
      <c r="AA44" s="140"/>
      <c r="AB44" s="134">
        <v>326.887</v>
      </c>
      <c r="AC44" s="134">
        <v>342.21</v>
      </c>
      <c r="AD44" s="149">
        <v>-2.7105717473721143</v>
      </c>
      <c r="AE44" s="144">
        <v>34.083978418953791</v>
      </c>
      <c r="AF44" s="152"/>
      <c r="AG44" s="18"/>
      <c r="AH44" s="4"/>
      <c r="AI44" s="4"/>
      <c r="AJ44" s="19"/>
      <c r="AK44" s="19"/>
      <c r="AL44" s="19"/>
      <c r="AM44" s="23"/>
      <c r="AN44" s="23"/>
      <c r="AO44" s="23"/>
      <c r="AP44" s="23"/>
      <c r="AQ44" s="21"/>
      <c r="AR44" s="4"/>
      <c r="AS44" s="4"/>
      <c r="AT44" s="4"/>
      <c r="AU44" s="4"/>
      <c r="AV44" s="4"/>
    </row>
    <row r="45" spans="1:48">
      <c r="A45" s="96"/>
      <c r="B45" s="148" t="s">
        <v>27</v>
      </c>
      <c r="C45" s="133">
        <v>141.607</v>
      </c>
      <c r="D45" s="133">
        <v>153.40899999999999</v>
      </c>
      <c r="E45" s="133">
        <v>131.273</v>
      </c>
      <c r="F45" s="133">
        <v>7.5839999999999996</v>
      </c>
      <c r="G45" s="133">
        <v>14.552</v>
      </c>
      <c r="H45" s="133">
        <v>22.135999999999999</v>
      </c>
      <c r="I45" s="133">
        <v>118.31</v>
      </c>
      <c r="J45" s="149"/>
      <c r="K45" s="136">
        <v>-0.37819425326431128</v>
      </c>
      <c r="L45" s="136">
        <v>11.802</v>
      </c>
      <c r="M45" s="136">
        <v>4.218</v>
      </c>
      <c r="N45" s="136">
        <v>0.58099999999999996</v>
      </c>
      <c r="O45" s="136">
        <v>5.1771942532643118</v>
      </c>
      <c r="P45" s="136"/>
      <c r="Q45" s="136">
        <v>7.2058057467356882</v>
      </c>
      <c r="R45" s="136">
        <v>143.6</v>
      </c>
      <c r="S45" s="136"/>
      <c r="T45" s="134">
        <v>12.288</v>
      </c>
      <c r="U45" s="134">
        <v>9.7949999999999999</v>
      </c>
      <c r="V45" s="134">
        <v>13.225</v>
      </c>
      <c r="W45" s="151"/>
      <c r="X45" s="134">
        <v>11.76</v>
      </c>
      <c r="Y45" s="149">
        <v>7.1638057467356875</v>
      </c>
      <c r="Z45" s="149">
        <v>155.148</v>
      </c>
      <c r="AA45" s="140"/>
      <c r="AB45" s="134">
        <v>357.61200000000002</v>
      </c>
      <c r="AC45" s="134">
        <v>369.48899999999998</v>
      </c>
      <c r="AD45" s="149">
        <v>-1.4862634843471909</v>
      </c>
      <c r="AE45" s="144">
        <v>35.726014543748533</v>
      </c>
      <c r="AF45" s="152"/>
      <c r="AG45" s="18"/>
      <c r="AH45" s="4"/>
      <c r="AI45" s="4"/>
      <c r="AJ45" s="19"/>
      <c r="AK45" s="19"/>
      <c r="AL45" s="19"/>
      <c r="AM45" s="23"/>
      <c r="AN45" s="23"/>
      <c r="AO45" s="23"/>
      <c r="AP45" s="23"/>
      <c r="AQ45" s="21"/>
      <c r="AR45" s="4"/>
      <c r="AS45" s="4"/>
      <c r="AT45" s="4"/>
      <c r="AU45" s="4"/>
      <c r="AV45" s="4"/>
    </row>
    <row r="46" spans="1:48">
      <c r="A46" s="96"/>
      <c r="B46" s="148" t="s">
        <v>28</v>
      </c>
      <c r="C46" s="133">
        <v>151.51599999999999</v>
      </c>
      <c r="D46" s="133">
        <v>164.05099999999999</v>
      </c>
      <c r="E46" s="133">
        <v>141.97</v>
      </c>
      <c r="F46" s="133">
        <v>7.3170000000000002</v>
      </c>
      <c r="G46" s="133">
        <v>14.763999999999999</v>
      </c>
      <c r="H46" s="133">
        <v>22.081</v>
      </c>
      <c r="I46" s="133">
        <v>129.74700000000001</v>
      </c>
      <c r="J46" s="149"/>
      <c r="K46" s="136">
        <v>3.3580454298898839</v>
      </c>
      <c r="L46" s="136">
        <v>12.535</v>
      </c>
      <c r="M46" s="136">
        <v>5.218</v>
      </c>
      <c r="N46" s="136">
        <v>1.42</v>
      </c>
      <c r="O46" s="136">
        <v>3.279954570110116</v>
      </c>
      <c r="P46" s="136"/>
      <c r="Q46" s="136">
        <v>10.675045429889884</v>
      </c>
      <c r="R46" s="136">
        <v>157</v>
      </c>
      <c r="S46" s="136"/>
      <c r="T46" s="134">
        <v>10.273999999999999</v>
      </c>
      <c r="U46" s="134">
        <v>10.259</v>
      </c>
      <c r="V46" s="134">
        <v>14.72</v>
      </c>
      <c r="W46" s="151"/>
      <c r="X46" s="134">
        <v>11.057</v>
      </c>
      <c r="Y46" s="149">
        <v>9.1970454298898847</v>
      </c>
      <c r="Z46" s="149">
        <v>166.482</v>
      </c>
      <c r="AA46" s="140"/>
      <c r="AB46" s="134">
        <v>385.62400000000002</v>
      </c>
      <c r="AC46" s="134">
        <v>405.51499999999999</v>
      </c>
      <c r="AD46" s="149">
        <v>-0.37014129324643363</v>
      </c>
      <c r="AE46" s="144">
        <v>37.743373211353507</v>
      </c>
      <c r="AF46" s="152"/>
      <c r="AG46" s="18"/>
      <c r="AH46" s="4"/>
      <c r="AI46" s="4"/>
      <c r="AJ46" s="19"/>
      <c r="AK46" s="19"/>
      <c r="AL46" s="19"/>
      <c r="AM46" s="23"/>
      <c r="AN46" s="23"/>
      <c r="AO46" s="23"/>
      <c r="AP46" s="23"/>
      <c r="AQ46" s="21"/>
      <c r="AR46" s="4"/>
      <c r="AS46" s="4"/>
      <c r="AT46" s="4"/>
      <c r="AU46" s="4"/>
      <c r="AV46" s="4"/>
    </row>
    <row r="47" spans="1:48">
      <c r="A47" s="96"/>
      <c r="B47" s="148" t="s">
        <v>29</v>
      </c>
      <c r="C47" s="133">
        <v>162.227</v>
      </c>
      <c r="D47" s="133">
        <v>171.261</v>
      </c>
      <c r="E47" s="133">
        <v>150.54300000000001</v>
      </c>
      <c r="F47" s="133">
        <v>6.3490000000000002</v>
      </c>
      <c r="G47" s="133">
        <v>14.369</v>
      </c>
      <c r="H47" s="133">
        <v>20.718</v>
      </c>
      <c r="I47" s="133">
        <v>138.577</v>
      </c>
      <c r="J47" s="149"/>
      <c r="K47" s="136">
        <v>2.614772906084041</v>
      </c>
      <c r="L47" s="136">
        <v>9.0340000000000007</v>
      </c>
      <c r="M47" s="136">
        <v>2.6850000000000001</v>
      </c>
      <c r="N47" s="136">
        <v>5.5510000000000002</v>
      </c>
      <c r="O47" s="136">
        <v>5.621227093915957</v>
      </c>
      <c r="P47" s="136"/>
      <c r="Q47" s="136">
        <v>8.9637729060840403</v>
      </c>
      <c r="R47" s="136">
        <v>162.5</v>
      </c>
      <c r="S47" s="136"/>
      <c r="T47" s="134">
        <v>11.114000000000001</v>
      </c>
      <c r="U47" s="134">
        <v>5.7389999999999999</v>
      </c>
      <c r="V47" s="134">
        <v>16.600999999999999</v>
      </c>
      <c r="W47" s="151"/>
      <c r="X47" s="134">
        <v>9.6489999999999991</v>
      </c>
      <c r="Y47" s="149">
        <v>9.5787729060840423</v>
      </c>
      <c r="Z47" s="149">
        <v>179.28299999999999</v>
      </c>
      <c r="AA47" s="140"/>
      <c r="AB47" s="134">
        <v>423.58100000000002</v>
      </c>
      <c r="AC47" s="134">
        <v>438.20699999999999</v>
      </c>
      <c r="AD47" s="149">
        <v>0.11489776186999734</v>
      </c>
      <c r="AE47" s="144">
        <v>39.831104855735397</v>
      </c>
      <c r="AF47" s="152"/>
      <c r="AG47" s="18"/>
      <c r="AH47" s="4"/>
      <c r="AI47" s="4"/>
      <c r="AJ47" s="19"/>
      <c r="AK47" s="19"/>
      <c r="AL47" s="19"/>
      <c r="AM47" s="23"/>
      <c r="AN47" s="23"/>
      <c r="AO47" s="23"/>
      <c r="AP47" s="23"/>
      <c r="AQ47" s="21"/>
      <c r="AR47" s="4"/>
      <c r="AS47" s="4"/>
      <c r="AT47" s="4"/>
      <c r="AU47" s="4"/>
      <c r="AV47" s="4"/>
    </row>
    <row r="48" spans="1:48">
      <c r="A48" s="96"/>
      <c r="B48" s="148" t="s">
        <v>30</v>
      </c>
      <c r="C48" s="133">
        <v>170.084</v>
      </c>
      <c r="D48" s="133">
        <v>178.476</v>
      </c>
      <c r="E48" s="133">
        <v>158.745</v>
      </c>
      <c r="F48" s="133">
        <v>3.8639999999999999</v>
      </c>
      <c r="G48" s="133">
        <v>15.867000000000001</v>
      </c>
      <c r="H48" s="133">
        <v>19.731000000000002</v>
      </c>
      <c r="I48" s="133">
        <v>147.97900000000001</v>
      </c>
      <c r="J48" s="149"/>
      <c r="K48" s="136">
        <v>5.2269956173924186</v>
      </c>
      <c r="L48" s="136">
        <v>8.3919999999999995</v>
      </c>
      <c r="M48" s="136">
        <v>4.5279999999999996</v>
      </c>
      <c r="N48" s="136">
        <v>6.3869999999999996</v>
      </c>
      <c r="O48" s="136">
        <v>5.6880043826075806</v>
      </c>
      <c r="P48" s="136"/>
      <c r="Q48" s="136">
        <v>9.0909956173924193</v>
      </c>
      <c r="R48" s="136">
        <v>167.8</v>
      </c>
      <c r="S48" s="136"/>
      <c r="T48" s="134">
        <v>10.433</v>
      </c>
      <c r="U48" s="134">
        <v>3.6869999999999998</v>
      </c>
      <c r="V48" s="134">
        <v>17.22</v>
      </c>
      <c r="W48" s="151"/>
      <c r="X48" s="134">
        <v>9.3659999999999997</v>
      </c>
      <c r="Y48" s="149">
        <v>10.064995617392418</v>
      </c>
      <c r="Z48" s="149">
        <v>190.684</v>
      </c>
      <c r="AA48" s="140"/>
      <c r="AB48" s="134">
        <v>455.38499999999999</v>
      </c>
      <c r="AC48" s="134">
        <v>481.572</v>
      </c>
      <c r="AD48" s="149">
        <v>0.26103195441838523</v>
      </c>
      <c r="AE48" s="144">
        <v>41.496598639455783</v>
      </c>
      <c r="AF48" s="152"/>
      <c r="AG48" s="18"/>
      <c r="AH48" s="4"/>
      <c r="AI48" s="4"/>
      <c r="AJ48" s="19"/>
      <c r="AK48" s="19"/>
      <c r="AL48" s="19"/>
      <c r="AM48" s="23"/>
      <c r="AN48" s="23"/>
      <c r="AO48" s="23"/>
      <c r="AP48" s="23"/>
      <c r="AQ48" s="21"/>
      <c r="AR48" s="4"/>
      <c r="AS48" s="4"/>
      <c r="AT48" s="4"/>
      <c r="AU48" s="4"/>
      <c r="AV48" s="4"/>
    </row>
    <row r="49" spans="1:48">
      <c r="A49" s="96"/>
      <c r="B49" s="148" t="s">
        <v>31</v>
      </c>
      <c r="C49" s="133">
        <v>185.22800000000001</v>
      </c>
      <c r="D49" s="133">
        <v>189.96700000000001</v>
      </c>
      <c r="E49" s="133">
        <v>170.35400000000001</v>
      </c>
      <c r="F49" s="133">
        <v>0.24</v>
      </c>
      <c r="G49" s="133">
        <v>19.373000000000001</v>
      </c>
      <c r="H49" s="133">
        <v>19.613</v>
      </c>
      <c r="I49" s="133">
        <v>161.99700000000001</v>
      </c>
      <c r="J49" s="149"/>
      <c r="K49" s="136">
        <v>10.437315425421303</v>
      </c>
      <c r="L49" s="136">
        <v>4.7389999999999999</v>
      </c>
      <c r="M49" s="136">
        <v>4.4989999999999997</v>
      </c>
      <c r="N49" s="136">
        <v>10.352</v>
      </c>
      <c r="O49" s="136">
        <v>4.4136845745786966</v>
      </c>
      <c r="P49" s="136"/>
      <c r="Q49" s="136">
        <v>10.677315425421304</v>
      </c>
      <c r="R49" s="136">
        <v>167.4</v>
      </c>
      <c r="S49" s="136"/>
      <c r="T49" s="134">
        <v>1.1990000000000001</v>
      </c>
      <c r="U49" s="134">
        <v>-3.2309999999999999</v>
      </c>
      <c r="V49" s="134">
        <v>18.433</v>
      </c>
      <c r="W49" s="151"/>
      <c r="X49" s="134">
        <v>5.9530000000000003</v>
      </c>
      <c r="Y49" s="149">
        <v>11.891315425421304</v>
      </c>
      <c r="Z49" s="149">
        <v>200.91499999999999</v>
      </c>
      <c r="AA49" s="140"/>
      <c r="AB49" s="134">
        <v>510.95299999999997</v>
      </c>
      <c r="AC49" s="134">
        <v>540.16700000000003</v>
      </c>
      <c r="AD49" s="149">
        <v>2.2199949134301704</v>
      </c>
      <c r="AE49" s="144">
        <v>43.818906873094065</v>
      </c>
      <c r="AF49" s="152"/>
      <c r="AG49" s="18"/>
      <c r="AH49" s="4"/>
      <c r="AI49" s="4"/>
      <c r="AJ49" s="19"/>
      <c r="AK49" s="19"/>
      <c r="AL49" s="19"/>
      <c r="AM49" s="23"/>
      <c r="AN49" s="23"/>
      <c r="AO49" s="23"/>
      <c r="AP49" s="23"/>
      <c r="AQ49" s="21"/>
      <c r="AR49" s="4"/>
      <c r="AS49" s="4"/>
      <c r="AT49" s="4"/>
      <c r="AU49" s="4"/>
      <c r="AV49" s="4"/>
    </row>
    <row r="50" spans="1:48">
      <c r="A50" s="96"/>
      <c r="B50" s="148" t="s">
        <v>32</v>
      </c>
      <c r="C50" s="133">
        <v>202.83799999999999</v>
      </c>
      <c r="D50" s="133">
        <v>196.83</v>
      </c>
      <c r="E50" s="133">
        <v>177.24700000000001</v>
      </c>
      <c r="F50" s="133">
        <v>-1.111</v>
      </c>
      <c r="G50" s="133">
        <v>20.693999999999999</v>
      </c>
      <c r="H50" s="133">
        <v>19.582999999999998</v>
      </c>
      <c r="I50" s="133">
        <v>177.70099999999999</v>
      </c>
      <c r="J50" s="149"/>
      <c r="K50" s="136">
        <v>6.9535448714895409</v>
      </c>
      <c r="L50" s="136">
        <v>-6.008</v>
      </c>
      <c r="M50" s="136">
        <v>-4.8970000000000002</v>
      </c>
      <c r="N50" s="136">
        <v>20.922000000000001</v>
      </c>
      <c r="O50" s="136">
        <v>9.0714551285104612</v>
      </c>
      <c r="P50" s="136"/>
      <c r="Q50" s="136">
        <v>5.8425448714895412</v>
      </c>
      <c r="R50" s="136">
        <v>153.69999999999999</v>
      </c>
      <c r="S50" s="136"/>
      <c r="T50" s="134">
        <v>-6.9589999999999996</v>
      </c>
      <c r="U50" s="134">
        <v>-14.504</v>
      </c>
      <c r="V50" s="134">
        <v>18.966999999999999</v>
      </c>
      <c r="W50" s="151"/>
      <c r="X50" s="134">
        <v>-3.851</v>
      </c>
      <c r="Y50" s="149">
        <v>7.9995448714895394</v>
      </c>
      <c r="Z50" s="149">
        <v>195.244</v>
      </c>
      <c r="AA50" s="140"/>
      <c r="AB50" s="134">
        <v>570.11800000000005</v>
      </c>
      <c r="AC50" s="134">
        <v>599.50599999999997</v>
      </c>
      <c r="AD50" s="149">
        <v>3.2692273358776873</v>
      </c>
      <c r="AE50" s="144">
        <v>46.70419892094769</v>
      </c>
      <c r="AF50" s="152"/>
      <c r="AG50" s="18"/>
      <c r="AH50" s="4"/>
      <c r="AI50" s="4"/>
      <c r="AJ50" s="19"/>
      <c r="AK50" s="19"/>
      <c r="AL50" s="19"/>
      <c r="AM50" s="23"/>
      <c r="AN50" s="23"/>
      <c r="AO50" s="23"/>
      <c r="AP50" s="23"/>
      <c r="AQ50" s="21"/>
      <c r="AR50" s="4"/>
      <c r="AS50" s="4"/>
      <c r="AT50" s="4"/>
      <c r="AU50" s="4"/>
      <c r="AV50" s="4"/>
    </row>
    <row r="51" spans="1:48" ht="15" customHeight="1">
      <c r="A51" s="96"/>
      <c r="B51" s="148" t="s">
        <v>33</v>
      </c>
      <c r="C51" s="133">
        <v>218.78299999999999</v>
      </c>
      <c r="D51" s="133">
        <v>218.15299999999999</v>
      </c>
      <c r="E51" s="133">
        <v>192.42599999999999</v>
      </c>
      <c r="F51" s="133">
        <v>3.177</v>
      </c>
      <c r="G51" s="133">
        <v>22.55</v>
      </c>
      <c r="H51" s="133">
        <v>25.727</v>
      </c>
      <c r="I51" s="133">
        <v>193.24299999999999</v>
      </c>
      <c r="J51" s="149"/>
      <c r="K51" s="136">
        <v>4.7521337410984197</v>
      </c>
      <c r="L51" s="136">
        <v>-0.63</v>
      </c>
      <c r="M51" s="136">
        <v>-3.8069999999999999</v>
      </c>
      <c r="N51" s="136">
        <v>14.855</v>
      </c>
      <c r="O51" s="136">
        <v>6.2958662589015804</v>
      </c>
      <c r="P51" s="136"/>
      <c r="Q51" s="136">
        <v>7.9291337410984193</v>
      </c>
      <c r="R51" s="136">
        <v>151.9</v>
      </c>
      <c r="S51" s="136"/>
      <c r="T51" s="134">
        <v>-4.5750000000000002</v>
      </c>
      <c r="U51" s="134">
        <v>-6.99</v>
      </c>
      <c r="V51" s="134">
        <v>19.773</v>
      </c>
      <c r="W51" s="151"/>
      <c r="X51" s="134">
        <v>2.2029999999999998</v>
      </c>
      <c r="Y51" s="149">
        <v>10.76213374109842</v>
      </c>
      <c r="Z51" s="149">
        <v>186.65799999999999</v>
      </c>
      <c r="AA51" s="140"/>
      <c r="AB51" s="134">
        <v>628.38400000000001</v>
      </c>
      <c r="AC51" s="134">
        <v>657.59699999999998</v>
      </c>
      <c r="AD51" s="149">
        <v>1.4164821003214882</v>
      </c>
      <c r="AE51" s="144">
        <v>50.29322073657049</v>
      </c>
      <c r="AF51" s="152"/>
      <c r="AG51" s="18"/>
      <c r="AH51" s="4"/>
      <c r="AI51" s="4"/>
      <c r="AJ51" s="19"/>
      <c r="AK51" s="19"/>
      <c r="AL51" s="19"/>
      <c r="AM51" s="23"/>
      <c r="AN51" s="23"/>
      <c r="AO51" s="23"/>
      <c r="AP51" s="23"/>
      <c r="AQ51" s="21"/>
      <c r="AR51" s="4"/>
      <c r="AS51" s="4"/>
      <c r="AT51" s="4"/>
      <c r="AU51" s="4"/>
      <c r="AV51" s="4"/>
    </row>
    <row r="52" spans="1:48">
      <c r="A52" s="96"/>
      <c r="B52" s="148" t="s">
        <v>34</v>
      </c>
      <c r="C52" s="133">
        <v>230.52099999999999</v>
      </c>
      <c r="D52" s="133">
        <v>236.76900000000001</v>
      </c>
      <c r="E52" s="133">
        <v>209.798</v>
      </c>
      <c r="F52" s="133">
        <v>4.726</v>
      </c>
      <c r="G52" s="133">
        <v>22.245000000000001</v>
      </c>
      <c r="H52" s="133">
        <v>26.971</v>
      </c>
      <c r="I52" s="133">
        <v>206.55799999999999</v>
      </c>
      <c r="J52" s="149"/>
      <c r="K52" s="136">
        <v>-2.2181494080711663E-2</v>
      </c>
      <c r="L52" s="136">
        <v>6.2480000000000002</v>
      </c>
      <c r="M52" s="136">
        <v>1.522</v>
      </c>
      <c r="N52" s="136">
        <v>7.5910000000000002</v>
      </c>
      <c r="O52" s="136">
        <v>9.1351814940807134</v>
      </c>
      <c r="P52" s="136"/>
      <c r="Q52" s="136">
        <v>4.7038185059192879</v>
      </c>
      <c r="R52" s="136">
        <v>151.1</v>
      </c>
      <c r="S52" s="136"/>
      <c r="T52" s="134">
        <v>-2.6349999999999998</v>
      </c>
      <c r="U52" s="134">
        <v>-0.85099999999999998</v>
      </c>
      <c r="V52" s="134">
        <v>19.472000000000001</v>
      </c>
      <c r="W52" s="151"/>
      <c r="X52" s="134">
        <v>8.3710000000000004</v>
      </c>
      <c r="Y52" s="149">
        <v>6.8268185059192872</v>
      </c>
      <c r="Z52" s="149">
        <v>188.31899999999999</v>
      </c>
      <c r="AA52" s="140"/>
      <c r="AB52" s="134">
        <v>678.505</v>
      </c>
      <c r="AC52" s="134">
        <v>695.99400000000003</v>
      </c>
      <c r="AD52" s="149">
        <v>-1.0217645762486569</v>
      </c>
      <c r="AE52" s="144">
        <v>54.445226366408626</v>
      </c>
      <c r="AF52" s="152"/>
      <c r="AG52" s="18"/>
      <c r="AH52" s="4"/>
      <c r="AI52" s="4"/>
      <c r="AJ52" s="19"/>
      <c r="AK52" s="19"/>
      <c r="AL52" s="19"/>
      <c r="AM52" s="23"/>
      <c r="AN52" s="23"/>
      <c r="AO52" s="23"/>
      <c r="AP52" s="23"/>
      <c r="AQ52" s="21"/>
      <c r="AR52" s="4"/>
      <c r="AS52" s="4"/>
      <c r="AT52" s="4"/>
      <c r="AU52" s="4"/>
      <c r="AV52" s="4"/>
    </row>
    <row r="53" spans="1:48">
      <c r="A53" s="96"/>
      <c r="B53" s="148" t="s">
        <v>35</v>
      </c>
      <c r="C53" s="133">
        <v>239.79900000000001</v>
      </c>
      <c r="D53" s="133">
        <v>262.83600000000001</v>
      </c>
      <c r="E53" s="133">
        <v>233.92699999999999</v>
      </c>
      <c r="F53" s="133">
        <v>7.5540000000000003</v>
      </c>
      <c r="G53" s="133">
        <v>21.355</v>
      </c>
      <c r="H53" s="133">
        <v>28.908999999999999</v>
      </c>
      <c r="I53" s="133">
        <v>216.75</v>
      </c>
      <c r="J53" s="149"/>
      <c r="K53" s="136">
        <v>5.5806386226615343</v>
      </c>
      <c r="L53" s="136">
        <v>23.036999999999999</v>
      </c>
      <c r="M53" s="136">
        <v>15.483000000000001</v>
      </c>
      <c r="N53" s="136">
        <v>-10.689</v>
      </c>
      <c r="O53" s="136">
        <v>-0.78663862266153661</v>
      </c>
      <c r="P53" s="136"/>
      <c r="Q53" s="136">
        <v>13.134638622661537</v>
      </c>
      <c r="R53" s="136">
        <v>165.8</v>
      </c>
      <c r="S53" s="136"/>
      <c r="T53" s="134">
        <v>13.02</v>
      </c>
      <c r="U53" s="134">
        <v>13.753</v>
      </c>
      <c r="V53" s="134">
        <v>17.536999999999999</v>
      </c>
      <c r="W53" s="151"/>
      <c r="X53" s="134">
        <v>22.914999999999999</v>
      </c>
      <c r="Y53" s="149">
        <v>13.012638622661539</v>
      </c>
      <c r="Z53" s="149">
        <v>204.68299999999999</v>
      </c>
      <c r="AA53" s="140"/>
      <c r="AB53" s="134">
        <v>714.82500000000005</v>
      </c>
      <c r="AC53" s="134">
        <v>724.98400000000004</v>
      </c>
      <c r="AD53" s="149">
        <v>-2.3618635752539632</v>
      </c>
      <c r="AE53" s="144">
        <v>57.588552662444279</v>
      </c>
      <c r="AF53" s="152"/>
      <c r="AG53" s="18"/>
      <c r="AH53" s="4"/>
      <c r="AI53" s="4"/>
      <c r="AJ53" s="19"/>
      <c r="AK53" s="19"/>
      <c r="AL53" s="19"/>
      <c r="AM53" s="23"/>
      <c r="AN53" s="23"/>
      <c r="AO53" s="23"/>
      <c r="AP53" s="23"/>
      <c r="AQ53" s="21"/>
      <c r="AR53" s="4"/>
      <c r="AS53" s="4"/>
      <c r="AT53" s="4"/>
      <c r="AU53" s="4"/>
      <c r="AV53" s="4"/>
    </row>
    <row r="54" spans="1:48">
      <c r="A54" s="96"/>
      <c r="B54" s="148" t="s">
        <v>36</v>
      </c>
      <c r="C54" s="133">
        <v>237.07499999999999</v>
      </c>
      <c r="D54" s="133">
        <v>284.19499999999999</v>
      </c>
      <c r="E54" s="133">
        <v>254.85400000000001</v>
      </c>
      <c r="F54" s="133">
        <v>7.85</v>
      </c>
      <c r="G54" s="133">
        <v>21.491</v>
      </c>
      <c r="H54" s="133">
        <v>29.341000000000001</v>
      </c>
      <c r="I54" s="133">
        <v>214.79599999999999</v>
      </c>
      <c r="J54" s="149"/>
      <c r="K54" s="136">
        <v>27.147767401442813</v>
      </c>
      <c r="L54" s="136">
        <v>47.12</v>
      </c>
      <c r="M54" s="136">
        <v>39.270000000000003</v>
      </c>
      <c r="N54" s="136">
        <v>-33.088000000000001</v>
      </c>
      <c r="O54" s="136">
        <v>-20.965767401442804</v>
      </c>
      <c r="P54" s="136"/>
      <c r="Q54" s="136">
        <v>34.997767401442815</v>
      </c>
      <c r="R54" s="136">
        <v>201.9</v>
      </c>
      <c r="S54" s="136"/>
      <c r="T54" s="134">
        <v>36.201000000000001</v>
      </c>
      <c r="U54" s="134">
        <v>36.152999999999999</v>
      </c>
      <c r="V54" s="134">
        <v>18.393999999999998</v>
      </c>
      <c r="W54" s="151"/>
      <c r="X54" s="134">
        <v>46.555999999999997</v>
      </c>
      <c r="Y54" s="149">
        <v>34.433767401442822</v>
      </c>
      <c r="Z54" s="149">
        <v>248.64599999999999</v>
      </c>
      <c r="AA54" s="140"/>
      <c r="AB54" s="134">
        <v>737.10500000000002</v>
      </c>
      <c r="AC54" s="134">
        <v>756.85500000000002</v>
      </c>
      <c r="AD54" s="149">
        <v>-2.3444013260748591</v>
      </c>
      <c r="AE54" s="144">
        <v>59.113300492610833</v>
      </c>
      <c r="AF54" s="152"/>
      <c r="AG54" s="18"/>
      <c r="AH54" s="4"/>
      <c r="AI54" s="4"/>
      <c r="AJ54" s="19"/>
      <c r="AK54" s="19"/>
      <c r="AL54" s="19"/>
      <c r="AM54" s="23"/>
      <c r="AN54" s="23"/>
      <c r="AO54" s="23"/>
      <c r="AP54" s="23"/>
      <c r="AQ54" s="21"/>
      <c r="AR54" s="4"/>
      <c r="AS54" s="4"/>
      <c r="AT54" s="4"/>
      <c r="AU54" s="4"/>
      <c r="AV54" s="4"/>
    </row>
    <row r="55" spans="1:48">
      <c r="A55" s="96"/>
      <c r="B55" s="148" t="s">
        <v>37</v>
      </c>
      <c r="C55" s="133">
        <v>244.852</v>
      </c>
      <c r="D55" s="133">
        <v>296.40800000000002</v>
      </c>
      <c r="E55" s="133">
        <v>268.88900000000001</v>
      </c>
      <c r="F55" s="133">
        <v>5.718</v>
      </c>
      <c r="G55" s="133">
        <v>21.800999999999998</v>
      </c>
      <c r="H55" s="133">
        <v>27.518999999999998</v>
      </c>
      <c r="I55" s="133">
        <v>221.792</v>
      </c>
      <c r="J55" s="149"/>
      <c r="K55" s="136">
        <v>36.009191481942615</v>
      </c>
      <c r="L55" s="136">
        <v>51.555999999999997</v>
      </c>
      <c r="M55" s="136">
        <v>45.838000000000001</v>
      </c>
      <c r="N55" s="136">
        <v>-35.045999999999999</v>
      </c>
      <c r="O55" s="136">
        <v>-25.217191481942614</v>
      </c>
      <c r="P55" s="136"/>
      <c r="Q55" s="136">
        <v>41.727191481942619</v>
      </c>
      <c r="R55" s="136">
        <v>249.8</v>
      </c>
      <c r="S55" s="136"/>
      <c r="T55" s="134">
        <v>49.62</v>
      </c>
      <c r="U55" s="134">
        <v>46.107999999999997</v>
      </c>
      <c r="V55" s="134">
        <v>20.149000000000001</v>
      </c>
      <c r="W55" s="151"/>
      <c r="X55" s="134">
        <v>51.481000000000002</v>
      </c>
      <c r="Y55" s="149">
        <v>41.652191481942623</v>
      </c>
      <c r="Z55" s="149">
        <v>298.71499999999997</v>
      </c>
      <c r="AA55" s="140"/>
      <c r="AB55" s="134">
        <v>780.77800000000002</v>
      </c>
      <c r="AC55" s="134">
        <v>800.69600000000003</v>
      </c>
      <c r="AD55" s="149">
        <v>-1.5799355414515333</v>
      </c>
      <c r="AE55" s="144">
        <v>60.544217687074834</v>
      </c>
      <c r="AF55" s="152"/>
      <c r="AG55" s="18"/>
      <c r="AH55" s="4"/>
      <c r="AI55" s="4"/>
      <c r="AJ55" s="19"/>
      <c r="AK55" s="19"/>
      <c r="AL55" s="19"/>
      <c r="AM55" s="23"/>
      <c r="AN55" s="23"/>
      <c r="AO55" s="23"/>
      <c r="AP55" s="23"/>
      <c r="AQ55" s="21"/>
      <c r="AR55" s="4"/>
      <c r="AS55" s="4"/>
      <c r="AT55" s="4"/>
      <c r="AU55" s="4"/>
      <c r="AV55" s="4"/>
    </row>
    <row r="56" spans="1:48" s="34" customFormat="1">
      <c r="A56" s="154"/>
      <c r="B56" s="155" t="s">
        <v>38</v>
      </c>
      <c r="C56" s="133">
        <v>264.67700000000002</v>
      </c>
      <c r="D56" s="133">
        <v>308.48099999999999</v>
      </c>
      <c r="E56" s="133">
        <v>280.56</v>
      </c>
      <c r="F56" s="133">
        <v>6.0960000000000001</v>
      </c>
      <c r="G56" s="133">
        <v>21.824999999999999</v>
      </c>
      <c r="H56" s="133">
        <v>27.920999999999999</v>
      </c>
      <c r="I56" s="133">
        <v>240.98</v>
      </c>
      <c r="J56" s="156"/>
      <c r="K56" s="136">
        <v>30.935093122098085</v>
      </c>
      <c r="L56" s="136">
        <v>43.804000000000002</v>
      </c>
      <c r="M56" s="136">
        <v>37.707999999999998</v>
      </c>
      <c r="N56" s="136">
        <v>-24.414999999999999</v>
      </c>
      <c r="O56" s="136">
        <v>-17.642093122098085</v>
      </c>
      <c r="P56" s="157"/>
      <c r="Q56" s="136">
        <v>37.031093122098092</v>
      </c>
      <c r="R56" s="136">
        <v>290</v>
      </c>
      <c r="S56" s="157"/>
      <c r="T56" s="134">
        <v>39.026000000000003</v>
      </c>
      <c r="U56" s="134">
        <v>36.743000000000002</v>
      </c>
      <c r="V56" s="134">
        <v>22.783000000000001</v>
      </c>
      <c r="W56" s="158"/>
      <c r="X56" s="134">
        <v>45.704000000000001</v>
      </c>
      <c r="Y56" s="149">
        <v>38.931093122098083</v>
      </c>
      <c r="Z56" s="149">
        <v>339.93099999999998</v>
      </c>
      <c r="AA56" s="159"/>
      <c r="AB56" s="134">
        <v>819.00400000000002</v>
      </c>
      <c r="AC56" s="134">
        <v>838.78300000000002</v>
      </c>
      <c r="AD56" s="149">
        <v>-1.0219632191100345</v>
      </c>
      <c r="AE56" s="144">
        <v>61.365235749472205</v>
      </c>
      <c r="AF56" s="160"/>
      <c r="AG56" s="36"/>
      <c r="AH56" s="37"/>
      <c r="AI56" s="37"/>
      <c r="AJ56" s="38"/>
      <c r="AK56" s="38"/>
      <c r="AL56" s="38"/>
      <c r="AM56" s="39"/>
      <c r="AN56" s="39"/>
      <c r="AO56" s="39"/>
      <c r="AP56" s="39"/>
      <c r="AQ56" s="40"/>
      <c r="AR56" s="37"/>
      <c r="AS56" s="37"/>
      <c r="AT56" s="37"/>
      <c r="AU56" s="37"/>
      <c r="AV56" s="37"/>
    </row>
    <row r="57" spans="1:48" s="34" customFormat="1">
      <c r="A57" s="154"/>
      <c r="B57" s="155" t="s">
        <v>39</v>
      </c>
      <c r="C57" s="133">
        <v>287.43400000000003</v>
      </c>
      <c r="D57" s="133">
        <v>322.74400000000003</v>
      </c>
      <c r="E57" s="133">
        <v>294.50599999999997</v>
      </c>
      <c r="F57" s="133">
        <v>5.9829999999999997</v>
      </c>
      <c r="G57" s="133">
        <v>22.254999999999999</v>
      </c>
      <c r="H57" s="133">
        <v>28.238</v>
      </c>
      <c r="I57" s="133">
        <v>260.55799999999999</v>
      </c>
      <c r="J57" s="156"/>
      <c r="K57" s="136">
        <v>17.647817489700071</v>
      </c>
      <c r="L57" s="136">
        <v>35.31</v>
      </c>
      <c r="M57" s="136">
        <v>29.327000000000002</v>
      </c>
      <c r="N57" s="136">
        <v>-12.942</v>
      </c>
      <c r="O57" s="136">
        <v>-1.2628174897000706</v>
      </c>
      <c r="P57" s="157"/>
      <c r="Q57" s="136">
        <v>23.630817489700071</v>
      </c>
      <c r="R57" s="136">
        <v>322.10000000000002</v>
      </c>
      <c r="S57" s="157"/>
      <c r="T57" s="134">
        <v>35.338000000000001</v>
      </c>
      <c r="U57" s="134">
        <v>31.538</v>
      </c>
      <c r="V57" s="134">
        <v>26.126000000000001</v>
      </c>
      <c r="W57" s="158"/>
      <c r="X57" s="134">
        <v>37.137999999999998</v>
      </c>
      <c r="Y57" s="149">
        <v>25.458817489700071</v>
      </c>
      <c r="Z57" s="149">
        <v>377.35500000000002</v>
      </c>
      <c r="AA57" s="159"/>
      <c r="AB57" s="134">
        <v>863.50400000000002</v>
      </c>
      <c r="AC57" s="134">
        <v>893.09400000000005</v>
      </c>
      <c r="AD57" s="149">
        <v>-2.2962820913837447</v>
      </c>
      <c r="AE57" s="144">
        <v>63.14801782782078</v>
      </c>
      <c r="AF57" s="160"/>
      <c r="AG57" s="36"/>
      <c r="AH57" s="37"/>
      <c r="AI57" s="37"/>
      <c r="AJ57" s="38"/>
      <c r="AK57" s="38"/>
      <c r="AL57" s="38"/>
      <c r="AM57" s="39"/>
      <c r="AN57" s="39"/>
      <c r="AO57" s="39"/>
      <c r="AP57" s="39"/>
      <c r="AQ57" s="40"/>
      <c r="AR57" s="37"/>
      <c r="AS57" s="37"/>
      <c r="AT57" s="37"/>
      <c r="AU57" s="37"/>
      <c r="AV57" s="37"/>
    </row>
    <row r="58" spans="1:48" s="34" customFormat="1">
      <c r="A58" s="154"/>
      <c r="B58" s="155" t="s">
        <v>40</v>
      </c>
      <c r="C58" s="133">
        <v>299.60199999999998</v>
      </c>
      <c r="D58" s="133">
        <v>327.30900000000003</v>
      </c>
      <c r="E58" s="133">
        <v>303.709</v>
      </c>
      <c r="F58" s="133">
        <v>1.629</v>
      </c>
      <c r="G58" s="133">
        <v>21.971</v>
      </c>
      <c r="H58" s="133">
        <v>23.6</v>
      </c>
      <c r="I58" s="133">
        <v>273.89299999999997</v>
      </c>
      <c r="J58" s="156"/>
      <c r="K58" s="136">
        <v>21.865643368402775</v>
      </c>
      <c r="L58" s="136">
        <v>27.707000000000001</v>
      </c>
      <c r="M58" s="136">
        <v>26.077999999999999</v>
      </c>
      <c r="N58" s="136">
        <v>-3.927</v>
      </c>
      <c r="O58" s="136">
        <v>0.28535663159722185</v>
      </c>
      <c r="P58" s="157"/>
      <c r="Q58" s="136">
        <v>23.494643368402777</v>
      </c>
      <c r="R58" s="136">
        <v>347</v>
      </c>
      <c r="S58" s="157"/>
      <c r="T58" s="134">
        <v>25.105</v>
      </c>
      <c r="U58" s="134">
        <v>22.620999999999999</v>
      </c>
      <c r="V58" s="134">
        <v>27.565000000000001</v>
      </c>
      <c r="W58" s="158"/>
      <c r="X58" s="134">
        <v>29.617999999999999</v>
      </c>
      <c r="Y58" s="149">
        <v>25.405643368402774</v>
      </c>
      <c r="Z58" s="149">
        <v>401.52699999999999</v>
      </c>
      <c r="AA58" s="159"/>
      <c r="AB58" s="134">
        <v>919.29499999999996</v>
      </c>
      <c r="AC58" s="134">
        <v>945.66200000000003</v>
      </c>
      <c r="AD58" s="149">
        <v>2.0808682305499815E-3</v>
      </c>
      <c r="AE58" s="144">
        <v>65.63452967393853</v>
      </c>
      <c r="AF58" s="160"/>
      <c r="AG58" s="36"/>
      <c r="AH58" s="37"/>
      <c r="AI58" s="37"/>
      <c r="AJ58" s="38"/>
      <c r="AK58" s="38"/>
      <c r="AL58" s="38"/>
      <c r="AM58" s="39"/>
      <c r="AN58" s="39"/>
      <c r="AO58" s="39"/>
      <c r="AP58" s="39"/>
      <c r="AQ58" s="40"/>
      <c r="AR58" s="37"/>
      <c r="AS58" s="37"/>
      <c r="AT58" s="37"/>
      <c r="AU58" s="37"/>
      <c r="AV58" s="37"/>
    </row>
    <row r="59" spans="1:48" s="34" customFormat="1">
      <c r="A59" s="154"/>
      <c r="B59" s="155" t="s">
        <v>41</v>
      </c>
      <c r="C59" s="133">
        <v>333.988</v>
      </c>
      <c r="D59" s="133">
        <v>343.27699999999999</v>
      </c>
      <c r="E59" s="133">
        <v>317.87</v>
      </c>
      <c r="F59" s="133">
        <v>2.7109999999999999</v>
      </c>
      <c r="G59" s="133">
        <v>22.696000000000002</v>
      </c>
      <c r="H59" s="133">
        <v>25.407</v>
      </c>
      <c r="I59" s="133">
        <v>301.02100000000002</v>
      </c>
      <c r="J59" s="156"/>
      <c r="K59" s="136">
        <v>17.074004779706524</v>
      </c>
      <c r="L59" s="136">
        <v>9.2889999999999997</v>
      </c>
      <c r="M59" s="136">
        <v>6.5780000000000003</v>
      </c>
      <c r="N59" s="136">
        <v>15.775</v>
      </c>
      <c r="O59" s="136">
        <v>5.2789952202934796</v>
      </c>
      <c r="P59" s="157"/>
      <c r="Q59" s="136">
        <v>19.785004779706522</v>
      </c>
      <c r="R59" s="136">
        <v>350.6</v>
      </c>
      <c r="S59" s="157"/>
      <c r="T59" s="134">
        <v>3.5430000000000001</v>
      </c>
      <c r="U59" s="134">
        <v>1.19</v>
      </c>
      <c r="V59" s="134">
        <v>29.303999999999998</v>
      </c>
      <c r="W59" s="158"/>
      <c r="X59" s="134">
        <v>10.484999999999999</v>
      </c>
      <c r="Y59" s="149">
        <v>20.981004779706524</v>
      </c>
      <c r="Z59" s="149">
        <v>402.78199999999998</v>
      </c>
      <c r="AA59" s="159"/>
      <c r="AB59" s="134">
        <v>963.76900000000001</v>
      </c>
      <c r="AC59" s="134">
        <v>982.11599999999999</v>
      </c>
      <c r="AD59" s="149">
        <v>2.1772839398484791</v>
      </c>
      <c r="AE59" s="144">
        <v>65.916021581046209</v>
      </c>
      <c r="AF59" s="160"/>
      <c r="AG59" s="36"/>
      <c r="AH59" s="37"/>
      <c r="AI59" s="37"/>
      <c r="AJ59" s="38"/>
      <c r="AK59" s="38"/>
      <c r="AL59" s="38"/>
      <c r="AM59" s="39"/>
      <c r="AN59" s="39"/>
      <c r="AO59" s="39"/>
      <c r="AP59" s="39"/>
      <c r="AQ59" s="40"/>
      <c r="AR59" s="37"/>
      <c r="AS59" s="37"/>
      <c r="AT59" s="37"/>
      <c r="AU59" s="37"/>
      <c r="AV59" s="37"/>
    </row>
    <row r="60" spans="1:48" s="34" customFormat="1">
      <c r="A60" s="154"/>
      <c r="B60" s="155" t="s">
        <v>42</v>
      </c>
      <c r="C60" s="133">
        <v>355.26799999999997</v>
      </c>
      <c r="D60" s="133">
        <v>354.226</v>
      </c>
      <c r="E60" s="133">
        <v>327.55</v>
      </c>
      <c r="F60" s="133">
        <v>3.2930000000000001</v>
      </c>
      <c r="G60" s="133">
        <v>23.382999999999999</v>
      </c>
      <c r="H60" s="133">
        <v>26.675999999999998</v>
      </c>
      <c r="I60" s="133">
        <v>321.14999999999998</v>
      </c>
      <c r="J60" s="156"/>
      <c r="K60" s="136">
        <v>7.6372468454139657</v>
      </c>
      <c r="L60" s="136">
        <v>-1.042</v>
      </c>
      <c r="M60" s="136">
        <v>-4.335</v>
      </c>
      <c r="N60" s="136">
        <v>25.189</v>
      </c>
      <c r="O60" s="136">
        <v>13.216753154586034</v>
      </c>
      <c r="P60" s="157"/>
      <c r="Q60" s="136">
        <v>10.930246845413963</v>
      </c>
      <c r="R60" s="136">
        <v>349.3</v>
      </c>
      <c r="S60" s="157"/>
      <c r="T60" s="134">
        <v>-4.5449999999999999</v>
      </c>
      <c r="U60" s="134">
        <v>-6.14</v>
      </c>
      <c r="V60" s="134">
        <v>28.841999999999999</v>
      </c>
      <c r="W60" s="158"/>
      <c r="X60" s="134">
        <v>-0.23899999999999999</v>
      </c>
      <c r="Y60" s="149">
        <v>11.733246845413966</v>
      </c>
      <c r="Z60" s="149">
        <v>403.995</v>
      </c>
      <c r="AA60" s="159"/>
      <c r="AB60" s="134">
        <v>1008.121</v>
      </c>
      <c r="AC60" s="134">
        <v>1028.875</v>
      </c>
      <c r="AD60" s="149">
        <v>1.5042471131870059</v>
      </c>
      <c r="AE60" s="144">
        <v>66.948158573774336</v>
      </c>
      <c r="AF60" s="160"/>
      <c r="AG60" s="36"/>
      <c r="AH60" s="37"/>
      <c r="AI60" s="37"/>
      <c r="AJ60" s="38"/>
      <c r="AK60" s="38"/>
      <c r="AL60" s="38"/>
      <c r="AM60" s="39"/>
      <c r="AN60" s="39"/>
      <c r="AO60" s="39"/>
      <c r="AP60" s="39"/>
      <c r="AQ60" s="40"/>
      <c r="AR60" s="37"/>
      <c r="AS60" s="37"/>
      <c r="AT60" s="37"/>
      <c r="AU60" s="37"/>
      <c r="AV60" s="37"/>
    </row>
    <row r="61" spans="1:48" s="34" customFormat="1">
      <c r="A61" s="154"/>
      <c r="B61" s="155" t="s">
        <v>43</v>
      </c>
      <c r="C61" s="133">
        <v>379.238</v>
      </c>
      <c r="D61" s="133">
        <v>367.803</v>
      </c>
      <c r="E61" s="133">
        <v>339.08699999999999</v>
      </c>
      <c r="F61" s="133">
        <v>4.3019999999999996</v>
      </c>
      <c r="G61" s="133">
        <v>24.414000000000001</v>
      </c>
      <c r="H61" s="133">
        <v>28.716000000000001</v>
      </c>
      <c r="I61" s="133">
        <v>344.29700000000003</v>
      </c>
      <c r="J61" s="156"/>
      <c r="K61" s="136">
        <v>-3.3930520510029862</v>
      </c>
      <c r="L61" s="136">
        <v>-11.435</v>
      </c>
      <c r="M61" s="136">
        <v>-15.737</v>
      </c>
      <c r="N61" s="136">
        <v>32.177999999999997</v>
      </c>
      <c r="O61" s="136">
        <v>19.834052051002988</v>
      </c>
      <c r="P61" s="157"/>
      <c r="Q61" s="136">
        <v>0.90894794899701403</v>
      </c>
      <c r="R61" s="136">
        <v>339.5</v>
      </c>
      <c r="S61" s="157"/>
      <c r="T61" s="134">
        <v>-9.1370000000000005</v>
      </c>
      <c r="U61" s="134">
        <v>-8.0530000000000008</v>
      </c>
      <c r="V61" s="134">
        <v>25.198</v>
      </c>
      <c r="W61" s="158"/>
      <c r="X61" s="134">
        <v>-10.006</v>
      </c>
      <c r="Y61" s="149">
        <v>2.3379479489970136</v>
      </c>
      <c r="Z61" s="149">
        <v>397.363</v>
      </c>
      <c r="AA61" s="159"/>
      <c r="AB61" s="134">
        <v>1054.7819999999999</v>
      </c>
      <c r="AC61" s="134">
        <v>1084.4179999999999</v>
      </c>
      <c r="AD61" s="149">
        <v>1.7388697175177015</v>
      </c>
      <c r="AE61" s="144">
        <v>67.206192821956364</v>
      </c>
      <c r="AF61" s="160"/>
      <c r="AG61" s="36"/>
      <c r="AH61" s="37"/>
      <c r="AI61" s="37"/>
      <c r="AJ61" s="38"/>
      <c r="AK61" s="38"/>
      <c r="AL61" s="38"/>
      <c r="AM61" s="39"/>
      <c r="AN61" s="39"/>
      <c r="AO61" s="39"/>
      <c r="AP61" s="39"/>
      <c r="AQ61" s="40"/>
      <c r="AR61" s="37"/>
      <c r="AS61" s="37"/>
      <c r="AT61" s="37"/>
      <c r="AU61" s="37"/>
      <c r="AV61" s="37"/>
    </row>
    <row r="62" spans="1:48" s="34" customFormat="1">
      <c r="A62" s="154"/>
      <c r="B62" s="155" t="s">
        <v>44</v>
      </c>
      <c r="C62" s="133">
        <v>406.18799999999999</v>
      </c>
      <c r="D62" s="133">
        <v>390.5</v>
      </c>
      <c r="E62" s="133">
        <v>361.452</v>
      </c>
      <c r="F62" s="133">
        <v>3.782</v>
      </c>
      <c r="G62" s="133">
        <v>25.265999999999998</v>
      </c>
      <c r="H62" s="133">
        <v>29.047999999999998</v>
      </c>
      <c r="I62" s="133">
        <v>368.46199999999999</v>
      </c>
      <c r="J62" s="156"/>
      <c r="K62" s="136">
        <v>-9.3168661779299651</v>
      </c>
      <c r="L62" s="136">
        <v>-15.688000000000001</v>
      </c>
      <c r="M62" s="136">
        <v>-19.47</v>
      </c>
      <c r="N62" s="136">
        <v>36.618000000000002</v>
      </c>
      <c r="O62" s="136">
        <v>26.46486617792997</v>
      </c>
      <c r="P62" s="157"/>
      <c r="Q62" s="136">
        <v>-5.534866177929965</v>
      </c>
      <c r="R62" s="136">
        <v>307.60000000000002</v>
      </c>
      <c r="S62" s="157"/>
      <c r="T62" s="134">
        <v>-35.569000000000003</v>
      </c>
      <c r="U62" s="134">
        <v>-36.521000000000001</v>
      </c>
      <c r="V62" s="134">
        <v>26.187999999999999</v>
      </c>
      <c r="W62" s="158"/>
      <c r="X62" s="134">
        <v>-15.557</v>
      </c>
      <c r="Y62" s="149">
        <v>-5.4038661779299639</v>
      </c>
      <c r="Z62" s="149">
        <v>386.47300000000001</v>
      </c>
      <c r="AA62" s="159"/>
      <c r="AB62" s="134">
        <v>1107.924</v>
      </c>
      <c r="AC62" s="134">
        <v>1129.9870000000001</v>
      </c>
      <c r="AD62" s="149">
        <v>1.1372734657337276</v>
      </c>
      <c r="AE62" s="144">
        <v>68.519821721792169</v>
      </c>
      <c r="AF62" s="160"/>
      <c r="AG62" s="36"/>
      <c r="AH62" s="37"/>
      <c r="AI62" s="37"/>
      <c r="AJ62" s="38"/>
      <c r="AK62" s="38"/>
      <c r="AL62" s="38"/>
      <c r="AM62" s="39"/>
      <c r="AN62" s="39"/>
      <c r="AO62" s="39"/>
      <c r="AP62" s="39"/>
      <c r="AQ62" s="40"/>
      <c r="AR62" s="37"/>
      <c r="AS62" s="37"/>
      <c r="AT62" s="37"/>
      <c r="AU62" s="37"/>
      <c r="AV62" s="37"/>
    </row>
    <row r="63" spans="1:48" s="34" customFormat="1">
      <c r="A63" s="154"/>
      <c r="B63" s="155" t="s">
        <v>45</v>
      </c>
      <c r="C63" s="133">
        <v>411.553</v>
      </c>
      <c r="D63" s="133">
        <v>416.93</v>
      </c>
      <c r="E63" s="133">
        <v>379.93200000000002</v>
      </c>
      <c r="F63" s="133">
        <v>10.679</v>
      </c>
      <c r="G63" s="133">
        <v>26.318999999999999</v>
      </c>
      <c r="H63" s="133">
        <v>36.997999999999998</v>
      </c>
      <c r="I63" s="133">
        <v>374.45699999999999</v>
      </c>
      <c r="J63" s="156"/>
      <c r="K63" s="136">
        <v>-0.10321252251002119</v>
      </c>
      <c r="L63" s="136">
        <v>5.3769999999999998</v>
      </c>
      <c r="M63" s="136">
        <v>-5.3019999999999996</v>
      </c>
      <c r="N63" s="136">
        <v>14.071</v>
      </c>
      <c r="O63" s="136">
        <v>8.8722125225100203</v>
      </c>
      <c r="P63" s="157"/>
      <c r="Q63" s="136">
        <v>10.57578747748998</v>
      </c>
      <c r="R63" s="136">
        <v>314.60000000000002</v>
      </c>
      <c r="S63" s="157"/>
      <c r="T63" s="134">
        <v>2.7709999999999999</v>
      </c>
      <c r="U63" s="134">
        <v>4.0140000000000002</v>
      </c>
      <c r="V63" s="134">
        <v>22.27</v>
      </c>
      <c r="W63" s="158"/>
      <c r="X63" s="134">
        <v>4.3570000000000002</v>
      </c>
      <c r="Y63" s="149">
        <v>9.5557874774899787</v>
      </c>
      <c r="Z63" s="149">
        <v>384.22699999999998</v>
      </c>
      <c r="AA63" s="159"/>
      <c r="AB63" s="134">
        <v>1147.395</v>
      </c>
      <c r="AC63" s="134">
        <v>1173.797</v>
      </c>
      <c r="AD63" s="149">
        <v>0.45128028291196642</v>
      </c>
      <c r="AE63" s="144">
        <v>69.41121276096645</v>
      </c>
      <c r="AF63" s="160"/>
      <c r="AG63" s="36"/>
      <c r="AH63" s="37"/>
      <c r="AI63" s="37"/>
      <c r="AJ63" s="38"/>
      <c r="AK63" s="38"/>
      <c r="AL63" s="38"/>
      <c r="AM63" s="39"/>
      <c r="AN63" s="39"/>
      <c r="AO63" s="39"/>
      <c r="AP63" s="39"/>
      <c r="AQ63" s="40"/>
      <c r="AR63" s="37"/>
      <c r="AS63" s="37"/>
      <c r="AT63" s="37"/>
      <c r="AU63" s="37"/>
      <c r="AV63" s="37"/>
    </row>
    <row r="64" spans="1:48" s="34" customFormat="1">
      <c r="A64" s="154"/>
      <c r="B64" s="155" t="s">
        <v>46</v>
      </c>
      <c r="C64" s="133">
        <v>416.851</v>
      </c>
      <c r="D64" s="133">
        <v>450.96199999999999</v>
      </c>
      <c r="E64" s="133">
        <v>407.77</v>
      </c>
      <c r="F64" s="133">
        <v>15.506</v>
      </c>
      <c r="G64" s="133">
        <v>27.686</v>
      </c>
      <c r="H64" s="133">
        <v>43.192</v>
      </c>
      <c r="I64" s="133">
        <v>380.23</v>
      </c>
      <c r="J64" s="156"/>
      <c r="K64" s="136">
        <v>17.114496338998986</v>
      </c>
      <c r="L64" s="136">
        <v>34.110999999999997</v>
      </c>
      <c r="M64" s="136">
        <v>18.605</v>
      </c>
      <c r="N64" s="136">
        <v>-14.342000000000001</v>
      </c>
      <c r="O64" s="136">
        <v>-12.851496338998988</v>
      </c>
      <c r="P64" s="157"/>
      <c r="Q64" s="136">
        <v>32.620496338998976</v>
      </c>
      <c r="R64" s="136">
        <v>348.7</v>
      </c>
      <c r="S64" s="157"/>
      <c r="T64" s="134">
        <v>21.751000000000001</v>
      </c>
      <c r="U64" s="134">
        <v>24.535</v>
      </c>
      <c r="V64" s="134">
        <v>20.916</v>
      </c>
      <c r="W64" s="158"/>
      <c r="X64" s="134">
        <v>29.105</v>
      </c>
      <c r="Y64" s="149">
        <v>27.614496338998979</v>
      </c>
      <c r="Z64" s="149">
        <v>406.262</v>
      </c>
      <c r="AA64" s="159"/>
      <c r="AB64" s="134">
        <v>1211.222</v>
      </c>
      <c r="AC64" s="134">
        <v>1241.1559999999999</v>
      </c>
      <c r="AD64" s="149">
        <v>-0.42662779815086083</v>
      </c>
      <c r="AE64" s="144">
        <v>71.006333567909934</v>
      </c>
      <c r="AF64" s="160"/>
      <c r="AG64" s="36"/>
      <c r="AH64" s="37"/>
      <c r="AI64" s="37"/>
      <c r="AJ64" s="38"/>
      <c r="AK64" s="38"/>
      <c r="AL64" s="38"/>
      <c r="AM64" s="39"/>
      <c r="AN64" s="39"/>
      <c r="AO64" s="39"/>
      <c r="AP64" s="39"/>
      <c r="AQ64" s="40"/>
      <c r="AR64" s="37"/>
      <c r="AS64" s="37"/>
      <c r="AT64" s="37"/>
      <c r="AU64" s="37"/>
      <c r="AV64" s="37"/>
    </row>
    <row r="65" spans="1:48" s="34" customFormat="1">
      <c r="A65" s="154"/>
      <c r="B65" s="155" t="s">
        <v>47</v>
      </c>
      <c r="C65" s="133">
        <v>451.47899999999998</v>
      </c>
      <c r="D65" s="133">
        <v>493.214</v>
      </c>
      <c r="E65" s="133">
        <v>445.59300000000002</v>
      </c>
      <c r="F65" s="133">
        <v>19.306999999999999</v>
      </c>
      <c r="G65" s="133">
        <v>28.314</v>
      </c>
      <c r="H65" s="133">
        <v>47.621000000000002</v>
      </c>
      <c r="I65" s="133">
        <v>411.834</v>
      </c>
      <c r="J65" s="156"/>
      <c r="K65" s="136">
        <v>24.349986529987305</v>
      </c>
      <c r="L65" s="136">
        <v>41.734999999999999</v>
      </c>
      <c r="M65" s="136">
        <v>22.428000000000001</v>
      </c>
      <c r="N65" s="136">
        <v>-21.143000000000001</v>
      </c>
      <c r="O65" s="136">
        <v>-23.064986529987301</v>
      </c>
      <c r="P65" s="157"/>
      <c r="Q65" s="136">
        <v>43.656986529987307</v>
      </c>
      <c r="R65" s="136">
        <v>382.2</v>
      </c>
      <c r="S65" s="157"/>
      <c r="T65" s="134">
        <v>39.390999999999998</v>
      </c>
      <c r="U65" s="134">
        <v>38.420999999999999</v>
      </c>
      <c r="V65" s="134">
        <v>22.238</v>
      </c>
      <c r="W65" s="158"/>
      <c r="X65" s="134">
        <v>36.72</v>
      </c>
      <c r="Y65" s="149">
        <v>38.641986529987307</v>
      </c>
      <c r="Z65" s="149">
        <v>450.108</v>
      </c>
      <c r="AA65" s="159"/>
      <c r="AB65" s="134">
        <v>1272.2929999999999</v>
      </c>
      <c r="AC65" s="134">
        <v>1304.2429999999999</v>
      </c>
      <c r="AD65" s="149">
        <v>0.47278066488973991</v>
      </c>
      <c r="AE65" s="144">
        <v>72.437250762373921</v>
      </c>
      <c r="AF65" s="160"/>
      <c r="AG65" s="36"/>
      <c r="AH65" s="37"/>
      <c r="AI65" s="37"/>
      <c r="AJ65" s="38"/>
      <c r="AK65" s="38"/>
      <c r="AL65" s="38"/>
      <c r="AM65" s="39"/>
      <c r="AN65" s="39"/>
      <c r="AO65" s="39"/>
      <c r="AP65" s="39"/>
      <c r="AQ65" s="40"/>
      <c r="AR65" s="37"/>
      <c r="AS65" s="37"/>
      <c r="AT65" s="37"/>
      <c r="AU65" s="37"/>
      <c r="AV65" s="37"/>
    </row>
    <row r="66" spans="1:48" s="34" customFormat="1">
      <c r="A66" s="154"/>
      <c r="B66" s="155" t="s">
        <v>48</v>
      </c>
      <c r="C66" s="133">
        <v>483.93700000000001</v>
      </c>
      <c r="D66" s="133">
        <v>533.10199999999998</v>
      </c>
      <c r="E66" s="133">
        <v>478.60599999999999</v>
      </c>
      <c r="F66" s="133">
        <v>24.661000000000001</v>
      </c>
      <c r="G66" s="133">
        <v>29.835000000000001</v>
      </c>
      <c r="H66" s="133">
        <v>54.496000000000002</v>
      </c>
      <c r="I66" s="133">
        <v>442.30200000000002</v>
      </c>
      <c r="J66" s="156"/>
      <c r="K66" s="136">
        <v>31.271704705194963</v>
      </c>
      <c r="L66" s="136">
        <v>49.164999999999999</v>
      </c>
      <c r="M66" s="136">
        <v>24.504000000000001</v>
      </c>
      <c r="N66" s="136">
        <v>-27.158000000000001</v>
      </c>
      <c r="O66" s="136">
        <v>-33.92570470519496</v>
      </c>
      <c r="P66" s="157"/>
      <c r="Q66" s="136">
        <v>55.932704705194965</v>
      </c>
      <c r="R66" s="136">
        <v>436.6</v>
      </c>
      <c r="S66" s="157"/>
      <c r="T66" s="134">
        <v>41.110999999999997</v>
      </c>
      <c r="U66" s="134">
        <v>41.018000000000001</v>
      </c>
      <c r="V66" s="134">
        <v>24.771000000000001</v>
      </c>
      <c r="W66" s="158"/>
      <c r="X66" s="134">
        <v>43.154000000000003</v>
      </c>
      <c r="Y66" s="149">
        <v>49.921704705194962</v>
      </c>
      <c r="Z66" s="149">
        <v>505.17399999999998</v>
      </c>
      <c r="AA66" s="159"/>
      <c r="AB66" s="134">
        <v>1336.299</v>
      </c>
      <c r="AC66" s="134">
        <v>1374.856</v>
      </c>
      <c r="AD66" s="149">
        <v>0.82379049086648592</v>
      </c>
      <c r="AE66" s="144">
        <v>74.478067088904524</v>
      </c>
      <c r="AF66" s="160"/>
      <c r="AG66" s="36"/>
      <c r="AH66" s="37"/>
      <c r="AI66" s="37"/>
      <c r="AJ66" s="38"/>
      <c r="AK66" s="38"/>
      <c r="AL66" s="38"/>
      <c r="AM66" s="39"/>
      <c r="AN66" s="39"/>
      <c r="AO66" s="39"/>
      <c r="AP66" s="39"/>
      <c r="AQ66" s="40"/>
      <c r="AR66" s="37"/>
      <c r="AS66" s="37"/>
      <c r="AT66" s="37"/>
      <c r="AU66" s="37"/>
      <c r="AV66" s="37"/>
    </row>
    <row r="67" spans="1:48" s="34" customFormat="1">
      <c r="A67" s="154"/>
      <c r="B67" s="155" t="s">
        <v>49</v>
      </c>
      <c r="C67" s="133">
        <v>520.99800000000005</v>
      </c>
      <c r="D67" s="133">
        <v>565.26599999999996</v>
      </c>
      <c r="E67" s="133">
        <v>507.95100000000002</v>
      </c>
      <c r="F67" s="133">
        <v>25.135999999999999</v>
      </c>
      <c r="G67" s="133">
        <v>32.179000000000002</v>
      </c>
      <c r="H67" s="133">
        <v>57.314999999999998</v>
      </c>
      <c r="I67" s="133">
        <v>473.28800000000001</v>
      </c>
      <c r="J67" s="156"/>
      <c r="K67" s="136">
        <v>24.143103756846195</v>
      </c>
      <c r="L67" s="136">
        <v>44.268000000000001</v>
      </c>
      <c r="M67" s="136">
        <v>19.132000000000001</v>
      </c>
      <c r="N67" s="136">
        <v>-21.742000000000001</v>
      </c>
      <c r="O67" s="136">
        <v>-26.753103756846194</v>
      </c>
      <c r="P67" s="157"/>
      <c r="Q67" s="136">
        <v>49.27910375684619</v>
      </c>
      <c r="R67" s="136">
        <v>475.5</v>
      </c>
      <c r="S67" s="157"/>
      <c r="T67" s="134">
        <v>43.04</v>
      </c>
      <c r="U67" s="134">
        <v>41.195</v>
      </c>
      <c r="V67" s="134">
        <v>26.481000000000002</v>
      </c>
      <c r="W67" s="156"/>
      <c r="X67" s="134">
        <v>42.561</v>
      </c>
      <c r="Y67" s="149">
        <v>47.57210375684619</v>
      </c>
      <c r="Z67" s="149">
        <v>553.61199999999997</v>
      </c>
      <c r="AA67" s="159"/>
      <c r="AB67" s="134">
        <v>1420.2139999999999</v>
      </c>
      <c r="AC67" s="134">
        <v>1457.404</v>
      </c>
      <c r="AD67" s="149">
        <v>0.37616671578442151</v>
      </c>
      <c r="AE67" s="144">
        <v>76.307764485104386</v>
      </c>
      <c r="AF67" s="160"/>
      <c r="AG67" s="36"/>
      <c r="AH67" s="37"/>
      <c r="AI67" s="37"/>
      <c r="AJ67" s="38"/>
      <c r="AK67" s="38"/>
      <c r="AL67" s="38"/>
      <c r="AM67" s="39"/>
      <c r="AN67" s="39"/>
      <c r="AO67" s="39"/>
      <c r="AP67" s="39"/>
      <c r="AQ67" s="40"/>
      <c r="AR67" s="37"/>
      <c r="AS67" s="37"/>
      <c r="AT67" s="37"/>
      <c r="AU67" s="37"/>
      <c r="AV67" s="37"/>
    </row>
    <row r="68" spans="1:48" s="34" customFormat="1">
      <c r="A68" s="154"/>
      <c r="B68" s="155" t="s">
        <v>50</v>
      </c>
      <c r="C68" s="133">
        <v>551.476</v>
      </c>
      <c r="D68" s="133">
        <v>591.50900000000001</v>
      </c>
      <c r="E68" s="133">
        <v>531.976</v>
      </c>
      <c r="F68" s="133">
        <v>25.373999999999999</v>
      </c>
      <c r="G68" s="133">
        <v>34.158999999999999</v>
      </c>
      <c r="H68" s="133">
        <v>59.533000000000001</v>
      </c>
      <c r="I68" s="133">
        <v>502.30599999999998</v>
      </c>
      <c r="J68" s="156"/>
      <c r="K68" s="136">
        <v>18.704007676366466</v>
      </c>
      <c r="L68" s="136">
        <v>40.033000000000001</v>
      </c>
      <c r="M68" s="136">
        <v>14.659000000000001</v>
      </c>
      <c r="N68" s="136">
        <v>-14.43</v>
      </c>
      <c r="O68" s="136">
        <v>-18.475007676366467</v>
      </c>
      <c r="P68" s="157"/>
      <c r="Q68" s="136">
        <v>44.078007676366461</v>
      </c>
      <c r="R68" s="136">
        <v>510.5</v>
      </c>
      <c r="S68" s="157"/>
      <c r="T68" s="134">
        <v>37.442</v>
      </c>
      <c r="U68" s="134">
        <v>35.216000000000001</v>
      </c>
      <c r="V68" s="134">
        <v>28.760999999999999</v>
      </c>
      <c r="W68" s="156"/>
      <c r="X68" s="134">
        <v>38.619999999999997</v>
      </c>
      <c r="Y68" s="149">
        <v>42.665007676366457</v>
      </c>
      <c r="Z68" s="149">
        <v>595.36099999999999</v>
      </c>
      <c r="AA68" s="159"/>
      <c r="AB68" s="134">
        <v>1493.2139999999999</v>
      </c>
      <c r="AC68" s="134">
        <v>1528.538</v>
      </c>
      <c r="AD68" s="149">
        <v>0.39131870765741894</v>
      </c>
      <c r="AE68" s="144">
        <v>78.465869106263199</v>
      </c>
      <c r="AF68" s="160"/>
      <c r="AG68" s="36"/>
      <c r="AH68" s="37"/>
      <c r="AI68" s="37"/>
      <c r="AJ68" s="38"/>
      <c r="AK68" s="38"/>
      <c r="AL68" s="38"/>
      <c r="AM68" s="39"/>
      <c r="AN68" s="39"/>
      <c r="AO68" s="39"/>
      <c r="AP68" s="39"/>
      <c r="AQ68" s="40"/>
      <c r="AR68" s="37"/>
      <c r="AS68" s="37"/>
      <c r="AT68" s="37"/>
      <c r="AU68" s="37"/>
      <c r="AV68" s="37"/>
    </row>
    <row r="69" spans="1:48" s="34" customFormat="1">
      <c r="A69" s="154"/>
      <c r="B69" s="155" t="s">
        <v>51</v>
      </c>
      <c r="C69" s="133">
        <v>582.41300000000001</v>
      </c>
      <c r="D69" s="133">
        <v>628.08799999999997</v>
      </c>
      <c r="E69" s="133">
        <v>564.904</v>
      </c>
      <c r="F69" s="133">
        <v>26.777999999999999</v>
      </c>
      <c r="G69" s="133">
        <v>36.405999999999999</v>
      </c>
      <c r="H69" s="133">
        <v>63.183999999999997</v>
      </c>
      <c r="I69" s="133">
        <v>528.40700000000004</v>
      </c>
      <c r="J69" s="156"/>
      <c r="K69" s="136">
        <v>31.889574554745376</v>
      </c>
      <c r="L69" s="136">
        <v>45.674999999999997</v>
      </c>
      <c r="M69" s="136">
        <v>18.896999999999998</v>
      </c>
      <c r="N69" s="136">
        <v>-19.123000000000001</v>
      </c>
      <c r="O69" s="136">
        <v>-32.115574554745372</v>
      </c>
      <c r="P69" s="157"/>
      <c r="Q69" s="136">
        <v>58.667574554745379</v>
      </c>
      <c r="R69" s="136">
        <v>544.70000000000005</v>
      </c>
      <c r="S69" s="157"/>
      <c r="T69" s="134">
        <v>33.262999999999998</v>
      </c>
      <c r="U69" s="134">
        <v>27.995000000000001</v>
      </c>
      <c r="V69" s="134">
        <v>31.404</v>
      </c>
      <c r="W69" s="156"/>
      <c r="X69" s="134">
        <v>45.613</v>
      </c>
      <c r="Y69" s="149">
        <v>58.605574554745374</v>
      </c>
      <c r="Z69" s="149">
        <v>638.17999999999995</v>
      </c>
      <c r="AA69" s="159"/>
      <c r="AB69" s="134">
        <v>1569.164</v>
      </c>
      <c r="AC69" s="134">
        <v>1592.5360000000001</v>
      </c>
      <c r="AD69" s="149">
        <v>1.4994593423734273</v>
      </c>
      <c r="AE69" s="144">
        <v>80.553600750645089</v>
      </c>
      <c r="AF69" s="160"/>
      <c r="AG69" s="36"/>
      <c r="AH69" s="37"/>
      <c r="AI69" s="37"/>
      <c r="AJ69" s="38"/>
      <c r="AK69" s="38"/>
      <c r="AL69" s="38"/>
      <c r="AM69" s="39"/>
      <c r="AN69" s="39"/>
      <c r="AO69" s="39"/>
      <c r="AP69" s="39"/>
      <c r="AQ69" s="40"/>
      <c r="AR69" s="37"/>
      <c r="AS69" s="37"/>
      <c r="AT69" s="37"/>
      <c r="AU69" s="37"/>
      <c r="AV69" s="37"/>
    </row>
    <row r="70" spans="1:48" s="34" customFormat="1">
      <c r="A70" s="154"/>
      <c r="B70" s="155" t="s">
        <v>52</v>
      </c>
      <c r="C70" s="133">
        <v>567.625</v>
      </c>
      <c r="D70" s="133">
        <v>685.47500000000002</v>
      </c>
      <c r="E70" s="133">
        <v>599.33900000000006</v>
      </c>
      <c r="F70" s="133">
        <v>46.517000000000003</v>
      </c>
      <c r="G70" s="133">
        <v>39.619</v>
      </c>
      <c r="H70" s="133">
        <v>86.135999999999996</v>
      </c>
      <c r="I70" s="133">
        <v>509.68700000000001</v>
      </c>
      <c r="J70" s="157"/>
      <c r="K70" s="136">
        <v>66.071649037742276</v>
      </c>
      <c r="L70" s="136">
        <v>117.85</v>
      </c>
      <c r="M70" s="136">
        <v>71.332999999999998</v>
      </c>
      <c r="N70" s="136">
        <v>-87.683000000000007</v>
      </c>
      <c r="O70" s="136">
        <v>-82.42164903774227</v>
      </c>
      <c r="P70" s="157"/>
      <c r="Q70" s="136">
        <v>112.58864903774227</v>
      </c>
      <c r="R70" s="136">
        <v>757</v>
      </c>
      <c r="S70" s="157"/>
      <c r="T70" s="134">
        <v>163.82900000000001</v>
      </c>
      <c r="U70" s="134">
        <v>173.999</v>
      </c>
      <c r="V70" s="134">
        <v>31.687000000000001</v>
      </c>
      <c r="W70" s="156"/>
      <c r="X70" s="134">
        <v>107.791</v>
      </c>
      <c r="Y70" s="149">
        <v>102.52964903774226</v>
      </c>
      <c r="Z70" s="149">
        <v>822.02599999999995</v>
      </c>
      <c r="AA70" s="159"/>
      <c r="AB70" s="134">
        <v>1573.876</v>
      </c>
      <c r="AC70" s="134">
        <v>1551.47</v>
      </c>
      <c r="AD70" s="149">
        <v>-1.2683689320038383</v>
      </c>
      <c r="AE70" s="144">
        <v>82.617874736101342</v>
      </c>
      <c r="AF70" s="160"/>
      <c r="AG70" s="36"/>
      <c r="AH70" s="84"/>
      <c r="AI70" s="37"/>
      <c r="AJ70" s="38"/>
      <c r="AK70" s="38"/>
      <c r="AL70" s="38"/>
      <c r="AM70" s="39"/>
      <c r="AN70" s="39"/>
      <c r="AO70" s="39"/>
      <c r="AP70" s="39"/>
      <c r="AQ70" s="40"/>
      <c r="AR70" s="37"/>
      <c r="AS70" s="37"/>
      <c r="AT70" s="37"/>
      <c r="AU70" s="37"/>
      <c r="AV70" s="37"/>
    </row>
    <row r="71" spans="1:48" s="34" customFormat="1">
      <c r="A71" s="154"/>
      <c r="B71" s="155" t="s">
        <v>53</v>
      </c>
      <c r="C71" s="133">
        <v>562.64800000000002</v>
      </c>
      <c r="D71" s="133">
        <v>720.98500000000001</v>
      </c>
      <c r="E71" s="133">
        <v>633.76400000000001</v>
      </c>
      <c r="F71" s="133">
        <v>45.743000000000002</v>
      </c>
      <c r="G71" s="133">
        <v>41.478000000000002</v>
      </c>
      <c r="H71" s="133">
        <v>87.221000000000004</v>
      </c>
      <c r="I71" s="133">
        <v>503.483</v>
      </c>
      <c r="J71" s="157"/>
      <c r="K71" s="136">
        <v>80.502804519743378</v>
      </c>
      <c r="L71" s="136">
        <v>158.33699999999999</v>
      </c>
      <c r="M71" s="136">
        <v>112.59399999999999</v>
      </c>
      <c r="N71" s="136">
        <v>-130.62200000000001</v>
      </c>
      <c r="O71" s="136">
        <v>-98.530804519743384</v>
      </c>
      <c r="P71" s="157"/>
      <c r="Q71" s="136">
        <v>126.24580451974337</v>
      </c>
      <c r="R71" s="136">
        <v>996.9</v>
      </c>
      <c r="S71" s="157"/>
      <c r="T71" s="134">
        <v>198.59200000000001</v>
      </c>
      <c r="U71" s="134">
        <v>201.46700000000001</v>
      </c>
      <c r="V71" s="134">
        <v>26.134</v>
      </c>
      <c r="W71" s="156"/>
      <c r="X71" s="134">
        <v>156.44999999999999</v>
      </c>
      <c r="Y71" s="149">
        <v>124.35880451974337</v>
      </c>
      <c r="Z71" s="149">
        <v>1076.645</v>
      </c>
      <c r="AA71" s="159"/>
      <c r="AB71" s="134">
        <v>1557.2829999999999</v>
      </c>
      <c r="AC71" s="134">
        <v>1586.049</v>
      </c>
      <c r="AD71" s="149">
        <v>-3.6140864222085725</v>
      </c>
      <c r="AE71" s="144">
        <v>83.954961294862755</v>
      </c>
      <c r="AF71" s="161"/>
      <c r="AG71" s="36"/>
      <c r="AH71" s="37"/>
      <c r="AI71" s="37"/>
      <c r="AJ71" s="38"/>
      <c r="AK71" s="38"/>
      <c r="AL71" s="38"/>
      <c r="AM71" s="39"/>
      <c r="AN71" s="39"/>
      <c r="AO71" s="39"/>
      <c r="AP71" s="39"/>
      <c r="AQ71" s="40"/>
      <c r="AR71" s="37"/>
      <c r="AS71" s="37"/>
      <c r="AT71" s="37"/>
      <c r="AU71" s="37"/>
      <c r="AV71" s="37"/>
    </row>
    <row r="72" spans="1:48" s="34" customFormat="1">
      <c r="A72" s="154"/>
      <c r="B72" s="162" t="s">
        <v>54</v>
      </c>
      <c r="C72" s="163">
        <v>602.23800000000006</v>
      </c>
      <c r="D72" s="133">
        <v>742.67899999999997</v>
      </c>
      <c r="E72" s="133">
        <v>661.49800000000005</v>
      </c>
      <c r="F72" s="133">
        <v>39.250999999999998</v>
      </c>
      <c r="G72" s="133">
        <v>41.93</v>
      </c>
      <c r="H72" s="133">
        <v>81.180999999999997</v>
      </c>
      <c r="I72" s="133">
        <v>540.31399999999996</v>
      </c>
      <c r="J72" s="157"/>
      <c r="K72" s="136">
        <v>76.158048578569478</v>
      </c>
      <c r="L72" s="136">
        <v>140.441</v>
      </c>
      <c r="M72" s="136">
        <v>101.19</v>
      </c>
      <c r="N72" s="136">
        <v>-101.089</v>
      </c>
      <c r="O72" s="136">
        <v>-76.057048578569479</v>
      </c>
      <c r="P72" s="157"/>
      <c r="Q72" s="136">
        <v>115.4090485785695</v>
      </c>
      <c r="R72" s="136">
        <v>1140</v>
      </c>
      <c r="S72" s="157"/>
      <c r="T72" s="134">
        <v>134.01300000000001</v>
      </c>
      <c r="U72" s="134">
        <v>129.459</v>
      </c>
      <c r="V72" s="134">
        <v>39.064999999999998</v>
      </c>
      <c r="W72" s="156"/>
      <c r="X72" s="134">
        <v>142.76900000000001</v>
      </c>
      <c r="Y72" s="149">
        <v>117.73704857856947</v>
      </c>
      <c r="Z72" s="149">
        <v>1214.4780000000001</v>
      </c>
      <c r="AA72" s="159"/>
      <c r="AB72" s="134">
        <v>1622.0440000000001</v>
      </c>
      <c r="AC72" s="134">
        <v>1644.952</v>
      </c>
      <c r="AD72" s="149">
        <v>-1.6408355171845841</v>
      </c>
      <c r="AE72" s="144">
        <v>85.385878489326757</v>
      </c>
      <c r="AF72" s="160"/>
      <c r="AG72" s="42"/>
      <c r="AH72" s="37"/>
      <c r="AI72" s="37"/>
      <c r="AJ72" s="38"/>
      <c r="AK72" s="38"/>
      <c r="AL72" s="38"/>
      <c r="AM72" s="39"/>
      <c r="AN72" s="39"/>
      <c r="AO72" s="39"/>
      <c r="AP72" s="39"/>
      <c r="AQ72" s="40"/>
      <c r="AR72" s="37"/>
      <c r="AS72" s="37"/>
      <c r="AT72" s="37"/>
      <c r="AU72" s="37"/>
      <c r="AV72" s="37"/>
    </row>
    <row r="73" spans="1:48" s="34" customFormat="1">
      <c r="A73" s="154"/>
      <c r="B73" s="162" t="s">
        <v>55</v>
      </c>
      <c r="C73" s="163">
        <v>622.98400000000004</v>
      </c>
      <c r="D73" s="133">
        <v>745.16399999999999</v>
      </c>
      <c r="E73" s="133">
        <v>670.01199999999994</v>
      </c>
      <c r="F73" s="133">
        <v>32.078000000000003</v>
      </c>
      <c r="G73" s="133">
        <v>43.073999999999998</v>
      </c>
      <c r="H73" s="133">
        <v>75.152000000000001</v>
      </c>
      <c r="I73" s="133">
        <v>558.84799999999996</v>
      </c>
      <c r="J73" s="157"/>
      <c r="K73" s="136">
        <v>71.197038934318897</v>
      </c>
      <c r="L73" s="136">
        <v>122.18</v>
      </c>
      <c r="M73" s="136">
        <v>90.102000000000004</v>
      </c>
      <c r="N73" s="136">
        <v>-81.462000000000003</v>
      </c>
      <c r="O73" s="136">
        <v>-62.557038934318889</v>
      </c>
      <c r="P73" s="157"/>
      <c r="Q73" s="136">
        <v>103.27503893431889</v>
      </c>
      <c r="R73" s="136">
        <v>1236.2</v>
      </c>
      <c r="S73" s="157"/>
      <c r="T73" s="134">
        <v>117.672</v>
      </c>
      <c r="U73" s="134">
        <v>108.312</v>
      </c>
      <c r="V73" s="134">
        <v>41.087000000000003</v>
      </c>
      <c r="W73" s="156"/>
      <c r="X73" s="134">
        <v>125.402</v>
      </c>
      <c r="Y73" s="149">
        <v>106.49703893431891</v>
      </c>
      <c r="Z73" s="149">
        <v>1349.6759999999999</v>
      </c>
      <c r="AA73" s="159"/>
      <c r="AB73" s="134">
        <v>1668.6990000000001</v>
      </c>
      <c r="AC73" s="134">
        <v>1696.4449999999999</v>
      </c>
      <c r="AD73" s="149">
        <v>-1.6094981650136191</v>
      </c>
      <c r="AE73" s="144">
        <v>86.676049730236912</v>
      </c>
      <c r="AF73" s="161"/>
      <c r="AG73" s="41"/>
      <c r="AH73" s="37"/>
      <c r="AI73" s="37"/>
      <c r="AJ73" s="43"/>
      <c r="AK73" s="43"/>
      <c r="AL73" s="43"/>
      <c r="AM73" s="44"/>
      <c r="AN73" s="44"/>
      <c r="AO73" s="44"/>
      <c r="AP73" s="44"/>
      <c r="AQ73" s="40"/>
      <c r="AR73" s="37"/>
      <c r="AS73" s="37"/>
      <c r="AT73" s="37"/>
      <c r="AU73" s="37"/>
      <c r="AV73" s="37"/>
    </row>
    <row r="74" spans="1:48" s="34" customFormat="1">
      <c r="A74" s="164"/>
      <c r="B74" s="162" t="s">
        <v>56</v>
      </c>
      <c r="C74" s="163">
        <v>634.81500000000005</v>
      </c>
      <c r="D74" s="133">
        <v>760.221</v>
      </c>
      <c r="E74" s="133">
        <v>681.69100000000003</v>
      </c>
      <c r="F74" s="133">
        <v>34.241999999999997</v>
      </c>
      <c r="G74" s="133">
        <v>44.287999999999997</v>
      </c>
      <c r="H74" s="133">
        <v>78.53</v>
      </c>
      <c r="I74" s="133">
        <v>565.21500000000003</v>
      </c>
      <c r="J74" s="157"/>
      <c r="K74" s="136">
        <v>71.926681810975339</v>
      </c>
      <c r="L74" s="136">
        <v>125.40600000000001</v>
      </c>
      <c r="M74" s="136">
        <v>91.164000000000001</v>
      </c>
      <c r="N74" s="136">
        <v>-88.962999999999994</v>
      </c>
      <c r="O74" s="136">
        <v>-69.725681810975345</v>
      </c>
      <c r="P74" s="165"/>
      <c r="Q74" s="136">
        <v>106.16868181097536</v>
      </c>
      <c r="R74" s="136">
        <v>1342.8</v>
      </c>
      <c r="S74" s="157"/>
      <c r="T74" s="134">
        <v>95.861999999999995</v>
      </c>
      <c r="U74" s="134">
        <v>87.004000000000005</v>
      </c>
      <c r="V74" s="134">
        <v>36.924999999999997</v>
      </c>
      <c r="W74" s="156"/>
      <c r="X74" s="134">
        <v>126.983</v>
      </c>
      <c r="Y74" s="149">
        <v>107.74568181097536</v>
      </c>
      <c r="Z74" s="149">
        <v>1425.567</v>
      </c>
      <c r="AA74" s="166"/>
      <c r="AB74" s="134">
        <v>1725.624</v>
      </c>
      <c r="AC74" s="134">
        <v>1762.366</v>
      </c>
      <c r="AD74" s="149">
        <v>-1.5858079009121013</v>
      </c>
      <c r="AE74" s="144">
        <v>88.482289467511137</v>
      </c>
      <c r="AF74" s="161"/>
      <c r="AG74" s="46"/>
      <c r="AH74" s="37"/>
      <c r="AI74" s="37"/>
      <c r="AJ74" s="47"/>
      <c r="AK74" s="48"/>
      <c r="AL74" s="48"/>
      <c r="AM74" s="49"/>
      <c r="AN74" s="49"/>
      <c r="AO74" s="49"/>
      <c r="AP74" s="49"/>
      <c r="AQ74" s="50"/>
      <c r="AR74" s="37"/>
      <c r="AS74" s="37"/>
      <c r="AT74" s="37"/>
      <c r="AU74" s="37"/>
      <c r="AV74" s="37"/>
    </row>
    <row r="75" spans="1:48" s="34" customFormat="1">
      <c r="A75" s="154"/>
      <c r="B75" s="162" t="s">
        <v>57</v>
      </c>
      <c r="C75" s="163">
        <v>661.33199999999999</v>
      </c>
      <c r="D75" s="133">
        <v>766.81200000000001</v>
      </c>
      <c r="E75" s="133">
        <v>692.05600000000004</v>
      </c>
      <c r="F75" s="133">
        <v>29.402999999999999</v>
      </c>
      <c r="G75" s="133">
        <v>45.353000000000002</v>
      </c>
      <c r="H75" s="133">
        <v>74.756</v>
      </c>
      <c r="I75" s="133">
        <v>588.601</v>
      </c>
      <c r="J75" s="157"/>
      <c r="K75" s="136">
        <v>57.02297005271101</v>
      </c>
      <c r="L75" s="136">
        <v>105.48</v>
      </c>
      <c r="M75" s="136">
        <v>76.076999999999998</v>
      </c>
      <c r="N75" s="136">
        <v>-70.183999999999997</v>
      </c>
      <c r="O75" s="136">
        <v>-51.129970052711002</v>
      </c>
      <c r="P75" s="157"/>
      <c r="Q75" s="136">
        <v>86.425970052711008</v>
      </c>
      <c r="R75" s="136">
        <v>1442.8</v>
      </c>
      <c r="S75" s="157"/>
      <c r="T75" s="134">
        <v>78.433000000000007</v>
      </c>
      <c r="U75" s="134">
        <v>64.668000000000006</v>
      </c>
      <c r="V75" s="134">
        <v>36.231999999999999</v>
      </c>
      <c r="W75" s="156"/>
      <c r="X75" s="134">
        <v>103.89400000000001</v>
      </c>
      <c r="Y75" s="149">
        <v>84.83997005271101</v>
      </c>
      <c r="Z75" s="149">
        <v>1522.46</v>
      </c>
      <c r="AA75" s="167"/>
      <c r="AB75" s="134">
        <v>1806.329</v>
      </c>
      <c r="AC75" s="134">
        <v>1846.8720000000001</v>
      </c>
      <c r="AD75" s="149">
        <v>-1.47537335087857</v>
      </c>
      <c r="AE75" s="144">
        <v>90.194698569082803</v>
      </c>
      <c r="AF75" s="160"/>
      <c r="AG75" s="46"/>
      <c r="AH75" s="37"/>
      <c r="AI75" s="37"/>
      <c r="AJ75" s="47"/>
      <c r="AK75" s="48"/>
      <c r="AL75" s="48"/>
      <c r="AM75" s="49"/>
      <c r="AN75" s="49"/>
      <c r="AO75" s="49"/>
      <c r="AP75" s="49"/>
      <c r="AQ75" s="50"/>
      <c r="AR75" s="37"/>
      <c r="AS75" s="37"/>
      <c r="AT75" s="37"/>
      <c r="AU75" s="37"/>
      <c r="AV75" s="37"/>
    </row>
    <row r="76" spans="1:48" s="34" customFormat="1">
      <c r="A76" s="154"/>
      <c r="B76" s="162" t="s">
        <v>58</v>
      </c>
      <c r="C76" s="168">
        <v>688.15</v>
      </c>
      <c r="D76" s="136">
        <v>785.03099999999995</v>
      </c>
      <c r="E76" s="136">
        <v>702.42399999999998</v>
      </c>
      <c r="F76" s="133">
        <v>36.246000000000002</v>
      </c>
      <c r="G76" s="136">
        <v>46.360999999999997</v>
      </c>
      <c r="H76" s="136">
        <v>82.606999999999999</v>
      </c>
      <c r="I76" s="165">
        <v>610.83199999999999</v>
      </c>
      <c r="J76" s="165"/>
      <c r="K76" s="133">
        <v>49.986433708769304</v>
      </c>
      <c r="L76" s="133">
        <v>96.881</v>
      </c>
      <c r="M76" s="133">
        <v>60.634999999999998</v>
      </c>
      <c r="N76" s="165">
        <v>-65.031000000000006</v>
      </c>
      <c r="O76" s="165">
        <v>-54.382433708769298</v>
      </c>
      <c r="P76" s="165"/>
      <c r="Q76" s="133">
        <v>86.232433708769307</v>
      </c>
      <c r="R76" s="133">
        <v>1528</v>
      </c>
      <c r="S76" s="157"/>
      <c r="T76" s="133">
        <v>84.54</v>
      </c>
      <c r="U76" s="133">
        <v>78.201999999999998</v>
      </c>
      <c r="V76" s="165">
        <v>32.972999999999999</v>
      </c>
      <c r="W76" s="156"/>
      <c r="X76" s="133">
        <v>94.605000000000004</v>
      </c>
      <c r="Y76" s="133">
        <v>83.95643370876931</v>
      </c>
      <c r="Z76" s="133">
        <v>1604.1389999999999</v>
      </c>
      <c r="AA76" s="167"/>
      <c r="AB76" s="169">
        <v>1871.789</v>
      </c>
      <c r="AC76" s="157">
        <v>1898.3789999999999</v>
      </c>
      <c r="AD76" s="157">
        <v>-0.54764624357717651</v>
      </c>
      <c r="AE76" s="144">
        <v>91.437954492141671</v>
      </c>
      <c r="AF76" s="161"/>
      <c r="AG76" s="46"/>
      <c r="AH76" s="37"/>
      <c r="AI76" s="37"/>
      <c r="AJ76" s="47"/>
      <c r="AK76" s="48"/>
      <c r="AL76" s="48"/>
      <c r="AM76" s="49"/>
      <c r="AN76" s="49"/>
      <c r="AO76" s="49"/>
      <c r="AP76" s="49"/>
      <c r="AQ76" s="50"/>
      <c r="AR76" s="37"/>
      <c r="AS76" s="37"/>
      <c r="AT76" s="37"/>
      <c r="AU76" s="37"/>
      <c r="AV76" s="37"/>
    </row>
    <row r="77" spans="1:48" s="34" customFormat="1">
      <c r="A77" s="154"/>
      <c r="B77" s="162" t="s">
        <v>59</v>
      </c>
      <c r="C77" s="168">
        <v>712.32799999999997</v>
      </c>
      <c r="D77" s="136">
        <v>793.495</v>
      </c>
      <c r="E77" s="136">
        <v>713.10799999999995</v>
      </c>
      <c r="F77" s="157">
        <v>33.113999999999997</v>
      </c>
      <c r="G77" s="136">
        <v>47.273000000000003</v>
      </c>
      <c r="H77" s="136">
        <v>80.387</v>
      </c>
      <c r="I77" s="165">
        <v>633.54700000000003</v>
      </c>
      <c r="J77" s="157"/>
      <c r="K77" s="157">
        <v>43.064005178033277</v>
      </c>
      <c r="L77" s="157">
        <v>81.167000000000002</v>
      </c>
      <c r="M77" s="157">
        <v>48.052999999999997</v>
      </c>
      <c r="N77" s="165">
        <v>-48.323999999999998</v>
      </c>
      <c r="O77" s="157">
        <v>-43.335005178033271</v>
      </c>
      <c r="P77" s="157"/>
      <c r="Q77" s="157">
        <v>76.178005178033274</v>
      </c>
      <c r="R77" s="157">
        <v>1578.8</v>
      </c>
      <c r="S77" s="157"/>
      <c r="T77" s="157">
        <v>60.747999999999998</v>
      </c>
      <c r="U77" s="157">
        <v>50.164999999999999</v>
      </c>
      <c r="V77" s="165">
        <v>33.423000000000002</v>
      </c>
      <c r="W77" s="156"/>
      <c r="X77" s="157">
        <v>83.665000000000006</v>
      </c>
      <c r="Y77" s="157">
        <v>78.676005178033293</v>
      </c>
      <c r="Z77" s="170">
        <v>1652.2619999999999</v>
      </c>
      <c r="AA77" s="167"/>
      <c r="AB77" s="169">
        <v>1934.6</v>
      </c>
      <c r="AC77" s="156">
        <v>1975.548</v>
      </c>
      <c r="AD77" s="156">
        <v>-0.29670650018793765</v>
      </c>
      <c r="AE77" s="144">
        <v>92.258972554539056</v>
      </c>
      <c r="AF77" s="161"/>
      <c r="AG77" s="46"/>
      <c r="AH77" s="37"/>
      <c r="AI77" s="37"/>
      <c r="AJ77" s="47"/>
      <c r="AK77" s="48"/>
      <c r="AL77" s="48"/>
      <c r="AM77" s="49"/>
      <c r="AN77" s="49"/>
      <c r="AO77" s="49"/>
      <c r="AP77" s="49"/>
      <c r="AQ77" s="50"/>
      <c r="AR77" s="37"/>
      <c r="AS77" s="37"/>
      <c r="AT77" s="37"/>
      <c r="AU77" s="37"/>
      <c r="AV77" s="37"/>
    </row>
    <row r="78" spans="1:48" s="34" customFormat="1">
      <c r="A78" s="154"/>
      <c r="B78" s="171" t="s">
        <v>60</v>
      </c>
      <c r="C78" s="168">
        <v>756.62300000000005</v>
      </c>
      <c r="D78" s="136">
        <v>812.63099999999997</v>
      </c>
      <c r="E78" s="136">
        <v>725.33900000000006</v>
      </c>
      <c r="F78" s="157">
        <v>38.771000000000001</v>
      </c>
      <c r="G78" s="136">
        <v>48.521000000000001</v>
      </c>
      <c r="H78" s="136">
        <v>87.292000000000002</v>
      </c>
      <c r="I78" s="165">
        <v>675.83600000000001</v>
      </c>
      <c r="J78" s="172"/>
      <c r="K78" s="157">
        <v>13.726473620586956</v>
      </c>
      <c r="L78" s="157">
        <v>56.008000000000003</v>
      </c>
      <c r="M78" s="157">
        <v>17.236999999999998</v>
      </c>
      <c r="N78" s="165">
        <v>-20.885000000000002</v>
      </c>
      <c r="O78" s="157">
        <v>-17.374473620586954</v>
      </c>
      <c r="P78" s="172"/>
      <c r="Q78" s="157">
        <v>52.497473620586959</v>
      </c>
      <c r="R78" s="157">
        <v>1701.5</v>
      </c>
      <c r="S78" s="157"/>
      <c r="T78" s="157">
        <v>66.960999999999999</v>
      </c>
      <c r="U78" s="157">
        <v>100.535</v>
      </c>
      <c r="V78" s="165">
        <v>35.503999999999998</v>
      </c>
      <c r="W78" s="156"/>
      <c r="X78" s="157">
        <v>56.25</v>
      </c>
      <c r="Y78" s="157">
        <v>52.739473620586956</v>
      </c>
      <c r="Z78" s="170">
        <v>1720.547</v>
      </c>
      <c r="AA78" s="173"/>
      <c r="AB78" s="169">
        <v>2019.4839999999999</v>
      </c>
      <c r="AC78" s="156">
        <v>2052.8560000000002</v>
      </c>
      <c r="AD78" s="156">
        <v>-0.22898307882230995</v>
      </c>
      <c r="AE78" s="144">
        <v>94.440534834623506</v>
      </c>
      <c r="AF78" s="161"/>
      <c r="AG78" s="46"/>
      <c r="AH78" s="37"/>
      <c r="AI78" s="37"/>
      <c r="AJ78" s="47"/>
      <c r="AK78" s="48"/>
      <c r="AL78" s="48"/>
      <c r="AM78" s="49"/>
      <c r="AN78" s="49"/>
      <c r="AO78" s="49"/>
      <c r="AP78" s="49"/>
      <c r="AQ78" s="50"/>
      <c r="AR78" s="37"/>
      <c r="AS78" s="37"/>
      <c r="AT78" s="37"/>
      <c r="AU78" s="37"/>
      <c r="AV78" s="37"/>
    </row>
    <row r="79" spans="1:48" s="34" customFormat="1">
      <c r="A79" s="154"/>
      <c r="B79" s="162" t="s">
        <v>61</v>
      </c>
      <c r="C79" s="168">
        <v>778.56399999999996</v>
      </c>
      <c r="D79" s="136">
        <v>835.053</v>
      </c>
      <c r="E79" s="136">
        <v>741.73699999999997</v>
      </c>
      <c r="F79" s="157">
        <v>44.335999999999999</v>
      </c>
      <c r="G79" s="136">
        <v>48.98</v>
      </c>
      <c r="H79" s="136">
        <v>93.316000000000003</v>
      </c>
      <c r="I79" s="165">
        <v>698.601</v>
      </c>
      <c r="J79" s="172"/>
      <c r="K79" s="157">
        <v>11.746812692783832</v>
      </c>
      <c r="L79" s="157">
        <v>56.488999999999997</v>
      </c>
      <c r="M79" s="157">
        <v>12.153</v>
      </c>
      <c r="N79" s="165">
        <v>-17.108000000000001</v>
      </c>
      <c r="O79" s="157">
        <v>-16.701812692783836</v>
      </c>
      <c r="P79" s="157"/>
      <c r="Q79" s="157">
        <v>56.08281269278384</v>
      </c>
      <c r="R79" s="157">
        <v>1752.8</v>
      </c>
      <c r="S79" s="157"/>
      <c r="T79" s="157">
        <v>38.615000000000002</v>
      </c>
      <c r="U79" s="157">
        <v>80.382000000000005</v>
      </c>
      <c r="V79" s="165">
        <v>41.496000000000002</v>
      </c>
      <c r="W79" s="156"/>
      <c r="X79" s="157">
        <v>56.384</v>
      </c>
      <c r="Y79" s="157">
        <v>55.977812692783836</v>
      </c>
      <c r="Z79" s="170">
        <v>1764.481</v>
      </c>
      <c r="AA79" s="173"/>
      <c r="AB79" s="169">
        <v>2085.654</v>
      </c>
      <c r="AC79" s="156">
        <v>2126.4850000000001</v>
      </c>
      <c r="AD79" s="156">
        <v>5.264263788144774E-2</v>
      </c>
      <c r="AE79" s="144">
        <v>96.035655641566962</v>
      </c>
      <c r="AF79" s="160"/>
      <c r="AG79" s="46"/>
      <c r="AH79" s="37"/>
      <c r="AI79" s="37"/>
      <c r="AJ79" s="47"/>
      <c r="AK79" s="48"/>
      <c r="AL79" s="48"/>
      <c r="AM79" s="49"/>
      <c r="AN79" s="49"/>
      <c r="AO79" s="49"/>
      <c r="AP79" s="49"/>
      <c r="AQ79" s="50"/>
      <c r="AR79" s="37"/>
      <c r="AS79" s="37"/>
      <c r="AT79" s="37"/>
      <c r="AU79" s="37"/>
      <c r="AV79" s="37"/>
    </row>
    <row r="80" spans="1:48" s="34" customFormat="1">
      <c r="A80" s="154"/>
      <c r="B80" s="162" t="s">
        <v>173</v>
      </c>
      <c r="C80" s="168">
        <v>811.19899999999996</v>
      </c>
      <c r="D80" s="136">
        <v>851.697</v>
      </c>
      <c r="E80" s="136">
        <v>758.72199999999998</v>
      </c>
      <c r="F80" s="157">
        <v>44.161999999999999</v>
      </c>
      <c r="G80" s="136">
        <v>48.813000000000002</v>
      </c>
      <c r="H80" s="136">
        <v>92.974999999999994</v>
      </c>
      <c r="I80" s="165">
        <v>733.82299999999998</v>
      </c>
      <c r="J80" s="172"/>
      <c r="K80" s="157">
        <v>-0.64386168087852647</v>
      </c>
      <c r="L80" s="157">
        <v>40.497999999999998</v>
      </c>
      <c r="M80" s="157">
        <v>-3.6640000000000001</v>
      </c>
      <c r="N80" s="165">
        <v>-7.7839999999999998</v>
      </c>
      <c r="O80" s="157">
        <v>-10.804138319121474</v>
      </c>
      <c r="P80" s="157"/>
      <c r="Q80" s="157">
        <v>43.518138319121476</v>
      </c>
      <c r="R80" s="157">
        <v>1773.5</v>
      </c>
      <c r="S80" s="157"/>
      <c r="T80" s="157">
        <v>34.814</v>
      </c>
      <c r="U80" s="157">
        <v>16.375</v>
      </c>
      <c r="V80" s="165">
        <v>37.482999999999997</v>
      </c>
      <c r="W80" s="156"/>
      <c r="X80" s="157">
        <v>40.951999999999998</v>
      </c>
      <c r="Y80" s="157">
        <v>43.97213831912147</v>
      </c>
      <c r="Z80" s="170">
        <v>1821.9190000000001</v>
      </c>
      <c r="AA80" s="173"/>
      <c r="AB80" s="169">
        <v>2166.8420000000001</v>
      </c>
      <c r="AC80" s="156">
        <v>2198.2809999999999</v>
      </c>
      <c r="AD80" s="156">
        <v>0.2577023854639009</v>
      </c>
      <c r="AE80" s="144">
        <v>98.099929627023215</v>
      </c>
      <c r="AF80" s="174"/>
      <c r="AG80" s="83"/>
      <c r="AH80" s="37"/>
      <c r="AI80" s="37"/>
      <c r="AJ80" s="47"/>
      <c r="AK80" s="48"/>
      <c r="AL80" s="48"/>
      <c r="AM80" s="49"/>
      <c r="AN80" s="49"/>
      <c r="AO80" s="49"/>
      <c r="AP80" s="49"/>
      <c r="AQ80" s="50"/>
      <c r="AR80" s="37"/>
      <c r="AS80" s="37"/>
      <c r="AT80" s="37"/>
      <c r="AU80" s="37"/>
      <c r="AV80" s="37"/>
    </row>
    <row r="81" spans="1:48" s="34" customFormat="1">
      <c r="A81" s="154"/>
      <c r="B81" s="175" t="s">
        <v>184</v>
      </c>
      <c r="C81" s="176">
        <v>824.798</v>
      </c>
      <c r="D81" s="177">
        <v>881.43100000000004</v>
      </c>
      <c r="E81" s="177">
        <v>784.42</v>
      </c>
      <c r="F81" s="177">
        <v>47.597000000000001</v>
      </c>
      <c r="G81" s="177">
        <v>49.414000000000001</v>
      </c>
      <c r="H81" s="177">
        <v>97.010999999999996</v>
      </c>
      <c r="I81" s="177">
        <v>743.44399999999996</v>
      </c>
      <c r="J81" s="177"/>
      <c r="K81" s="178">
        <v>9.7680511075533119</v>
      </c>
      <c r="L81" s="177">
        <v>56.633000000000003</v>
      </c>
      <c r="M81" s="177">
        <v>9.0359999999999996</v>
      </c>
      <c r="N81" s="179">
        <v>-27.218</v>
      </c>
      <c r="O81" s="178">
        <v>-27.95005110755331</v>
      </c>
      <c r="P81" s="180"/>
      <c r="Q81" s="181">
        <v>57.365051107553306</v>
      </c>
      <c r="R81" s="177">
        <v>1805.7</v>
      </c>
      <c r="S81" s="178"/>
      <c r="T81" s="177">
        <v>55.359000000000002</v>
      </c>
      <c r="U81" s="182">
        <v>16.446999999999999</v>
      </c>
      <c r="V81" s="179">
        <v>36.472000000000001</v>
      </c>
      <c r="W81" s="183"/>
      <c r="X81" s="182">
        <v>60.283999999999999</v>
      </c>
      <c r="Y81" s="178">
        <v>61.016051107553309</v>
      </c>
      <c r="Z81" s="184">
        <v>1877.501</v>
      </c>
      <c r="AA81" s="173"/>
      <c r="AB81" s="185">
        <v>2216.4789999999998</v>
      </c>
      <c r="AC81" s="186">
        <v>2262.9589968903856</v>
      </c>
      <c r="AD81" s="187">
        <v>-3.7024888553119695E-2</v>
      </c>
      <c r="AE81" s="188">
        <v>100</v>
      </c>
      <c r="AF81" s="154"/>
      <c r="AG81" s="46"/>
      <c r="AH81" s="37"/>
      <c r="AI81" s="37"/>
      <c r="AJ81" s="47"/>
      <c r="AK81" s="48"/>
      <c r="AL81" s="48"/>
      <c r="AM81" s="49"/>
      <c r="AN81" s="49"/>
      <c r="AO81" s="49"/>
      <c r="AP81" s="49"/>
      <c r="AQ81" s="50"/>
      <c r="AR81" s="37"/>
      <c r="AS81" s="37"/>
      <c r="AT81" s="37"/>
      <c r="AU81" s="37"/>
      <c r="AV81" s="37"/>
    </row>
    <row r="82" spans="1:48" s="34" customFormat="1">
      <c r="A82" s="154"/>
      <c r="B82" s="189" t="s">
        <v>188</v>
      </c>
      <c r="C82" s="190">
        <v>872.92004995974594</v>
      </c>
      <c r="D82" s="190">
        <v>927.70566712604773</v>
      </c>
      <c r="E82" s="190">
        <v>815.77529056730077</v>
      </c>
      <c r="F82" s="190">
        <v>59.713187638144611</v>
      </c>
      <c r="G82" s="190">
        <v>52.217188920602453</v>
      </c>
      <c r="H82" s="190">
        <v>111.93037655874706</v>
      </c>
      <c r="I82" s="190">
        <v>786.21619000380667</v>
      </c>
      <c r="J82" s="172"/>
      <c r="K82" s="190">
        <v>-4.3868899484455479</v>
      </c>
      <c r="L82" s="190">
        <v>54.785617166301854</v>
      </c>
      <c r="M82" s="190">
        <v>-4.9275704718427589</v>
      </c>
      <c r="N82" s="190">
        <v>-26.717061012972398</v>
      </c>
      <c r="O82" s="190">
        <v>-27.257741536369608</v>
      </c>
      <c r="P82" s="172"/>
      <c r="Q82" s="190">
        <v>55.326297689699068</v>
      </c>
      <c r="R82" s="190">
        <v>1818.2854783226242</v>
      </c>
      <c r="S82" s="190"/>
      <c r="T82" s="191">
        <v>64.844331069983724</v>
      </c>
      <c r="U82" s="191">
        <v>25.256511531931476</v>
      </c>
      <c r="V82" s="191">
        <v>34.486585216028999</v>
      </c>
      <c r="W82" s="156"/>
      <c r="X82" s="191">
        <v>56.712325505585198</v>
      </c>
      <c r="Y82" s="192">
        <v>57.253006028982412</v>
      </c>
      <c r="Z82" s="193">
        <v>1911.3073312309798</v>
      </c>
      <c r="AA82" s="173"/>
      <c r="AB82" s="194">
        <v>2304.4648173416863</v>
      </c>
      <c r="AC82" s="192">
        <v>2348.1194798758447</v>
      </c>
      <c r="AD82" s="192">
        <v>6.1734561891995554E-2</v>
      </c>
      <c r="AE82" s="195">
        <v>101.97010342055344</v>
      </c>
      <c r="AF82" s="154"/>
      <c r="AG82" s="46"/>
      <c r="AH82" s="37"/>
      <c r="AI82" s="37"/>
      <c r="AJ82" s="47"/>
      <c r="AK82" s="48"/>
      <c r="AL82" s="48"/>
      <c r="AM82" s="49"/>
      <c r="AN82" s="49"/>
      <c r="AO82" s="49"/>
      <c r="AP82" s="49"/>
      <c r="AQ82" s="50"/>
      <c r="AR82" s="37"/>
      <c r="AS82" s="37"/>
      <c r="AT82" s="37"/>
      <c r="AU82" s="37"/>
      <c r="AV82" s="37"/>
    </row>
    <row r="83" spans="1:48" s="34" customFormat="1">
      <c r="A83" s="154"/>
      <c r="B83" s="189" t="s">
        <v>248</v>
      </c>
      <c r="C83" s="190">
        <v>910.75402545113889</v>
      </c>
      <c r="D83" s="190">
        <v>977.40736446466713</v>
      </c>
      <c r="E83" s="190">
        <v>854.0760841943968</v>
      </c>
      <c r="F83" s="190">
        <v>69.33747219799929</v>
      </c>
      <c r="G83" s="190">
        <v>53.99380807227103</v>
      </c>
      <c r="H83" s="190">
        <v>123.33128027027031</v>
      </c>
      <c r="I83" s="190">
        <v>818.21556082472011</v>
      </c>
      <c r="J83" s="172"/>
      <c r="K83" s="190">
        <v>2.4541551477921777</v>
      </c>
      <c r="L83" s="190">
        <v>66.653339013528324</v>
      </c>
      <c r="M83" s="190">
        <v>-2.6841331844709639</v>
      </c>
      <c r="N83" s="190">
        <v>-35.440182847216199</v>
      </c>
      <c r="O83" s="190">
        <v>-40.578471179479351</v>
      </c>
      <c r="P83" s="172"/>
      <c r="Q83" s="190">
        <v>71.791627345791468</v>
      </c>
      <c r="R83" s="190">
        <v>1827.2215687551986</v>
      </c>
      <c r="S83" s="190"/>
      <c r="T83" s="191">
        <v>73.118559678552302</v>
      </c>
      <c r="U83" s="191">
        <v>6.3313633568359142</v>
      </c>
      <c r="V83" s="191">
        <v>37.833407464977498</v>
      </c>
      <c r="W83" s="156"/>
      <c r="X83" s="191">
        <v>73.822339131415163</v>
      </c>
      <c r="Y83" s="192">
        <v>78.960627463678307</v>
      </c>
      <c r="Z83" s="193">
        <v>1992.648774144222</v>
      </c>
      <c r="AA83" s="173"/>
      <c r="AB83" s="194">
        <v>2393.8678322318142</v>
      </c>
      <c r="AC83" s="192">
        <v>2436.506330890461</v>
      </c>
      <c r="AD83" s="192">
        <v>0.40459372930776283</v>
      </c>
      <c r="AE83" s="195">
        <v>104.12625797960007</v>
      </c>
      <c r="AF83" s="154"/>
      <c r="AG83" s="46"/>
      <c r="AH83" s="37"/>
      <c r="AI83" s="37"/>
      <c r="AJ83" s="47"/>
      <c r="AK83" s="48"/>
      <c r="AL83" s="48"/>
      <c r="AM83" s="49"/>
      <c r="AN83" s="49"/>
      <c r="AO83" s="49"/>
      <c r="AP83" s="49"/>
      <c r="AQ83" s="50"/>
      <c r="AR83" s="37"/>
      <c r="AS83" s="37"/>
      <c r="AT83" s="37"/>
      <c r="AU83" s="37"/>
      <c r="AV83" s="37"/>
    </row>
    <row r="84" spans="1:48" s="34" customFormat="1">
      <c r="A84" s="154"/>
      <c r="B84" s="189" t="s">
        <v>284</v>
      </c>
      <c r="C84" s="190">
        <v>949.19509434961105</v>
      </c>
      <c r="D84" s="190">
        <v>1010.6810303304283</v>
      </c>
      <c r="E84" s="190">
        <v>881.45177012884858</v>
      </c>
      <c r="F84" s="190">
        <v>73.212232684399808</v>
      </c>
      <c r="G84" s="190">
        <v>56.017027517179876</v>
      </c>
      <c r="H84" s="190">
        <v>129.22926020157968</v>
      </c>
      <c r="I84" s="190">
        <v>853.58064662624793</v>
      </c>
      <c r="J84" s="172"/>
      <c r="K84" s="190">
        <v>-5.1020945950499783</v>
      </c>
      <c r="L84" s="190">
        <v>61.48593598081721</v>
      </c>
      <c r="M84" s="190">
        <v>-11.726296703582593</v>
      </c>
      <c r="N84" s="190">
        <v>-30.929000338611615</v>
      </c>
      <c r="O84" s="190">
        <v>-37.55320244714423</v>
      </c>
      <c r="P84" s="172"/>
      <c r="Q84" s="190">
        <v>68.110138089349832</v>
      </c>
      <c r="R84" s="190">
        <v>1899.6790904048753</v>
      </c>
      <c r="S84" s="190"/>
      <c r="T84" s="191">
        <v>70.381514166839438</v>
      </c>
      <c r="U84" s="191">
        <v>72.240869974812696</v>
      </c>
      <c r="V84" s="191">
        <v>37.86712104408258</v>
      </c>
      <c r="W84" s="156"/>
      <c r="X84" s="191">
        <v>63.356479832401995</v>
      </c>
      <c r="Y84" s="192">
        <v>69.980681940934602</v>
      </c>
      <c r="Z84" s="193">
        <v>2065.0893985603584</v>
      </c>
      <c r="AA84" s="173"/>
      <c r="AB84" s="194">
        <v>2478.0935232278243</v>
      </c>
      <c r="AC84" s="192">
        <v>2519.1577395524355</v>
      </c>
      <c r="AD84" s="192">
        <v>0.3727833404966816</v>
      </c>
      <c r="AE84" s="195">
        <v>106.33115483897335</v>
      </c>
      <c r="AF84" s="154"/>
      <c r="AG84" s="46"/>
      <c r="AH84" s="37"/>
      <c r="AI84" s="37"/>
      <c r="AJ84" s="47"/>
      <c r="AK84" s="48"/>
      <c r="AL84" s="48"/>
      <c r="AM84" s="49"/>
      <c r="AN84" s="49"/>
      <c r="AO84" s="49"/>
      <c r="AP84" s="49"/>
      <c r="AQ84" s="50"/>
      <c r="AR84" s="37"/>
      <c r="AS84" s="37"/>
      <c r="AT84" s="37"/>
      <c r="AU84" s="37"/>
      <c r="AV84" s="37"/>
    </row>
    <row r="85" spans="1:48">
      <c r="A85" s="96"/>
      <c r="B85" s="189" t="s">
        <v>286</v>
      </c>
      <c r="C85" s="190">
        <v>984.6590541329108</v>
      </c>
      <c r="D85" s="190">
        <v>1044.8936757450776</v>
      </c>
      <c r="E85" s="190">
        <v>909.85142322195054</v>
      </c>
      <c r="F85" s="190">
        <v>76.951600489326268</v>
      </c>
      <c r="G85" s="190">
        <v>58.090652033800801</v>
      </c>
      <c r="H85" s="190">
        <v>135.04225252312708</v>
      </c>
      <c r="I85" s="190">
        <v>885.00039030410369</v>
      </c>
      <c r="J85" s="172"/>
      <c r="K85" s="190">
        <v>-13.085594826918143</v>
      </c>
      <c r="L85" s="190">
        <v>60.234621612166812</v>
      </c>
      <c r="M85" s="190">
        <v>-16.716978877159463</v>
      </c>
      <c r="N85" s="190">
        <v>-30.921568169898492</v>
      </c>
      <c r="O85" s="190">
        <v>-34.552952220139815</v>
      </c>
      <c r="P85" s="172"/>
      <c r="Q85" s="190">
        <v>63.866005662408121</v>
      </c>
      <c r="R85" s="190">
        <v>1968.9285639093746</v>
      </c>
      <c r="S85" s="190"/>
      <c r="T85" s="191">
        <v>63.969587332539668</v>
      </c>
      <c r="U85" s="191">
        <v>66.539410039109342</v>
      </c>
      <c r="V85" s="191">
        <v>37.282709409374789</v>
      </c>
      <c r="W85" s="156"/>
      <c r="X85" s="191">
        <v>61.106463490105646</v>
      </c>
      <c r="Y85" s="192">
        <v>64.737847540346962</v>
      </c>
      <c r="Z85" s="193">
        <v>2134.1784555563704</v>
      </c>
      <c r="AA85" s="173"/>
      <c r="AB85" s="194">
        <v>2561.6404082566341</v>
      </c>
      <c r="AC85" s="192">
        <v>2605.8726437639843</v>
      </c>
      <c r="AD85" s="192">
        <v>0.13440686738155705</v>
      </c>
      <c r="AE85" s="195">
        <v>108.53662131595007</v>
      </c>
      <c r="AF85" s="96"/>
    </row>
    <row r="86" spans="1:48">
      <c r="A86" s="96"/>
      <c r="B86" s="196" t="s">
        <v>288</v>
      </c>
      <c r="C86" s="197">
        <v>1022.2610299465166</v>
      </c>
      <c r="D86" s="198">
        <v>1080.184724201149</v>
      </c>
      <c r="E86" s="198">
        <v>940.77796457955048</v>
      </c>
      <c r="F86" s="198">
        <v>79.111840341818095</v>
      </c>
      <c r="G86" s="198">
        <v>60.294919279780615</v>
      </c>
      <c r="H86" s="198">
        <v>139.4067596215987</v>
      </c>
      <c r="I86" s="198">
        <v>918.56231550083089</v>
      </c>
      <c r="J86" s="199"/>
      <c r="K86" s="198">
        <v>-20.369523316320876</v>
      </c>
      <c r="L86" s="198">
        <v>57.92369425463253</v>
      </c>
      <c r="M86" s="198">
        <v>-21.188146087185569</v>
      </c>
      <c r="N86" s="198">
        <v>-29.448793078466633</v>
      </c>
      <c r="O86" s="198">
        <v>-30.267415849331321</v>
      </c>
      <c r="P86" s="199"/>
      <c r="Q86" s="198">
        <v>58.742317025497243</v>
      </c>
      <c r="R86" s="198">
        <v>2031.081947312432</v>
      </c>
      <c r="S86" s="198"/>
      <c r="T86" s="200">
        <v>72.247812829667836</v>
      </c>
      <c r="U86" s="200">
        <v>70.762789934978471</v>
      </c>
      <c r="V86" s="200">
        <v>36.760281116786125</v>
      </c>
      <c r="W86" s="201"/>
      <c r="X86" s="200">
        <v>62.462826274557507</v>
      </c>
      <c r="Y86" s="202">
        <v>63.281449045422193</v>
      </c>
      <c r="Z86" s="203">
        <v>2203.7858021529278</v>
      </c>
      <c r="AA86" s="204"/>
      <c r="AB86" s="205">
        <v>2654.1777895484583</v>
      </c>
      <c r="AC86" s="202">
        <v>2700.007882127918</v>
      </c>
      <c r="AD86" s="202">
        <v>7.922854824940373E-3</v>
      </c>
      <c r="AE86" s="206">
        <v>110.82884712093497</v>
      </c>
      <c r="AF86" s="96"/>
    </row>
    <row r="87" spans="1:48" s="37" customFormat="1">
      <c r="A87" s="154"/>
      <c r="B87" s="207" t="s">
        <v>131</v>
      </c>
      <c r="C87" s="374" t="s">
        <v>299</v>
      </c>
      <c r="D87" s="374"/>
      <c r="E87" s="374"/>
      <c r="F87" s="374"/>
      <c r="G87" s="374"/>
      <c r="H87" s="374"/>
      <c r="I87" s="374"/>
      <c r="J87" s="374"/>
      <c r="K87" s="374"/>
      <c r="L87" s="374"/>
      <c r="M87" s="374"/>
      <c r="N87" s="374"/>
      <c r="O87" s="374"/>
      <c r="P87" s="374"/>
      <c r="Q87" s="374"/>
      <c r="R87" s="374"/>
      <c r="S87" s="374"/>
      <c r="T87" s="374"/>
      <c r="U87" s="374"/>
      <c r="V87" s="374"/>
      <c r="W87" s="374"/>
      <c r="X87" s="374"/>
      <c r="Y87" s="374"/>
      <c r="Z87" s="375"/>
      <c r="AA87" s="209"/>
      <c r="AB87" s="210"/>
      <c r="AC87" s="211"/>
      <c r="AD87" s="211"/>
      <c r="AE87" s="212"/>
      <c r="AF87" s="213"/>
      <c r="AG87" s="51"/>
      <c r="AJ87" s="35"/>
      <c r="AK87" s="35"/>
      <c r="AL87" s="35"/>
      <c r="AM87" s="35"/>
      <c r="AN87" s="35"/>
      <c r="AO87" s="35"/>
      <c r="AP87" s="35"/>
      <c r="AQ87" s="50"/>
    </row>
    <row r="88" spans="1:48">
      <c r="A88" s="96"/>
      <c r="B88" s="214"/>
      <c r="C88" s="370" t="s">
        <v>302</v>
      </c>
      <c r="D88" s="370"/>
      <c r="E88" s="370"/>
      <c r="F88" s="370"/>
      <c r="G88" s="370"/>
      <c r="H88" s="370"/>
      <c r="I88" s="370"/>
      <c r="J88" s="370"/>
      <c r="K88" s="370"/>
      <c r="L88" s="370"/>
      <c r="M88" s="370"/>
      <c r="N88" s="370"/>
      <c r="O88" s="370"/>
      <c r="P88" s="370"/>
      <c r="Q88" s="370"/>
      <c r="R88" s="370"/>
      <c r="S88" s="370"/>
      <c r="T88" s="370"/>
      <c r="U88" s="370"/>
      <c r="V88" s="370"/>
      <c r="W88" s="370"/>
      <c r="X88" s="370"/>
      <c r="Y88" s="370"/>
      <c r="Z88" s="371"/>
      <c r="AA88" s="98"/>
      <c r="AB88" s="213"/>
      <c r="AC88" s="213"/>
      <c r="AD88" s="213"/>
      <c r="AE88" s="215"/>
      <c r="AF88" s="96"/>
      <c r="AG88" s="4"/>
      <c r="AH88" s="4"/>
      <c r="AI88" s="4"/>
      <c r="AJ88" s="4"/>
      <c r="AK88" s="4"/>
      <c r="AL88" s="4"/>
      <c r="AM88" s="4"/>
      <c r="AN88" s="4"/>
      <c r="AO88" s="4"/>
      <c r="AP88" s="4"/>
      <c r="AQ88" s="4"/>
      <c r="AR88" s="4"/>
      <c r="AS88" s="4"/>
      <c r="AT88" s="4"/>
      <c r="AU88" s="4"/>
      <c r="AV88" s="4"/>
    </row>
    <row r="89" spans="1:48">
      <c r="A89" s="96"/>
      <c r="B89" s="216"/>
      <c r="C89" s="208" t="s">
        <v>174</v>
      </c>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98"/>
      <c r="AB89" s="213"/>
      <c r="AC89" s="213"/>
      <c r="AD89" s="213"/>
      <c r="AE89" s="215"/>
      <c r="AF89" s="96"/>
      <c r="AG89" s="4"/>
      <c r="AH89" s="4"/>
      <c r="AI89" s="4"/>
      <c r="AJ89" s="4"/>
      <c r="AK89" s="4"/>
      <c r="AL89" s="4"/>
      <c r="AM89" s="4"/>
      <c r="AN89" s="4"/>
      <c r="AO89" s="4"/>
      <c r="AP89" s="4"/>
      <c r="AQ89" s="4"/>
      <c r="AR89" s="4"/>
      <c r="AS89" s="4"/>
      <c r="AT89" s="4"/>
      <c r="AU89" s="4"/>
      <c r="AV89" s="4"/>
    </row>
    <row r="90" spans="1:48" ht="16" thickBot="1">
      <c r="A90" s="96"/>
      <c r="B90" s="217"/>
      <c r="C90" s="218" t="s">
        <v>138</v>
      </c>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98"/>
      <c r="AB90" s="219"/>
      <c r="AC90" s="219"/>
      <c r="AD90" s="219"/>
      <c r="AE90" s="220"/>
      <c r="AF90" s="96"/>
      <c r="AG90" s="4"/>
      <c r="AH90" s="4"/>
      <c r="AI90" s="4"/>
      <c r="AJ90" s="4"/>
      <c r="AK90" s="4"/>
      <c r="AL90" s="4"/>
      <c r="AM90" s="4"/>
      <c r="AN90" s="4"/>
      <c r="AO90" s="4"/>
      <c r="AP90" s="4"/>
      <c r="AQ90" s="4"/>
      <c r="AR90" s="4"/>
      <c r="AS90" s="4"/>
      <c r="AT90" s="4"/>
      <c r="AU90" s="4"/>
      <c r="AV90" s="4"/>
    </row>
    <row r="91" spans="1:48">
      <c r="A91" s="96"/>
      <c r="B91" s="221"/>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4"/>
      <c r="AH91" s="4"/>
      <c r="AI91" s="4"/>
      <c r="AJ91" s="4"/>
      <c r="AK91" s="4"/>
      <c r="AL91" s="4"/>
      <c r="AM91" s="4"/>
      <c r="AN91" s="4"/>
      <c r="AO91" s="4"/>
      <c r="AP91" s="4"/>
      <c r="AQ91" s="4"/>
      <c r="AR91" s="4"/>
      <c r="AS91" s="4"/>
      <c r="AT91" s="4"/>
      <c r="AU91" s="4"/>
      <c r="AV91" s="4"/>
    </row>
    <row r="92" spans="1:48">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G92" s="4"/>
      <c r="AH92" s="4"/>
      <c r="AI92" s="4"/>
      <c r="AJ92" s="4"/>
      <c r="AK92" s="4"/>
      <c r="AL92" s="4"/>
      <c r="AM92" s="4"/>
      <c r="AN92" s="4"/>
      <c r="AO92" s="4"/>
      <c r="AP92" s="4"/>
      <c r="AQ92" s="4"/>
      <c r="AR92" s="4"/>
      <c r="AS92" s="4"/>
      <c r="AT92" s="4"/>
      <c r="AU92" s="4"/>
      <c r="AV92" s="4"/>
    </row>
    <row r="93" spans="1:48">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4"/>
      <c r="AJ93" s="4"/>
      <c r="AK93" s="4"/>
      <c r="AL93" s="4"/>
      <c r="AM93" s="4"/>
      <c r="AN93" s="4"/>
      <c r="AO93" s="4"/>
      <c r="AP93" s="4"/>
      <c r="AQ93" s="4"/>
      <c r="AR93" s="4"/>
      <c r="AS93" s="4"/>
      <c r="AT93" s="4"/>
      <c r="AU93" s="4"/>
      <c r="AV93" s="4"/>
    </row>
    <row r="94" spans="1:48">
      <c r="B94" s="26"/>
      <c r="AG94" s="4"/>
      <c r="AH94" s="4"/>
      <c r="AI94" s="4"/>
      <c r="AJ94" s="4"/>
      <c r="AK94" s="4"/>
      <c r="AL94" s="4"/>
      <c r="AM94" s="4"/>
      <c r="AN94" s="4"/>
      <c r="AO94" s="4"/>
      <c r="AP94" s="4"/>
      <c r="AQ94" s="4"/>
      <c r="AR94" s="4"/>
      <c r="AS94" s="4"/>
      <c r="AT94" s="4"/>
      <c r="AU94" s="4"/>
      <c r="AV94" s="4"/>
    </row>
    <row r="95" spans="1:48">
      <c r="B95" s="26"/>
      <c r="AG95" s="4"/>
      <c r="AH95" s="4"/>
      <c r="AI95" s="4"/>
      <c r="AJ95" s="4"/>
      <c r="AK95" s="4"/>
      <c r="AL95" s="4"/>
      <c r="AM95" s="4"/>
      <c r="AN95" s="4"/>
      <c r="AO95" s="4"/>
      <c r="AP95" s="4"/>
      <c r="AQ95" s="4"/>
      <c r="AR95" s="4"/>
      <c r="AS95" s="4"/>
      <c r="AT95" s="4"/>
      <c r="AU95" s="4"/>
      <c r="AV95" s="4"/>
    </row>
    <row r="96" spans="1:48">
      <c r="B96" s="26"/>
      <c r="AG96" s="4"/>
      <c r="AH96" s="4"/>
      <c r="AI96" s="4"/>
      <c r="AJ96" s="4"/>
      <c r="AK96" s="4"/>
      <c r="AL96" s="4"/>
      <c r="AM96" s="4"/>
      <c r="AN96" s="4"/>
      <c r="AO96" s="4"/>
      <c r="AP96" s="4"/>
      <c r="AQ96" s="4"/>
      <c r="AR96" s="4"/>
      <c r="AS96" s="4"/>
      <c r="AT96" s="4"/>
      <c r="AU96" s="4"/>
      <c r="AV96" s="4"/>
    </row>
    <row r="97" spans="33:48">
      <c r="AG97" s="4"/>
      <c r="AH97" s="4"/>
      <c r="AI97" s="4"/>
      <c r="AJ97" s="4"/>
      <c r="AK97" s="4"/>
      <c r="AL97" s="4"/>
      <c r="AM97" s="4"/>
      <c r="AN97" s="4"/>
      <c r="AO97" s="4"/>
      <c r="AP97" s="4"/>
      <c r="AQ97" s="4"/>
      <c r="AR97" s="4"/>
      <c r="AS97" s="4"/>
      <c r="AT97" s="4"/>
      <c r="AU97" s="4"/>
      <c r="AV97" s="4"/>
    </row>
    <row r="98" spans="33:48">
      <c r="AG98" s="4"/>
      <c r="AH98" s="4"/>
      <c r="AI98" s="4"/>
      <c r="AJ98" s="4"/>
      <c r="AK98" s="4"/>
      <c r="AL98" s="4"/>
      <c r="AM98" s="4"/>
      <c r="AN98" s="4"/>
      <c r="AO98" s="4"/>
      <c r="AP98" s="4"/>
      <c r="AQ98" s="4"/>
      <c r="AR98" s="4"/>
      <c r="AS98" s="4"/>
      <c r="AT98" s="4"/>
      <c r="AU98" s="4"/>
      <c r="AV98" s="4"/>
    </row>
    <row r="99" spans="33:48">
      <c r="AG99" s="4"/>
      <c r="AH99" s="4"/>
      <c r="AI99" s="4"/>
      <c r="AJ99" s="4"/>
      <c r="AK99" s="4"/>
      <c r="AL99" s="4"/>
      <c r="AM99" s="4"/>
      <c r="AN99" s="4"/>
      <c r="AO99" s="4"/>
      <c r="AP99" s="4"/>
      <c r="AQ99" s="4"/>
      <c r="AR99" s="4"/>
      <c r="AS99" s="4"/>
      <c r="AT99" s="4"/>
      <c r="AU99" s="4"/>
      <c r="AV99" s="4"/>
    </row>
    <row r="100" spans="33:48">
      <c r="AG100" s="4"/>
      <c r="AH100" s="4"/>
      <c r="AI100" s="4"/>
      <c r="AJ100" s="4"/>
      <c r="AK100" s="4"/>
      <c r="AL100" s="4"/>
      <c r="AM100" s="4"/>
      <c r="AN100" s="4"/>
      <c r="AO100" s="4"/>
      <c r="AP100" s="4"/>
      <c r="AQ100" s="4"/>
      <c r="AR100" s="4"/>
      <c r="AS100" s="4"/>
      <c r="AT100" s="4"/>
      <c r="AU100" s="4"/>
      <c r="AV100" s="4"/>
    </row>
    <row r="101" spans="33:48">
      <c r="AG101" s="4"/>
      <c r="AH101" s="4"/>
      <c r="AI101" s="4"/>
      <c r="AJ101" s="4"/>
      <c r="AK101" s="4"/>
      <c r="AL101" s="4"/>
      <c r="AM101" s="4"/>
      <c r="AN101" s="4"/>
      <c r="AO101" s="4"/>
      <c r="AP101" s="4"/>
      <c r="AQ101" s="4"/>
      <c r="AR101" s="4"/>
      <c r="AS101" s="4"/>
      <c r="AT101" s="4"/>
      <c r="AU101" s="4"/>
      <c r="AV101" s="4"/>
    </row>
    <row r="102" spans="33:48">
      <c r="AG102" s="4"/>
      <c r="AH102" s="4"/>
      <c r="AI102" s="4"/>
      <c r="AJ102" s="4"/>
      <c r="AK102" s="4"/>
      <c r="AL102" s="4"/>
      <c r="AM102" s="4"/>
      <c r="AN102" s="4"/>
      <c r="AO102" s="4"/>
      <c r="AP102" s="4"/>
      <c r="AQ102" s="4"/>
      <c r="AR102" s="4"/>
      <c r="AS102" s="4"/>
      <c r="AT102" s="4"/>
      <c r="AU102" s="4"/>
      <c r="AV102" s="4"/>
    </row>
    <row r="103" spans="33:48">
      <c r="AG103" s="4"/>
      <c r="AH103" s="4"/>
      <c r="AI103" s="4"/>
      <c r="AJ103" s="4"/>
      <c r="AK103" s="4"/>
      <c r="AL103" s="4"/>
      <c r="AM103" s="4"/>
      <c r="AN103" s="4"/>
      <c r="AO103" s="4"/>
      <c r="AP103" s="4"/>
      <c r="AQ103" s="4"/>
      <c r="AR103" s="4"/>
      <c r="AS103" s="4"/>
      <c r="AT103" s="4"/>
      <c r="AU103" s="4"/>
      <c r="AV103" s="4"/>
    </row>
    <row r="104" spans="33:48">
      <c r="AG104" s="4"/>
      <c r="AH104" s="4"/>
      <c r="AI104" s="4"/>
      <c r="AJ104" s="4"/>
      <c r="AK104" s="4"/>
      <c r="AL104" s="4"/>
      <c r="AM104" s="4"/>
      <c r="AN104" s="4"/>
      <c r="AO104" s="4"/>
      <c r="AP104" s="4"/>
      <c r="AQ104" s="4"/>
      <c r="AR104" s="4"/>
      <c r="AS104" s="4"/>
      <c r="AT104" s="4"/>
      <c r="AU104" s="4"/>
      <c r="AV104" s="4"/>
    </row>
    <row r="105" spans="33:48">
      <c r="AG105" s="4"/>
      <c r="AH105" s="4"/>
      <c r="AI105" s="4"/>
      <c r="AJ105" s="4"/>
      <c r="AK105" s="4"/>
      <c r="AL105" s="4"/>
      <c r="AM105" s="4"/>
      <c r="AN105" s="4"/>
      <c r="AO105" s="4"/>
      <c r="AP105" s="4"/>
      <c r="AQ105" s="4"/>
      <c r="AR105" s="4"/>
      <c r="AS105" s="4"/>
      <c r="AT105" s="4"/>
      <c r="AU105" s="4"/>
      <c r="AV105" s="4"/>
    </row>
    <row r="106" spans="33:48">
      <c r="AG106" s="4"/>
      <c r="AH106" s="4"/>
      <c r="AI106" s="4"/>
      <c r="AJ106" s="4"/>
      <c r="AK106" s="4"/>
      <c r="AL106" s="4"/>
      <c r="AM106" s="4"/>
      <c r="AN106" s="4"/>
      <c r="AO106" s="4"/>
      <c r="AP106" s="4"/>
      <c r="AQ106" s="4"/>
      <c r="AR106" s="4"/>
      <c r="AS106" s="4"/>
      <c r="AT106" s="4"/>
      <c r="AU106" s="4"/>
      <c r="AV106" s="4"/>
    </row>
    <row r="107" spans="33:48">
      <c r="AG107" s="4"/>
      <c r="AH107" s="4"/>
      <c r="AI107" s="4"/>
      <c r="AJ107" s="4"/>
      <c r="AK107" s="4"/>
      <c r="AL107" s="4"/>
      <c r="AM107" s="4"/>
      <c r="AN107" s="4"/>
      <c r="AO107" s="4"/>
      <c r="AP107" s="4"/>
      <c r="AQ107" s="4"/>
      <c r="AR107" s="4"/>
      <c r="AS107" s="4"/>
      <c r="AT107" s="4"/>
      <c r="AU107" s="4"/>
      <c r="AV107" s="4"/>
    </row>
    <row r="108" spans="33:48">
      <c r="AG108" s="4"/>
      <c r="AH108" s="4"/>
      <c r="AI108" s="4"/>
      <c r="AJ108" s="4"/>
      <c r="AK108" s="4"/>
      <c r="AL108" s="4"/>
      <c r="AM108" s="4"/>
      <c r="AN108" s="4"/>
      <c r="AO108" s="4"/>
      <c r="AP108" s="4"/>
      <c r="AQ108" s="4"/>
      <c r="AR108" s="4"/>
      <c r="AS108" s="4"/>
      <c r="AT108" s="4"/>
      <c r="AU108" s="4"/>
      <c r="AV108" s="4"/>
    </row>
    <row r="109" spans="33:48">
      <c r="AG109" s="4"/>
      <c r="AH109" s="4"/>
      <c r="AI109" s="4"/>
      <c r="AJ109" s="4"/>
      <c r="AK109" s="4"/>
      <c r="AL109" s="4"/>
      <c r="AM109" s="4"/>
      <c r="AN109" s="4"/>
      <c r="AO109" s="4"/>
      <c r="AP109" s="4"/>
      <c r="AQ109" s="4"/>
      <c r="AR109" s="4"/>
      <c r="AS109" s="4"/>
      <c r="AT109" s="4"/>
      <c r="AU109" s="4"/>
      <c r="AV109" s="4"/>
    </row>
    <row r="110" spans="33:48">
      <c r="AG110" s="4"/>
      <c r="AH110" s="4"/>
      <c r="AI110" s="4"/>
      <c r="AJ110" s="4"/>
      <c r="AK110" s="4"/>
      <c r="AL110" s="4"/>
      <c r="AM110" s="4"/>
      <c r="AN110" s="4"/>
      <c r="AO110" s="4"/>
      <c r="AP110" s="4"/>
      <c r="AQ110" s="4"/>
      <c r="AR110" s="4"/>
      <c r="AS110" s="4"/>
      <c r="AT110" s="4"/>
      <c r="AU110" s="4"/>
      <c r="AV110" s="4"/>
    </row>
    <row r="111" spans="33:48">
      <c r="AG111" s="4"/>
      <c r="AH111" s="4"/>
      <c r="AI111" s="4"/>
      <c r="AJ111" s="4"/>
      <c r="AK111" s="4"/>
      <c r="AL111" s="4"/>
      <c r="AM111" s="4"/>
      <c r="AN111" s="4"/>
      <c r="AO111" s="4"/>
      <c r="AP111" s="4"/>
      <c r="AQ111" s="4"/>
      <c r="AR111" s="4"/>
      <c r="AS111" s="4"/>
      <c r="AT111" s="4"/>
      <c r="AU111" s="4"/>
      <c r="AV111" s="4"/>
    </row>
    <row r="112" spans="33:48">
      <c r="AG112" s="4"/>
      <c r="AH112" s="4"/>
      <c r="AI112" s="4"/>
      <c r="AJ112" s="4"/>
      <c r="AK112" s="4"/>
      <c r="AL112" s="4"/>
      <c r="AM112" s="4"/>
      <c r="AN112" s="4"/>
      <c r="AO112" s="4"/>
      <c r="AP112" s="4"/>
      <c r="AQ112" s="4"/>
      <c r="AR112" s="4"/>
      <c r="AS112" s="4"/>
      <c r="AT112" s="4"/>
      <c r="AU112" s="4"/>
      <c r="AV112" s="4"/>
    </row>
    <row r="113" spans="33:48">
      <c r="AG113" s="4"/>
      <c r="AH113" s="4"/>
      <c r="AI113" s="4"/>
      <c r="AJ113" s="4"/>
      <c r="AK113" s="4"/>
      <c r="AL113" s="4"/>
      <c r="AM113" s="4"/>
      <c r="AN113" s="4"/>
      <c r="AO113" s="4"/>
      <c r="AP113" s="4"/>
      <c r="AQ113" s="4"/>
      <c r="AR113" s="4"/>
      <c r="AS113" s="4"/>
      <c r="AT113" s="4"/>
      <c r="AU113" s="4"/>
      <c r="AV113" s="4"/>
    </row>
    <row r="114" spans="33:48">
      <c r="AG114" s="4"/>
      <c r="AH114" s="4"/>
      <c r="AI114" s="4"/>
      <c r="AJ114" s="4"/>
      <c r="AK114" s="4"/>
      <c r="AL114" s="4"/>
      <c r="AM114" s="4"/>
      <c r="AN114" s="4"/>
      <c r="AO114" s="4"/>
      <c r="AP114" s="4"/>
      <c r="AQ114" s="4"/>
      <c r="AR114" s="4"/>
      <c r="AS114" s="4"/>
      <c r="AT114" s="4"/>
      <c r="AU114" s="4"/>
      <c r="AV114" s="4"/>
    </row>
    <row r="115" spans="33:48">
      <c r="AG115" s="4"/>
      <c r="AH115" s="4"/>
      <c r="AI115" s="4"/>
      <c r="AJ115" s="4"/>
      <c r="AK115" s="4"/>
      <c r="AL115" s="4"/>
      <c r="AM115" s="4"/>
      <c r="AN115" s="4"/>
      <c r="AO115" s="4"/>
      <c r="AP115" s="4"/>
      <c r="AQ115" s="4"/>
      <c r="AR115" s="4"/>
      <c r="AS115" s="4"/>
      <c r="AT115" s="4"/>
      <c r="AU115" s="4"/>
      <c r="AV115" s="4"/>
    </row>
    <row r="116" spans="33:48">
      <c r="AG116" s="4"/>
      <c r="AH116" s="4"/>
      <c r="AI116" s="4"/>
      <c r="AJ116" s="4"/>
      <c r="AK116" s="4"/>
      <c r="AL116" s="4"/>
      <c r="AM116" s="4"/>
      <c r="AN116" s="4"/>
      <c r="AO116" s="4"/>
      <c r="AP116" s="4"/>
      <c r="AQ116" s="4"/>
      <c r="AR116" s="4"/>
      <c r="AS116" s="4"/>
      <c r="AT116" s="4"/>
      <c r="AU116" s="4"/>
      <c r="AV116" s="4"/>
    </row>
    <row r="117" spans="33:48">
      <c r="AG117" s="4"/>
      <c r="AH117" s="4"/>
      <c r="AI117" s="4"/>
      <c r="AJ117" s="4"/>
      <c r="AK117" s="4"/>
      <c r="AL117" s="4"/>
      <c r="AM117" s="4"/>
      <c r="AN117" s="4"/>
      <c r="AO117" s="4"/>
      <c r="AP117" s="4"/>
      <c r="AQ117" s="4"/>
      <c r="AR117" s="4"/>
      <c r="AS117" s="4"/>
      <c r="AT117" s="4"/>
      <c r="AU117" s="4"/>
      <c r="AV117" s="4"/>
    </row>
    <row r="118" spans="33:48">
      <c r="AG118" s="4"/>
      <c r="AH118" s="4"/>
      <c r="AI118" s="4"/>
      <c r="AJ118" s="4"/>
      <c r="AK118" s="4"/>
      <c r="AL118" s="4"/>
      <c r="AM118" s="4"/>
      <c r="AN118" s="4"/>
      <c r="AO118" s="4"/>
      <c r="AP118" s="4"/>
      <c r="AQ118" s="4"/>
      <c r="AR118" s="4"/>
      <c r="AS118" s="4"/>
      <c r="AT118" s="4"/>
      <c r="AU118" s="4"/>
      <c r="AV118" s="4"/>
    </row>
    <row r="119" spans="33:48">
      <c r="AG119" s="4"/>
      <c r="AH119" s="4"/>
      <c r="AI119" s="4"/>
      <c r="AJ119" s="4"/>
      <c r="AK119" s="4"/>
      <c r="AL119" s="4"/>
      <c r="AM119" s="4"/>
      <c r="AN119" s="4"/>
      <c r="AO119" s="4"/>
      <c r="AP119" s="4"/>
      <c r="AQ119" s="4"/>
      <c r="AR119" s="4"/>
      <c r="AS119" s="4"/>
      <c r="AT119" s="4"/>
      <c r="AU119" s="4"/>
      <c r="AV119" s="4"/>
    </row>
    <row r="120" spans="33:48">
      <c r="AG120" s="4"/>
      <c r="AH120" s="4"/>
      <c r="AI120" s="4"/>
      <c r="AJ120" s="4"/>
      <c r="AK120" s="4"/>
      <c r="AL120" s="4"/>
      <c r="AM120" s="4"/>
      <c r="AN120" s="4"/>
      <c r="AO120" s="4"/>
      <c r="AP120" s="4"/>
      <c r="AQ120" s="4"/>
      <c r="AR120" s="4"/>
      <c r="AS120" s="4"/>
      <c r="AT120" s="4"/>
      <c r="AU120" s="4"/>
      <c r="AV120" s="4"/>
    </row>
    <row r="121" spans="33:48">
      <c r="AG121" s="4"/>
      <c r="AH121" s="4"/>
      <c r="AI121" s="4"/>
      <c r="AJ121" s="4"/>
      <c r="AK121" s="4"/>
      <c r="AL121" s="4"/>
      <c r="AM121" s="4"/>
      <c r="AN121" s="4"/>
      <c r="AO121" s="4"/>
      <c r="AP121" s="4"/>
      <c r="AQ121" s="4"/>
      <c r="AR121" s="4"/>
      <c r="AS121" s="4"/>
      <c r="AT121" s="4"/>
      <c r="AU121" s="4"/>
      <c r="AV121" s="4"/>
    </row>
    <row r="122" spans="33:48">
      <c r="AG122" s="4"/>
      <c r="AH122" s="4"/>
      <c r="AI122" s="4"/>
      <c r="AJ122" s="4"/>
      <c r="AK122" s="4"/>
      <c r="AL122" s="4"/>
      <c r="AM122" s="4"/>
      <c r="AN122" s="4"/>
      <c r="AO122" s="4"/>
      <c r="AP122" s="4"/>
      <c r="AQ122" s="4"/>
      <c r="AR122" s="4"/>
      <c r="AS122" s="4"/>
      <c r="AT122" s="4"/>
      <c r="AU122" s="4"/>
      <c r="AV122" s="4"/>
    </row>
    <row r="123" spans="33:48">
      <c r="AG123" s="4"/>
      <c r="AH123" s="4"/>
      <c r="AI123" s="4"/>
      <c r="AJ123" s="4"/>
      <c r="AK123" s="4"/>
      <c r="AL123" s="4"/>
      <c r="AM123" s="4"/>
      <c r="AN123" s="4"/>
      <c r="AO123" s="4"/>
      <c r="AP123" s="4"/>
      <c r="AQ123" s="4"/>
      <c r="AR123" s="4"/>
      <c r="AS123" s="4"/>
      <c r="AT123" s="4"/>
      <c r="AU123" s="4"/>
      <c r="AV123" s="4"/>
    </row>
    <row r="124" spans="33:48">
      <c r="AG124" s="4"/>
      <c r="AH124" s="4"/>
      <c r="AI124" s="4"/>
      <c r="AJ124" s="4"/>
      <c r="AK124" s="4"/>
      <c r="AL124" s="4"/>
      <c r="AM124" s="4"/>
      <c r="AN124" s="4"/>
      <c r="AO124" s="4"/>
      <c r="AP124" s="4"/>
      <c r="AQ124" s="4"/>
      <c r="AR124" s="4"/>
      <c r="AS124" s="4"/>
      <c r="AT124" s="4"/>
      <c r="AU124" s="4"/>
      <c r="AV124" s="4"/>
    </row>
    <row r="125" spans="33:48">
      <c r="AG125" s="4"/>
      <c r="AH125" s="4"/>
      <c r="AI125" s="4"/>
      <c r="AJ125" s="4"/>
      <c r="AK125" s="4"/>
      <c r="AL125" s="4"/>
      <c r="AM125" s="4"/>
      <c r="AN125" s="4"/>
      <c r="AO125" s="4"/>
      <c r="AP125" s="4"/>
      <c r="AQ125" s="4"/>
      <c r="AR125" s="4"/>
      <c r="AS125" s="4"/>
      <c r="AT125" s="4"/>
      <c r="AU125" s="4"/>
      <c r="AV125" s="4"/>
    </row>
    <row r="126" spans="33:48">
      <c r="AG126" s="4"/>
      <c r="AH126" s="4"/>
      <c r="AI126" s="4"/>
      <c r="AJ126" s="4"/>
      <c r="AK126" s="4"/>
      <c r="AL126" s="4"/>
      <c r="AM126" s="4"/>
      <c r="AN126" s="4"/>
      <c r="AO126" s="4"/>
      <c r="AP126" s="4"/>
      <c r="AQ126" s="4"/>
      <c r="AR126" s="4"/>
      <c r="AS126" s="4"/>
      <c r="AT126" s="4"/>
      <c r="AU126" s="4"/>
      <c r="AV126" s="4"/>
    </row>
    <row r="127" spans="33:48">
      <c r="AG127" s="4"/>
      <c r="AH127" s="4"/>
      <c r="AI127" s="4"/>
      <c r="AJ127" s="4"/>
      <c r="AK127" s="4"/>
      <c r="AL127" s="4"/>
      <c r="AM127" s="4"/>
      <c r="AN127" s="4"/>
      <c r="AO127" s="4"/>
      <c r="AP127" s="4"/>
      <c r="AQ127" s="4"/>
      <c r="AR127" s="4"/>
      <c r="AS127" s="4"/>
      <c r="AT127" s="4"/>
      <c r="AU127" s="4"/>
      <c r="AV127" s="4"/>
    </row>
    <row r="128" spans="33:48">
      <c r="AG128" s="4"/>
      <c r="AH128" s="4"/>
      <c r="AI128" s="4"/>
      <c r="AJ128" s="4"/>
      <c r="AK128" s="4"/>
      <c r="AL128" s="4"/>
      <c r="AM128" s="4"/>
      <c r="AN128" s="4"/>
      <c r="AO128" s="4"/>
      <c r="AP128" s="4"/>
      <c r="AQ128" s="4"/>
      <c r="AR128" s="4"/>
      <c r="AS128" s="4"/>
      <c r="AT128" s="4"/>
      <c r="AU128" s="4"/>
      <c r="AV128" s="4"/>
    </row>
    <row r="129" spans="33:48">
      <c r="AG129" s="4"/>
      <c r="AH129" s="4"/>
      <c r="AI129" s="4"/>
      <c r="AJ129" s="4"/>
      <c r="AK129" s="4"/>
      <c r="AL129" s="4"/>
      <c r="AM129" s="4"/>
      <c r="AN129" s="4"/>
      <c r="AO129" s="4"/>
      <c r="AP129" s="4"/>
      <c r="AQ129" s="4"/>
      <c r="AR129" s="4"/>
      <c r="AS129" s="4"/>
      <c r="AT129" s="4"/>
      <c r="AU129" s="4"/>
      <c r="AV129" s="4"/>
    </row>
    <row r="130" spans="33:48">
      <c r="AG130" s="4"/>
      <c r="AH130" s="4"/>
      <c r="AI130" s="4"/>
      <c r="AJ130" s="4"/>
      <c r="AK130" s="4"/>
      <c r="AL130" s="4"/>
      <c r="AM130" s="4"/>
      <c r="AN130" s="4"/>
      <c r="AO130" s="4"/>
      <c r="AP130" s="4"/>
      <c r="AQ130" s="4"/>
      <c r="AR130" s="4"/>
      <c r="AS130" s="4"/>
      <c r="AT130" s="4"/>
      <c r="AU130" s="4"/>
      <c r="AV130" s="4"/>
    </row>
    <row r="131" spans="33:48">
      <c r="AG131" s="4"/>
      <c r="AH131" s="4"/>
      <c r="AI131" s="4"/>
      <c r="AJ131" s="4"/>
      <c r="AK131" s="4"/>
      <c r="AL131" s="4"/>
      <c r="AM131" s="4"/>
      <c r="AN131" s="4"/>
      <c r="AO131" s="4"/>
      <c r="AP131" s="4"/>
      <c r="AQ131" s="4"/>
      <c r="AR131" s="4"/>
      <c r="AS131" s="4"/>
      <c r="AT131" s="4"/>
      <c r="AU131" s="4"/>
      <c r="AV131" s="4"/>
    </row>
    <row r="132" spans="33:48">
      <c r="AG132" s="4"/>
      <c r="AH132" s="4"/>
      <c r="AI132" s="4"/>
      <c r="AJ132" s="4"/>
      <c r="AK132" s="4"/>
      <c r="AL132" s="4"/>
      <c r="AM132" s="4"/>
      <c r="AN132" s="4"/>
      <c r="AO132" s="4"/>
      <c r="AP132" s="4"/>
      <c r="AQ132" s="4"/>
      <c r="AR132" s="4"/>
      <c r="AS132" s="4"/>
      <c r="AT132" s="4"/>
      <c r="AU132" s="4"/>
      <c r="AV132" s="4"/>
    </row>
    <row r="133" spans="33:48">
      <c r="AG133" s="4"/>
      <c r="AH133" s="4"/>
      <c r="AI133" s="4"/>
      <c r="AJ133" s="4"/>
      <c r="AK133" s="4"/>
      <c r="AL133" s="4"/>
      <c r="AM133" s="4"/>
      <c r="AN133" s="4"/>
      <c r="AO133" s="4"/>
      <c r="AP133" s="4"/>
      <c r="AQ133" s="4"/>
      <c r="AR133" s="4"/>
      <c r="AS133" s="4"/>
      <c r="AT133" s="4"/>
      <c r="AU133" s="4"/>
      <c r="AV133" s="4"/>
    </row>
    <row r="134" spans="33:48">
      <c r="AG134" s="4"/>
      <c r="AH134" s="4"/>
      <c r="AI134" s="4"/>
      <c r="AJ134" s="4"/>
      <c r="AK134" s="4"/>
      <c r="AL134" s="4"/>
      <c r="AM134" s="4"/>
      <c r="AN134" s="4"/>
      <c r="AO134" s="4"/>
      <c r="AP134" s="4"/>
      <c r="AQ134" s="4"/>
      <c r="AR134" s="4"/>
      <c r="AS134" s="4"/>
      <c r="AT134" s="4"/>
      <c r="AU134" s="4"/>
      <c r="AV134" s="4"/>
    </row>
    <row r="135" spans="33:48">
      <c r="AG135" s="4"/>
      <c r="AH135" s="4"/>
      <c r="AI135" s="4"/>
      <c r="AJ135" s="4"/>
      <c r="AK135" s="4"/>
      <c r="AL135" s="4"/>
      <c r="AM135" s="4"/>
      <c r="AN135" s="4"/>
      <c r="AO135" s="4"/>
      <c r="AP135" s="4"/>
      <c r="AQ135" s="4"/>
      <c r="AR135" s="4"/>
      <c r="AS135" s="4"/>
      <c r="AT135" s="4"/>
      <c r="AU135" s="4"/>
      <c r="AV135" s="4"/>
    </row>
    <row r="136" spans="33:48">
      <c r="AG136" s="4"/>
      <c r="AH136" s="4"/>
      <c r="AI136" s="4"/>
      <c r="AJ136" s="4"/>
      <c r="AK136" s="4"/>
      <c r="AL136" s="4"/>
      <c r="AM136" s="4"/>
      <c r="AN136" s="4"/>
      <c r="AO136" s="4"/>
      <c r="AP136" s="4"/>
      <c r="AQ136" s="4"/>
      <c r="AR136" s="4"/>
      <c r="AS136" s="4"/>
      <c r="AT136" s="4"/>
      <c r="AU136" s="4"/>
      <c r="AV136" s="4"/>
    </row>
    <row r="137" spans="33:48">
      <c r="AG137" s="4"/>
      <c r="AH137" s="4"/>
      <c r="AI137" s="4"/>
      <c r="AJ137" s="4"/>
      <c r="AK137" s="4"/>
      <c r="AL137" s="4"/>
      <c r="AM137" s="4"/>
      <c r="AN137" s="4"/>
      <c r="AO137" s="4"/>
      <c r="AP137" s="4"/>
      <c r="AQ137" s="4"/>
      <c r="AR137" s="4"/>
      <c r="AS137" s="4"/>
      <c r="AT137" s="4"/>
      <c r="AU137" s="4"/>
      <c r="AV137" s="4"/>
    </row>
    <row r="138" spans="33:48">
      <c r="AG138" s="4"/>
      <c r="AH138" s="4"/>
      <c r="AI138" s="4"/>
      <c r="AJ138" s="4"/>
      <c r="AK138" s="4"/>
      <c r="AL138" s="4"/>
      <c r="AM138" s="4"/>
      <c r="AN138" s="4"/>
      <c r="AO138" s="4"/>
      <c r="AP138" s="4"/>
      <c r="AQ138" s="4"/>
      <c r="AR138" s="4"/>
      <c r="AS138" s="4"/>
      <c r="AT138" s="4"/>
      <c r="AU138" s="4"/>
      <c r="AV138" s="4"/>
    </row>
    <row r="139" spans="33:48">
      <c r="AG139" s="4"/>
      <c r="AH139" s="4"/>
      <c r="AI139" s="4"/>
      <c r="AJ139" s="4"/>
      <c r="AK139" s="4"/>
      <c r="AL139" s="4"/>
      <c r="AM139" s="4"/>
      <c r="AN139" s="4"/>
      <c r="AO139" s="4"/>
      <c r="AP139" s="4"/>
      <c r="AQ139" s="4"/>
      <c r="AR139" s="4"/>
      <c r="AS139" s="4"/>
      <c r="AT139" s="4"/>
      <c r="AU139" s="4"/>
      <c r="AV139" s="4"/>
    </row>
    <row r="140" spans="33:48">
      <c r="AG140" s="4"/>
      <c r="AH140" s="4"/>
      <c r="AI140" s="4"/>
      <c r="AJ140" s="4"/>
      <c r="AK140" s="4"/>
      <c r="AL140" s="4"/>
      <c r="AM140" s="4"/>
      <c r="AN140" s="4"/>
      <c r="AO140" s="4"/>
      <c r="AP140" s="4"/>
      <c r="AQ140" s="4"/>
      <c r="AR140" s="4"/>
      <c r="AS140" s="4"/>
      <c r="AT140" s="4"/>
      <c r="AU140" s="4"/>
      <c r="AV140" s="4"/>
    </row>
    <row r="141" spans="33:48">
      <c r="AG141" s="4"/>
      <c r="AH141" s="4"/>
      <c r="AI141" s="4"/>
      <c r="AJ141" s="4"/>
      <c r="AK141" s="4"/>
      <c r="AL141" s="4"/>
      <c r="AM141" s="4"/>
      <c r="AN141" s="4"/>
      <c r="AO141" s="4"/>
      <c r="AP141" s="4"/>
      <c r="AQ141" s="4"/>
      <c r="AR141" s="4"/>
      <c r="AS141" s="4"/>
      <c r="AT141" s="4"/>
      <c r="AU141" s="4"/>
      <c r="AV141" s="4"/>
    </row>
    <row r="142" spans="33:48">
      <c r="AG142" s="4"/>
      <c r="AH142" s="4"/>
      <c r="AI142" s="4"/>
      <c r="AJ142" s="4"/>
      <c r="AK142" s="4"/>
      <c r="AL142" s="4"/>
      <c r="AM142" s="4"/>
      <c r="AN142" s="4"/>
      <c r="AO142" s="4"/>
      <c r="AP142" s="4"/>
      <c r="AQ142" s="4"/>
      <c r="AR142" s="4"/>
      <c r="AS142" s="4"/>
      <c r="AT142" s="4"/>
      <c r="AU142" s="4"/>
      <c r="AV142" s="4"/>
    </row>
    <row r="143" spans="33:48">
      <c r="AG143" s="4"/>
      <c r="AH143" s="4"/>
      <c r="AI143" s="4"/>
      <c r="AJ143" s="4"/>
      <c r="AK143" s="4"/>
      <c r="AL143" s="4"/>
      <c r="AM143" s="4"/>
      <c r="AN143" s="4"/>
      <c r="AO143" s="4"/>
      <c r="AP143" s="4"/>
      <c r="AQ143" s="4"/>
      <c r="AR143" s="4"/>
      <c r="AS143" s="4"/>
      <c r="AT143" s="4"/>
      <c r="AU143" s="4"/>
      <c r="AV143" s="4"/>
    </row>
    <row r="144" spans="33:48">
      <c r="AG144" s="4"/>
      <c r="AH144" s="4"/>
      <c r="AI144" s="4"/>
      <c r="AJ144" s="4"/>
      <c r="AK144" s="4"/>
      <c r="AL144" s="4"/>
      <c r="AM144" s="4"/>
      <c r="AN144" s="4"/>
      <c r="AO144" s="4"/>
      <c r="AP144" s="4"/>
      <c r="AQ144" s="4"/>
      <c r="AR144" s="4"/>
      <c r="AS144" s="4"/>
      <c r="AT144" s="4"/>
      <c r="AU144" s="4"/>
      <c r="AV144" s="4"/>
    </row>
    <row r="145" spans="33:48">
      <c r="AG145" s="4"/>
      <c r="AH145" s="4"/>
      <c r="AI145" s="4"/>
      <c r="AJ145" s="4"/>
      <c r="AK145" s="4"/>
      <c r="AL145" s="4"/>
      <c r="AM145" s="4"/>
      <c r="AN145" s="4"/>
      <c r="AO145" s="4"/>
      <c r="AP145" s="4"/>
      <c r="AQ145" s="4"/>
      <c r="AR145" s="4"/>
      <c r="AS145" s="4"/>
      <c r="AT145" s="4"/>
      <c r="AU145" s="4"/>
      <c r="AV145" s="4"/>
    </row>
    <row r="146" spans="33:48">
      <c r="AG146" s="4"/>
      <c r="AH146" s="4"/>
      <c r="AI146" s="4"/>
      <c r="AJ146" s="4"/>
      <c r="AK146" s="4"/>
      <c r="AL146" s="4"/>
      <c r="AM146" s="4"/>
      <c r="AN146" s="4"/>
      <c r="AO146" s="4"/>
      <c r="AP146" s="4"/>
      <c r="AQ146" s="4"/>
      <c r="AR146" s="4"/>
      <c r="AS146" s="4"/>
      <c r="AT146" s="4"/>
      <c r="AU146" s="4"/>
      <c r="AV146" s="4"/>
    </row>
    <row r="147" spans="33:48">
      <c r="AG147" s="4"/>
      <c r="AH147" s="4"/>
      <c r="AI147" s="4"/>
      <c r="AJ147" s="4"/>
      <c r="AK147" s="4"/>
      <c r="AL147" s="4"/>
      <c r="AM147" s="4"/>
      <c r="AN147" s="4"/>
      <c r="AO147" s="4"/>
      <c r="AP147" s="4"/>
      <c r="AQ147" s="4"/>
      <c r="AR147" s="4"/>
      <c r="AS147" s="4"/>
      <c r="AT147" s="4"/>
      <c r="AU147" s="4"/>
      <c r="AV147" s="4"/>
    </row>
    <row r="148" spans="33:48">
      <c r="AG148" s="4"/>
      <c r="AH148" s="4"/>
      <c r="AI148" s="4"/>
      <c r="AJ148" s="4"/>
      <c r="AK148" s="4"/>
      <c r="AL148" s="4"/>
      <c r="AM148" s="4"/>
      <c r="AN148" s="4"/>
      <c r="AO148" s="4"/>
      <c r="AP148" s="4"/>
      <c r="AQ148" s="4"/>
      <c r="AR148" s="4"/>
      <c r="AS148" s="4"/>
      <c r="AT148" s="4"/>
      <c r="AU148" s="4"/>
      <c r="AV148" s="4"/>
    </row>
    <row r="149" spans="33:48">
      <c r="AG149" s="4"/>
      <c r="AH149" s="4"/>
      <c r="AI149" s="4"/>
      <c r="AJ149" s="4"/>
      <c r="AK149" s="4"/>
      <c r="AL149" s="4"/>
      <c r="AM149" s="4"/>
      <c r="AN149" s="4"/>
      <c r="AO149" s="4"/>
      <c r="AP149" s="4"/>
      <c r="AQ149" s="4"/>
      <c r="AR149" s="4"/>
      <c r="AS149" s="4"/>
      <c r="AT149" s="4"/>
      <c r="AU149" s="4"/>
      <c r="AV149" s="4"/>
    </row>
    <row r="150" spans="33:48">
      <c r="AG150" s="4"/>
      <c r="AH150" s="4"/>
      <c r="AI150" s="4"/>
      <c r="AJ150" s="4"/>
      <c r="AK150" s="4"/>
      <c r="AL150" s="4"/>
      <c r="AM150" s="4"/>
      <c r="AN150" s="4"/>
      <c r="AO150" s="4"/>
      <c r="AP150" s="4"/>
      <c r="AQ150" s="4"/>
      <c r="AR150" s="4"/>
      <c r="AS150" s="4"/>
      <c r="AT150" s="4"/>
      <c r="AU150" s="4"/>
      <c r="AV150" s="4"/>
    </row>
    <row r="151" spans="33:48">
      <c r="AG151" s="4"/>
      <c r="AH151" s="4"/>
      <c r="AI151" s="4"/>
      <c r="AJ151" s="4"/>
      <c r="AK151" s="4"/>
      <c r="AL151" s="4"/>
      <c r="AM151" s="4"/>
      <c r="AN151" s="4"/>
      <c r="AO151" s="4"/>
      <c r="AP151" s="4"/>
      <c r="AQ151" s="4"/>
      <c r="AR151" s="4"/>
      <c r="AS151" s="4"/>
      <c r="AT151" s="4"/>
      <c r="AU151" s="4"/>
      <c r="AV151" s="4"/>
    </row>
    <row r="152" spans="33:48">
      <c r="AG152" s="4"/>
      <c r="AH152" s="4"/>
      <c r="AI152" s="4"/>
      <c r="AJ152" s="4"/>
      <c r="AK152" s="4"/>
      <c r="AL152" s="4"/>
      <c r="AM152" s="4"/>
      <c r="AN152" s="4"/>
      <c r="AO152" s="4"/>
      <c r="AP152" s="4"/>
      <c r="AQ152" s="4"/>
      <c r="AR152" s="4"/>
      <c r="AS152" s="4"/>
      <c r="AT152" s="4"/>
      <c r="AU152" s="4"/>
      <c r="AV152" s="4"/>
    </row>
    <row r="153" spans="33:48">
      <c r="AG153" s="4"/>
      <c r="AH153" s="4"/>
      <c r="AI153" s="4"/>
      <c r="AJ153" s="4"/>
      <c r="AK153" s="4"/>
      <c r="AL153" s="4"/>
      <c r="AM153" s="4"/>
      <c r="AN153" s="4"/>
      <c r="AO153" s="4"/>
      <c r="AP153" s="4"/>
      <c r="AQ153" s="4"/>
      <c r="AR153" s="4"/>
      <c r="AS153" s="4"/>
      <c r="AT153" s="4"/>
      <c r="AU153" s="4"/>
      <c r="AV153" s="4"/>
    </row>
    <row r="154" spans="33:48">
      <c r="AG154" s="4"/>
      <c r="AH154" s="4"/>
      <c r="AI154" s="4"/>
      <c r="AJ154" s="4"/>
      <c r="AK154" s="4"/>
      <c r="AL154" s="4"/>
      <c r="AM154" s="4"/>
      <c r="AN154" s="4"/>
      <c r="AO154" s="4"/>
      <c r="AP154" s="4"/>
      <c r="AQ154" s="4"/>
      <c r="AR154" s="4"/>
      <c r="AS154" s="4"/>
      <c r="AT154" s="4"/>
      <c r="AU154" s="4"/>
      <c r="AV154" s="4"/>
    </row>
    <row r="155" spans="33:48">
      <c r="AG155" s="4"/>
      <c r="AH155" s="4"/>
      <c r="AI155" s="4"/>
      <c r="AJ155" s="4"/>
      <c r="AK155" s="4"/>
      <c r="AL155" s="4"/>
      <c r="AM155" s="4"/>
      <c r="AN155" s="4"/>
      <c r="AO155" s="4"/>
      <c r="AP155" s="4"/>
      <c r="AQ155" s="4"/>
      <c r="AR155" s="4"/>
      <c r="AS155" s="4"/>
      <c r="AT155" s="4"/>
      <c r="AU155" s="4"/>
      <c r="AV155" s="4"/>
    </row>
    <row r="156" spans="33:48">
      <c r="AG156" s="4"/>
      <c r="AH156" s="4"/>
      <c r="AI156" s="4"/>
      <c r="AJ156" s="4"/>
      <c r="AK156" s="4"/>
      <c r="AL156" s="4"/>
      <c r="AM156" s="4"/>
      <c r="AN156" s="4"/>
      <c r="AO156" s="4"/>
      <c r="AP156" s="4"/>
      <c r="AQ156" s="4"/>
      <c r="AR156" s="4"/>
      <c r="AS156" s="4"/>
      <c r="AT156" s="4"/>
      <c r="AU156" s="4"/>
      <c r="AV156" s="4"/>
    </row>
    <row r="157" spans="33:48">
      <c r="AG157" s="4"/>
      <c r="AH157" s="4"/>
      <c r="AI157" s="4"/>
      <c r="AJ157" s="4"/>
      <c r="AK157" s="4"/>
      <c r="AL157" s="4"/>
      <c r="AM157" s="4"/>
      <c r="AN157" s="4"/>
      <c r="AO157" s="4"/>
      <c r="AP157" s="4"/>
      <c r="AQ157" s="4"/>
      <c r="AR157" s="4"/>
      <c r="AS157" s="4"/>
      <c r="AT157" s="4"/>
      <c r="AU157" s="4"/>
      <c r="AV157" s="4"/>
    </row>
    <row r="158" spans="33:48">
      <c r="AG158" s="4"/>
      <c r="AH158" s="4"/>
      <c r="AI158" s="4"/>
      <c r="AJ158" s="4"/>
      <c r="AK158" s="4"/>
      <c r="AL158" s="4"/>
      <c r="AM158" s="4"/>
      <c r="AN158" s="4"/>
      <c r="AO158" s="4"/>
      <c r="AP158" s="4"/>
      <c r="AQ158" s="4"/>
      <c r="AR158" s="4"/>
      <c r="AS158" s="4"/>
      <c r="AT158" s="4"/>
      <c r="AU158" s="4"/>
      <c r="AV158" s="4"/>
    </row>
    <row r="159" spans="33:48">
      <c r="AG159" s="4"/>
      <c r="AH159" s="4"/>
      <c r="AI159" s="4"/>
      <c r="AJ159" s="4"/>
      <c r="AK159" s="4"/>
      <c r="AL159" s="4"/>
      <c r="AM159" s="4"/>
      <c r="AN159" s="4"/>
      <c r="AO159" s="4"/>
      <c r="AP159" s="4"/>
      <c r="AQ159" s="4"/>
      <c r="AR159" s="4"/>
      <c r="AS159" s="4"/>
      <c r="AT159" s="4"/>
      <c r="AU159" s="4"/>
      <c r="AV159" s="4"/>
    </row>
    <row r="160" spans="33:48">
      <c r="AG160" s="4"/>
      <c r="AH160" s="4"/>
      <c r="AI160" s="4"/>
      <c r="AJ160" s="4"/>
      <c r="AK160" s="4"/>
      <c r="AL160" s="4"/>
      <c r="AM160" s="4"/>
      <c r="AN160" s="4"/>
      <c r="AO160" s="4"/>
      <c r="AP160" s="4"/>
      <c r="AQ160" s="4"/>
      <c r="AR160" s="4"/>
      <c r="AS160" s="4"/>
      <c r="AT160" s="4"/>
      <c r="AU160" s="4"/>
      <c r="AV160" s="4"/>
    </row>
    <row r="161" spans="33:48">
      <c r="AG161" s="4"/>
      <c r="AH161" s="4"/>
      <c r="AI161" s="4"/>
      <c r="AJ161" s="4"/>
      <c r="AK161" s="4"/>
      <c r="AL161" s="4"/>
      <c r="AM161" s="4"/>
      <c r="AN161" s="4"/>
      <c r="AO161" s="4"/>
      <c r="AP161" s="4"/>
      <c r="AQ161" s="4"/>
      <c r="AR161" s="4"/>
      <c r="AS161" s="4"/>
      <c r="AT161" s="4"/>
      <c r="AU161" s="4"/>
      <c r="AV161" s="4"/>
    </row>
    <row r="162" spans="33:48">
      <c r="AG162" s="4"/>
      <c r="AH162" s="4"/>
      <c r="AI162" s="4"/>
      <c r="AJ162" s="4"/>
      <c r="AK162" s="4"/>
      <c r="AL162" s="4"/>
      <c r="AM162" s="4"/>
      <c r="AN162" s="4"/>
      <c r="AO162" s="4"/>
      <c r="AP162" s="4"/>
      <c r="AQ162" s="4"/>
      <c r="AR162" s="4"/>
      <c r="AS162" s="4"/>
      <c r="AT162" s="4"/>
      <c r="AU162" s="4"/>
      <c r="AV162" s="4"/>
    </row>
    <row r="163" spans="33:48">
      <c r="AG163" s="4"/>
      <c r="AH163" s="4"/>
      <c r="AI163" s="4"/>
      <c r="AJ163" s="4"/>
      <c r="AK163" s="4"/>
      <c r="AL163" s="4"/>
      <c r="AM163" s="4"/>
      <c r="AN163" s="4"/>
      <c r="AO163" s="4"/>
      <c r="AP163" s="4"/>
      <c r="AQ163" s="4"/>
      <c r="AR163" s="4"/>
      <c r="AS163" s="4"/>
      <c r="AT163" s="4"/>
      <c r="AU163" s="4"/>
      <c r="AV163" s="4"/>
    </row>
    <row r="164" spans="33:48">
      <c r="AG164" s="4"/>
      <c r="AH164" s="4"/>
      <c r="AI164" s="4"/>
      <c r="AJ164" s="4"/>
      <c r="AK164" s="4"/>
      <c r="AL164" s="4"/>
      <c r="AM164" s="4"/>
      <c r="AN164" s="4"/>
      <c r="AO164" s="4"/>
      <c r="AP164" s="4"/>
      <c r="AQ164" s="4"/>
      <c r="AR164" s="4"/>
      <c r="AS164" s="4"/>
      <c r="AT164" s="4"/>
      <c r="AU164" s="4"/>
      <c r="AV164" s="4"/>
    </row>
  </sheetData>
  <mergeCells count="11">
    <mergeCell ref="C1:Z1"/>
    <mergeCell ref="C87:Z87"/>
    <mergeCell ref="AM2:AP2"/>
    <mergeCell ref="T3:V3"/>
    <mergeCell ref="C3:I3"/>
    <mergeCell ref="B6:B7"/>
    <mergeCell ref="AB3:AE3"/>
    <mergeCell ref="X3:Z3"/>
    <mergeCell ref="Q3:R3"/>
    <mergeCell ref="K3:O3"/>
    <mergeCell ref="C88:Z88"/>
  </mergeCells>
  <phoneticPr fontId="102"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BP98"/>
  <sheetViews>
    <sheetView zoomScaleNormal="100" workbookViewId="0"/>
  </sheetViews>
  <sheetFormatPr defaultColWidth="9.1796875" defaultRowHeight="15.5"/>
  <cols>
    <col min="1" max="1" width="9.1796875" style="3"/>
    <col min="2" max="2" width="8.54296875" style="3" bestFit="1" customWidth="1"/>
    <col min="3" max="3" width="12.81640625" style="3" customWidth="1"/>
    <col min="4" max="4" width="13.453125" style="3" customWidth="1"/>
    <col min="5" max="5" width="13.7265625" style="3" customWidth="1"/>
    <col min="6" max="6" width="12.81640625" style="3" customWidth="1"/>
    <col min="7" max="7" width="13.7265625" style="3" bestFit="1" customWidth="1"/>
    <col min="8" max="9" width="12.81640625" style="3" customWidth="1"/>
    <col min="10" max="10" width="2.26953125" style="3" customWidth="1"/>
    <col min="11" max="15" width="12.81640625" style="3" customWidth="1"/>
    <col min="16" max="16" width="2.1796875" style="3" customWidth="1"/>
    <col min="17" max="18" width="12.81640625" style="3" customWidth="1"/>
    <col min="19" max="19" width="2.1796875" style="3" customWidth="1"/>
    <col min="20" max="20" width="15.81640625" style="3" customWidth="1"/>
    <col min="21" max="21" width="15.81640625" style="3" bestFit="1" customWidth="1"/>
    <col min="22" max="22" width="15.81640625" style="3" customWidth="1"/>
    <col min="23" max="23" width="2.54296875" style="3" customWidth="1"/>
    <col min="24" max="25" width="15.81640625" style="3" bestFit="1" customWidth="1"/>
    <col min="26" max="26" width="15.81640625" style="3" customWidth="1"/>
    <col min="27" max="27" width="2.453125" style="3" customWidth="1"/>
    <col min="28" max="28" width="14.1796875" style="3" customWidth="1"/>
    <col min="29" max="29" width="14.1796875" style="4" customWidth="1"/>
    <col min="30" max="30" width="10.81640625" style="37" customWidth="1"/>
    <col min="31" max="16384" width="9.1796875" style="34"/>
  </cols>
  <sheetData>
    <row r="1" spans="1:68" ht="29.25" customHeight="1" thickBot="1">
      <c r="A1" s="24"/>
      <c r="B1" s="97"/>
      <c r="C1" s="381" t="s">
        <v>303</v>
      </c>
      <c r="D1" s="381"/>
      <c r="E1" s="381"/>
      <c r="F1" s="381"/>
      <c r="G1" s="381"/>
      <c r="H1" s="381"/>
      <c r="I1" s="381"/>
      <c r="J1" s="381"/>
      <c r="K1" s="381"/>
      <c r="L1" s="381"/>
      <c r="M1" s="381"/>
      <c r="N1" s="381"/>
      <c r="O1" s="381"/>
      <c r="P1" s="381"/>
      <c r="Q1" s="381"/>
      <c r="R1" s="381"/>
      <c r="S1" s="381"/>
      <c r="T1" s="381"/>
      <c r="U1" s="381"/>
      <c r="V1" s="381"/>
      <c r="W1" s="381"/>
      <c r="X1" s="381"/>
      <c r="Y1" s="381"/>
      <c r="Z1" s="381"/>
      <c r="AA1" s="222"/>
      <c r="AB1" s="223"/>
      <c r="AC1" s="224"/>
      <c r="AD1" s="225"/>
    </row>
    <row r="2" spans="1:68" s="54" customFormat="1" ht="15.75" customHeight="1">
      <c r="A2" s="28"/>
      <c r="B2" s="102"/>
      <c r="C2" s="105"/>
      <c r="D2" s="105"/>
      <c r="E2" s="105"/>
      <c r="F2" s="105"/>
      <c r="G2" s="105"/>
      <c r="H2" s="105"/>
      <c r="I2" s="107"/>
      <c r="J2" s="104"/>
      <c r="K2" s="105"/>
      <c r="L2" s="105"/>
      <c r="M2" s="106"/>
      <c r="N2" s="105"/>
      <c r="O2" s="105"/>
      <c r="P2" s="104"/>
      <c r="Q2" s="105"/>
      <c r="R2" s="105"/>
      <c r="S2" s="104"/>
      <c r="T2" s="103"/>
      <c r="U2" s="103"/>
      <c r="V2" s="103"/>
      <c r="W2" s="104"/>
      <c r="X2" s="105"/>
      <c r="Y2" s="105"/>
      <c r="Z2" s="105"/>
      <c r="AA2" s="222"/>
      <c r="AB2" s="226"/>
      <c r="AC2" s="104"/>
      <c r="AD2" s="227"/>
    </row>
    <row r="3" spans="1:68" s="54" customFormat="1" ht="15.75" customHeight="1">
      <c r="A3" s="28"/>
      <c r="B3" s="102"/>
      <c r="C3" s="377" t="s">
        <v>71</v>
      </c>
      <c r="D3" s="377"/>
      <c r="E3" s="377"/>
      <c r="F3" s="377"/>
      <c r="G3" s="377"/>
      <c r="H3" s="377"/>
      <c r="I3" s="377"/>
      <c r="J3" s="104"/>
      <c r="K3" s="368" t="s">
        <v>68</v>
      </c>
      <c r="L3" s="368"/>
      <c r="M3" s="368"/>
      <c r="N3" s="368"/>
      <c r="O3" s="368"/>
      <c r="P3" s="104"/>
      <c r="Q3" s="368" t="s">
        <v>114</v>
      </c>
      <c r="R3" s="368"/>
      <c r="S3" s="104"/>
      <c r="T3" s="368" t="s">
        <v>74</v>
      </c>
      <c r="U3" s="368"/>
      <c r="V3" s="368"/>
      <c r="W3" s="104"/>
      <c r="X3" s="368" t="s">
        <v>121</v>
      </c>
      <c r="Y3" s="368"/>
      <c r="Z3" s="369"/>
      <c r="AA3" s="222"/>
      <c r="AB3" s="378" t="s">
        <v>87</v>
      </c>
      <c r="AC3" s="379"/>
      <c r="AD3" s="380"/>
    </row>
    <row r="4" spans="1:68" s="52" customFormat="1" ht="57.75" customHeight="1">
      <c r="A4" s="28"/>
      <c r="B4" s="228"/>
      <c r="C4" s="229" t="s">
        <v>3</v>
      </c>
      <c r="D4" s="229" t="s">
        <v>8</v>
      </c>
      <c r="E4" s="229" t="s">
        <v>5</v>
      </c>
      <c r="F4" s="229" t="s">
        <v>6</v>
      </c>
      <c r="G4" s="229" t="s">
        <v>62</v>
      </c>
      <c r="H4" s="229" t="s">
        <v>7</v>
      </c>
      <c r="I4" s="230" t="s">
        <v>187</v>
      </c>
      <c r="J4" s="229"/>
      <c r="K4" s="229" t="s">
        <v>176</v>
      </c>
      <c r="L4" s="229" t="s">
        <v>0</v>
      </c>
      <c r="M4" s="229" t="s">
        <v>175</v>
      </c>
      <c r="N4" s="229" t="s">
        <v>70</v>
      </c>
      <c r="O4" s="229" t="s">
        <v>76</v>
      </c>
      <c r="P4" s="229"/>
      <c r="Q4" s="229" t="s">
        <v>1</v>
      </c>
      <c r="R4" s="229" t="s">
        <v>304</v>
      </c>
      <c r="S4" s="229"/>
      <c r="T4" s="231" t="s">
        <v>72</v>
      </c>
      <c r="U4" s="231" t="s">
        <v>2</v>
      </c>
      <c r="V4" s="231" t="s">
        <v>185</v>
      </c>
      <c r="W4" s="232"/>
      <c r="X4" s="233" t="s">
        <v>77</v>
      </c>
      <c r="Y4" s="233" t="s">
        <v>78</v>
      </c>
      <c r="Z4" s="234" t="s">
        <v>79</v>
      </c>
      <c r="AA4" s="235"/>
      <c r="AB4" s="236" t="s">
        <v>117</v>
      </c>
      <c r="AC4" s="113" t="s">
        <v>226</v>
      </c>
      <c r="AD4" s="237" t="s">
        <v>169</v>
      </c>
      <c r="BP4" s="52" t="s">
        <v>283</v>
      </c>
    </row>
    <row r="5" spans="1:68" s="61" customFormat="1">
      <c r="A5" s="28"/>
      <c r="B5" s="238" t="s">
        <v>123</v>
      </c>
      <c r="C5" s="133">
        <v>43.868708971553602</v>
      </c>
      <c r="D5" s="133">
        <v>39.527352297592991</v>
      </c>
      <c r="E5" s="133">
        <v>34.161925601750539</v>
      </c>
      <c r="F5" s="133">
        <v>1.7067833698030634</v>
      </c>
      <c r="G5" s="133">
        <v>3.6586433260393867</v>
      </c>
      <c r="H5" s="133">
        <v>5.3654266958424506</v>
      </c>
      <c r="I5" s="133">
        <v>37.207877461706786</v>
      </c>
      <c r="J5" s="133"/>
      <c r="K5" s="133" t="s">
        <v>118</v>
      </c>
      <c r="L5" s="133">
        <v>-4.3413566739606129</v>
      </c>
      <c r="M5" s="133">
        <v>-6.0481400437636754</v>
      </c>
      <c r="N5" s="133">
        <v>7.6936542669584247</v>
      </c>
      <c r="O5" s="133" t="s">
        <v>118</v>
      </c>
      <c r="P5" s="133"/>
      <c r="Q5" s="133" t="s">
        <v>118</v>
      </c>
      <c r="R5" s="134" t="s">
        <v>118</v>
      </c>
      <c r="S5" s="133"/>
      <c r="T5" s="133">
        <v>-5.9256017505470462</v>
      </c>
      <c r="U5" s="133">
        <v>-4.3413566739606129</v>
      </c>
      <c r="V5" s="133">
        <v>4.5514223194748356</v>
      </c>
      <c r="W5" s="133"/>
      <c r="X5" s="133">
        <v>-3.7986870897155356</v>
      </c>
      <c r="Y5" s="133" t="s">
        <v>118</v>
      </c>
      <c r="Z5" s="134" t="s">
        <v>118</v>
      </c>
      <c r="AA5" s="239"/>
      <c r="AB5" s="134">
        <v>11.425000000000001</v>
      </c>
      <c r="AC5" s="134" t="s">
        <v>118</v>
      </c>
      <c r="AD5" s="240" t="s">
        <v>118</v>
      </c>
    </row>
    <row r="6" spans="1:68" s="61" customFormat="1">
      <c r="A6" s="28"/>
      <c r="B6" s="238" t="s">
        <v>124</v>
      </c>
      <c r="C6" s="133">
        <v>44.194264113731613</v>
      </c>
      <c r="D6" s="133">
        <v>39.370531678856111</v>
      </c>
      <c r="E6" s="133">
        <v>33.675733420987754</v>
      </c>
      <c r="F6" s="133">
        <v>2.0954885364450653</v>
      </c>
      <c r="G6" s="133">
        <v>3.5993097214232881</v>
      </c>
      <c r="H6" s="133">
        <v>5.6947982578683529</v>
      </c>
      <c r="I6" s="133">
        <v>36.929903854055382</v>
      </c>
      <c r="J6" s="133"/>
      <c r="K6" s="133" t="s">
        <v>118</v>
      </c>
      <c r="L6" s="133">
        <v>-4.8237324348755033</v>
      </c>
      <c r="M6" s="133">
        <v>-6.9192209713205681</v>
      </c>
      <c r="N6" s="133">
        <v>7.8724628153504801</v>
      </c>
      <c r="O6" s="133" t="s">
        <v>118</v>
      </c>
      <c r="P6" s="133"/>
      <c r="Q6" s="133" t="s">
        <v>118</v>
      </c>
      <c r="R6" s="134" t="s">
        <v>118</v>
      </c>
      <c r="S6" s="133"/>
      <c r="T6" s="133">
        <v>-6.5247760703426732</v>
      </c>
      <c r="U6" s="133">
        <v>-4.8237324348755033</v>
      </c>
      <c r="V6" s="133">
        <v>4.2649354918234854</v>
      </c>
      <c r="W6" s="133"/>
      <c r="X6" s="133">
        <v>-4.2320650834086617</v>
      </c>
      <c r="Y6" s="133" t="s">
        <v>118</v>
      </c>
      <c r="Z6" s="134" t="s">
        <v>118</v>
      </c>
      <c r="AA6" s="239"/>
      <c r="AB6" s="134">
        <v>12.169</v>
      </c>
      <c r="AC6" s="134" t="s">
        <v>118</v>
      </c>
      <c r="AD6" s="241" t="s">
        <v>118</v>
      </c>
    </row>
    <row r="7" spans="1:68" s="61" customFormat="1">
      <c r="A7" s="12"/>
      <c r="B7" s="238" t="s">
        <v>125</v>
      </c>
      <c r="C7" s="133">
        <v>43.736263736263737</v>
      </c>
      <c r="D7" s="133">
        <v>40.078492935635794</v>
      </c>
      <c r="E7" s="133">
        <v>33.524332810047099</v>
      </c>
      <c r="F7" s="133">
        <v>2.8649921507064366</v>
      </c>
      <c r="G7" s="133">
        <v>3.6891679748822606</v>
      </c>
      <c r="H7" s="133">
        <v>6.5541601255886972</v>
      </c>
      <c r="I7" s="133">
        <v>36.07535321821036</v>
      </c>
      <c r="J7" s="133"/>
      <c r="K7" s="133" t="s">
        <v>118</v>
      </c>
      <c r="L7" s="133">
        <v>-3.6577708006279437</v>
      </c>
      <c r="M7" s="133">
        <v>-6.5227629513343794</v>
      </c>
      <c r="N7" s="133">
        <v>6.4678178963893247</v>
      </c>
      <c r="O7" s="133" t="s">
        <v>118</v>
      </c>
      <c r="P7" s="133"/>
      <c r="Q7" s="133" t="s">
        <v>118</v>
      </c>
      <c r="R7" s="134" t="s">
        <v>118</v>
      </c>
      <c r="S7" s="133"/>
      <c r="T7" s="133">
        <v>-5.8477237048665618</v>
      </c>
      <c r="U7" s="133">
        <v>-3.6577708006279437</v>
      </c>
      <c r="V7" s="133">
        <v>4.1679748822605962</v>
      </c>
      <c r="W7" s="133"/>
      <c r="X7" s="133">
        <v>-3.2731554160125591</v>
      </c>
      <c r="Y7" s="133" t="s">
        <v>118</v>
      </c>
      <c r="Z7" s="134" t="s">
        <v>118</v>
      </c>
      <c r="AA7" s="239"/>
      <c r="AB7" s="134">
        <v>12.74</v>
      </c>
      <c r="AC7" s="134" t="s">
        <v>118</v>
      </c>
      <c r="AD7" s="241" t="s">
        <v>118</v>
      </c>
    </row>
    <row r="8" spans="1:68" s="61" customFormat="1">
      <c r="A8" s="12"/>
      <c r="B8" s="238" t="s">
        <v>126</v>
      </c>
      <c r="C8" s="133">
        <v>42.026148360483809</v>
      </c>
      <c r="D8" s="133">
        <v>41.543732084178146</v>
      </c>
      <c r="E8" s="133">
        <v>33.19583304201916</v>
      </c>
      <c r="F8" s="133">
        <v>4.5445011536041395</v>
      </c>
      <c r="G8" s="133">
        <v>3.8033978885548483</v>
      </c>
      <c r="H8" s="133">
        <v>8.3478990421589856</v>
      </c>
      <c r="I8" s="133">
        <v>34.782912675662445</v>
      </c>
      <c r="J8" s="133"/>
      <c r="K8" s="133" t="s">
        <v>118</v>
      </c>
      <c r="L8" s="133">
        <v>-0.48241627630567019</v>
      </c>
      <c r="M8" s="133">
        <v>-5.0269174299098083</v>
      </c>
      <c r="N8" s="133">
        <v>3.411871635321261</v>
      </c>
      <c r="O8" s="133" t="s">
        <v>118</v>
      </c>
      <c r="P8" s="133"/>
      <c r="Q8" s="133" t="s">
        <v>118</v>
      </c>
      <c r="R8" s="134" t="s">
        <v>118</v>
      </c>
      <c r="S8" s="133"/>
      <c r="T8" s="133">
        <v>-2.6847514507445993</v>
      </c>
      <c r="U8" s="133">
        <v>-0.48241627630567019</v>
      </c>
      <c r="V8" s="133">
        <v>4.0481017968258408</v>
      </c>
      <c r="W8" s="133"/>
      <c r="X8" s="133">
        <v>-6.9915402363140595E-3</v>
      </c>
      <c r="Y8" s="133" t="s">
        <v>118</v>
      </c>
      <c r="Z8" s="134" t="s">
        <v>118</v>
      </c>
      <c r="AA8" s="239"/>
      <c r="AB8" s="134">
        <v>14.303000000000001</v>
      </c>
      <c r="AC8" s="134" t="s">
        <v>118</v>
      </c>
      <c r="AD8" s="241" t="s">
        <v>118</v>
      </c>
    </row>
    <row r="9" spans="1:68" s="61" customFormat="1">
      <c r="A9" s="12"/>
      <c r="B9" s="238" t="s">
        <v>127</v>
      </c>
      <c r="C9" s="133">
        <v>40.795571575695163</v>
      </c>
      <c r="D9" s="133">
        <v>42.140834191555101</v>
      </c>
      <c r="E9" s="133">
        <v>33.406282183316172</v>
      </c>
      <c r="F9" s="133">
        <v>4.9047373841400619</v>
      </c>
      <c r="G9" s="133">
        <v>3.8298146240988671</v>
      </c>
      <c r="H9" s="133">
        <v>8.7345520082389285</v>
      </c>
      <c r="I9" s="133">
        <v>33.953398558187438</v>
      </c>
      <c r="J9" s="133"/>
      <c r="K9" s="133" t="s">
        <v>118</v>
      </c>
      <c r="L9" s="133">
        <v>1.3452626158599383</v>
      </c>
      <c r="M9" s="133">
        <v>-3.5594747682801242</v>
      </c>
      <c r="N9" s="133">
        <v>1.9116889804325439</v>
      </c>
      <c r="O9" s="133" t="s">
        <v>118</v>
      </c>
      <c r="P9" s="133"/>
      <c r="Q9" s="133" t="s">
        <v>118</v>
      </c>
      <c r="R9" s="134" t="s">
        <v>118</v>
      </c>
      <c r="S9" s="133"/>
      <c r="T9" s="133">
        <v>-1.9309989701338828</v>
      </c>
      <c r="U9" s="133">
        <v>1.3452626158599383</v>
      </c>
      <c r="V9" s="133">
        <v>4.0808444902162719</v>
      </c>
      <c r="W9" s="133"/>
      <c r="X9" s="133">
        <v>0.99124613800205974</v>
      </c>
      <c r="Y9" s="133" t="s">
        <v>118</v>
      </c>
      <c r="Z9" s="134" t="s">
        <v>118</v>
      </c>
      <c r="AA9" s="239"/>
      <c r="AB9" s="134">
        <v>15.536</v>
      </c>
      <c r="AC9" s="134" t="s">
        <v>118</v>
      </c>
      <c r="AD9" s="241" t="s">
        <v>118</v>
      </c>
    </row>
    <row r="10" spans="1:68" s="61" customFormat="1">
      <c r="A10" s="12"/>
      <c r="B10" s="238" t="s">
        <v>128</v>
      </c>
      <c r="C10" s="133">
        <v>38.735391069823201</v>
      </c>
      <c r="D10" s="133">
        <v>41.240635301168723</v>
      </c>
      <c r="E10" s="133">
        <v>32.340425531914896</v>
      </c>
      <c r="F10" s="133">
        <v>5.3221456397962248</v>
      </c>
      <c r="G10" s="133">
        <v>3.578064129457597</v>
      </c>
      <c r="H10" s="133">
        <v>8.9002097692538218</v>
      </c>
      <c r="I10" s="133">
        <v>31.705124363200483</v>
      </c>
      <c r="J10" s="133"/>
      <c r="K10" s="133" t="s">
        <v>118</v>
      </c>
      <c r="L10" s="133">
        <v>2.5052442313455199</v>
      </c>
      <c r="M10" s="133">
        <v>-2.8169014084507045</v>
      </c>
      <c r="N10" s="133">
        <v>0.4554989511537309</v>
      </c>
      <c r="O10" s="133" t="s">
        <v>118</v>
      </c>
      <c r="P10" s="133"/>
      <c r="Q10" s="133" t="s">
        <v>118</v>
      </c>
      <c r="R10" s="134" t="s">
        <v>118</v>
      </c>
      <c r="S10" s="133"/>
      <c r="T10" s="133">
        <v>-0.94695834581959848</v>
      </c>
      <c r="U10" s="133">
        <v>2.5052442313455199</v>
      </c>
      <c r="V10" s="133">
        <v>3.937668564578964</v>
      </c>
      <c r="W10" s="133"/>
      <c r="X10" s="133">
        <v>1.7620617320946959</v>
      </c>
      <c r="Y10" s="133" t="s">
        <v>118</v>
      </c>
      <c r="Z10" s="134" t="s">
        <v>118</v>
      </c>
      <c r="AA10" s="239"/>
      <c r="AB10" s="134">
        <v>16.684999999999999</v>
      </c>
      <c r="AC10" s="134" t="s">
        <v>118</v>
      </c>
      <c r="AD10" s="241" t="s">
        <v>118</v>
      </c>
    </row>
    <row r="11" spans="1:68" s="61" customFormat="1">
      <c r="A11" s="12"/>
      <c r="B11" s="238" t="s">
        <v>129</v>
      </c>
      <c r="C11" s="133">
        <v>38.219419351173237</v>
      </c>
      <c r="D11" s="133">
        <v>39.679563661155619</v>
      </c>
      <c r="E11" s="133">
        <v>31.878870518720525</v>
      </c>
      <c r="F11" s="133">
        <v>4.2099880688597242</v>
      </c>
      <c r="G11" s="133">
        <v>3.5907050735753656</v>
      </c>
      <c r="H11" s="133">
        <v>7.8006931424350885</v>
      </c>
      <c r="I11" s="133">
        <v>30.913016305891709</v>
      </c>
      <c r="J11" s="133"/>
      <c r="K11" s="133" t="s">
        <v>118</v>
      </c>
      <c r="L11" s="133">
        <v>1.4601443099823874</v>
      </c>
      <c r="M11" s="133">
        <v>-2.7498437588773368</v>
      </c>
      <c r="N11" s="133">
        <v>1.0794841202204422</v>
      </c>
      <c r="O11" s="133" t="s">
        <v>118</v>
      </c>
      <c r="P11" s="133"/>
      <c r="Q11" s="133" t="s">
        <v>118</v>
      </c>
      <c r="R11" s="134" t="s">
        <v>118</v>
      </c>
      <c r="S11" s="133"/>
      <c r="T11" s="133">
        <v>-1.7442190784614513</v>
      </c>
      <c r="U11" s="133">
        <v>1.4601443099823874</v>
      </c>
      <c r="V11" s="133">
        <v>3.7270609624453157</v>
      </c>
      <c r="W11" s="133"/>
      <c r="X11" s="133">
        <v>0.64200897676268398</v>
      </c>
      <c r="Y11" s="133" t="s">
        <v>118</v>
      </c>
      <c r="Z11" s="134" t="s">
        <v>118</v>
      </c>
      <c r="AA11" s="239"/>
      <c r="AB11" s="134">
        <v>17.600999999999999</v>
      </c>
      <c r="AC11" s="134" t="s">
        <v>118</v>
      </c>
      <c r="AD11" s="241" t="s">
        <v>118</v>
      </c>
    </row>
    <row r="12" spans="1:68" s="61" customFormat="1">
      <c r="A12" s="12"/>
      <c r="B12" s="143" t="s">
        <v>103</v>
      </c>
      <c r="C12" s="133">
        <v>36.726659167604048</v>
      </c>
      <c r="D12" s="133">
        <v>36.532365272522746</v>
      </c>
      <c r="E12" s="133">
        <v>29.420186113099493</v>
      </c>
      <c r="F12" s="133">
        <v>3.5842110645260252</v>
      </c>
      <c r="G12" s="133">
        <v>3.5279680948972283</v>
      </c>
      <c r="H12" s="133">
        <v>7.1121791594232544</v>
      </c>
      <c r="I12" s="133">
        <v>29.670722977809593</v>
      </c>
      <c r="J12" s="133"/>
      <c r="K12" s="133" t="s">
        <v>118</v>
      </c>
      <c r="L12" s="133">
        <v>-0.19429389508129666</v>
      </c>
      <c r="M12" s="133">
        <v>-3.7785049596073219</v>
      </c>
      <c r="N12" s="133">
        <v>2.7559055118110241</v>
      </c>
      <c r="O12" s="133" t="s">
        <v>118</v>
      </c>
      <c r="P12" s="133"/>
      <c r="Q12" s="133" t="s">
        <v>118</v>
      </c>
      <c r="R12" s="134" t="s">
        <v>118</v>
      </c>
      <c r="S12" s="133"/>
      <c r="T12" s="133">
        <v>-2.8428264648737094</v>
      </c>
      <c r="U12" s="133">
        <v>-0.19429389508129666</v>
      </c>
      <c r="V12" s="133">
        <v>3.7938439513242663</v>
      </c>
      <c r="W12" s="133"/>
      <c r="X12" s="133">
        <v>-0.552203701810001</v>
      </c>
      <c r="Y12" s="133" t="s">
        <v>118</v>
      </c>
      <c r="Z12" s="134" t="s">
        <v>118</v>
      </c>
      <c r="AA12" s="239"/>
      <c r="AB12" s="134">
        <v>19.558</v>
      </c>
      <c r="AC12" s="134" t="s">
        <v>118</v>
      </c>
      <c r="AD12" s="241" t="s">
        <v>118</v>
      </c>
    </row>
    <row r="13" spans="1:68" s="61" customFormat="1">
      <c r="A13" s="12"/>
      <c r="B13" s="143" t="s">
        <v>104</v>
      </c>
      <c r="C13" s="133">
        <v>36.339560179711519</v>
      </c>
      <c r="D13" s="133">
        <v>36.727358713643888</v>
      </c>
      <c r="E13" s="133">
        <v>29.647670844171198</v>
      </c>
      <c r="F13" s="133">
        <v>3.5138330574603924</v>
      </c>
      <c r="G13" s="133">
        <v>3.5658548120122959</v>
      </c>
      <c r="H13" s="133">
        <v>7.0796878694726892</v>
      </c>
      <c r="I13" s="133">
        <v>29.274060061480256</v>
      </c>
      <c r="J13" s="133"/>
      <c r="K13" s="133" t="s">
        <v>118</v>
      </c>
      <c r="L13" s="133">
        <v>0.38779853393237174</v>
      </c>
      <c r="M13" s="133">
        <v>-3.1260345235280207</v>
      </c>
      <c r="N13" s="133">
        <v>1.8491369117994798</v>
      </c>
      <c r="O13" s="133" t="s">
        <v>118</v>
      </c>
      <c r="P13" s="133"/>
      <c r="Q13" s="133" t="s">
        <v>118</v>
      </c>
      <c r="R13" s="134" t="s">
        <v>118</v>
      </c>
      <c r="S13" s="133"/>
      <c r="T13" s="133">
        <v>-1.7971151572475763</v>
      </c>
      <c r="U13" s="133">
        <v>0.38779853393237174</v>
      </c>
      <c r="V13" s="133">
        <v>3.4570820524946795</v>
      </c>
      <c r="W13" s="133"/>
      <c r="X13" s="133">
        <v>0.15133601324190116</v>
      </c>
      <c r="Y13" s="133" t="s">
        <v>118</v>
      </c>
      <c r="Z13" s="134" t="s">
        <v>118</v>
      </c>
      <c r="AA13" s="239"/>
      <c r="AB13" s="134">
        <v>21.145</v>
      </c>
      <c r="AC13" s="134">
        <v>21.792000000000002</v>
      </c>
      <c r="AD13" s="241" t="s">
        <v>118</v>
      </c>
    </row>
    <row r="14" spans="1:68" s="61" customFormat="1">
      <c r="A14" s="12"/>
      <c r="B14" s="143" t="s">
        <v>105</v>
      </c>
      <c r="C14" s="133">
        <v>35.889229675067789</v>
      </c>
      <c r="D14" s="133">
        <v>35.915899897764149</v>
      </c>
      <c r="E14" s="133">
        <v>29.097212961728232</v>
      </c>
      <c r="F14" s="133">
        <v>3.2626572431879803</v>
      </c>
      <c r="G14" s="133">
        <v>3.5560296928479356</v>
      </c>
      <c r="H14" s="133">
        <v>6.8186869360359159</v>
      </c>
      <c r="I14" s="133">
        <v>28.932746588434018</v>
      </c>
      <c r="J14" s="133"/>
      <c r="K14" s="133" t="s">
        <v>118</v>
      </c>
      <c r="L14" s="133">
        <v>2.6670222696359516E-2</v>
      </c>
      <c r="M14" s="133">
        <v>-3.2359870204916206</v>
      </c>
      <c r="N14" s="133">
        <v>2.2269635951460196</v>
      </c>
      <c r="O14" s="133" t="s">
        <v>118</v>
      </c>
      <c r="P14" s="133"/>
      <c r="Q14" s="133" t="s">
        <v>118</v>
      </c>
      <c r="R14" s="134" t="s">
        <v>118</v>
      </c>
      <c r="S14" s="133"/>
      <c r="T14" s="133">
        <v>-2.0802773703160424</v>
      </c>
      <c r="U14" s="133">
        <v>2.6670222696359516E-2</v>
      </c>
      <c r="V14" s="133">
        <v>3.418233542250078</v>
      </c>
      <c r="W14" s="133"/>
      <c r="X14" s="133">
        <v>-0.43561363737387204</v>
      </c>
      <c r="Y14" s="133" t="s">
        <v>118</v>
      </c>
      <c r="Z14" s="134" t="s">
        <v>118</v>
      </c>
      <c r="AA14" s="239"/>
      <c r="AB14" s="134">
        <v>22.497</v>
      </c>
      <c r="AC14" s="134">
        <v>22.997</v>
      </c>
      <c r="AD14" s="241" t="s">
        <v>118</v>
      </c>
    </row>
    <row r="15" spans="1:68" s="61" customFormat="1">
      <c r="A15" s="12"/>
      <c r="B15" s="143" t="s">
        <v>106</v>
      </c>
      <c r="C15" s="133">
        <v>36.372212692967402</v>
      </c>
      <c r="D15" s="133">
        <v>36.676672384219557</v>
      </c>
      <c r="E15" s="133">
        <v>29.71269296740995</v>
      </c>
      <c r="F15" s="133">
        <v>3.3790737564322471</v>
      </c>
      <c r="G15" s="133">
        <v>3.5849056603773586</v>
      </c>
      <c r="H15" s="133">
        <v>6.9639794168096056</v>
      </c>
      <c r="I15" s="133">
        <v>29.554030874785592</v>
      </c>
      <c r="J15" s="133"/>
      <c r="K15" s="133" t="s">
        <v>118</v>
      </c>
      <c r="L15" s="133">
        <v>0.30445969125214406</v>
      </c>
      <c r="M15" s="133">
        <v>-3.0746140651801026</v>
      </c>
      <c r="N15" s="133">
        <v>2.3413379073756433</v>
      </c>
      <c r="O15" s="133" t="s">
        <v>118</v>
      </c>
      <c r="P15" s="133"/>
      <c r="Q15" s="133" t="s">
        <v>118</v>
      </c>
      <c r="R15" s="134" t="s">
        <v>118</v>
      </c>
      <c r="S15" s="133"/>
      <c r="T15" s="133">
        <v>-2.2298456260720414</v>
      </c>
      <c r="U15" s="133">
        <v>0.30445969125214406</v>
      </c>
      <c r="V15" s="133">
        <v>3.4005145797598626</v>
      </c>
      <c r="W15" s="133"/>
      <c r="X15" s="133">
        <v>-0.72898799313893659</v>
      </c>
      <c r="Y15" s="133" t="s">
        <v>118</v>
      </c>
      <c r="Z15" s="134" t="s">
        <v>118</v>
      </c>
      <c r="AA15" s="239"/>
      <c r="AB15" s="134">
        <v>23.32</v>
      </c>
      <c r="AC15" s="134">
        <v>23.928999999999998</v>
      </c>
      <c r="AD15" s="241" t="s">
        <v>118</v>
      </c>
    </row>
    <row r="16" spans="1:68" s="61" customFormat="1">
      <c r="A16" s="12"/>
      <c r="B16" s="143" t="s">
        <v>107</v>
      </c>
      <c r="C16" s="133">
        <v>34.3882111366107</v>
      </c>
      <c r="D16" s="133">
        <v>36.679148045255062</v>
      </c>
      <c r="E16" s="133">
        <v>29.798284817006888</v>
      </c>
      <c r="F16" s="133">
        <v>3.442444739702863</v>
      </c>
      <c r="G16" s="133">
        <v>3.4384184885453153</v>
      </c>
      <c r="H16" s="133">
        <v>6.8808632282481783</v>
      </c>
      <c r="I16" s="133">
        <v>28.473648186173854</v>
      </c>
      <c r="J16" s="133"/>
      <c r="K16" s="133" t="s">
        <v>118</v>
      </c>
      <c r="L16" s="133">
        <v>2.2909369086443609</v>
      </c>
      <c r="M16" s="133">
        <v>-1.1515078310585014</v>
      </c>
      <c r="N16" s="133">
        <v>1.4615291701896365</v>
      </c>
      <c r="O16" s="133" t="s">
        <v>118</v>
      </c>
      <c r="P16" s="133"/>
      <c r="Q16" s="133" t="s">
        <v>118</v>
      </c>
      <c r="R16" s="134" t="s">
        <v>118</v>
      </c>
      <c r="S16" s="133"/>
      <c r="T16" s="133">
        <v>-1.1354028264283125</v>
      </c>
      <c r="U16" s="133">
        <v>2.2909369086443609</v>
      </c>
      <c r="V16" s="133">
        <v>3.2974996980311628</v>
      </c>
      <c r="W16" s="133"/>
      <c r="X16" s="133">
        <v>0.22949631598019082</v>
      </c>
      <c r="Y16" s="133" t="s">
        <v>118</v>
      </c>
      <c r="Z16" s="134" t="s">
        <v>118</v>
      </c>
      <c r="AA16" s="239"/>
      <c r="AB16" s="134">
        <v>24.837</v>
      </c>
      <c r="AC16" s="134">
        <v>25.754999999999999</v>
      </c>
      <c r="AD16" s="241" t="s">
        <v>118</v>
      </c>
    </row>
    <row r="17" spans="1:30" s="61" customFormat="1">
      <c r="A17" s="12"/>
      <c r="B17" s="143" t="s">
        <v>108</v>
      </c>
      <c r="C17" s="133">
        <v>34.071178924424068</v>
      </c>
      <c r="D17" s="133">
        <v>36.559058965011836</v>
      </c>
      <c r="E17" s="133">
        <v>29.764365440264566</v>
      </c>
      <c r="F17" s="133">
        <v>3.431169904919388</v>
      </c>
      <c r="G17" s="133">
        <v>3.3635236198278773</v>
      </c>
      <c r="H17" s="133">
        <v>6.7946935247472657</v>
      </c>
      <c r="I17" s="133">
        <v>27.919125108046149</v>
      </c>
      <c r="J17" s="133"/>
      <c r="K17" s="133" t="s">
        <v>118</v>
      </c>
      <c r="L17" s="133">
        <v>2.487880040587771</v>
      </c>
      <c r="M17" s="133">
        <v>-0.9432898643316171</v>
      </c>
      <c r="N17" s="133">
        <v>1.3792325904769061</v>
      </c>
      <c r="O17" s="133" t="s">
        <v>118</v>
      </c>
      <c r="P17" s="133"/>
      <c r="Q17" s="133" t="s">
        <v>118</v>
      </c>
      <c r="R17" s="134" t="s">
        <v>118</v>
      </c>
      <c r="S17" s="133"/>
      <c r="T17" s="133">
        <v>-0.79296478635048284</v>
      </c>
      <c r="U17" s="133">
        <v>2.487880040587771</v>
      </c>
      <c r="V17" s="133">
        <v>3.3334586042316512</v>
      </c>
      <c r="W17" s="133"/>
      <c r="X17" s="133">
        <v>0.63136532752076369</v>
      </c>
      <c r="Y17" s="133" t="s">
        <v>118</v>
      </c>
      <c r="Z17" s="134" t="s">
        <v>118</v>
      </c>
      <c r="AA17" s="239"/>
      <c r="AB17" s="134">
        <v>26.609000000000002</v>
      </c>
      <c r="AC17" s="134">
        <v>27.553999999999998</v>
      </c>
      <c r="AD17" s="241" t="s">
        <v>118</v>
      </c>
    </row>
    <row r="18" spans="1:30" s="61" customFormat="1">
      <c r="A18" s="12"/>
      <c r="B18" s="143" t="s">
        <v>109</v>
      </c>
      <c r="C18" s="133">
        <v>35.824293081984706</v>
      </c>
      <c r="D18" s="133">
        <v>37.993953405655347</v>
      </c>
      <c r="E18" s="133">
        <v>30.510403699093008</v>
      </c>
      <c r="F18" s="133">
        <v>4.0796727725413486</v>
      </c>
      <c r="G18" s="133">
        <v>3.4038769340209849</v>
      </c>
      <c r="H18" s="133">
        <v>7.483549706562334</v>
      </c>
      <c r="I18" s="133">
        <v>29.877289703005516</v>
      </c>
      <c r="J18" s="133"/>
      <c r="K18" s="133" t="s">
        <v>118</v>
      </c>
      <c r="L18" s="133">
        <v>2.1696603236706387</v>
      </c>
      <c r="M18" s="133">
        <v>-1.91001244887071</v>
      </c>
      <c r="N18" s="133">
        <v>1.8068646629912859</v>
      </c>
      <c r="O18" s="133" t="s">
        <v>118</v>
      </c>
      <c r="P18" s="133"/>
      <c r="Q18" s="133" t="s">
        <v>118</v>
      </c>
      <c r="R18" s="134" t="s">
        <v>118</v>
      </c>
      <c r="S18" s="133"/>
      <c r="T18" s="133">
        <v>-1.6717054952872135</v>
      </c>
      <c r="U18" s="133">
        <v>2.1696603236706387</v>
      </c>
      <c r="V18" s="133">
        <v>3.3754223723990751</v>
      </c>
      <c r="W18" s="133"/>
      <c r="X18" s="133">
        <v>0.16717054952872132</v>
      </c>
      <c r="Y18" s="133" t="s">
        <v>118</v>
      </c>
      <c r="Z18" s="134" t="s">
        <v>118</v>
      </c>
      <c r="AA18" s="239"/>
      <c r="AB18" s="134">
        <v>28.114999999999998</v>
      </c>
      <c r="AC18" s="134">
        <v>28.82</v>
      </c>
      <c r="AD18" s="241" t="s">
        <v>118</v>
      </c>
    </row>
    <row r="19" spans="1:30" s="61" customFormat="1">
      <c r="A19" s="12"/>
      <c r="B19" s="143" t="s">
        <v>110</v>
      </c>
      <c r="C19" s="133">
        <v>35.876617861874507</v>
      </c>
      <c r="D19" s="133">
        <v>37.704249753711316</v>
      </c>
      <c r="E19" s="133">
        <v>30.302000883242176</v>
      </c>
      <c r="F19" s="133">
        <v>3.8930597547304409</v>
      </c>
      <c r="G19" s="133">
        <v>3.5091891157386956</v>
      </c>
      <c r="H19" s="133">
        <v>7.4022488704691369</v>
      </c>
      <c r="I19" s="133">
        <v>29.659951761388726</v>
      </c>
      <c r="J19" s="133"/>
      <c r="K19" s="133" t="s">
        <v>118</v>
      </c>
      <c r="L19" s="133">
        <v>1.8276318918368042</v>
      </c>
      <c r="M19" s="133">
        <v>-2.0654278628936371</v>
      </c>
      <c r="N19" s="133">
        <v>1.868396915446547</v>
      </c>
      <c r="O19" s="133" t="s">
        <v>118</v>
      </c>
      <c r="P19" s="133"/>
      <c r="Q19" s="133" t="s">
        <v>118</v>
      </c>
      <c r="R19" s="134" t="s">
        <v>118</v>
      </c>
      <c r="S19" s="133"/>
      <c r="T19" s="133">
        <v>-1.304480755511771</v>
      </c>
      <c r="U19" s="133">
        <v>2.1945171043244898</v>
      </c>
      <c r="V19" s="133">
        <v>3.1762747562591294</v>
      </c>
      <c r="W19" s="133"/>
      <c r="X19" s="133">
        <v>0.22760471515439756</v>
      </c>
      <c r="Y19" s="133" t="s">
        <v>118</v>
      </c>
      <c r="Z19" s="134" t="s">
        <v>118</v>
      </c>
      <c r="AA19" s="239"/>
      <c r="AB19" s="134">
        <v>29.437000000000001</v>
      </c>
      <c r="AC19" s="134">
        <v>30.379000000000001</v>
      </c>
      <c r="AD19" s="241" t="s">
        <v>118</v>
      </c>
    </row>
    <row r="20" spans="1:30" s="61" customFormat="1">
      <c r="A20" s="12"/>
      <c r="B20" s="143" t="s">
        <v>111</v>
      </c>
      <c r="C20" s="133">
        <v>35.252452439903472</v>
      </c>
      <c r="D20" s="133">
        <v>37.957188077851256</v>
      </c>
      <c r="E20" s="133">
        <v>29.278841633497354</v>
      </c>
      <c r="F20" s="133">
        <v>4.9362208919672801</v>
      </c>
      <c r="G20" s="133">
        <v>3.7421255523866237</v>
      </c>
      <c r="H20" s="133">
        <v>8.6783464443539042</v>
      </c>
      <c r="I20" s="133">
        <v>28.708433885981133</v>
      </c>
      <c r="J20" s="133"/>
      <c r="K20" s="133" t="s">
        <v>118</v>
      </c>
      <c r="L20" s="133">
        <v>2.7047356379477856</v>
      </c>
      <c r="M20" s="133">
        <v>-2.231485254019494</v>
      </c>
      <c r="N20" s="133">
        <v>0.90575735731971041</v>
      </c>
      <c r="O20" s="133" t="s">
        <v>118</v>
      </c>
      <c r="P20" s="133"/>
      <c r="Q20" s="133" t="s">
        <v>118</v>
      </c>
      <c r="R20" s="134" t="s">
        <v>118</v>
      </c>
      <c r="S20" s="133"/>
      <c r="T20" s="133">
        <v>0.94963487635941946</v>
      </c>
      <c r="U20" s="133">
        <v>3.099633309305168</v>
      </c>
      <c r="V20" s="133">
        <v>3.0839627667909864</v>
      </c>
      <c r="W20" s="133"/>
      <c r="X20" s="133">
        <v>2.4226658726925128</v>
      </c>
      <c r="Y20" s="133" t="s">
        <v>118</v>
      </c>
      <c r="Z20" s="134" t="s">
        <v>118</v>
      </c>
      <c r="AA20" s="239"/>
      <c r="AB20" s="134">
        <v>31.907</v>
      </c>
      <c r="AC20" s="134">
        <v>33.305</v>
      </c>
      <c r="AD20" s="241" t="s">
        <v>118</v>
      </c>
    </row>
    <row r="21" spans="1:30" s="61" customFormat="1">
      <c r="A21" s="12"/>
      <c r="B21" s="143" t="s">
        <v>112</v>
      </c>
      <c r="C21" s="133">
        <v>35.781793111372842</v>
      </c>
      <c r="D21" s="133">
        <v>37.651891643446035</v>
      </c>
      <c r="E21" s="133">
        <v>28.505357501939045</v>
      </c>
      <c r="F21" s="133">
        <v>5.4494269052885587</v>
      </c>
      <c r="G21" s="133">
        <v>3.6971072362184367</v>
      </c>
      <c r="H21" s="133">
        <v>9.1465341415069954</v>
      </c>
      <c r="I21" s="133">
        <v>29.120105713711187</v>
      </c>
      <c r="J21" s="133"/>
      <c r="K21" s="133" t="s">
        <v>118</v>
      </c>
      <c r="L21" s="133">
        <v>1.8700985320731955</v>
      </c>
      <c r="M21" s="133">
        <v>-3.5793283732153633</v>
      </c>
      <c r="N21" s="133">
        <v>1.5483611502111403</v>
      </c>
      <c r="O21" s="133" t="s">
        <v>118</v>
      </c>
      <c r="P21" s="133"/>
      <c r="Q21" s="133" t="s">
        <v>118</v>
      </c>
      <c r="R21" s="134" t="s">
        <v>118</v>
      </c>
      <c r="S21" s="133"/>
      <c r="T21" s="133">
        <v>0.93648559363419603</v>
      </c>
      <c r="U21" s="133">
        <v>2.6256068484099853</v>
      </c>
      <c r="V21" s="133">
        <v>2.8324380224641637</v>
      </c>
      <c r="W21" s="133"/>
      <c r="X21" s="133">
        <v>8.9052311051104532E-2</v>
      </c>
      <c r="Y21" s="133" t="s">
        <v>118</v>
      </c>
      <c r="Z21" s="134" t="s">
        <v>118</v>
      </c>
      <c r="AA21" s="239"/>
      <c r="AB21" s="134">
        <v>34.811</v>
      </c>
      <c r="AC21" s="134">
        <v>36.125</v>
      </c>
      <c r="AD21" s="241" t="s">
        <v>118</v>
      </c>
    </row>
    <row r="22" spans="1:30" s="61" customFormat="1" ht="15.75" customHeight="1">
      <c r="A22" s="17"/>
      <c r="B22" s="146" t="s">
        <v>9</v>
      </c>
      <c r="C22" s="133">
        <v>37.527051216970797</v>
      </c>
      <c r="D22" s="133">
        <v>39.052606267867162</v>
      </c>
      <c r="E22" s="133">
        <v>29.832482834166019</v>
      </c>
      <c r="F22" s="133">
        <v>5.4797082476154859</v>
      </c>
      <c r="G22" s="133">
        <v>3.7404151860856549</v>
      </c>
      <c r="H22" s="133">
        <v>9.2201234337011417</v>
      </c>
      <c r="I22" s="133">
        <v>30.719495578294904</v>
      </c>
      <c r="J22" s="133"/>
      <c r="K22" s="133" t="s">
        <v>118</v>
      </c>
      <c r="L22" s="133">
        <v>1.5255550508963636</v>
      </c>
      <c r="M22" s="133">
        <v>-3.9541531967191212</v>
      </c>
      <c r="N22" s="133">
        <v>1.7686820379919315</v>
      </c>
      <c r="O22" s="133" t="s">
        <v>118</v>
      </c>
      <c r="P22" s="133"/>
      <c r="Q22" s="133" t="s">
        <v>118</v>
      </c>
      <c r="R22" s="134" t="s">
        <v>118</v>
      </c>
      <c r="S22" s="133"/>
      <c r="T22" s="133">
        <v>1.2530390873386945</v>
      </c>
      <c r="U22" s="133">
        <v>2.4633305725506962</v>
      </c>
      <c r="V22" s="133">
        <v>2.7091292847791819</v>
      </c>
      <c r="W22" s="133"/>
      <c r="X22" s="133">
        <v>1.2209783857436747</v>
      </c>
      <c r="Y22" s="133" t="s">
        <v>118</v>
      </c>
      <c r="Z22" s="134" t="s">
        <v>118</v>
      </c>
      <c r="AA22" s="242"/>
      <c r="AB22" s="134">
        <v>37.429000000000002</v>
      </c>
      <c r="AC22" s="134">
        <v>38.726999999999997</v>
      </c>
      <c r="AD22" s="241" t="s">
        <v>118</v>
      </c>
    </row>
    <row r="23" spans="1:30" s="61" customFormat="1" ht="15.75" customHeight="1">
      <c r="A23" s="17"/>
      <c r="B23" s="146" t="s">
        <v>10</v>
      </c>
      <c r="C23" s="133">
        <v>38.118018333917746</v>
      </c>
      <c r="D23" s="133">
        <v>40.514952662425479</v>
      </c>
      <c r="E23" s="133">
        <v>30.40625156539598</v>
      </c>
      <c r="F23" s="133">
        <v>6.299153433852628</v>
      </c>
      <c r="G23" s="133">
        <v>3.8095476631768763</v>
      </c>
      <c r="H23" s="133">
        <v>10.108701097029503</v>
      </c>
      <c r="I23" s="133">
        <v>31.410609627811453</v>
      </c>
      <c r="J23" s="133"/>
      <c r="K23" s="133" t="s">
        <v>118</v>
      </c>
      <c r="L23" s="133">
        <v>2.3969343285077391</v>
      </c>
      <c r="M23" s="133">
        <v>-3.902219105344888</v>
      </c>
      <c r="N23" s="133">
        <v>0.95176075740119226</v>
      </c>
      <c r="O23" s="133" t="s">
        <v>118</v>
      </c>
      <c r="P23" s="133"/>
      <c r="Q23" s="133" t="s">
        <v>118</v>
      </c>
      <c r="R23" s="134" t="s">
        <v>118</v>
      </c>
      <c r="S23" s="133"/>
      <c r="T23" s="133">
        <v>1.8609427440765416</v>
      </c>
      <c r="U23" s="133">
        <v>2.9204027450783947</v>
      </c>
      <c r="V23" s="133">
        <v>2.7926664329008664</v>
      </c>
      <c r="W23" s="133"/>
      <c r="X23" s="133">
        <v>8.0148274307468806E-2</v>
      </c>
      <c r="Y23" s="133" t="s">
        <v>118</v>
      </c>
      <c r="Z23" s="134" t="s">
        <v>118</v>
      </c>
      <c r="AA23" s="242"/>
      <c r="AB23" s="134">
        <v>39.926000000000002</v>
      </c>
      <c r="AC23" s="134">
        <v>41.128999999999998</v>
      </c>
      <c r="AD23" s="241" t="s">
        <v>118</v>
      </c>
    </row>
    <row r="24" spans="1:30" s="61" customFormat="1" ht="15.75" customHeight="1">
      <c r="A24" s="17"/>
      <c r="B24" s="146" t="s">
        <v>11</v>
      </c>
      <c r="C24" s="133">
        <v>39.594756783470217</v>
      </c>
      <c r="D24" s="133">
        <v>43.447156002165059</v>
      </c>
      <c r="E24" s="133">
        <v>32.07351799119855</v>
      </c>
      <c r="F24" s="133">
        <v>7.4741722166003814</v>
      </c>
      <c r="G24" s="133">
        <v>3.8994657943661313</v>
      </c>
      <c r="H24" s="133">
        <v>11.373638010966513</v>
      </c>
      <c r="I24" s="133">
        <v>32.61949026898548</v>
      </c>
      <c r="J24" s="133"/>
      <c r="K24" s="133" t="s">
        <v>118</v>
      </c>
      <c r="L24" s="133">
        <v>3.8523992186948437</v>
      </c>
      <c r="M24" s="133">
        <v>-3.6217729979055369</v>
      </c>
      <c r="N24" s="133">
        <v>-0.18355964511801942</v>
      </c>
      <c r="O24" s="133" t="s">
        <v>118</v>
      </c>
      <c r="P24" s="133"/>
      <c r="Q24" s="133" t="s">
        <v>118</v>
      </c>
      <c r="R24" s="134" t="s">
        <v>118</v>
      </c>
      <c r="S24" s="133"/>
      <c r="T24" s="133">
        <v>3.2334737486174192</v>
      </c>
      <c r="U24" s="133">
        <v>4.7560774715835548</v>
      </c>
      <c r="V24" s="133">
        <v>2.8804744310827664</v>
      </c>
      <c r="W24" s="133"/>
      <c r="X24" s="133">
        <v>1.4849504624291059</v>
      </c>
      <c r="Y24" s="133" t="s">
        <v>118</v>
      </c>
      <c r="Z24" s="134" t="s">
        <v>118</v>
      </c>
      <c r="AA24" s="242"/>
      <c r="AB24" s="134">
        <v>42.493000000000002</v>
      </c>
      <c r="AC24" s="134">
        <v>44.378999999999998</v>
      </c>
      <c r="AD24" s="241" t="s">
        <v>118</v>
      </c>
    </row>
    <row r="25" spans="1:30" s="61" customFormat="1" ht="15.75" customHeight="1">
      <c r="A25" s="17"/>
      <c r="B25" s="146" t="s">
        <v>12</v>
      </c>
      <c r="C25" s="133">
        <v>41.13294698800334</v>
      </c>
      <c r="D25" s="133">
        <v>41.710326540213416</v>
      </c>
      <c r="E25" s="133">
        <v>31.257618202424997</v>
      </c>
      <c r="F25" s="133">
        <v>6.5864037807668456</v>
      </c>
      <c r="G25" s="133">
        <v>3.8663045570215768</v>
      </c>
      <c r="H25" s="133">
        <v>10.452708337788422</v>
      </c>
      <c r="I25" s="133">
        <v>33.817334217223021</v>
      </c>
      <c r="J25" s="133"/>
      <c r="K25" s="133" t="s">
        <v>118</v>
      </c>
      <c r="L25" s="133">
        <v>0.57737955221008075</v>
      </c>
      <c r="M25" s="133">
        <v>-6.0090242285567657</v>
      </c>
      <c r="N25" s="133">
        <v>2.9681585869170068</v>
      </c>
      <c r="O25" s="133" t="s">
        <v>118</v>
      </c>
      <c r="P25" s="133"/>
      <c r="Q25" s="133" t="s">
        <v>118</v>
      </c>
      <c r="R25" s="134" t="s">
        <v>118</v>
      </c>
      <c r="S25" s="133"/>
      <c r="T25" s="133">
        <v>-0.6244252935012724</v>
      </c>
      <c r="U25" s="133">
        <v>0.80405448752218645</v>
      </c>
      <c r="V25" s="133">
        <v>2.7842525073241666</v>
      </c>
      <c r="W25" s="133"/>
      <c r="X25" s="133">
        <v>-0.66933259200650086</v>
      </c>
      <c r="Y25" s="133" t="s">
        <v>118</v>
      </c>
      <c r="Z25" s="134" t="s">
        <v>118</v>
      </c>
      <c r="AA25" s="242"/>
      <c r="AB25" s="134">
        <v>46.762999999999998</v>
      </c>
      <c r="AC25" s="134">
        <v>48.703000000000003</v>
      </c>
      <c r="AD25" s="241" t="s">
        <v>118</v>
      </c>
    </row>
    <row r="26" spans="1:30" s="61" customFormat="1" ht="15.75" customHeight="1">
      <c r="A26" s="17"/>
      <c r="B26" s="146" t="s">
        <v>13</v>
      </c>
      <c r="C26" s="133">
        <v>41.997640581989778</v>
      </c>
      <c r="D26" s="133">
        <v>40.2831301612269</v>
      </c>
      <c r="E26" s="133">
        <v>30.448289421942587</v>
      </c>
      <c r="F26" s="133">
        <v>6.0086511993708225</v>
      </c>
      <c r="G26" s="133">
        <v>3.8261895399134884</v>
      </c>
      <c r="H26" s="133">
        <v>9.8348407392843082</v>
      </c>
      <c r="I26" s="133">
        <v>35.121903263861583</v>
      </c>
      <c r="J26" s="133"/>
      <c r="K26" s="133" t="s">
        <v>118</v>
      </c>
      <c r="L26" s="133">
        <v>-1.7145104207628783</v>
      </c>
      <c r="M26" s="133">
        <v>-7.7231616201337001</v>
      </c>
      <c r="N26" s="133">
        <v>5.1395988989382611</v>
      </c>
      <c r="O26" s="133" t="s">
        <v>118</v>
      </c>
      <c r="P26" s="133"/>
      <c r="Q26" s="133" t="s">
        <v>118</v>
      </c>
      <c r="R26" s="134" t="s">
        <v>118</v>
      </c>
      <c r="S26" s="133"/>
      <c r="T26" s="133">
        <v>-2.1254423908769171</v>
      </c>
      <c r="U26" s="133">
        <v>-1.5100275265434526</v>
      </c>
      <c r="V26" s="133">
        <v>2.5835627211954386</v>
      </c>
      <c r="W26" s="133"/>
      <c r="X26" s="133">
        <v>-0.37160833661030279</v>
      </c>
      <c r="Y26" s="133" t="s">
        <v>118</v>
      </c>
      <c r="Z26" s="134" t="s">
        <v>118</v>
      </c>
      <c r="AA26" s="242"/>
      <c r="AB26" s="134">
        <v>50.86</v>
      </c>
      <c r="AC26" s="134">
        <v>54.116</v>
      </c>
      <c r="AD26" s="241" t="s">
        <v>118</v>
      </c>
    </row>
    <row r="27" spans="1:30">
      <c r="A27" s="24"/>
      <c r="B27" s="148" t="s">
        <v>14</v>
      </c>
      <c r="C27" s="133">
        <v>40.207542920499627</v>
      </c>
      <c r="D27" s="133">
        <v>39.647973944528175</v>
      </c>
      <c r="E27" s="133">
        <v>29.697001195364063</v>
      </c>
      <c r="F27" s="133">
        <v>6.1188780901893534</v>
      </c>
      <c r="G27" s="133">
        <v>3.8320946589747593</v>
      </c>
      <c r="H27" s="133">
        <v>9.9509727491641105</v>
      </c>
      <c r="I27" s="133">
        <v>33.707534258441179</v>
      </c>
      <c r="J27" s="133"/>
      <c r="K27" s="133" t="s">
        <v>118</v>
      </c>
      <c r="L27" s="133">
        <v>-0.55956897597144983</v>
      </c>
      <c r="M27" s="133">
        <v>-6.6784470661608033</v>
      </c>
      <c r="N27" s="133">
        <v>3.6519238431820944</v>
      </c>
      <c r="O27" s="133" t="s">
        <v>118</v>
      </c>
      <c r="P27" s="133"/>
      <c r="Q27" s="133" t="s">
        <v>118</v>
      </c>
      <c r="R27" s="134" t="s">
        <v>118</v>
      </c>
      <c r="S27" s="133"/>
      <c r="T27" s="133">
        <v>-0.23041075481177348</v>
      </c>
      <c r="U27" s="133">
        <v>1.1347296571557264</v>
      </c>
      <c r="V27" s="133">
        <v>2.3283613117821322</v>
      </c>
      <c r="W27" s="133"/>
      <c r="X27" s="133">
        <v>-1.9195121528680077</v>
      </c>
      <c r="Y27" s="133" t="s">
        <v>118</v>
      </c>
      <c r="Z27" s="134" t="s">
        <v>118</v>
      </c>
      <c r="AA27" s="243"/>
      <c r="AB27" s="134">
        <v>57.722999999999999</v>
      </c>
      <c r="AC27" s="134">
        <v>61.122999999999998</v>
      </c>
      <c r="AD27" s="241" t="s">
        <v>118</v>
      </c>
    </row>
    <row r="28" spans="1:30">
      <c r="A28" s="24"/>
      <c r="B28" s="148" t="s">
        <v>15</v>
      </c>
      <c r="C28" s="133">
        <v>38.544879644124805</v>
      </c>
      <c r="D28" s="133">
        <v>39.527566377853901</v>
      </c>
      <c r="E28" s="133">
        <v>30.35324023125688</v>
      </c>
      <c r="F28" s="133">
        <v>5.2420292326053604</v>
      </c>
      <c r="G28" s="133">
        <v>3.932296913991661</v>
      </c>
      <c r="H28" s="133">
        <v>9.1743261465970214</v>
      </c>
      <c r="I28" s="133">
        <v>32.096966690949671</v>
      </c>
      <c r="J28" s="133"/>
      <c r="K28" s="133" t="s">
        <v>118</v>
      </c>
      <c r="L28" s="133">
        <v>0.98268673372909465</v>
      </c>
      <c r="M28" s="133">
        <v>-4.2593424988762658</v>
      </c>
      <c r="N28" s="133">
        <v>1.9777733000604494</v>
      </c>
      <c r="O28" s="133" t="s">
        <v>118</v>
      </c>
      <c r="P28" s="133"/>
      <c r="Q28" s="133" t="s">
        <v>118</v>
      </c>
      <c r="R28" s="134" t="s">
        <v>118</v>
      </c>
      <c r="S28" s="133"/>
      <c r="T28" s="133">
        <v>0.75638978873785201</v>
      </c>
      <c r="U28" s="133">
        <v>1.3174822139901112</v>
      </c>
      <c r="V28" s="133">
        <v>2.3931676922361551</v>
      </c>
      <c r="W28" s="133"/>
      <c r="X28" s="133">
        <v>-0.63084148363997083</v>
      </c>
      <c r="Y28" s="133" t="s">
        <v>118</v>
      </c>
      <c r="Z28" s="134" t="s">
        <v>118</v>
      </c>
      <c r="AA28" s="243"/>
      <c r="AB28" s="134">
        <v>64.516999999999996</v>
      </c>
      <c r="AC28" s="134">
        <v>68.061999999999998</v>
      </c>
      <c r="AD28" s="241" t="s">
        <v>118</v>
      </c>
    </row>
    <row r="29" spans="1:30">
      <c r="A29" s="24"/>
      <c r="B29" s="148" t="s">
        <v>16</v>
      </c>
      <c r="C29" s="133">
        <v>36.040354797210369</v>
      </c>
      <c r="D29" s="133">
        <v>38.630916108064191</v>
      </c>
      <c r="E29" s="133">
        <v>29.96275983478909</v>
      </c>
      <c r="F29" s="133">
        <v>4.7992416548175232</v>
      </c>
      <c r="G29" s="133">
        <v>3.8689146184575804</v>
      </c>
      <c r="H29" s="133">
        <v>8.6681562732751036</v>
      </c>
      <c r="I29" s="133">
        <v>29.863904123501932</v>
      </c>
      <c r="J29" s="133"/>
      <c r="K29" s="133" t="s">
        <v>118</v>
      </c>
      <c r="L29" s="133">
        <v>2.5905613108538157</v>
      </c>
      <c r="M29" s="133">
        <v>-2.2086803439637079</v>
      </c>
      <c r="N29" s="133">
        <v>0.14896066084365903</v>
      </c>
      <c r="O29" s="133" t="s">
        <v>118</v>
      </c>
      <c r="P29" s="133"/>
      <c r="Q29" s="133" t="s">
        <v>118</v>
      </c>
      <c r="R29" s="134" t="s">
        <v>118</v>
      </c>
      <c r="S29" s="133"/>
      <c r="T29" s="133">
        <v>2.5837903717245583</v>
      </c>
      <c r="U29" s="133">
        <v>3.3164059855101904</v>
      </c>
      <c r="V29" s="133">
        <v>2.3373281874195952</v>
      </c>
      <c r="W29" s="133"/>
      <c r="X29" s="133">
        <v>1.9676349109621505</v>
      </c>
      <c r="Y29" s="133" t="s">
        <v>118</v>
      </c>
      <c r="Z29" s="134" t="s">
        <v>118</v>
      </c>
      <c r="AA29" s="243"/>
      <c r="AB29" s="134">
        <v>73.844999999999999</v>
      </c>
      <c r="AC29" s="134">
        <v>79.13</v>
      </c>
      <c r="AD29" s="241">
        <v>2.5587480165038983</v>
      </c>
    </row>
    <row r="30" spans="1:30">
      <c r="A30" s="24"/>
      <c r="B30" s="148" t="s">
        <v>17</v>
      </c>
      <c r="C30" s="133">
        <v>36.321125194842857</v>
      </c>
      <c r="D30" s="133">
        <v>40.408898125883589</v>
      </c>
      <c r="E30" s="133">
        <v>31.137398953588125</v>
      </c>
      <c r="F30" s="133">
        <v>5.1474764073997994</v>
      </c>
      <c r="G30" s="133">
        <v>4.1240227648956607</v>
      </c>
      <c r="H30" s="133">
        <v>9.2714991722954601</v>
      </c>
      <c r="I30" s="133">
        <v>29.831196607015549</v>
      </c>
      <c r="J30" s="133"/>
      <c r="K30" s="133" t="s">
        <v>118</v>
      </c>
      <c r="L30" s="133">
        <v>4.0877729310407327</v>
      </c>
      <c r="M30" s="133">
        <v>-1.0597034763590667</v>
      </c>
      <c r="N30" s="133">
        <v>-1.0524535095880809</v>
      </c>
      <c r="O30" s="133" t="s">
        <v>118</v>
      </c>
      <c r="P30" s="133"/>
      <c r="Q30" s="133" t="s">
        <v>118</v>
      </c>
      <c r="R30" s="134" t="s">
        <v>118</v>
      </c>
      <c r="S30" s="133"/>
      <c r="T30" s="133">
        <v>2.579779842675721</v>
      </c>
      <c r="U30" s="133">
        <v>5.2816007926630339</v>
      </c>
      <c r="V30" s="133">
        <v>2.4371971628463367</v>
      </c>
      <c r="W30" s="133"/>
      <c r="X30" s="133">
        <v>3.6660665305284015</v>
      </c>
      <c r="Y30" s="133" t="s">
        <v>118</v>
      </c>
      <c r="Z30" s="134" t="s">
        <v>118</v>
      </c>
      <c r="AA30" s="243"/>
      <c r="AB30" s="134">
        <v>82.759</v>
      </c>
      <c r="AC30" s="134">
        <v>88.728999999999999</v>
      </c>
      <c r="AD30" s="241">
        <v>6.5398237226014118</v>
      </c>
    </row>
    <row r="31" spans="1:30">
      <c r="B31" s="148" t="s">
        <v>18</v>
      </c>
      <c r="C31" s="133">
        <v>39.01454534334961</v>
      </c>
      <c r="D31" s="133">
        <v>44.714444433118942</v>
      </c>
      <c r="E31" s="133">
        <v>34.770199883800338</v>
      </c>
      <c r="F31" s="133">
        <v>5.5582170487325069</v>
      </c>
      <c r="G31" s="133">
        <v>4.3860275005860947</v>
      </c>
      <c r="H31" s="133">
        <v>9.9442445493186007</v>
      </c>
      <c r="I31" s="133">
        <v>32.517557360840712</v>
      </c>
      <c r="J31" s="133"/>
      <c r="K31" s="133" t="s">
        <v>118</v>
      </c>
      <c r="L31" s="133">
        <v>5.6998990897693327</v>
      </c>
      <c r="M31" s="133">
        <v>0.14168204103682716</v>
      </c>
      <c r="N31" s="133">
        <v>-2.2985108096262241</v>
      </c>
      <c r="O31" s="133" t="s">
        <v>118</v>
      </c>
      <c r="P31" s="133"/>
      <c r="Q31" s="133" t="s">
        <v>118</v>
      </c>
      <c r="R31" s="133">
        <v>47.775811317640368</v>
      </c>
      <c r="S31" s="133"/>
      <c r="T31" s="133">
        <v>5.1922900506589746</v>
      </c>
      <c r="U31" s="133">
        <v>8.1411112356916426</v>
      </c>
      <c r="V31" s="133">
        <v>2.4177683549593811</v>
      </c>
      <c r="W31" s="133"/>
      <c r="X31" s="133">
        <v>3.4360443189578724</v>
      </c>
      <c r="Y31" s="133" t="s">
        <v>118</v>
      </c>
      <c r="Z31" s="134">
        <v>54.705576564363398</v>
      </c>
      <c r="AA31" s="243"/>
      <c r="AB31" s="134">
        <v>98.106999999999999</v>
      </c>
      <c r="AC31" s="134">
        <v>109.051</v>
      </c>
      <c r="AD31" s="241">
        <v>3.070174204856599</v>
      </c>
    </row>
    <row r="32" spans="1:30">
      <c r="B32" s="148" t="s">
        <v>19</v>
      </c>
      <c r="C32" s="133">
        <v>40.125394445870846</v>
      </c>
      <c r="D32" s="133">
        <v>46.462203596186811</v>
      </c>
      <c r="E32" s="133">
        <v>36.346996413751974</v>
      </c>
      <c r="F32" s="133">
        <v>5.5947125618068725</v>
      </c>
      <c r="G32" s="133">
        <v>4.5204946206279661</v>
      </c>
      <c r="H32" s="133">
        <v>10.115207182434837</v>
      </c>
      <c r="I32" s="133">
        <v>33.38275122371396</v>
      </c>
      <c r="J32" s="133"/>
      <c r="K32" s="133">
        <v>0.48492612603530194</v>
      </c>
      <c r="L32" s="133">
        <v>6.3368091503159709</v>
      </c>
      <c r="M32" s="133">
        <v>0.7420965885090981</v>
      </c>
      <c r="N32" s="133">
        <v>-2.999859200424055</v>
      </c>
      <c r="O32" s="133">
        <v>-2.7426887379502594</v>
      </c>
      <c r="P32" s="133"/>
      <c r="Q32" s="133">
        <v>6.0796386878421753</v>
      </c>
      <c r="R32" s="133">
        <v>49.40364380507323</v>
      </c>
      <c r="S32" s="133"/>
      <c r="T32" s="133">
        <v>7.2495216955581876</v>
      </c>
      <c r="U32" s="133">
        <v>8.5150614134620959</v>
      </c>
      <c r="V32" s="133">
        <v>2.5749757741906092</v>
      </c>
      <c r="W32" s="133"/>
      <c r="X32" s="133">
        <v>4.2157049503474431</v>
      </c>
      <c r="Y32" s="133">
        <v>3.9585344878736475</v>
      </c>
      <c r="Z32" s="134">
        <v>54.363544505089493</v>
      </c>
      <c r="AA32" s="243"/>
      <c r="AB32" s="134">
        <v>120.739</v>
      </c>
      <c r="AC32" s="134">
        <v>130.96199999999999</v>
      </c>
      <c r="AD32" s="241">
        <v>-1.7424106068902319</v>
      </c>
    </row>
    <row r="33" spans="2:30">
      <c r="B33" s="148" t="s">
        <v>20</v>
      </c>
      <c r="C33" s="133">
        <v>40.259209116037681</v>
      </c>
      <c r="D33" s="133">
        <v>45.198003046200711</v>
      </c>
      <c r="E33" s="133">
        <v>36.125683984881817</v>
      </c>
      <c r="F33" s="133">
        <v>4.5361595306594458</v>
      </c>
      <c r="G33" s="133">
        <v>4.5361595306594458</v>
      </c>
      <c r="H33" s="133">
        <v>9.0723190613188915</v>
      </c>
      <c r="I33" s="133">
        <v>32.819286963389175</v>
      </c>
      <c r="J33" s="133"/>
      <c r="K33" s="133">
        <v>-0.25777498110863878</v>
      </c>
      <c r="L33" s="133">
        <v>4.9387939301630279</v>
      </c>
      <c r="M33" s="133">
        <v>0.4026343995035821</v>
      </c>
      <c r="N33" s="133">
        <v>-1.3094432222034185</v>
      </c>
      <c r="O33" s="133">
        <v>-0.64903384159119781</v>
      </c>
      <c r="P33" s="133"/>
      <c r="Q33" s="133">
        <v>4.2783845495508066</v>
      </c>
      <c r="R33" s="133">
        <v>47.877703691657182</v>
      </c>
      <c r="S33" s="133"/>
      <c r="T33" s="133">
        <v>4.1173069329271739</v>
      </c>
      <c r="U33" s="133">
        <v>5.814576634512326</v>
      </c>
      <c r="V33" s="133">
        <v>2.8762621989056236</v>
      </c>
      <c r="W33" s="133"/>
      <c r="X33" s="133">
        <v>3.6244147345856597</v>
      </c>
      <c r="Y33" s="133">
        <v>2.9640053539734401</v>
      </c>
      <c r="Z33" s="134">
        <v>53.584221808540647</v>
      </c>
      <c r="AA33" s="243"/>
      <c r="AB33" s="134">
        <v>141.816</v>
      </c>
      <c r="AC33" s="134">
        <v>153.72499999999999</v>
      </c>
      <c r="AD33" s="241">
        <v>-0.62385451846834883</v>
      </c>
    </row>
    <row r="34" spans="2:30">
      <c r="B34" s="148" t="s">
        <v>21</v>
      </c>
      <c r="C34" s="133">
        <v>38.443770316806479</v>
      </c>
      <c r="D34" s="133">
        <v>42.318060924787865</v>
      </c>
      <c r="E34" s="133">
        <v>34.702160894029952</v>
      </c>
      <c r="F34" s="133">
        <v>3.1650493634318591</v>
      </c>
      <c r="G34" s="133">
        <v>4.4508506673260522</v>
      </c>
      <c r="H34" s="133">
        <v>7.6159000307579108</v>
      </c>
      <c r="I34" s="133">
        <v>31.672205100988471</v>
      </c>
      <c r="J34" s="133"/>
      <c r="K34" s="133">
        <v>0.35025219144170733</v>
      </c>
      <c r="L34" s="133">
        <v>3.8742906079813766</v>
      </c>
      <c r="M34" s="133">
        <v>0.70924124454951709</v>
      </c>
      <c r="N34" s="133">
        <v>-0.32325961486270516</v>
      </c>
      <c r="O34" s="133">
        <v>3.5729438245104661E-2</v>
      </c>
      <c r="P34" s="133"/>
      <c r="Q34" s="133">
        <v>3.5153015548735671</v>
      </c>
      <c r="R34" s="133">
        <v>44.394062922302012</v>
      </c>
      <c r="S34" s="133"/>
      <c r="T34" s="133">
        <v>2.821284474492042</v>
      </c>
      <c r="U34" s="133">
        <v>3.3580401782752651</v>
      </c>
      <c r="V34" s="133">
        <v>2.9593935263643547</v>
      </c>
      <c r="W34" s="133"/>
      <c r="X34" s="133">
        <v>3.2259620893668095</v>
      </c>
      <c r="Y34" s="133">
        <v>2.8669730362589991</v>
      </c>
      <c r="Z34" s="134">
        <v>52.081586866975051</v>
      </c>
      <c r="AA34" s="243"/>
      <c r="AB34" s="134">
        <v>165.81100000000001</v>
      </c>
      <c r="AC34" s="134">
        <v>179.078</v>
      </c>
      <c r="AD34" s="241">
        <v>-0.46843629882827997</v>
      </c>
    </row>
    <row r="35" spans="2:30">
      <c r="B35" s="148" t="s">
        <v>22</v>
      </c>
      <c r="C35" s="133">
        <v>36.978469709197888</v>
      </c>
      <c r="D35" s="133">
        <v>41.500611803910331</v>
      </c>
      <c r="E35" s="133">
        <v>34.420348337715758</v>
      </c>
      <c r="F35" s="133">
        <v>2.7117232042904376</v>
      </c>
      <c r="G35" s="133">
        <v>4.3685402619041422</v>
      </c>
      <c r="H35" s="133">
        <v>7.0802634661945794</v>
      </c>
      <c r="I35" s="133">
        <v>30.424617947983652</v>
      </c>
      <c r="J35" s="133"/>
      <c r="K35" s="133">
        <v>2.49730478963895</v>
      </c>
      <c r="L35" s="133">
        <v>4.5221420947124527</v>
      </c>
      <c r="M35" s="133">
        <v>1.8104188904220144</v>
      </c>
      <c r="N35" s="133">
        <v>-1.0554268308557446</v>
      </c>
      <c r="O35" s="133">
        <v>-1.7423127300726795</v>
      </c>
      <c r="P35" s="133"/>
      <c r="Q35" s="133">
        <v>5.2090279939293866</v>
      </c>
      <c r="R35" s="133">
        <v>42.243783822442602</v>
      </c>
      <c r="S35" s="133"/>
      <c r="T35" s="133">
        <v>4.0379058082320167</v>
      </c>
      <c r="U35" s="133">
        <v>4.7012574522923112</v>
      </c>
      <c r="V35" s="133">
        <v>3.0491265522897084</v>
      </c>
      <c r="W35" s="133"/>
      <c r="X35" s="133">
        <v>3.7697534560412382</v>
      </c>
      <c r="Y35" s="133">
        <v>4.4566393552581722</v>
      </c>
      <c r="Z35" s="134">
        <v>50.366301319934394</v>
      </c>
      <c r="AA35" s="243"/>
      <c r="AB35" s="134">
        <v>192.05500000000001</v>
      </c>
      <c r="AC35" s="134">
        <v>209.73500000000001</v>
      </c>
      <c r="AD35" s="241">
        <v>1.5611463179651821</v>
      </c>
    </row>
    <row r="36" spans="2:30">
      <c r="B36" s="148" t="s">
        <v>23</v>
      </c>
      <c r="C36" s="133">
        <v>37.364435202287005</v>
      </c>
      <c r="D36" s="133">
        <v>41.043789743788452</v>
      </c>
      <c r="E36" s="133">
        <v>34.27060864773172</v>
      </c>
      <c r="F36" s="133">
        <v>2.4828969858224732</v>
      </c>
      <c r="G36" s="133">
        <v>4.2902841102342544</v>
      </c>
      <c r="H36" s="133">
        <v>6.7731810960567271</v>
      </c>
      <c r="I36" s="133">
        <v>31.232321144879432</v>
      </c>
      <c r="J36" s="133"/>
      <c r="K36" s="133">
        <v>1.4569962865255208</v>
      </c>
      <c r="L36" s="133">
        <v>3.6793545415014486</v>
      </c>
      <c r="M36" s="133">
        <v>1.1964575556789756</v>
      </c>
      <c r="N36" s="133">
        <v>-6.9746716092117328E-2</v>
      </c>
      <c r="O36" s="133">
        <v>-0.33028544693866257</v>
      </c>
      <c r="P36" s="133"/>
      <c r="Q36" s="133">
        <v>3.9398932723479931</v>
      </c>
      <c r="R36" s="133">
        <v>39.122882503864481</v>
      </c>
      <c r="S36" s="133"/>
      <c r="T36" s="133">
        <v>3.4718365343631734</v>
      </c>
      <c r="U36" s="133">
        <v>4.1860945713805977</v>
      </c>
      <c r="V36" s="133">
        <v>3.2664712036474945</v>
      </c>
      <c r="W36" s="133"/>
      <c r="X36" s="133">
        <v>2.614210247600842</v>
      </c>
      <c r="Y36" s="133">
        <v>2.8747489784473874</v>
      </c>
      <c r="Z36" s="134">
        <v>46.28211255053408</v>
      </c>
      <c r="AA36" s="243"/>
      <c r="AB36" s="134">
        <v>232.26900000000001</v>
      </c>
      <c r="AC36" s="134">
        <v>251.00399999999999</v>
      </c>
      <c r="AD36" s="241">
        <v>-0.10338106549298232</v>
      </c>
    </row>
    <row r="37" spans="2:30">
      <c r="B37" s="148" t="s">
        <v>24</v>
      </c>
      <c r="C37" s="133">
        <v>38.62730345532335</v>
      </c>
      <c r="D37" s="133">
        <v>42.945802592521879</v>
      </c>
      <c r="E37" s="133">
        <v>36.251136988916457</v>
      </c>
      <c r="F37" s="133">
        <v>2.174035103480028</v>
      </c>
      <c r="G37" s="133">
        <v>4.5206305001253959</v>
      </c>
      <c r="H37" s="133">
        <v>6.6946656036054248</v>
      </c>
      <c r="I37" s="133">
        <v>32.15685393763124</v>
      </c>
      <c r="J37" s="133"/>
      <c r="K37" s="133">
        <v>0.71654799995411567</v>
      </c>
      <c r="L37" s="133">
        <v>4.3184991371985344</v>
      </c>
      <c r="M37" s="133">
        <v>2.1444640337185059</v>
      </c>
      <c r="N37" s="133">
        <v>-0.55735851740388465</v>
      </c>
      <c r="O37" s="133">
        <v>0.87055751636050527</v>
      </c>
      <c r="P37" s="133"/>
      <c r="Q37" s="133">
        <v>2.8905831034341447</v>
      </c>
      <c r="R37" s="133">
        <v>40.410066296655337</v>
      </c>
      <c r="S37" s="133"/>
      <c r="T37" s="133">
        <v>4.677843782401844</v>
      </c>
      <c r="U37" s="133">
        <v>4.5917507944885507</v>
      </c>
      <c r="V37" s="133">
        <v>3.4298697749978477</v>
      </c>
      <c r="W37" s="133"/>
      <c r="X37" s="133">
        <v>3.3512631338596228</v>
      </c>
      <c r="Y37" s="133">
        <v>1.9233471000952334</v>
      </c>
      <c r="Z37" s="134">
        <v>47.24708313213776</v>
      </c>
      <c r="AA37" s="243"/>
      <c r="AB37" s="134">
        <v>267.15300000000002</v>
      </c>
      <c r="AC37" s="134">
        <v>281.613</v>
      </c>
      <c r="AD37" s="241">
        <v>-2.8144796413315873</v>
      </c>
    </row>
    <row r="38" spans="2:30">
      <c r="B38" s="148" t="s">
        <v>25</v>
      </c>
      <c r="C38" s="133">
        <v>41.045327777964445</v>
      </c>
      <c r="D38" s="133">
        <v>43.061053056012902</v>
      </c>
      <c r="E38" s="133">
        <v>37.236651994220622</v>
      </c>
      <c r="F38" s="133">
        <v>1.3894022378280297</v>
      </c>
      <c r="G38" s="133">
        <v>4.4349988239642482</v>
      </c>
      <c r="H38" s="133">
        <v>5.8244010617922779</v>
      </c>
      <c r="I38" s="133">
        <v>34.098316588824304</v>
      </c>
      <c r="J38" s="133"/>
      <c r="K38" s="133">
        <v>-1.5181235540905578</v>
      </c>
      <c r="L38" s="133">
        <v>2.0157252780484525</v>
      </c>
      <c r="M38" s="133">
        <v>0.62632304022042273</v>
      </c>
      <c r="N38" s="133">
        <v>1.9307146937266892</v>
      </c>
      <c r="O38" s="133">
        <v>4.0751612880376697</v>
      </c>
      <c r="P38" s="133"/>
      <c r="Q38" s="133">
        <v>-0.12872131626252761</v>
      </c>
      <c r="R38" s="133">
        <v>40.099415804038131</v>
      </c>
      <c r="S38" s="133"/>
      <c r="T38" s="133">
        <v>2.5654379893148751</v>
      </c>
      <c r="U38" s="133">
        <v>2.9138805819696918</v>
      </c>
      <c r="V38" s="133">
        <v>3.7740667316286411</v>
      </c>
      <c r="W38" s="133"/>
      <c r="X38" s="133">
        <v>2.7949329659621651</v>
      </c>
      <c r="Y38" s="133">
        <v>0.65048637165118439</v>
      </c>
      <c r="Z38" s="134">
        <v>44.907093175632532</v>
      </c>
      <c r="AA38" s="243"/>
      <c r="AB38" s="134">
        <v>297.61</v>
      </c>
      <c r="AC38" s="134">
        <v>312.22399999999999</v>
      </c>
      <c r="AD38" s="241">
        <v>-3.163101332089326</v>
      </c>
    </row>
    <row r="39" spans="2:30">
      <c r="B39" s="148" t="s">
        <v>26</v>
      </c>
      <c r="C39" s="133">
        <v>40.713151639557402</v>
      </c>
      <c r="D39" s="133">
        <v>43.326287065560876</v>
      </c>
      <c r="E39" s="133">
        <v>37.212553573559063</v>
      </c>
      <c r="F39" s="133">
        <v>1.8752657646220254</v>
      </c>
      <c r="G39" s="133">
        <v>4.2384677273797982</v>
      </c>
      <c r="H39" s="133">
        <v>6.1137334920018231</v>
      </c>
      <c r="I39" s="133">
        <v>33.77956296824285</v>
      </c>
      <c r="J39" s="133"/>
      <c r="K39" s="133">
        <v>-1.2500364787224665</v>
      </c>
      <c r="L39" s="133">
        <v>2.6131354260034811</v>
      </c>
      <c r="M39" s="133">
        <v>0.73786966138145593</v>
      </c>
      <c r="N39" s="133">
        <v>1.0297136319278528</v>
      </c>
      <c r="O39" s="133">
        <v>3.0176197720317752</v>
      </c>
      <c r="P39" s="133"/>
      <c r="Q39" s="133">
        <v>0.62522928589955873</v>
      </c>
      <c r="R39" s="133">
        <v>38.718915285935537</v>
      </c>
      <c r="S39" s="133"/>
      <c r="T39" s="133">
        <v>3.9215386356753257</v>
      </c>
      <c r="U39" s="133">
        <v>2.7526331729313189</v>
      </c>
      <c r="V39" s="133">
        <v>3.6976080419227437</v>
      </c>
      <c r="W39" s="133"/>
      <c r="X39" s="133">
        <v>2.6629997522079498</v>
      </c>
      <c r="Y39" s="133">
        <v>0.67509361210402752</v>
      </c>
      <c r="Z39" s="134">
        <v>43.712047282394224</v>
      </c>
      <c r="AA39" s="243"/>
      <c r="AB39" s="134">
        <v>326.887</v>
      </c>
      <c r="AC39" s="134">
        <v>342.21</v>
      </c>
      <c r="AD39" s="241">
        <v>-2.7105717473721143</v>
      </c>
    </row>
    <row r="40" spans="2:30">
      <c r="B40" s="148" t="s">
        <v>27</v>
      </c>
      <c r="C40" s="133">
        <v>39.597944140576935</v>
      </c>
      <c r="D40" s="133">
        <v>42.898168965247244</v>
      </c>
      <c r="E40" s="133">
        <v>36.708220082100155</v>
      </c>
      <c r="F40" s="133">
        <v>2.1207342035502159</v>
      </c>
      <c r="G40" s="133">
        <v>4.0692146795968807</v>
      </c>
      <c r="H40" s="133">
        <v>6.189948883147097</v>
      </c>
      <c r="I40" s="133">
        <v>33.08334172231357</v>
      </c>
      <c r="J40" s="133"/>
      <c r="K40" s="133">
        <v>-0.10575547052792168</v>
      </c>
      <c r="L40" s="133">
        <v>3.300224824670313</v>
      </c>
      <c r="M40" s="133">
        <v>1.1794906211200966</v>
      </c>
      <c r="N40" s="133">
        <v>0.16246658389539498</v>
      </c>
      <c r="O40" s="133">
        <v>1.4477126755434133</v>
      </c>
      <c r="P40" s="133"/>
      <c r="Q40" s="133">
        <v>2.0149787330222946</v>
      </c>
      <c r="R40" s="133">
        <v>38.864485816898473</v>
      </c>
      <c r="S40" s="133"/>
      <c r="T40" s="133">
        <v>3.436126304486427</v>
      </c>
      <c r="U40" s="133">
        <v>2.7390020469111773</v>
      </c>
      <c r="V40" s="133">
        <v>3.698142120510497</v>
      </c>
      <c r="W40" s="133"/>
      <c r="X40" s="133">
        <v>3.2884802523405252</v>
      </c>
      <c r="Y40" s="133">
        <v>2.0032341606925068</v>
      </c>
      <c r="Z40" s="134">
        <v>43.384450186235355</v>
      </c>
      <c r="AA40" s="243"/>
      <c r="AB40" s="134">
        <v>357.61200000000002</v>
      </c>
      <c r="AC40" s="134">
        <v>369.48899999999998</v>
      </c>
      <c r="AD40" s="241">
        <v>-1.4862634843471909</v>
      </c>
    </row>
    <row r="41" spans="2:30">
      <c r="B41" s="148" t="s">
        <v>28</v>
      </c>
      <c r="C41" s="133">
        <v>39.291122959151913</v>
      </c>
      <c r="D41" s="133">
        <v>42.541698649461644</v>
      </c>
      <c r="E41" s="133">
        <v>36.815654627305349</v>
      </c>
      <c r="F41" s="133">
        <v>1.8974441424807582</v>
      </c>
      <c r="G41" s="133">
        <v>3.8285998796755387</v>
      </c>
      <c r="H41" s="133">
        <v>5.7260440221562963</v>
      </c>
      <c r="I41" s="133">
        <v>33.645986764309278</v>
      </c>
      <c r="J41" s="133"/>
      <c r="K41" s="133">
        <v>0.87080820433631823</v>
      </c>
      <c r="L41" s="133">
        <v>3.2505756903097316</v>
      </c>
      <c r="M41" s="133">
        <v>1.3531315478289734</v>
      </c>
      <c r="N41" s="133">
        <v>0.36823434226085511</v>
      </c>
      <c r="O41" s="133">
        <v>0.8505576857535101</v>
      </c>
      <c r="P41" s="133"/>
      <c r="Q41" s="133">
        <v>2.7682523468170768</v>
      </c>
      <c r="R41" s="133">
        <v>38.716200387162004</v>
      </c>
      <c r="S41" s="133"/>
      <c r="T41" s="133">
        <v>2.6642532622450883</v>
      </c>
      <c r="U41" s="133">
        <v>2.6603634628550088</v>
      </c>
      <c r="V41" s="133">
        <v>3.817189801464639</v>
      </c>
      <c r="W41" s="133"/>
      <c r="X41" s="133">
        <v>2.8673007904072358</v>
      </c>
      <c r="Y41" s="133">
        <v>2.384977446914581</v>
      </c>
      <c r="Z41" s="134">
        <v>43.172105470613857</v>
      </c>
      <c r="AA41" s="243"/>
      <c r="AB41" s="134">
        <v>385.62400000000002</v>
      </c>
      <c r="AC41" s="134">
        <v>405.51499999999999</v>
      </c>
      <c r="AD41" s="241">
        <v>-0.37014129324643363</v>
      </c>
    </row>
    <row r="42" spans="2:30">
      <c r="B42" s="148" t="s">
        <v>29</v>
      </c>
      <c r="C42" s="133">
        <v>38.298932199508478</v>
      </c>
      <c r="D42" s="133">
        <v>40.431700194295779</v>
      </c>
      <c r="E42" s="133">
        <v>35.540545964054097</v>
      </c>
      <c r="F42" s="133">
        <v>1.4988868716963226</v>
      </c>
      <c r="G42" s="133">
        <v>3.3922673585453547</v>
      </c>
      <c r="H42" s="133">
        <v>4.8911542302416775</v>
      </c>
      <c r="I42" s="133">
        <v>32.715584504498544</v>
      </c>
      <c r="J42" s="133"/>
      <c r="K42" s="133">
        <v>0.61730174537669091</v>
      </c>
      <c r="L42" s="133">
        <v>2.1327679947873017</v>
      </c>
      <c r="M42" s="133">
        <v>0.63388112309097899</v>
      </c>
      <c r="N42" s="133">
        <v>1.3104931524312939</v>
      </c>
      <c r="O42" s="133">
        <v>1.3270725301455817</v>
      </c>
      <c r="P42" s="133"/>
      <c r="Q42" s="133">
        <v>2.1161886170730133</v>
      </c>
      <c r="R42" s="133">
        <v>37.082931126157277</v>
      </c>
      <c r="S42" s="133"/>
      <c r="T42" s="133">
        <v>2.6238192931222128</v>
      </c>
      <c r="U42" s="133">
        <v>1.3548766351654111</v>
      </c>
      <c r="V42" s="133">
        <v>3.9192031748355096</v>
      </c>
      <c r="W42" s="133"/>
      <c r="X42" s="133">
        <v>2.2779586430930565</v>
      </c>
      <c r="Y42" s="133">
        <v>2.261379265378769</v>
      </c>
      <c r="Z42" s="134">
        <v>42.325552845854745</v>
      </c>
      <c r="AA42" s="243"/>
      <c r="AB42" s="134">
        <v>423.58100000000002</v>
      </c>
      <c r="AC42" s="134">
        <v>438.20699999999999</v>
      </c>
      <c r="AD42" s="241">
        <v>0.11489776186999734</v>
      </c>
    </row>
    <row r="43" spans="2:30">
      <c r="B43" s="148" t="s">
        <v>30</v>
      </c>
      <c r="C43" s="133">
        <v>37.349495481845032</v>
      </c>
      <c r="D43" s="133">
        <v>39.192331763233305</v>
      </c>
      <c r="E43" s="133">
        <v>34.859514476761419</v>
      </c>
      <c r="F43" s="133">
        <v>0.8485127968641919</v>
      </c>
      <c r="G43" s="133">
        <v>3.4843044896076947</v>
      </c>
      <c r="H43" s="133">
        <v>4.3328172864718875</v>
      </c>
      <c r="I43" s="133">
        <v>32.495361068107208</v>
      </c>
      <c r="J43" s="133"/>
      <c r="K43" s="133">
        <v>1.1478190141072759</v>
      </c>
      <c r="L43" s="133">
        <v>1.8428362813882757</v>
      </c>
      <c r="M43" s="133">
        <v>0.99432348452408392</v>
      </c>
      <c r="N43" s="133">
        <v>1.4025494910899567</v>
      </c>
      <c r="O43" s="133">
        <v>1.2490539615067648</v>
      </c>
      <c r="P43" s="133"/>
      <c r="Q43" s="133">
        <v>1.9963318109714678</v>
      </c>
      <c r="R43" s="133">
        <v>34.844218517687906</v>
      </c>
      <c r="S43" s="133"/>
      <c r="T43" s="133">
        <v>2.2910284704151431</v>
      </c>
      <c r="U43" s="133">
        <v>0.80964458644882908</v>
      </c>
      <c r="V43" s="133">
        <v>3.7814157251556373</v>
      </c>
      <c r="W43" s="133"/>
      <c r="X43" s="133">
        <v>2.0567212358773346</v>
      </c>
      <c r="Y43" s="133">
        <v>2.2102167654605265</v>
      </c>
      <c r="Z43" s="134">
        <v>41.873140309847713</v>
      </c>
      <c r="AA43" s="243"/>
      <c r="AB43" s="134">
        <v>455.38499999999999</v>
      </c>
      <c r="AC43" s="134">
        <v>481.572</v>
      </c>
      <c r="AD43" s="241">
        <v>0.26103195441838523</v>
      </c>
    </row>
    <row r="44" spans="2:30">
      <c r="B44" s="148" t="s">
        <v>31</v>
      </c>
      <c r="C44" s="133">
        <v>36.251475184606022</v>
      </c>
      <c r="D44" s="133">
        <v>37.178957751495737</v>
      </c>
      <c r="E44" s="133">
        <v>33.340444228725538</v>
      </c>
      <c r="F44" s="133">
        <v>4.6971052131996489E-2</v>
      </c>
      <c r="G44" s="133">
        <v>3.7915424706381997</v>
      </c>
      <c r="H44" s="133">
        <v>3.8385135227701963</v>
      </c>
      <c r="I44" s="133">
        <v>31.704873050945981</v>
      </c>
      <c r="J44" s="133"/>
      <c r="K44" s="133">
        <v>2.0427153623564798</v>
      </c>
      <c r="L44" s="133">
        <v>0.92748256688971398</v>
      </c>
      <c r="M44" s="133">
        <v>0.88051151475771749</v>
      </c>
      <c r="N44" s="133">
        <v>2.0260180486267823</v>
      </c>
      <c r="O44" s="133">
        <v>0.86381420102801942</v>
      </c>
      <c r="P44" s="133"/>
      <c r="Q44" s="133">
        <v>2.0896864144884764</v>
      </c>
      <c r="R44" s="133">
        <v>30.9904159269263</v>
      </c>
      <c r="S44" s="133"/>
      <c r="T44" s="133">
        <v>0.23465954794276581</v>
      </c>
      <c r="U44" s="133">
        <v>-0.63234778932700264</v>
      </c>
      <c r="V44" s="133">
        <v>3.6075725164545469</v>
      </c>
      <c r="W44" s="133"/>
      <c r="X44" s="133">
        <v>1.1650778055907296</v>
      </c>
      <c r="Y44" s="133">
        <v>2.327281653189492</v>
      </c>
      <c r="Z44" s="134">
        <v>39.321620579583644</v>
      </c>
      <c r="AA44" s="243"/>
      <c r="AB44" s="134">
        <v>510.95299999999997</v>
      </c>
      <c r="AC44" s="134">
        <v>540.16700000000003</v>
      </c>
      <c r="AD44" s="241">
        <v>2.2199949134301704</v>
      </c>
    </row>
    <row r="45" spans="2:30">
      <c r="B45" s="148" t="s">
        <v>32</v>
      </c>
      <c r="C45" s="133">
        <v>35.57824871342423</v>
      </c>
      <c r="D45" s="133">
        <v>34.524431784297285</v>
      </c>
      <c r="E45" s="133">
        <v>31.089528834381653</v>
      </c>
      <c r="F45" s="133">
        <v>-0.19487193879161854</v>
      </c>
      <c r="G45" s="133">
        <v>3.6297748887072498</v>
      </c>
      <c r="H45" s="133">
        <v>3.4349029499156312</v>
      </c>
      <c r="I45" s="133">
        <v>31.16916147183565</v>
      </c>
      <c r="J45" s="133"/>
      <c r="K45" s="133">
        <v>1.2196676602895438</v>
      </c>
      <c r="L45" s="133">
        <v>-1.0538169291269526</v>
      </c>
      <c r="M45" s="133">
        <v>-0.85894499033533411</v>
      </c>
      <c r="N45" s="133">
        <v>3.6697666097193911</v>
      </c>
      <c r="O45" s="133">
        <v>1.5911539590945138</v>
      </c>
      <c r="P45" s="133"/>
      <c r="Q45" s="133">
        <v>1.0247957214979251</v>
      </c>
      <c r="R45" s="133">
        <v>25.637775101500232</v>
      </c>
      <c r="S45" s="133"/>
      <c r="T45" s="133">
        <v>-1.2206245022960158</v>
      </c>
      <c r="U45" s="133">
        <v>-2.5440347436846404</v>
      </c>
      <c r="V45" s="133">
        <v>3.3268551422687929</v>
      </c>
      <c r="W45" s="133"/>
      <c r="X45" s="133">
        <v>-0.67547420007787851</v>
      </c>
      <c r="Y45" s="133">
        <v>1.4031384505469988</v>
      </c>
      <c r="Z45" s="134">
        <v>34.246243760063706</v>
      </c>
      <c r="AA45" s="243"/>
      <c r="AB45" s="134">
        <v>570.11800000000005</v>
      </c>
      <c r="AC45" s="134">
        <v>599.50599999999997</v>
      </c>
      <c r="AD45" s="241">
        <v>3.2692273358776873</v>
      </c>
    </row>
    <row r="46" spans="2:30" ht="15" customHeight="1">
      <c r="B46" s="148" t="s">
        <v>33</v>
      </c>
      <c r="C46" s="133">
        <v>34.816768090848903</v>
      </c>
      <c r="D46" s="133">
        <v>34.716510923257118</v>
      </c>
      <c r="E46" s="133">
        <v>30.622358303203136</v>
      </c>
      <c r="F46" s="133">
        <v>0.50558257371288895</v>
      </c>
      <c r="G46" s="133">
        <v>3.5885700463410908</v>
      </c>
      <c r="H46" s="133">
        <v>4.09415262005398</v>
      </c>
      <c r="I46" s="133">
        <v>30.752374344349949</v>
      </c>
      <c r="J46" s="133"/>
      <c r="K46" s="133">
        <v>0.75624677603160162</v>
      </c>
      <c r="L46" s="133">
        <v>-0.100257167591791</v>
      </c>
      <c r="M46" s="133">
        <v>-0.60583974130467988</v>
      </c>
      <c r="N46" s="133">
        <v>2.3640003564699295</v>
      </c>
      <c r="O46" s="133">
        <v>1.0019138391336475</v>
      </c>
      <c r="P46" s="133"/>
      <c r="Q46" s="133">
        <v>1.2618293497444906</v>
      </c>
      <c r="R46" s="133">
        <v>23.09925379829896</v>
      </c>
      <c r="S46" s="133"/>
      <c r="T46" s="133">
        <v>-0.72805800274991084</v>
      </c>
      <c r="U46" s="133">
        <v>-1.1123771451851097</v>
      </c>
      <c r="V46" s="133">
        <v>3.1466428171309264</v>
      </c>
      <c r="W46" s="133"/>
      <c r="X46" s="133">
        <v>0.35058180984875487</v>
      </c>
      <c r="Y46" s="133">
        <v>1.7126683271850365</v>
      </c>
      <c r="Z46" s="134">
        <v>29.704448235473848</v>
      </c>
      <c r="AA46" s="243"/>
      <c r="AB46" s="134">
        <v>628.38400000000001</v>
      </c>
      <c r="AC46" s="134">
        <v>657.59699999999998</v>
      </c>
      <c r="AD46" s="241">
        <v>1.4164821003214882</v>
      </c>
    </row>
    <row r="47" spans="2:30">
      <c r="B47" s="148" t="s">
        <v>34</v>
      </c>
      <c r="C47" s="133">
        <v>33.97484174766582</v>
      </c>
      <c r="D47" s="133">
        <v>34.895689788579304</v>
      </c>
      <c r="E47" s="133">
        <v>30.92062696663989</v>
      </c>
      <c r="F47" s="133">
        <v>0.69653134464742339</v>
      </c>
      <c r="G47" s="133">
        <v>3.2785314772919878</v>
      </c>
      <c r="H47" s="133">
        <v>3.9750628219394111</v>
      </c>
      <c r="I47" s="133">
        <v>30.443106535692436</v>
      </c>
      <c r="J47" s="133"/>
      <c r="K47" s="133">
        <v>-3.2691717939752341E-3</v>
      </c>
      <c r="L47" s="133">
        <v>0.92084804091347905</v>
      </c>
      <c r="M47" s="133">
        <v>0.22431669626605555</v>
      </c>
      <c r="N47" s="133">
        <v>1.1187832071981783</v>
      </c>
      <c r="O47" s="133">
        <v>1.3463690752582094</v>
      </c>
      <c r="P47" s="133"/>
      <c r="Q47" s="133">
        <v>0.69326217285344804</v>
      </c>
      <c r="R47" s="133">
        <v>21.709957269746578</v>
      </c>
      <c r="S47" s="133"/>
      <c r="T47" s="133">
        <v>-0.38835380726744823</v>
      </c>
      <c r="U47" s="133">
        <v>-0.12542280454823473</v>
      </c>
      <c r="V47" s="133">
        <v>2.8698388368545555</v>
      </c>
      <c r="W47" s="133"/>
      <c r="X47" s="133">
        <v>1.2337418294633056</v>
      </c>
      <c r="Y47" s="133">
        <v>1.0061559614032745</v>
      </c>
      <c r="Z47" s="134">
        <v>27.754990751726222</v>
      </c>
      <c r="AA47" s="243"/>
      <c r="AB47" s="134">
        <v>678.505</v>
      </c>
      <c r="AC47" s="134">
        <v>695.99400000000003</v>
      </c>
      <c r="AD47" s="241">
        <v>-1.0217645762486569</v>
      </c>
    </row>
    <row r="48" spans="2:30">
      <c r="B48" s="148" t="s">
        <v>35</v>
      </c>
      <c r="C48" s="133">
        <v>33.54653236806211</v>
      </c>
      <c r="D48" s="133">
        <v>36.769279194208373</v>
      </c>
      <c r="E48" s="133">
        <v>32.725072570209491</v>
      </c>
      <c r="F48" s="133">
        <v>1.0567621445808413</v>
      </c>
      <c r="G48" s="133">
        <v>2.987444479418039</v>
      </c>
      <c r="H48" s="133">
        <v>4.0442066239988801</v>
      </c>
      <c r="I48" s="133">
        <v>30.322106809358935</v>
      </c>
      <c r="J48" s="133"/>
      <c r="K48" s="133">
        <v>0.78069997868870478</v>
      </c>
      <c r="L48" s="133">
        <v>3.2227468261462588</v>
      </c>
      <c r="M48" s="133">
        <v>2.1659846815654178</v>
      </c>
      <c r="N48" s="133">
        <v>-1.4953310250760676</v>
      </c>
      <c r="O48" s="133">
        <v>-0.1100463221993546</v>
      </c>
      <c r="P48" s="133"/>
      <c r="Q48" s="133">
        <v>1.8374621232695465</v>
      </c>
      <c r="R48" s="133">
        <v>22.869470222791126</v>
      </c>
      <c r="S48" s="133"/>
      <c r="T48" s="133">
        <v>1.8214248242576854</v>
      </c>
      <c r="U48" s="133">
        <v>1.9239674046095194</v>
      </c>
      <c r="V48" s="133">
        <v>2.4533277375581433</v>
      </c>
      <c r="W48" s="133"/>
      <c r="X48" s="133">
        <v>3.2056797118175773</v>
      </c>
      <c r="Y48" s="133">
        <v>1.8203950089408651</v>
      </c>
      <c r="Z48" s="134">
        <v>28.634001328996604</v>
      </c>
      <c r="AA48" s="243"/>
      <c r="AB48" s="134">
        <v>714.82500000000005</v>
      </c>
      <c r="AC48" s="134">
        <v>724.98400000000004</v>
      </c>
      <c r="AD48" s="241">
        <v>-2.3618635752539632</v>
      </c>
    </row>
    <row r="49" spans="2:30">
      <c r="B49" s="148" t="s">
        <v>36</v>
      </c>
      <c r="C49" s="133">
        <v>32.162988990713671</v>
      </c>
      <c r="D49" s="133">
        <v>38.55556535364704</v>
      </c>
      <c r="E49" s="133">
        <v>34.574992707958842</v>
      </c>
      <c r="F49" s="133">
        <v>1.0649771742153424</v>
      </c>
      <c r="G49" s="133">
        <v>2.9155954714728565</v>
      </c>
      <c r="H49" s="133">
        <v>3.9805726456881989</v>
      </c>
      <c r="I49" s="133">
        <v>29.140488804173081</v>
      </c>
      <c r="J49" s="133"/>
      <c r="K49" s="133">
        <v>3.6830258106298039</v>
      </c>
      <c r="L49" s="133">
        <v>6.392576362933367</v>
      </c>
      <c r="M49" s="133">
        <v>5.3275991887180254</v>
      </c>
      <c r="N49" s="133">
        <v>-4.4889127057881844</v>
      </c>
      <c r="O49" s="133">
        <v>-2.844339327699962</v>
      </c>
      <c r="P49" s="133"/>
      <c r="Q49" s="133">
        <v>4.7480029848451464</v>
      </c>
      <c r="R49" s="133">
        <v>26.676179717383121</v>
      </c>
      <c r="S49" s="133"/>
      <c r="T49" s="133">
        <v>4.9112405966585486</v>
      </c>
      <c r="U49" s="133">
        <v>4.9047286343193974</v>
      </c>
      <c r="V49" s="133">
        <v>2.4954382347155422</v>
      </c>
      <c r="W49" s="133"/>
      <c r="X49" s="133">
        <v>6.3160608054483411</v>
      </c>
      <c r="Y49" s="133">
        <v>4.6714874273601215</v>
      </c>
      <c r="Z49" s="134">
        <v>33.732778912095291</v>
      </c>
      <c r="AA49" s="243"/>
      <c r="AB49" s="134">
        <v>737.10500000000002</v>
      </c>
      <c r="AC49" s="134">
        <v>756.85500000000002</v>
      </c>
      <c r="AD49" s="241">
        <v>-2.3444013260748591</v>
      </c>
    </row>
    <row r="50" spans="2:30">
      <c r="B50" s="148" t="s">
        <v>37</v>
      </c>
      <c r="C50" s="133">
        <v>31.360002459085678</v>
      </c>
      <c r="D50" s="133">
        <v>37.963159822638445</v>
      </c>
      <c r="E50" s="133">
        <v>34.438598423623617</v>
      </c>
      <c r="F50" s="133">
        <v>0.73234645443391078</v>
      </c>
      <c r="G50" s="133">
        <v>2.7922149445809179</v>
      </c>
      <c r="H50" s="133">
        <v>3.5245613990148286</v>
      </c>
      <c r="I50" s="133">
        <v>28.406538094054905</v>
      </c>
      <c r="J50" s="133"/>
      <c r="K50" s="133">
        <v>4.6119628731781139</v>
      </c>
      <c r="L50" s="133">
        <v>6.6031573635527643</v>
      </c>
      <c r="M50" s="133">
        <v>5.8708109091188527</v>
      </c>
      <c r="N50" s="133">
        <v>-4.4885998324747876</v>
      </c>
      <c r="O50" s="133">
        <v>-3.2297517965340488</v>
      </c>
      <c r="P50" s="133"/>
      <c r="Q50" s="133">
        <v>5.3443093276120246</v>
      </c>
      <c r="R50" s="133">
        <v>31.197857863658619</v>
      </c>
      <c r="S50" s="133"/>
      <c r="T50" s="133">
        <v>6.3551995573645765</v>
      </c>
      <c r="U50" s="133">
        <v>5.9053918015107998</v>
      </c>
      <c r="V50" s="133">
        <v>2.5806311140938911</v>
      </c>
      <c r="W50" s="133"/>
      <c r="X50" s="133">
        <v>6.5935515601105568</v>
      </c>
      <c r="Y50" s="133">
        <v>5.334703524169818</v>
      </c>
      <c r="Z50" s="134">
        <v>38.25863433652075</v>
      </c>
      <c r="AA50" s="243"/>
      <c r="AB50" s="134">
        <v>780.77800000000002</v>
      </c>
      <c r="AC50" s="134">
        <v>800.69600000000003</v>
      </c>
      <c r="AD50" s="241">
        <v>-1.5799355414515333</v>
      </c>
    </row>
    <row r="51" spans="2:30">
      <c r="B51" s="148" t="s">
        <v>38</v>
      </c>
      <c r="C51" s="133">
        <v>32.316936181019869</v>
      </c>
      <c r="D51" s="133">
        <v>37.665383807649292</v>
      </c>
      <c r="E51" s="133">
        <v>34.256242948752387</v>
      </c>
      <c r="F51" s="133">
        <v>0.74431870906613395</v>
      </c>
      <c r="G51" s="133">
        <v>2.66482214983077</v>
      </c>
      <c r="H51" s="133">
        <v>3.4091408588969037</v>
      </c>
      <c r="I51" s="133">
        <v>29.423543718956189</v>
      </c>
      <c r="J51" s="133"/>
      <c r="K51" s="133">
        <v>3.7771601997179607</v>
      </c>
      <c r="L51" s="133">
        <v>5.3484476266294187</v>
      </c>
      <c r="M51" s="133">
        <v>4.6041289175632842</v>
      </c>
      <c r="N51" s="133">
        <v>-2.9810599215632645</v>
      </c>
      <c r="O51" s="133">
        <v>-2.1540912037179409</v>
      </c>
      <c r="P51" s="133"/>
      <c r="Q51" s="133">
        <v>4.5214789087840952</v>
      </c>
      <c r="R51" s="133">
        <v>34.573900520158375</v>
      </c>
      <c r="S51" s="133"/>
      <c r="T51" s="133">
        <v>4.765056092522137</v>
      </c>
      <c r="U51" s="133">
        <v>4.4863028751996321</v>
      </c>
      <c r="V51" s="133">
        <v>2.7817934955140635</v>
      </c>
      <c r="W51" s="133"/>
      <c r="X51" s="133">
        <v>5.5804367255837581</v>
      </c>
      <c r="Y51" s="133">
        <v>4.7534680077384337</v>
      </c>
      <c r="Z51" s="134">
        <v>41.505413892972435</v>
      </c>
      <c r="AA51" s="243"/>
      <c r="AB51" s="134">
        <v>819.00400000000002</v>
      </c>
      <c r="AC51" s="134">
        <v>838.78300000000002</v>
      </c>
      <c r="AD51" s="241">
        <v>-1.0219632191100345</v>
      </c>
    </row>
    <row r="52" spans="2:30">
      <c r="B52" s="148" t="s">
        <v>39</v>
      </c>
      <c r="C52" s="133">
        <v>33.286933239452281</v>
      </c>
      <c r="D52" s="133">
        <v>37.376086271748598</v>
      </c>
      <c r="E52" s="133">
        <v>34.105921918138186</v>
      </c>
      <c r="F52" s="133">
        <v>0.69287461320387622</v>
      </c>
      <c r="G52" s="133">
        <v>2.5772897404065294</v>
      </c>
      <c r="H52" s="133">
        <v>3.2701643536104061</v>
      </c>
      <c r="I52" s="133">
        <v>30.174498323111415</v>
      </c>
      <c r="J52" s="133"/>
      <c r="K52" s="133">
        <v>2.0437447295785627</v>
      </c>
      <c r="L52" s="133">
        <v>4.089153032296319</v>
      </c>
      <c r="M52" s="133">
        <v>3.3962784190924418</v>
      </c>
      <c r="N52" s="133">
        <v>-1.4987770757286589</v>
      </c>
      <c r="O52" s="133">
        <v>-0.14624338621477961</v>
      </c>
      <c r="P52" s="133"/>
      <c r="Q52" s="133">
        <v>2.7366193427824386</v>
      </c>
      <c r="R52" s="133">
        <v>36.065632509008012</v>
      </c>
      <c r="S52" s="133"/>
      <c r="T52" s="133">
        <v>4.0923956345309342</v>
      </c>
      <c r="U52" s="133">
        <v>3.6523281884044545</v>
      </c>
      <c r="V52" s="133">
        <v>3.0255794993422147</v>
      </c>
      <c r="W52" s="133"/>
      <c r="X52" s="133">
        <v>4.3008486353276876</v>
      </c>
      <c r="Y52" s="133">
        <v>2.9483149458138085</v>
      </c>
      <c r="Z52" s="134">
        <v>43.700434508699438</v>
      </c>
      <c r="AA52" s="243"/>
      <c r="AB52" s="134">
        <v>863.50400000000002</v>
      </c>
      <c r="AC52" s="134">
        <v>893.09400000000005</v>
      </c>
      <c r="AD52" s="241">
        <v>-2.2962820913837447</v>
      </c>
    </row>
    <row r="53" spans="2:30">
      <c r="B53" s="148" t="s">
        <v>40</v>
      </c>
      <c r="C53" s="133">
        <v>32.590408954688108</v>
      </c>
      <c r="D53" s="133">
        <v>35.604348984819893</v>
      </c>
      <c r="E53" s="133">
        <v>33.037164348767263</v>
      </c>
      <c r="F53" s="133">
        <v>0.17720100729363264</v>
      </c>
      <c r="G53" s="133">
        <v>2.3899836287589951</v>
      </c>
      <c r="H53" s="133">
        <v>2.5671846360526276</v>
      </c>
      <c r="I53" s="133">
        <v>29.793809386540772</v>
      </c>
      <c r="J53" s="133"/>
      <c r="K53" s="133">
        <v>2.3785230386766791</v>
      </c>
      <c r="L53" s="133">
        <v>3.0139400301317858</v>
      </c>
      <c r="M53" s="133">
        <v>2.8367390228381533</v>
      </c>
      <c r="N53" s="133">
        <v>-0.42717517227875712</v>
      </c>
      <c r="O53" s="133">
        <v>3.1040811882716852E-2</v>
      </c>
      <c r="P53" s="133"/>
      <c r="Q53" s="133">
        <v>2.5557240459703117</v>
      </c>
      <c r="R53" s="244">
        <v>36.693871594713542</v>
      </c>
      <c r="S53" s="133"/>
      <c r="T53" s="133">
        <v>2.7308970461059836</v>
      </c>
      <c r="U53" s="133">
        <v>2.4606899852604438</v>
      </c>
      <c r="V53" s="133">
        <v>2.9984934107114691</v>
      </c>
      <c r="W53" s="133"/>
      <c r="X53" s="133">
        <v>3.2218167182460471</v>
      </c>
      <c r="Y53" s="133">
        <v>2.763600734084573</v>
      </c>
      <c r="Z53" s="134">
        <v>43.677709549165392</v>
      </c>
      <c r="AA53" s="243"/>
      <c r="AB53" s="134">
        <v>919.29499999999996</v>
      </c>
      <c r="AC53" s="134">
        <v>945.66200000000003</v>
      </c>
      <c r="AD53" s="241">
        <v>2.0808682305499815E-3</v>
      </c>
    </row>
    <row r="54" spans="2:30">
      <c r="B54" s="148" t="s">
        <v>41</v>
      </c>
      <c r="C54" s="133">
        <v>34.654362196750469</v>
      </c>
      <c r="D54" s="133">
        <v>35.618182365276326</v>
      </c>
      <c r="E54" s="133">
        <v>32.981969745862337</v>
      </c>
      <c r="F54" s="133">
        <v>0.28129147129654514</v>
      </c>
      <c r="G54" s="133">
        <v>2.3549211481174432</v>
      </c>
      <c r="H54" s="133">
        <v>2.6362126194139881</v>
      </c>
      <c r="I54" s="133">
        <v>31.233729244248366</v>
      </c>
      <c r="J54" s="133"/>
      <c r="K54" s="133">
        <v>1.7715868407996649</v>
      </c>
      <c r="L54" s="133">
        <v>0.96382016852586039</v>
      </c>
      <c r="M54" s="133">
        <v>0.68252869722931542</v>
      </c>
      <c r="N54" s="133">
        <v>1.6368030098498707</v>
      </c>
      <c r="O54" s="133">
        <v>0.54774486627952135</v>
      </c>
      <c r="P54" s="133"/>
      <c r="Q54" s="133">
        <v>2.05287831209621</v>
      </c>
      <c r="R54" s="133">
        <v>35.698430735269568</v>
      </c>
      <c r="S54" s="133"/>
      <c r="T54" s="133">
        <v>0.36761921165756528</v>
      </c>
      <c r="U54" s="133">
        <v>0.1234735709490552</v>
      </c>
      <c r="V54" s="133">
        <v>3.0405626244463142</v>
      </c>
      <c r="W54" s="133"/>
      <c r="X54" s="133">
        <v>1.0879162952948269</v>
      </c>
      <c r="Y54" s="133">
        <v>2.1769744388651766</v>
      </c>
      <c r="Z54" s="134">
        <v>41.792379709245679</v>
      </c>
      <c r="AA54" s="243"/>
      <c r="AB54" s="134">
        <v>963.76900000000001</v>
      </c>
      <c r="AC54" s="134">
        <v>982.11599999999999</v>
      </c>
      <c r="AD54" s="241">
        <v>2.1772839398484791</v>
      </c>
    </row>
    <row r="55" spans="2:30">
      <c r="B55" s="148" t="s">
        <v>42</v>
      </c>
      <c r="C55" s="133">
        <v>35.240610998084556</v>
      </c>
      <c r="D55" s="133">
        <v>35.137250389586171</v>
      </c>
      <c r="E55" s="133">
        <v>32.491139456473981</v>
      </c>
      <c r="F55" s="133">
        <v>0.32664729729863778</v>
      </c>
      <c r="G55" s="133">
        <v>2.3194636358135581</v>
      </c>
      <c r="H55" s="133">
        <v>2.6461109331121957</v>
      </c>
      <c r="I55" s="133">
        <v>31.856295028076985</v>
      </c>
      <c r="J55" s="133"/>
      <c r="K55" s="133">
        <v>0.75757243876617641</v>
      </c>
      <c r="L55" s="133">
        <v>-0.10336060849838462</v>
      </c>
      <c r="M55" s="133">
        <v>-0.43000790579702242</v>
      </c>
      <c r="N55" s="133">
        <v>2.498608797951833</v>
      </c>
      <c r="O55" s="133">
        <v>1.3110284533886343</v>
      </c>
      <c r="P55" s="133"/>
      <c r="Q55" s="133">
        <v>1.084219736064814</v>
      </c>
      <c r="R55" s="133">
        <v>33.949702344794076</v>
      </c>
      <c r="S55" s="133"/>
      <c r="T55" s="133">
        <v>-0.45083873860379853</v>
      </c>
      <c r="U55" s="133">
        <v>-0.60905387349336038</v>
      </c>
      <c r="V55" s="133">
        <v>2.8609660943478015</v>
      </c>
      <c r="W55" s="133"/>
      <c r="X55" s="133">
        <v>-2.3707471622950022E-2</v>
      </c>
      <c r="Y55" s="133">
        <v>1.163872872940249</v>
      </c>
      <c r="Z55" s="134">
        <v>40.074058570350182</v>
      </c>
      <c r="AA55" s="243"/>
      <c r="AB55" s="134">
        <v>1008.121</v>
      </c>
      <c r="AC55" s="134">
        <v>1028.875</v>
      </c>
      <c r="AD55" s="241">
        <v>1.5042471131870059</v>
      </c>
    </row>
    <row r="56" spans="2:30">
      <c r="B56" s="148" t="s">
        <v>43</v>
      </c>
      <c r="C56" s="133">
        <v>35.954159248072116</v>
      </c>
      <c r="D56" s="133">
        <v>34.870048976945</v>
      </c>
      <c r="E56" s="133">
        <v>32.147590686985559</v>
      </c>
      <c r="F56" s="133">
        <v>0.40785678936500619</v>
      </c>
      <c r="G56" s="133">
        <v>2.3146015005944358</v>
      </c>
      <c r="H56" s="133">
        <v>2.7224582899594418</v>
      </c>
      <c r="I56" s="133">
        <v>32.641531615063592</v>
      </c>
      <c r="J56" s="133"/>
      <c r="K56" s="133">
        <v>-0.32168277909586879</v>
      </c>
      <c r="L56" s="133">
        <v>-1.0841102711271147</v>
      </c>
      <c r="M56" s="133">
        <v>-1.4919670604921209</v>
      </c>
      <c r="N56" s="133">
        <v>3.0506777703828849</v>
      </c>
      <c r="O56" s="133">
        <v>1.8803934889866332</v>
      </c>
      <c r="P56" s="133"/>
      <c r="Q56" s="133">
        <v>8.6174010269137527E-2</v>
      </c>
      <c r="R56" s="133">
        <v>31.307115890735865</v>
      </c>
      <c r="S56" s="133"/>
      <c r="T56" s="133">
        <v>-0.86624534737983783</v>
      </c>
      <c r="U56" s="133">
        <v>-0.76347529631715383</v>
      </c>
      <c r="V56" s="133">
        <v>2.3889296556065616</v>
      </c>
      <c r="W56" s="133"/>
      <c r="X56" s="133">
        <v>-0.94863203960628839</v>
      </c>
      <c r="Y56" s="133">
        <v>0.22165224178996357</v>
      </c>
      <c r="Z56" s="134">
        <v>37.67252380112668</v>
      </c>
      <c r="AA56" s="243"/>
      <c r="AB56" s="134">
        <v>1054.7819999999999</v>
      </c>
      <c r="AC56" s="134">
        <v>1084.4179999999999</v>
      </c>
      <c r="AD56" s="241">
        <v>1.7388697175177015</v>
      </c>
    </row>
    <row r="57" spans="2:30">
      <c r="B57" s="148" t="s">
        <v>44</v>
      </c>
      <c r="C57" s="133">
        <v>36.662081514616524</v>
      </c>
      <c r="D57" s="133">
        <v>35.246099912990424</v>
      </c>
      <c r="E57" s="133">
        <v>32.624259425736781</v>
      </c>
      <c r="F57" s="133">
        <v>0.34135915459905192</v>
      </c>
      <c r="G57" s="133">
        <v>2.2804813326545865</v>
      </c>
      <c r="H57" s="133">
        <v>2.6218404872536381</v>
      </c>
      <c r="I57" s="133">
        <v>33.25697430509674</v>
      </c>
      <c r="J57" s="133"/>
      <c r="K57" s="133">
        <v>-0.84093007985475232</v>
      </c>
      <c r="L57" s="133">
        <v>-1.4159816016261044</v>
      </c>
      <c r="M57" s="133">
        <v>-1.757340756225156</v>
      </c>
      <c r="N57" s="133">
        <v>3.3051003498434914</v>
      </c>
      <c r="O57" s="133">
        <v>2.3886896734730874</v>
      </c>
      <c r="P57" s="133"/>
      <c r="Q57" s="133">
        <v>-0.49957092525570029</v>
      </c>
      <c r="R57" s="133">
        <v>27.221552106351666</v>
      </c>
      <c r="S57" s="133"/>
      <c r="T57" s="133">
        <v>-3.2104187651860601</v>
      </c>
      <c r="U57" s="133">
        <v>-3.2963452366768839</v>
      </c>
      <c r="V57" s="133">
        <v>2.3637000371866659</v>
      </c>
      <c r="W57" s="133"/>
      <c r="X57" s="133">
        <v>-1.4041576859062537</v>
      </c>
      <c r="Y57" s="133">
        <v>-0.48774700953584937</v>
      </c>
      <c r="Z57" s="134">
        <v>34.882627328228295</v>
      </c>
      <c r="AA57" s="243"/>
      <c r="AB57" s="134">
        <v>1107.924</v>
      </c>
      <c r="AC57" s="134">
        <v>1129.9870000000001</v>
      </c>
      <c r="AD57" s="241">
        <v>1.1372734657337276</v>
      </c>
    </row>
    <row r="58" spans="2:30">
      <c r="B58" s="148" t="s">
        <v>45</v>
      </c>
      <c r="C58" s="133">
        <v>35.868467267157342</v>
      </c>
      <c r="D58" s="133">
        <v>36.337094026032887</v>
      </c>
      <c r="E58" s="133">
        <v>33.112572392245042</v>
      </c>
      <c r="F58" s="133">
        <v>0.93071697192335689</v>
      </c>
      <c r="G58" s="133">
        <v>2.2938046618644843</v>
      </c>
      <c r="H58" s="133">
        <v>3.2245216337878411</v>
      </c>
      <c r="I58" s="133">
        <v>32.635404546821277</v>
      </c>
      <c r="J58" s="133"/>
      <c r="K58" s="133">
        <v>-8.9953784450883256E-3</v>
      </c>
      <c r="L58" s="133">
        <v>0.46862675887553978</v>
      </c>
      <c r="M58" s="133">
        <v>-0.46209021304781694</v>
      </c>
      <c r="N58" s="133">
        <v>1.2263431512251666</v>
      </c>
      <c r="O58" s="133">
        <v>0.77324831662243776</v>
      </c>
      <c r="P58" s="133"/>
      <c r="Q58" s="133">
        <v>0.92172159347826865</v>
      </c>
      <c r="R58" s="133">
        <v>26.801908677565201</v>
      </c>
      <c r="S58" s="133"/>
      <c r="T58" s="133">
        <v>0.24150357984826495</v>
      </c>
      <c r="U58" s="133">
        <v>0.34983593269972418</v>
      </c>
      <c r="V58" s="133">
        <v>1.9409183411118229</v>
      </c>
      <c r="W58" s="133"/>
      <c r="X58" s="133">
        <v>0.37972973561850976</v>
      </c>
      <c r="Y58" s="133">
        <v>0.83282457022123857</v>
      </c>
      <c r="Z58" s="134">
        <v>33.486898583312637</v>
      </c>
      <c r="AA58" s="243"/>
      <c r="AB58" s="134">
        <v>1147.395</v>
      </c>
      <c r="AC58" s="134">
        <v>1173.797</v>
      </c>
      <c r="AD58" s="241">
        <v>0.45128028291196642</v>
      </c>
    </row>
    <row r="59" spans="2:30">
      <c r="B59" s="148" t="s">
        <v>46</v>
      </c>
      <c r="C59" s="133">
        <v>34.415738815840527</v>
      </c>
      <c r="D59" s="133">
        <v>37.231985548479138</v>
      </c>
      <c r="E59" s="133">
        <v>33.666000122190646</v>
      </c>
      <c r="F59" s="133">
        <v>1.2801947124474291</v>
      </c>
      <c r="G59" s="133">
        <v>2.2857907138410631</v>
      </c>
      <c r="H59" s="133">
        <v>3.565985426288492</v>
      </c>
      <c r="I59" s="133">
        <v>31.392263350566619</v>
      </c>
      <c r="J59" s="133"/>
      <c r="K59" s="133">
        <v>1.4129941776981416</v>
      </c>
      <c r="L59" s="133">
        <v>2.8162467326386076</v>
      </c>
      <c r="M59" s="133">
        <v>1.5360520201911789</v>
      </c>
      <c r="N59" s="133">
        <v>-1.184093419703407</v>
      </c>
      <c r="O59" s="133">
        <v>-1.0610355772103701</v>
      </c>
      <c r="P59" s="133"/>
      <c r="Q59" s="133">
        <v>2.6931888901455698</v>
      </c>
      <c r="R59" s="133">
        <v>28.094776160289282</v>
      </c>
      <c r="S59" s="133"/>
      <c r="T59" s="133">
        <v>1.7957897065938366</v>
      </c>
      <c r="U59" s="133">
        <v>2.0256402211980955</v>
      </c>
      <c r="V59" s="133">
        <v>1.7268510644621715</v>
      </c>
      <c r="W59" s="133"/>
      <c r="X59" s="133">
        <v>2.4029451248408633</v>
      </c>
      <c r="Y59" s="133">
        <v>2.2798872823478256</v>
      </c>
      <c r="Z59" s="134">
        <v>33.541497760113344</v>
      </c>
      <c r="AA59" s="243"/>
      <c r="AB59" s="134">
        <v>1211.222</v>
      </c>
      <c r="AC59" s="134">
        <v>1241.1559999999999</v>
      </c>
      <c r="AD59" s="241">
        <v>-0.42662779815086083</v>
      </c>
    </row>
    <row r="60" spans="2:30">
      <c r="B60" s="148" t="s">
        <v>47</v>
      </c>
      <c r="C60" s="133">
        <v>35.485458145254277</v>
      </c>
      <c r="D60" s="133">
        <v>38.76575600117269</v>
      </c>
      <c r="E60" s="133">
        <v>35.022828860962065</v>
      </c>
      <c r="F60" s="133">
        <v>1.5174963628661009</v>
      </c>
      <c r="G60" s="133">
        <v>2.2254307773445272</v>
      </c>
      <c r="H60" s="133">
        <v>3.7429271402106279</v>
      </c>
      <c r="I60" s="133">
        <v>32.3694306264359</v>
      </c>
      <c r="J60" s="133"/>
      <c r="K60" s="133">
        <v>1.913866265867006</v>
      </c>
      <c r="L60" s="133">
        <v>3.2802978559184091</v>
      </c>
      <c r="M60" s="133">
        <v>1.7628014930523079</v>
      </c>
      <c r="N60" s="133">
        <v>-1.6618027451223896</v>
      </c>
      <c r="O60" s="133">
        <v>-1.812867517937087</v>
      </c>
      <c r="P60" s="133"/>
      <c r="Q60" s="133">
        <v>3.4313626287331069</v>
      </c>
      <c r="R60" s="133">
        <v>29.304355093337669</v>
      </c>
      <c r="S60" s="133"/>
      <c r="T60" s="133">
        <v>3.0960635639746505</v>
      </c>
      <c r="U60" s="133">
        <v>3.01982326398086</v>
      </c>
      <c r="V60" s="133">
        <v>1.747867826043215</v>
      </c>
      <c r="W60" s="133"/>
      <c r="X60" s="133">
        <v>2.8861276451257694</v>
      </c>
      <c r="Y60" s="133">
        <v>3.0371924179404672</v>
      </c>
      <c r="Z60" s="134">
        <v>35.377699948046562</v>
      </c>
      <c r="AA60" s="243"/>
      <c r="AB60" s="134">
        <v>1272.2929999999999</v>
      </c>
      <c r="AC60" s="134">
        <v>1304.2429999999999</v>
      </c>
      <c r="AD60" s="241">
        <v>0.47278066488973991</v>
      </c>
    </row>
    <row r="61" spans="2:30">
      <c r="B61" s="148" t="s">
        <v>48</v>
      </c>
      <c r="C61" s="133">
        <v>36.214724399254962</v>
      </c>
      <c r="D61" s="133">
        <v>39.89391595743168</v>
      </c>
      <c r="E61" s="133">
        <v>35.815786736351669</v>
      </c>
      <c r="F61" s="133">
        <v>1.8454702128790041</v>
      </c>
      <c r="G61" s="133">
        <v>2.2326590082010092</v>
      </c>
      <c r="H61" s="133">
        <v>4.0781292210800135</v>
      </c>
      <c r="I61" s="133">
        <v>33.099029483670947</v>
      </c>
      <c r="J61" s="133"/>
      <c r="K61" s="133">
        <v>2.3401727237089127</v>
      </c>
      <c r="L61" s="133">
        <v>3.6791915581767256</v>
      </c>
      <c r="M61" s="133">
        <v>1.8337213452977217</v>
      </c>
      <c r="N61" s="133">
        <v>-2.0323295909074246</v>
      </c>
      <c r="O61" s="133">
        <v>-2.5387809693186152</v>
      </c>
      <c r="P61" s="133"/>
      <c r="Q61" s="133">
        <v>4.1856429365879171</v>
      </c>
      <c r="R61" s="133">
        <v>31.756052997550288</v>
      </c>
      <c r="S61" s="133"/>
      <c r="T61" s="133">
        <v>3.076482134612089</v>
      </c>
      <c r="U61" s="133">
        <v>3.0695226143250878</v>
      </c>
      <c r="V61" s="133">
        <v>1.8537019035410489</v>
      </c>
      <c r="W61" s="133"/>
      <c r="X61" s="133">
        <v>3.2293670802717065</v>
      </c>
      <c r="Y61" s="133">
        <v>3.7358184586828971</v>
      </c>
      <c r="Z61" s="134">
        <v>37.803964531889946</v>
      </c>
      <c r="AA61" s="243"/>
      <c r="AB61" s="134">
        <v>1336.299</v>
      </c>
      <c r="AC61" s="134">
        <v>1374.856</v>
      </c>
      <c r="AD61" s="241">
        <v>0.82379049086648592</v>
      </c>
    </row>
    <row r="62" spans="2:30">
      <c r="B62" s="148" t="s">
        <v>49</v>
      </c>
      <c r="C62" s="133">
        <v>36.684471495140883</v>
      </c>
      <c r="D62" s="133">
        <v>39.801466539549672</v>
      </c>
      <c r="E62" s="133">
        <v>35.76580712484175</v>
      </c>
      <c r="F62" s="133">
        <v>1.7698741175625647</v>
      </c>
      <c r="G62" s="133">
        <v>2.26578529714536</v>
      </c>
      <c r="H62" s="133">
        <v>4.0356594147079239</v>
      </c>
      <c r="I62" s="133">
        <v>33.32511860888571</v>
      </c>
      <c r="J62" s="133"/>
      <c r="K62" s="133">
        <v>1.6999623829117441</v>
      </c>
      <c r="L62" s="133">
        <v>3.1169950444088004</v>
      </c>
      <c r="M62" s="133">
        <v>1.3471209268462359</v>
      </c>
      <c r="N62" s="133">
        <v>-1.5308960480603628</v>
      </c>
      <c r="O62" s="133">
        <v>-1.8837375041258708</v>
      </c>
      <c r="P62" s="133"/>
      <c r="Q62" s="133">
        <v>3.4698365004743081</v>
      </c>
      <c r="R62" s="133">
        <v>32.626505759556032</v>
      </c>
      <c r="S62" s="133"/>
      <c r="T62" s="133">
        <v>3.0305292019371728</v>
      </c>
      <c r="U62" s="133">
        <v>2.9006192024582211</v>
      </c>
      <c r="V62" s="133">
        <v>1.8645781551231013</v>
      </c>
      <c r="W62" s="133"/>
      <c r="X62" s="133">
        <v>2.9968018904193312</v>
      </c>
      <c r="Y62" s="133">
        <v>3.349643346484839</v>
      </c>
      <c r="Z62" s="134">
        <v>38.980885979155254</v>
      </c>
      <c r="AA62" s="243"/>
      <c r="AB62" s="134">
        <v>1420.2139999999999</v>
      </c>
      <c r="AC62" s="134">
        <v>1457.404</v>
      </c>
      <c r="AD62" s="241">
        <v>0.37616671578442151</v>
      </c>
    </row>
    <row r="63" spans="2:30">
      <c r="B63" s="148" t="s">
        <v>50</v>
      </c>
      <c r="C63" s="133">
        <v>36.932147702874474</v>
      </c>
      <c r="D63" s="133">
        <v>39.613143193139102</v>
      </c>
      <c r="E63" s="133">
        <v>35.626239775410625</v>
      </c>
      <c r="F63" s="133">
        <v>1.6992875769983404</v>
      </c>
      <c r="G63" s="133">
        <v>2.2876158407301297</v>
      </c>
      <c r="H63" s="133">
        <v>3.9869034177284703</v>
      </c>
      <c r="I63" s="133">
        <v>33.6392506365464</v>
      </c>
      <c r="J63" s="133"/>
      <c r="K63" s="133">
        <v>1.2526006102518772</v>
      </c>
      <c r="L63" s="133">
        <v>2.6809954902646238</v>
      </c>
      <c r="M63" s="133">
        <v>0.98170791326628348</v>
      </c>
      <c r="N63" s="133">
        <v>-0.96637186632324634</v>
      </c>
      <c r="O63" s="133">
        <v>-1.2372645633088402</v>
      </c>
      <c r="P63" s="133"/>
      <c r="Q63" s="133">
        <v>2.9518881872502174</v>
      </c>
      <c r="R63" s="133">
        <v>33.397926646246283</v>
      </c>
      <c r="S63" s="133"/>
      <c r="T63" s="133">
        <v>2.5074771600051968</v>
      </c>
      <c r="U63" s="133">
        <v>2.3584027473624007</v>
      </c>
      <c r="V63" s="133">
        <v>1.926113738553215</v>
      </c>
      <c r="W63" s="133"/>
      <c r="X63" s="133">
        <v>2.5863673927514741</v>
      </c>
      <c r="Y63" s="133">
        <v>2.8572600897370677</v>
      </c>
      <c r="Z63" s="134">
        <v>39.871110236041183</v>
      </c>
      <c r="AA63" s="243"/>
      <c r="AB63" s="134">
        <v>1493.2139999999999</v>
      </c>
      <c r="AC63" s="134">
        <v>1528.538</v>
      </c>
      <c r="AD63" s="241">
        <v>0.39131870765741894</v>
      </c>
    </row>
    <row r="64" spans="2:30">
      <c r="B64" s="148" t="s">
        <v>51</v>
      </c>
      <c r="C64" s="133">
        <v>37.116133176646933</v>
      </c>
      <c r="D64" s="133">
        <v>40.026918792427047</v>
      </c>
      <c r="E64" s="133">
        <v>36.000316091880777</v>
      </c>
      <c r="F64" s="133">
        <v>1.7065137869591704</v>
      </c>
      <c r="G64" s="133">
        <v>2.3200889135871074</v>
      </c>
      <c r="H64" s="133">
        <v>4.0266027005462774</v>
      </c>
      <c r="I64" s="133">
        <v>33.674427911932725</v>
      </c>
      <c r="J64" s="133"/>
      <c r="K64" s="133">
        <v>2.0322652415391493</v>
      </c>
      <c r="L64" s="133">
        <v>2.9107856157801222</v>
      </c>
      <c r="M64" s="133">
        <v>1.2042718288209517</v>
      </c>
      <c r="N64" s="133">
        <v>-1.2186744024206522</v>
      </c>
      <c r="O64" s="133">
        <v>-2.0466678151388495</v>
      </c>
      <c r="P64" s="133"/>
      <c r="Q64" s="133">
        <v>3.7387790284983202</v>
      </c>
      <c r="R64" s="133">
        <v>34.20330843384388</v>
      </c>
      <c r="S64" s="133"/>
      <c r="T64" s="133">
        <v>2.1197911754284449</v>
      </c>
      <c r="U64" s="133">
        <v>1.7840710085115385</v>
      </c>
      <c r="V64" s="133">
        <v>2.0013204483406448</v>
      </c>
      <c r="W64" s="133"/>
      <c r="X64" s="133">
        <v>2.9068344672704702</v>
      </c>
      <c r="Y64" s="133">
        <v>3.7348278799886678</v>
      </c>
      <c r="Z64" s="134">
        <v>40.670063804675607</v>
      </c>
      <c r="AA64" s="243"/>
      <c r="AB64" s="134">
        <v>1569.164</v>
      </c>
      <c r="AC64" s="134">
        <v>1592.5360000000001</v>
      </c>
      <c r="AD64" s="241">
        <v>1.4994593423734273</v>
      </c>
    </row>
    <row r="65" spans="1:68">
      <c r="B65" s="148" t="s">
        <v>52</v>
      </c>
      <c r="C65" s="133">
        <v>36.065420655756867</v>
      </c>
      <c r="D65" s="133">
        <v>43.553304072239492</v>
      </c>
      <c r="E65" s="133">
        <v>38.080445981767305</v>
      </c>
      <c r="F65" s="133">
        <v>2.9555695620239462</v>
      </c>
      <c r="G65" s="133">
        <v>2.5172885284482387</v>
      </c>
      <c r="H65" s="133">
        <v>5.4728580904721849</v>
      </c>
      <c r="I65" s="133">
        <v>32.384190368237398</v>
      </c>
      <c r="J65" s="133"/>
      <c r="K65" s="133">
        <v>4.1980212569314403</v>
      </c>
      <c r="L65" s="133">
        <v>7.48788341648262</v>
      </c>
      <c r="M65" s="133">
        <v>4.5323138544586739</v>
      </c>
      <c r="N65" s="133">
        <v>-5.5711504591213039</v>
      </c>
      <c r="O65" s="133">
        <v>-5.2368578615940695</v>
      </c>
      <c r="P65" s="133"/>
      <c r="Q65" s="133">
        <v>7.1535908189553865</v>
      </c>
      <c r="R65" s="133">
        <v>48.79243556111301</v>
      </c>
      <c r="S65" s="133"/>
      <c r="T65" s="133">
        <v>10.409269853533571</v>
      </c>
      <c r="U65" s="133">
        <v>11.055445282855828</v>
      </c>
      <c r="V65" s="133">
        <v>2.0133098160210845</v>
      </c>
      <c r="W65" s="133"/>
      <c r="X65" s="133">
        <v>6.8487606393388036</v>
      </c>
      <c r="Y65" s="133">
        <v>6.5144680418115692</v>
      </c>
      <c r="Z65" s="134">
        <v>52.229400537272305</v>
      </c>
      <c r="AA65" s="243"/>
      <c r="AB65" s="134">
        <v>1573.876</v>
      </c>
      <c r="AC65" s="134">
        <v>1551.47</v>
      </c>
      <c r="AD65" s="241">
        <v>-1.2683689320038383</v>
      </c>
    </row>
    <row r="66" spans="1:68">
      <c r="B66" s="148" t="s">
        <v>53</v>
      </c>
      <c r="C66" s="133">
        <v>36.130106088617161</v>
      </c>
      <c r="D66" s="133">
        <v>46.297622204827263</v>
      </c>
      <c r="E66" s="133">
        <v>40.69677765698335</v>
      </c>
      <c r="F66" s="133">
        <v>2.9373594908568323</v>
      </c>
      <c r="G66" s="133">
        <v>2.6634850569870734</v>
      </c>
      <c r="H66" s="133">
        <v>5.6008445478439057</v>
      </c>
      <c r="I66" s="133">
        <v>32.330860864724016</v>
      </c>
      <c r="J66" s="133"/>
      <c r="K66" s="133">
        <v>5.169439627848206</v>
      </c>
      <c r="L66" s="133">
        <v>10.167516116210091</v>
      </c>
      <c r="M66" s="133">
        <v>7.2301566253532599</v>
      </c>
      <c r="N66" s="133">
        <v>-8.3878139040880839</v>
      </c>
      <c r="O66" s="133">
        <v>-6.32709690658303</v>
      </c>
      <c r="P66" s="133"/>
      <c r="Q66" s="133">
        <v>8.1067991187050374</v>
      </c>
      <c r="R66" s="133">
        <v>62.9</v>
      </c>
      <c r="S66" s="133"/>
      <c r="T66" s="133">
        <v>12.752466956872965</v>
      </c>
      <c r="U66" s="133">
        <v>12.937083368918817</v>
      </c>
      <c r="V66" s="133">
        <v>1.6781792390978392</v>
      </c>
      <c r="W66" s="133"/>
      <c r="X66" s="133">
        <v>10.046343535503823</v>
      </c>
      <c r="Y66" s="133">
        <v>7.9856265379987708</v>
      </c>
      <c r="Z66" s="134">
        <v>69.136117198993375</v>
      </c>
      <c r="AA66" s="243"/>
      <c r="AB66" s="134">
        <v>1557.2829999999999</v>
      </c>
      <c r="AC66" s="134">
        <v>1586.049</v>
      </c>
      <c r="AD66" s="241">
        <v>-3.6140864222085725</v>
      </c>
      <c r="AE66" s="37"/>
    </row>
    <row r="67" spans="1:68">
      <c r="B67" s="148" t="s">
        <v>54</v>
      </c>
      <c r="C67" s="133">
        <v>37.128339305222305</v>
      </c>
      <c r="D67" s="133">
        <v>45.786612447011301</v>
      </c>
      <c r="E67" s="133">
        <v>40.781754379042738</v>
      </c>
      <c r="F67" s="133">
        <v>2.4198480435795822</v>
      </c>
      <c r="G67" s="133">
        <v>2.5850100243889806</v>
      </c>
      <c r="H67" s="133">
        <v>5.0048580679685628</v>
      </c>
      <c r="I67" s="133">
        <v>33.31068700972353</v>
      </c>
      <c r="J67" s="133"/>
      <c r="K67" s="133">
        <v>4.6951900551754129</v>
      </c>
      <c r="L67" s="133">
        <v>8.6582731417890013</v>
      </c>
      <c r="M67" s="133">
        <v>6.2384250982094196</v>
      </c>
      <c r="N67" s="133">
        <v>-6.2321983867268695</v>
      </c>
      <c r="O67" s="133">
        <v>-4.6889633436928637</v>
      </c>
      <c r="P67" s="133"/>
      <c r="Q67" s="133">
        <v>7.1150380987549955</v>
      </c>
      <c r="R67" s="133">
        <v>69.3</v>
      </c>
      <c r="S67" s="133"/>
      <c r="T67" s="133">
        <v>8.2619830288204259</v>
      </c>
      <c r="U67" s="133">
        <v>7.9812261566270708</v>
      </c>
      <c r="V67" s="133">
        <v>2.4083810303542936</v>
      </c>
      <c r="W67" s="133"/>
      <c r="X67" s="133">
        <v>8.8017957589313234</v>
      </c>
      <c r="Y67" s="133">
        <v>7.2585607158973167</v>
      </c>
      <c r="Z67" s="134">
        <v>74.873307999043178</v>
      </c>
      <c r="AA67" s="243"/>
      <c r="AB67" s="134">
        <v>1622.0440000000001</v>
      </c>
      <c r="AC67" s="134">
        <v>1644.952</v>
      </c>
      <c r="AD67" s="241">
        <v>-1.6408355171845841</v>
      </c>
      <c r="AE67" s="37"/>
    </row>
    <row r="68" spans="1:68">
      <c r="B68" s="148" t="s">
        <v>55</v>
      </c>
      <c r="C68" s="133">
        <v>37.333515511185659</v>
      </c>
      <c r="D68" s="133">
        <v>44.655387220822931</v>
      </c>
      <c r="E68" s="133">
        <v>40.151758945142291</v>
      </c>
      <c r="F68" s="133">
        <v>1.9223359035991514</v>
      </c>
      <c r="G68" s="133">
        <v>2.5812923720814838</v>
      </c>
      <c r="H68" s="133">
        <v>4.5036282756806347</v>
      </c>
      <c r="I68" s="133">
        <v>33.490042242489501</v>
      </c>
      <c r="J68" s="133"/>
      <c r="K68" s="133">
        <v>4.2666196200943904</v>
      </c>
      <c r="L68" s="133">
        <v>7.3218717096372687</v>
      </c>
      <c r="M68" s="133">
        <v>5.3995358060381173</v>
      </c>
      <c r="N68" s="133">
        <v>-4.8817671731091101</v>
      </c>
      <c r="O68" s="133">
        <v>-3.7488509871653837</v>
      </c>
      <c r="P68" s="133"/>
      <c r="Q68" s="133">
        <v>6.188955523693541</v>
      </c>
      <c r="R68" s="133">
        <v>72.900000000000006</v>
      </c>
      <c r="S68" s="133"/>
      <c r="T68" s="133">
        <v>7.0517211312525498</v>
      </c>
      <c r="U68" s="133">
        <v>6.490805112246127</v>
      </c>
      <c r="V68" s="133">
        <v>2.4622175718928339</v>
      </c>
      <c r="W68" s="133"/>
      <c r="X68" s="133">
        <v>7.5149562623337092</v>
      </c>
      <c r="Y68" s="133">
        <v>6.3820400763899849</v>
      </c>
      <c r="Z68" s="134">
        <v>80.881932571422396</v>
      </c>
      <c r="AA68" s="243"/>
      <c r="AB68" s="134">
        <v>1668.6990000000001</v>
      </c>
      <c r="AC68" s="134">
        <v>1696.4449999999999</v>
      </c>
      <c r="AD68" s="241">
        <v>-1.6094981650136191</v>
      </c>
      <c r="AE68" s="37"/>
    </row>
    <row r="69" spans="1:68">
      <c r="A69" s="34"/>
      <c r="B69" s="155" t="s">
        <v>56</v>
      </c>
      <c r="C69" s="133">
        <v>36.787562064505366</v>
      </c>
      <c r="D69" s="133">
        <v>44.05484624692285</v>
      </c>
      <c r="E69" s="133">
        <v>39.504028687593589</v>
      </c>
      <c r="F69" s="133">
        <v>1.9843256700184977</v>
      </c>
      <c r="G69" s="133">
        <v>2.5664918893107647</v>
      </c>
      <c r="H69" s="133">
        <v>4.5508175593292632</v>
      </c>
      <c r="I69" s="133">
        <v>32.75423846678072</v>
      </c>
      <c r="J69" s="133"/>
      <c r="K69" s="133">
        <v>4.1681549289402176</v>
      </c>
      <c r="L69" s="133">
        <v>7.267284182417491</v>
      </c>
      <c r="M69" s="133">
        <v>5.2829585123989924</v>
      </c>
      <c r="N69" s="133">
        <v>-5.1554104486261192</v>
      </c>
      <c r="O69" s="133">
        <v>-4.0406068651673444</v>
      </c>
      <c r="P69" s="133"/>
      <c r="Q69" s="133">
        <v>6.1524805989587161</v>
      </c>
      <c r="R69" s="133">
        <v>76.2</v>
      </c>
      <c r="S69" s="133"/>
      <c r="T69" s="133">
        <v>5.5552078552454063</v>
      </c>
      <c r="U69" s="133">
        <v>5.0418862973625771</v>
      </c>
      <c r="V69" s="133">
        <v>2.1398056587066474</v>
      </c>
      <c r="W69" s="133"/>
      <c r="X69" s="133">
        <v>7.3586714139349017</v>
      </c>
      <c r="Y69" s="133">
        <v>6.2438678304761259</v>
      </c>
      <c r="Z69" s="134">
        <v>82.611681339619764</v>
      </c>
      <c r="AA69" s="245"/>
      <c r="AB69" s="134">
        <v>1725.624</v>
      </c>
      <c r="AC69" s="134">
        <v>1762.366</v>
      </c>
      <c r="AD69" s="241">
        <v>-1.5858079009121013</v>
      </c>
      <c r="AE69" s="37"/>
    </row>
    <row r="70" spans="1:68">
      <c r="A70" s="34"/>
      <c r="B70" s="155" t="s">
        <v>57</v>
      </c>
      <c r="C70" s="133">
        <v>36.611935035090511</v>
      </c>
      <c r="D70" s="133">
        <v>42.451402817537669</v>
      </c>
      <c r="E70" s="133">
        <v>38.312843341384657</v>
      </c>
      <c r="F70" s="133">
        <v>1.6277765567623619</v>
      </c>
      <c r="G70" s="133">
        <v>2.5107829193906537</v>
      </c>
      <c r="H70" s="133">
        <v>4.1385594761530156</v>
      </c>
      <c r="I70" s="133">
        <v>32.585481382405973</v>
      </c>
      <c r="J70" s="133"/>
      <c r="K70" s="133">
        <v>3.1568429700630949</v>
      </c>
      <c r="L70" s="133">
        <v>5.839467782447163</v>
      </c>
      <c r="M70" s="133">
        <v>4.2116912256848007</v>
      </c>
      <c r="N70" s="133">
        <v>-3.8854494391663974</v>
      </c>
      <c r="O70" s="133">
        <v>-2.830601183544692</v>
      </c>
      <c r="P70" s="133"/>
      <c r="Q70" s="133">
        <v>4.7846195268254572</v>
      </c>
      <c r="R70" s="133">
        <v>78.099999999999994</v>
      </c>
      <c r="S70" s="133"/>
      <c r="T70" s="133">
        <v>4.342121507211588</v>
      </c>
      <c r="U70" s="133">
        <v>3.5800787121283006</v>
      </c>
      <c r="V70" s="133">
        <v>2.0058361461284187</v>
      </c>
      <c r="W70" s="133"/>
      <c r="X70" s="133">
        <v>5.7516653942886382</v>
      </c>
      <c r="Y70" s="133">
        <v>4.6968171386669324</v>
      </c>
      <c r="Z70" s="241">
        <v>84.284756542136023</v>
      </c>
      <c r="AA70" s="246"/>
      <c r="AB70" s="134">
        <v>1806.329</v>
      </c>
      <c r="AC70" s="134">
        <v>1846.8720000000001</v>
      </c>
      <c r="AD70" s="241">
        <v>-1.47537335087857</v>
      </c>
      <c r="AE70" s="37"/>
    </row>
    <row r="71" spans="1:68">
      <c r="A71" s="34"/>
      <c r="B71" s="155" t="s">
        <v>58</v>
      </c>
      <c r="C71" s="136">
        <v>36.76429341127659</v>
      </c>
      <c r="D71" s="136">
        <v>41.94014389442399</v>
      </c>
      <c r="E71" s="136">
        <v>37.526879365142122</v>
      </c>
      <c r="F71" s="136">
        <v>1.9364362115601705</v>
      </c>
      <c r="G71" s="136">
        <v>2.4768283177217092</v>
      </c>
      <c r="H71" s="136">
        <v>4.4132645292818795</v>
      </c>
      <c r="I71" s="136">
        <v>32.633592782092421</v>
      </c>
      <c r="J71" s="136"/>
      <c r="K71" s="136">
        <v>2.670516479622933</v>
      </c>
      <c r="L71" s="136">
        <v>5.1758504831474061</v>
      </c>
      <c r="M71" s="136">
        <v>3.2394142715872354</v>
      </c>
      <c r="N71" s="136">
        <v>-3.4742698028463677</v>
      </c>
      <c r="O71" s="136">
        <v>-2.9053720108820653</v>
      </c>
      <c r="P71" s="136"/>
      <c r="Q71" s="136">
        <v>4.6069526911831042</v>
      </c>
      <c r="R71" s="136">
        <v>80.5</v>
      </c>
      <c r="S71" s="136"/>
      <c r="T71" s="136">
        <v>4.5165347162527407</v>
      </c>
      <c r="U71" s="136">
        <v>4.1779281745966026</v>
      </c>
      <c r="V71" s="136">
        <v>1.7615767589188738</v>
      </c>
      <c r="W71" s="136"/>
      <c r="X71" s="136">
        <v>5.0542555811579195</v>
      </c>
      <c r="Y71" s="136">
        <v>4.4853577891936167</v>
      </c>
      <c r="Z71" s="247">
        <v>85.700845554707286</v>
      </c>
      <c r="AA71" s="246"/>
      <c r="AB71" s="169">
        <v>1871.789</v>
      </c>
      <c r="AC71" s="136">
        <v>1898.3789999999999</v>
      </c>
      <c r="AD71" s="247">
        <v>-0.54764624357717651</v>
      </c>
    </row>
    <row r="72" spans="1:68">
      <c r="A72" s="34"/>
      <c r="B72" s="155" t="s">
        <v>59</v>
      </c>
      <c r="C72" s="136">
        <v>36.820427995451254</v>
      </c>
      <c r="D72" s="136">
        <v>41.015972294014269</v>
      </c>
      <c r="E72" s="136">
        <v>36.860746407526101</v>
      </c>
      <c r="F72" s="136">
        <v>1.7116716633929492</v>
      </c>
      <c r="G72" s="136">
        <v>2.4435542230952136</v>
      </c>
      <c r="H72" s="136">
        <v>4.1552258864881635</v>
      </c>
      <c r="I72" s="136">
        <v>32.748216685619767</v>
      </c>
      <c r="J72" s="136"/>
      <c r="K72" s="136">
        <v>2.2259901363606573</v>
      </c>
      <c r="L72" s="136">
        <v>4.1955442985630107</v>
      </c>
      <c r="M72" s="136">
        <v>2.4838726351700608</v>
      </c>
      <c r="N72" s="136">
        <v>-2.4978806988524762</v>
      </c>
      <c r="O72" s="136">
        <v>-2.2399982000430718</v>
      </c>
      <c r="P72" s="136"/>
      <c r="Q72" s="136">
        <v>3.9376617997536072</v>
      </c>
      <c r="R72" s="136">
        <v>79.900000000000006</v>
      </c>
      <c r="S72" s="136"/>
      <c r="T72" s="136">
        <v>3.1400806368241496</v>
      </c>
      <c r="U72" s="136">
        <v>2.5930424894034942</v>
      </c>
      <c r="V72" s="136">
        <v>1.7276439574072162</v>
      </c>
      <c r="W72" s="136"/>
      <c r="X72" s="136">
        <v>4.3246665977463046</v>
      </c>
      <c r="Y72" s="136">
        <v>4.0667840989369015</v>
      </c>
      <c r="Z72" s="247">
        <v>85.405872014886796</v>
      </c>
      <c r="AA72" s="246"/>
      <c r="AB72" s="141">
        <v>1934.6</v>
      </c>
      <c r="AC72" s="134">
        <v>1975.548</v>
      </c>
      <c r="AD72" s="248">
        <v>-0.29670650018793765</v>
      </c>
    </row>
    <row r="73" spans="1:68">
      <c r="A73" s="34"/>
      <c r="B73" s="249" t="s">
        <v>60</v>
      </c>
      <c r="C73" s="136">
        <v>37.46615472071084</v>
      </c>
      <c r="D73" s="136">
        <v>40.239536436040098</v>
      </c>
      <c r="E73" s="136">
        <v>35.917046136537849</v>
      </c>
      <c r="F73" s="136">
        <v>1.9198468519681267</v>
      </c>
      <c r="G73" s="136">
        <v>2.402643447534123</v>
      </c>
      <c r="H73" s="136">
        <v>4.3224902995022489</v>
      </c>
      <c r="I73" s="136">
        <v>33.465776406250313</v>
      </c>
      <c r="J73" s="136"/>
      <c r="K73" s="136">
        <v>0.67970202391239332</v>
      </c>
      <c r="L73" s="136">
        <v>2.7733817153292626</v>
      </c>
      <c r="M73" s="136">
        <v>0.85353486336113582</v>
      </c>
      <c r="N73" s="136">
        <v>-1.0341750665021363</v>
      </c>
      <c r="O73" s="136">
        <v>-0.86034222705339369</v>
      </c>
      <c r="P73" s="136"/>
      <c r="Q73" s="136">
        <v>2.5995488758805201</v>
      </c>
      <c r="R73" s="136">
        <v>82.9</v>
      </c>
      <c r="S73" s="136"/>
      <c r="T73" s="136">
        <v>3.3157479831481709</v>
      </c>
      <c r="U73" s="136">
        <v>4.9782518702797347</v>
      </c>
      <c r="V73" s="136">
        <v>1.7580728542538586</v>
      </c>
      <c r="W73" s="190"/>
      <c r="X73" s="136">
        <v>2.7853649744192079</v>
      </c>
      <c r="Y73" s="136">
        <v>2.6115321349704659</v>
      </c>
      <c r="Z73" s="247">
        <v>85.197357344747473</v>
      </c>
      <c r="AA73" s="245"/>
      <c r="AB73" s="141">
        <v>2019.4839999999999</v>
      </c>
      <c r="AC73" s="134">
        <v>2052.8560000000002</v>
      </c>
      <c r="AD73" s="248">
        <v>-0.22898307882230995</v>
      </c>
    </row>
    <row r="74" spans="1:68">
      <c r="A74" s="34"/>
      <c r="B74" s="155" t="s">
        <v>61</v>
      </c>
      <c r="C74" s="168">
        <v>37.329489934572081</v>
      </c>
      <c r="D74" s="136">
        <v>40.037944932380917</v>
      </c>
      <c r="E74" s="136">
        <v>35.563760815552335</v>
      </c>
      <c r="F74" s="136">
        <v>2.125760073339106</v>
      </c>
      <c r="G74" s="136">
        <v>2.3484240434894761</v>
      </c>
      <c r="H74" s="136">
        <v>4.4741841168285825</v>
      </c>
      <c r="I74" s="136">
        <v>33.495536651812813</v>
      </c>
      <c r="J74" s="136"/>
      <c r="K74" s="136">
        <v>0.56321962764599653</v>
      </c>
      <c r="L74" s="136">
        <v>2.7084549978088406</v>
      </c>
      <c r="M74" s="136">
        <v>0.5826949244697347</v>
      </c>
      <c r="N74" s="136">
        <v>-0.82027028452466233</v>
      </c>
      <c r="O74" s="136">
        <v>-0.80079498770092439</v>
      </c>
      <c r="P74" s="136"/>
      <c r="Q74" s="136">
        <v>2.6889797009851031</v>
      </c>
      <c r="R74" s="136">
        <v>82.4</v>
      </c>
      <c r="S74" s="136"/>
      <c r="T74" s="136">
        <v>1.8514576243231142</v>
      </c>
      <c r="U74" s="136">
        <v>3.8540429045277889</v>
      </c>
      <c r="V74" s="136">
        <v>1.9895917539534365</v>
      </c>
      <c r="W74" s="136"/>
      <c r="X74" s="136">
        <v>2.7034206057188777</v>
      </c>
      <c r="Y74" s="136">
        <v>2.6839453088951397</v>
      </c>
      <c r="Z74" s="247">
        <v>84.600849421812057</v>
      </c>
      <c r="AA74" s="245"/>
      <c r="AB74" s="134">
        <v>2085.654</v>
      </c>
      <c r="AC74" s="134">
        <v>2126.4850000000001</v>
      </c>
      <c r="AD74" s="248">
        <v>5.264263788144774E-2</v>
      </c>
    </row>
    <row r="75" spans="1:68">
      <c r="A75" s="34"/>
      <c r="B75" s="155" t="s">
        <v>173</v>
      </c>
      <c r="C75" s="168">
        <v>37.436924335046115</v>
      </c>
      <c r="D75" s="136">
        <v>39.305911552388224</v>
      </c>
      <c r="E75" s="136">
        <v>35.015104931508617</v>
      </c>
      <c r="F75" s="136">
        <v>2.0380812260423231</v>
      </c>
      <c r="G75" s="136">
        <v>2.2527253948372792</v>
      </c>
      <c r="H75" s="136">
        <v>4.2908066208796027</v>
      </c>
      <c r="I75" s="136">
        <v>33.866013304154151</v>
      </c>
      <c r="J75" s="136"/>
      <c r="K75" s="136">
        <v>-2.9714288391979034E-2</v>
      </c>
      <c r="L75" s="136">
        <v>1.868987217342104</v>
      </c>
      <c r="M75" s="136">
        <v>-0.16909400870021904</v>
      </c>
      <c r="N75" s="136">
        <v>-0.35923246826487576</v>
      </c>
      <c r="O75" s="136">
        <v>-0.49861218857311584</v>
      </c>
      <c r="P75" s="136"/>
      <c r="Q75" s="136">
        <v>2.0083669376503446</v>
      </c>
      <c r="R75" s="136">
        <v>80.7</v>
      </c>
      <c r="S75" s="136"/>
      <c r="T75" s="136">
        <v>1.6066699833213496</v>
      </c>
      <c r="U75" s="136">
        <v>0.75570807654642103</v>
      </c>
      <c r="V75" s="136">
        <v>1.7298446310344731</v>
      </c>
      <c r="W75" s="136"/>
      <c r="X75" s="136">
        <v>1.8899393679834522</v>
      </c>
      <c r="Y75" s="136">
        <v>2.0293190882916923</v>
      </c>
      <c r="Z75" s="247">
        <v>84.081765075626194</v>
      </c>
      <c r="AA75" s="245"/>
      <c r="AB75" s="134">
        <v>2166.8420000000001</v>
      </c>
      <c r="AC75" s="134">
        <v>2198.2809999999999</v>
      </c>
      <c r="AD75" s="248">
        <v>0.2577023854639009</v>
      </c>
    </row>
    <row r="76" spans="1:68">
      <c r="A76" s="34"/>
      <c r="B76" s="250" t="s">
        <v>184</v>
      </c>
      <c r="C76" s="251">
        <v>37.212082767307976</v>
      </c>
      <c r="D76" s="252">
        <v>39.767171265777847</v>
      </c>
      <c r="E76" s="252">
        <v>35.390364627862482</v>
      </c>
      <c r="F76" s="252">
        <v>2.147414886403165</v>
      </c>
      <c r="G76" s="252">
        <v>2.2293917515121957</v>
      </c>
      <c r="H76" s="252">
        <v>4.3768066379153607</v>
      </c>
      <c r="I76" s="252">
        <v>33.541666760659588</v>
      </c>
      <c r="J76" s="252"/>
      <c r="K76" s="252">
        <v>0.44070127023776506</v>
      </c>
      <c r="L76" s="252">
        <v>2.5550884984698707</v>
      </c>
      <c r="M76" s="252">
        <v>0.40767361206670583</v>
      </c>
      <c r="N76" s="252">
        <v>-1.2279836623762284</v>
      </c>
      <c r="O76" s="252">
        <v>-1.2610113205472875</v>
      </c>
      <c r="P76" s="252"/>
      <c r="Q76" s="252">
        <v>2.5881161566409299</v>
      </c>
      <c r="R76" s="253">
        <v>88</v>
      </c>
      <c r="S76" s="252"/>
      <c r="T76" s="252">
        <v>2.497609948030187</v>
      </c>
      <c r="U76" s="252">
        <v>0.74203274653177409</v>
      </c>
      <c r="V76" s="252">
        <v>1.6454926935919538</v>
      </c>
      <c r="W76" s="252"/>
      <c r="X76" s="252">
        <v>2.7198092109151495</v>
      </c>
      <c r="Y76" s="252">
        <v>2.7528368690862091</v>
      </c>
      <c r="Z76" s="254">
        <v>84.706464622493598</v>
      </c>
      <c r="AA76" s="245"/>
      <c r="AB76" s="255">
        <v>2216.4789999999998</v>
      </c>
      <c r="AC76" s="256">
        <v>2262.9589968903856</v>
      </c>
      <c r="AD76" s="257">
        <v>-3.7024888553119695E-2</v>
      </c>
    </row>
    <row r="77" spans="1:68">
      <c r="A77" s="34"/>
      <c r="B77" s="258" t="s">
        <v>188</v>
      </c>
      <c r="C77" s="259">
        <v>37.879512995416533</v>
      </c>
      <c r="D77" s="190">
        <v>40.256881343764746</v>
      </c>
      <c r="E77" s="190">
        <v>35.399771974316266</v>
      </c>
      <c r="F77" s="190">
        <v>2.5911954562633208</v>
      </c>
      <c r="G77" s="190">
        <v>2.2659139131851687</v>
      </c>
      <c r="H77" s="260">
        <v>4.857109369448489</v>
      </c>
      <c r="I77" s="260">
        <v>34.117083675451632</v>
      </c>
      <c r="J77" s="260"/>
      <c r="K77" s="260">
        <v>-0.19036480467972783</v>
      </c>
      <c r="L77" s="260">
        <v>2.3773683483482193</v>
      </c>
      <c r="M77" s="260">
        <v>-0.21382710791510171</v>
      </c>
      <c r="N77" s="260">
        <v>-1.1593607683623413</v>
      </c>
      <c r="O77" s="260">
        <v>-1.182823071597715</v>
      </c>
      <c r="P77" s="260"/>
      <c r="Q77" s="260">
        <v>2.4008306515835933</v>
      </c>
      <c r="R77" s="260">
        <v>77.435815932959457</v>
      </c>
      <c r="S77" s="260"/>
      <c r="T77" s="260">
        <v>2.8138564139497193</v>
      </c>
      <c r="U77" s="260">
        <v>1.0959816501371502</v>
      </c>
      <c r="V77" s="260">
        <v>1.4965116827346912</v>
      </c>
      <c r="W77" s="260"/>
      <c r="X77" s="260">
        <v>2.4609759749339832</v>
      </c>
      <c r="Y77" s="260">
        <v>2.4844382781693573</v>
      </c>
      <c r="Z77" s="261">
        <v>82.939314883347492</v>
      </c>
      <c r="AA77" s="245"/>
      <c r="AB77" s="262">
        <v>2304.4648173416863</v>
      </c>
      <c r="AC77" s="263">
        <v>2348.1194798758447</v>
      </c>
      <c r="AD77" s="264">
        <v>6.1734561891995554E-2</v>
      </c>
      <c r="BP77" s="34">
        <v>55</v>
      </c>
    </row>
    <row r="78" spans="1:68" s="37" customFormat="1">
      <c r="B78" s="258" t="s">
        <v>248</v>
      </c>
      <c r="C78" s="259">
        <v>38.045292776336723</v>
      </c>
      <c r="D78" s="190">
        <v>40.829629409967282</v>
      </c>
      <c r="E78" s="190">
        <v>35.677662429597781</v>
      </c>
      <c r="F78" s="190">
        <v>2.8964620044773164</v>
      </c>
      <c r="G78" s="190">
        <v>2.2555049758921881</v>
      </c>
      <c r="H78" s="260">
        <v>5.1519669803695045</v>
      </c>
      <c r="I78" s="260">
        <v>34.179646420240914</v>
      </c>
      <c r="J78" s="260"/>
      <c r="K78" s="260">
        <v>0.10251840618553103</v>
      </c>
      <c r="L78" s="260">
        <v>2.7843366336305668</v>
      </c>
      <c r="M78" s="260">
        <v>-0.11212537084674945</v>
      </c>
      <c r="N78" s="260">
        <v>-1.4804569563130456</v>
      </c>
      <c r="O78" s="260">
        <v>-1.6951007333453265</v>
      </c>
      <c r="P78" s="260"/>
      <c r="Q78" s="260">
        <v>2.9989804106628477</v>
      </c>
      <c r="R78" s="260">
        <v>74.993507941652297</v>
      </c>
      <c r="S78" s="260"/>
      <c r="T78" s="260">
        <v>3.0544108866020196</v>
      </c>
      <c r="U78" s="260">
        <v>0.26448257800987929</v>
      </c>
      <c r="V78" s="260">
        <v>1.5804300870572805</v>
      </c>
      <c r="W78" s="260"/>
      <c r="X78" s="260">
        <v>3.0838101476383621</v>
      </c>
      <c r="Y78" s="260">
        <v>3.2984539246706426</v>
      </c>
      <c r="Z78" s="261">
        <v>83.239715547974342</v>
      </c>
      <c r="AA78" s="245"/>
      <c r="AB78" s="262">
        <v>2393.8678322318142</v>
      </c>
      <c r="AC78" s="263">
        <v>2436.506330890461</v>
      </c>
      <c r="AD78" s="264">
        <v>0.40459372930776283</v>
      </c>
      <c r="BP78" s="37">
        <v>55</v>
      </c>
    </row>
    <row r="79" spans="1:68">
      <c r="A79" s="34"/>
      <c r="B79" s="258" t="s">
        <v>284</v>
      </c>
      <c r="C79" s="259">
        <v>38.303441151536653</v>
      </c>
      <c r="D79" s="190">
        <v>40.784620146780107</v>
      </c>
      <c r="E79" s="190">
        <v>35.569754001080611</v>
      </c>
      <c r="F79" s="190">
        <v>2.9543773065125363</v>
      </c>
      <c r="G79" s="190">
        <v>2.2604888391869595</v>
      </c>
      <c r="H79" s="260">
        <v>5.2148661456994958</v>
      </c>
      <c r="I79" s="260">
        <v>34.44505377320958</v>
      </c>
      <c r="J79" s="260"/>
      <c r="K79" s="260">
        <v>-0.20588789515918993</v>
      </c>
      <c r="L79" s="260">
        <v>2.4811789952434529</v>
      </c>
      <c r="M79" s="260">
        <v>-0.47319831126908329</v>
      </c>
      <c r="N79" s="260">
        <v>-1.2480965729786198</v>
      </c>
      <c r="O79" s="260">
        <v>-1.5154069890885131</v>
      </c>
      <c r="P79" s="260"/>
      <c r="Q79" s="260">
        <v>2.7484894113533462</v>
      </c>
      <c r="R79" s="260">
        <v>75.409294963100663</v>
      </c>
      <c r="S79" s="260"/>
      <c r="T79" s="260">
        <v>2.8401476178011418</v>
      </c>
      <c r="U79" s="260">
        <v>2.9151793222362254</v>
      </c>
      <c r="V79" s="260">
        <v>1.5280747352407835</v>
      </c>
      <c r="W79" s="260"/>
      <c r="X79" s="260">
        <v>2.5566621775387004</v>
      </c>
      <c r="Y79" s="260">
        <v>2.8239725936485933</v>
      </c>
      <c r="Z79" s="261">
        <v>83.333795887997397</v>
      </c>
      <c r="AA79" s="245"/>
      <c r="AB79" s="262">
        <v>2478.0935232278243</v>
      </c>
      <c r="AC79" s="263">
        <v>2519.1577395524355</v>
      </c>
      <c r="AD79" s="264">
        <v>0.3727833404966816</v>
      </c>
      <c r="BP79" s="34">
        <v>55</v>
      </c>
    </row>
    <row r="80" spans="1:68">
      <c r="A80" s="34"/>
      <c r="B80" s="258" t="s">
        <v>286</v>
      </c>
      <c r="C80" s="259">
        <v>38.438613435327426</v>
      </c>
      <c r="D80" s="190">
        <v>40.790021596208227</v>
      </c>
      <c r="E80" s="190">
        <v>35.518311636923492</v>
      </c>
      <c r="F80" s="190">
        <v>3.0039969794861618</v>
      </c>
      <c r="G80" s="190">
        <v>2.2677129797985711</v>
      </c>
      <c r="H80" s="260">
        <v>5.271709959284733</v>
      </c>
      <c r="I80" s="260">
        <v>34.548189802580644</v>
      </c>
      <c r="J80" s="260"/>
      <c r="K80" s="260">
        <v>-0.510828716815244</v>
      </c>
      <c r="L80" s="260">
        <v>2.3514081608808026</v>
      </c>
      <c r="M80" s="260">
        <v>-0.652588818605359</v>
      </c>
      <c r="N80" s="260">
        <v>-1.2071002655264431</v>
      </c>
      <c r="O80" s="260">
        <v>-1.3488603673165582</v>
      </c>
      <c r="P80" s="260"/>
      <c r="Q80" s="260">
        <v>2.4931682626709173</v>
      </c>
      <c r="R80" s="260">
        <v>75.557359590122076</v>
      </c>
      <c r="S80" s="260"/>
      <c r="T80" s="260">
        <v>2.4972118306048743</v>
      </c>
      <c r="U80" s="260">
        <v>2.5975312469556888</v>
      </c>
      <c r="V80" s="260">
        <v>1.4554232236970426</v>
      </c>
      <c r="W80" s="260"/>
      <c r="X80" s="260">
        <v>2.3854426754492306</v>
      </c>
      <c r="Y80" s="260">
        <v>2.5272027772393453</v>
      </c>
      <c r="Z80" s="261">
        <v>83.31296026864365</v>
      </c>
      <c r="AA80" s="245"/>
      <c r="AB80" s="262">
        <v>2561.6404082566341</v>
      </c>
      <c r="AC80" s="263">
        <v>2605.8726437639843</v>
      </c>
      <c r="AD80" s="264">
        <v>0.13440686738155705</v>
      </c>
      <c r="BP80" s="34">
        <v>55</v>
      </c>
    </row>
    <row r="81" spans="1:68">
      <c r="B81" s="265" t="s">
        <v>288</v>
      </c>
      <c r="C81" s="259">
        <v>38.515167822289278</v>
      </c>
      <c r="D81" s="190">
        <v>40.697527062982289</v>
      </c>
      <c r="E81" s="190">
        <v>35.445175085260594</v>
      </c>
      <c r="F81" s="190">
        <v>2.980653393052354</v>
      </c>
      <c r="G81" s="190">
        <v>2.2716985846693518</v>
      </c>
      <c r="H81" s="260">
        <v>5.2523519777217054</v>
      </c>
      <c r="I81" s="260">
        <v>34.608168266568953</v>
      </c>
      <c r="J81" s="260"/>
      <c r="K81" s="260">
        <v>-0.76745135147055243</v>
      </c>
      <c r="L81" s="260">
        <v>2.1823592406930206</v>
      </c>
      <c r="M81" s="260">
        <v>-0.79829415235933376</v>
      </c>
      <c r="N81" s="260">
        <v>-1.1095260157186608</v>
      </c>
      <c r="O81" s="260">
        <v>-1.1403688166074422</v>
      </c>
      <c r="P81" s="260"/>
      <c r="Q81" s="260">
        <v>2.2132020415818028</v>
      </c>
      <c r="R81" s="260">
        <v>75.225037702916069</v>
      </c>
      <c r="S81" s="260"/>
      <c r="T81" s="260">
        <v>2.7220411953623871</v>
      </c>
      <c r="U81" s="260">
        <v>2.6660908027196242</v>
      </c>
      <c r="V81" s="260">
        <v>1.3849969380928306</v>
      </c>
      <c r="W81" s="260"/>
      <c r="X81" s="260">
        <v>2.3533776267935687</v>
      </c>
      <c r="Y81" s="260">
        <v>2.3842204276823495</v>
      </c>
      <c r="Z81" s="261">
        <v>83.030828259920241</v>
      </c>
      <c r="AA81" s="245"/>
      <c r="AB81" s="266">
        <v>2654.1777895484583</v>
      </c>
      <c r="AC81" s="267">
        <v>2700.007882127918</v>
      </c>
      <c r="AD81" s="268">
        <v>7.922854824940373E-3</v>
      </c>
      <c r="BP81" s="34">
        <v>55</v>
      </c>
    </row>
    <row r="82" spans="1:68" s="54" customFormat="1">
      <c r="A82" s="5"/>
      <c r="B82" s="269" t="s">
        <v>119</v>
      </c>
      <c r="C82" s="382" t="s">
        <v>305</v>
      </c>
      <c r="D82" s="382"/>
      <c r="E82" s="382"/>
      <c r="F82" s="382"/>
      <c r="G82" s="382"/>
      <c r="H82" s="382"/>
      <c r="I82" s="382"/>
      <c r="J82" s="382"/>
      <c r="K82" s="382"/>
      <c r="L82" s="382"/>
      <c r="M82" s="382"/>
      <c r="N82" s="382"/>
      <c r="O82" s="382"/>
      <c r="P82" s="382"/>
      <c r="Q82" s="382"/>
      <c r="R82" s="382"/>
      <c r="S82" s="382"/>
      <c r="T82" s="382"/>
      <c r="U82" s="382"/>
      <c r="V82" s="382"/>
      <c r="W82" s="382"/>
      <c r="X82" s="382"/>
      <c r="Y82" s="382"/>
      <c r="Z82" s="383"/>
      <c r="AA82" s="245"/>
      <c r="AB82" s="270"/>
      <c r="AC82" s="270"/>
      <c r="AD82" s="271"/>
    </row>
    <row r="83" spans="1:68" s="54" customFormat="1">
      <c r="A83" s="5"/>
      <c r="B83" s="269"/>
      <c r="C83" s="272" t="s">
        <v>306</v>
      </c>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45"/>
      <c r="AB83" s="270"/>
      <c r="AC83" s="270"/>
      <c r="AD83" s="271"/>
    </row>
    <row r="84" spans="1:68" s="54" customFormat="1">
      <c r="A84" s="5"/>
      <c r="B84" s="269"/>
      <c r="C84" s="374" t="s">
        <v>300</v>
      </c>
      <c r="D84" s="374"/>
      <c r="E84" s="374"/>
      <c r="F84" s="374"/>
      <c r="G84" s="374"/>
      <c r="H84" s="374"/>
      <c r="I84" s="374"/>
      <c r="J84" s="374"/>
      <c r="K84" s="374"/>
      <c r="L84" s="374"/>
      <c r="M84" s="374"/>
      <c r="N84" s="374"/>
      <c r="O84" s="374"/>
      <c r="P84" s="374"/>
      <c r="Q84" s="374"/>
      <c r="R84" s="374"/>
      <c r="S84" s="374"/>
      <c r="T84" s="374"/>
      <c r="U84" s="374"/>
      <c r="V84" s="374"/>
      <c r="W84" s="374"/>
      <c r="X84" s="374"/>
      <c r="Y84" s="374"/>
      <c r="Z84" s="375"/>
      <c r="AA84" s="245"/>
      <c r="AB84" s="270"/>
      <c r="AC84" s="270"/>
      <c r="AD84" s="271"/>
    </row>
    <row r="85" spans="1:68" s="54" customFormat="1">
      <c r="A85" s="5"/>
      <c r="B85" s="269"/>
      <c r="C85" s="370" t="s">
        <v>302</v>
      </c>
      <c r="D85" s="370"/>
      <c r="E85" s="370"/>
      <c r="F85" s="370"/>
      <c r="G85" s="370"/>
      <c r="H85" s="370"/>
      <c r="I85" s="370"/>
      <c r="J85" s="370"/>
      <c r="K85" s="370"/>
      <c r="L85" s="370"/>
      <c r="M85" s="370"/>
      <c r="N85" s="370"/>
      <c r="O85" s="370"/>
      <c r="P85" s="370"/>
      <c r="Q85" s="370"/>
      <c r="R85" s="370"/>
      <c r="S85" s="370"/>
      <c r="T85" s="370"/>
      <c r="U85" s="370"/>
      <c r="V85" s="370"/>
      <c r="W85" s="370"/>
      <c r="X85" s="370"/>
      <c r="Y85" s="370"/>
      <c r="Z85" s="371"/>
      <c r="AA85" s="245"/>
      <c r="AB85" s="270"/>
      <c r="AC85" s="270"/>
      <c r="AD85" s="271"/>
    </row>
    <row r="86" spans="1:68" s="54" customFormat="1">
      <c r="A86" s="5"/>
      <c r="B86" s="269"/>
      <c r="C86" s="208" t="s">
        <v>174</v>
      </c>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43"/>
      <c r="AB86" s="270"/>
      <c r="AC86" s="270"/>
      <c r="AD86" s="271"/>
    </row>
    <row r="87" spans="1:68" s="54" customFormat="1" ht="16" thickBot="1">
      <c r="A87" s="5"/>
      <c r="B87" s="273"/>
      <c r="C87" s="218" t="s">
        <v>130</v>
      </c>
      <c r="D87" s="274"/>
      <c r="E87" s="274"/>
      <c r="F87" s="274"/>
      <c r="G87" s="274"/>
      <c r="H87" s="274"/>
      <c r="I87" s="274"/>
      <c r="J87" s="274"/>
      <c r="K87" s="274"/>
      <c r="L87" s="274"/>
      <c r="M87" s="275"/>
      <c r="N87" s="274"/>
      <c r="O87" s="274"/>
      <c r="P87" s="274"/>
      <c r="Q87" s="274"/>
      <c r="R87" s="274"/>
      <c r="S87" s="274"/>
      <c r="T87" s="274"/>
      <c r="U87" s="274"/>
      <c r="V87" s="274"/>
      <c r="W87" s="274"/>
      <c r="X87" s="274"/>
      <c r="Y87" s="274"/>
      <c r="Z87" s="274"/>
      <c r="AA87" s="243"/>
      <c r="AB87" s="274"/>
      <c r="AC87" s="274"/>
      <c r="AD87" s="276"/>
    </row>
    <row r="88" spans="1:68">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149"/>
      <c r="AB88" s="96"/>
      <c r="AC88" s="213"/>
      <c r="AD88" s="213"/>
    </row>
    <row r="89" spans="1:68">
      <c r="AA89" s="16"/>
    </row>
    <row r="91" spans="1:68">
      <c r="B91" s="26"/>
      <c r="E91" s="27"/>
    </row>
    <row r="92" spans="1:68">
      <c r="B92" s="26"/>
    </row>
    <row r="93" spans="1:68">
      <c r="B93" s="26"/>
    </row>
    <row r="94" spans="1:68">
      <c r="B94" s="26"/>
    </row>
    <row r="95" spans="1:68">
      <c r="B95" s="26"/>
    </row>
    <row r="96" spans="1:68">
      <c r="B96" s="26"/>
    </row>
    <row r="97" spans="2:2">
      <c r="B97" s="26"/>
    </row>
    <row r="98" spans="2:2">
      <c r="B98" s="26"/>
    </row>
  </sheetData>
  <mergeCells count="10">
    <mergeCell ref="C85:Z85"/>
    <mergeCell ref="AB3:AD3"/>
    <mergeCell ref="C84:Z84"/>
    <mergeCell ref="C1:Z1"/>
    <mergeCell ref="K3:O3"/>
    <mergeCell ref="Q3:R3"/>
    <mergeCell ref="X3:Z3"/>
    <mergeCell ref="T3:V3"/>
    <mergeCell ref="C3:I3"/>
    <mergeCell ref="C82:Z82"/>
  </mergeCells>
  <phoneticPr fontId="102"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E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AW102"/>
  <sheetViews>
    <sheetView zoomScaleNormal="100" workbookViewId="0"/>
  </sheetViews>
  <sheetFormatPr defaultColWidth="9.1796875" defaultRowHeight="15.5"/>
  <cols>
    <col min="1" max="1" width="9.1796875" style="3"/>
    <col min="2" max="2" width="8.54296875" style="3" bestFit="1" customWidth="1"/>
    <col min="3" max="3" width="12.81640625" style="3" customWidth="1"/>
    <col min="4" max="4" width="13.453125" style="3" customWidth="1"/>
    <col min="5" max="5" width="13.7265625" style="3" customWidth="1"/>
    <col min="6" max="6" width="12.81640625" style="3" customWidth="1"/>
    <col min="7" max="7" width="13.7265625" style="3" bestFit="1" customWidth="1"/>
    <col min="8" max="9" width="12.81640625" style="3" customWidth="1"/>
    <col min="10" max="10" width="2.26953125" style="3" customWidth="1"/>
    <col min="11" max="15" width="12.81640625" style="3" customWidth="1"/>
    <col min="16" max="16" width="2.1796875" style="3" customWidth="1"/>
    <col min="17" max="18" width="12.81640625" style="3" customWidth="1"/>
    <col min="19" max="19" width="2.1796875" style="3" customWidth="1"/>
    <col min="20" max="20" width="15.81640625" style="3" customWidth="1"/>
    <col min="21" max="21" width="15.81640625" style="3" bestFit="1" customWidth="1"/>
    <col min="22" max="22" width="15.81640625" style="3" customWidth="1"/>
    <col min="23" max="23" width="2.54296875" style="3" customWidth="1"/>
    <col min="24" max="25" width="15.81640625" style="3" bestFit="1" customWidth="1"/>
    <col min="26" max="26" width="15.81640625" style="3" customWidth="1"/>
    <col min="27" max="27" width="2.453125" style="34" customWidth="1"/>
    <col min="28" max="28" width="25.81640625" style="3" bestFit="1" customWidth="1"/>
    <col min="29" max="29" width="9.1796875" style="34"/>
    <col min="30" max="30" width="9.453125" style="34" customWidth="1"/>
    <col min="31" max="31" width="13.453125" style="34" customWidth="1"/>
    <col min="32" max="33" width="12.81640625" style="34" customWidth="1"/>
    <col min="34" max="34" width="13.453125" style="34" customWidth="1"/>
    <col min="35" max="37" width="9.1796875" style="34"/>
    <col min="38" max="38" width="2.81640625" style="34" customWidth="1"/>
    <col min="39" max="39" width="2.26953125" style="34" customWidth="1"/>
    <col min="40" max="43" width="12.81640625" style="34" customWidth="1"/>
    <col min="44" max="16384" width="9.1796875" style="34"/>
  </cols>
  <sheetData>
    <row r="1" spans="1:44" ht="29.25" customHeight="1" thickBot="1">
      <c r="B1" s="97"/>
      <c r="C1" s="372" t="s">
        <v>225</v>
      </c>
      <c r="D1" s="372"/>
      <c r="E1" s="372"/>
      <c r="F1" s="372"/>
      <c r="G1" s="372"/>
      <c r="H1" s="372"/>
      <c r="I1" s="372"/>
      <c r="J1" s="372"/>
      <c r="K1" s="372"/>
      <c r="L1" s="372"/>
      <c r="M1" s="372"/>
      <c r="N1" s="372"/>
      <c r="O1" s="372"/>
      <c r="P1" s="372"/>
      <c r="Q1" s="372"/>
      <c r="R1" s="372"/>
      <c r="S1" s="372"/>
      <c r="T1" s="372"/>
      <c r="U1" s="372"/>
      <c r="V1" s="372"/>
      <c r="W1" s="372"/>
      <c r="X1" s="372"/>
      <c r="Y1" s="372"/>
      <c r="Z1" s="373"/>
      <c r="AA1" s="277"/>
      <c r="AB1" s="100"/>
      <c r="AD1" s="53"/>
      <c r="AE1" s="53"/>
      <c r="AF1" s="53"/>
      <c r="AG1" s="53"/>
      <c r="AH1" s="53"/>
      <c r="AI1" s="37"/>
      <c r="AJ1" s="37"/>
      <c r="AK1" s="37"/>
      <c r="AL1" s="37"/>
      <c r="AM1" s="37"/>
      <c r="AN1" s="37"/>
      <c r="AO1" s="37"/>
      <c r="AP1" s="37"/>
      <c r="AQ1" s="37"/>
      <c r="AR1" s="37"/>
    </row>
    <row r="2" spans="1:44" s="54" customFormat="1" ht="15.75" customHeight="1">
      <c r="A2" s="5"/>
      <c r="B2" s="102"/>
      <c r="C2" s="103"/>
      <c r="D2" s="103"/>
      <c r="E2" s="103"/>
      <c r="F2" s="103"/>
      <c r="G2" s="103"/>
      <c r="H2" s="103"/>
      <c r="I2" s="103"/>
      <c r="J2" s="104"/>
      <c r="K2" s="105"/>
      <c r="L2" s="105"/>
      <c r="M2" s="106"/>
      <c r="N2" s="105"/>
      <c r="O2" s="105"/>
      <c r="P2" s="104"/>
      <c r="Q2" s="105"/>
      <c r="R2" s="105"/>
      <c r="S2" s="104"/>
      <c r="T2" s="105"/>
      <c r="U2" s="105"/>
      <c r="V2" s="107"/>
      <c r="W2" s="104"/>
      <c r="X2" s="105"/>
      <c r="Y2" s="105"/>
      <c r="Z2" s="105"/>
      <c r="AA2" s="277"/>
      <c r="AB2" s="108"/>
      <c r="AD2" s="55"/>
      <c r="AE2" s="56"/>
      <c r="AF2" s="56"/>
      <c r="AG2" s="56"/>
      <c r="AH2" s="56"/>
      <c r="AI2" s="57"/>
      <c r="AJ2" s="57"/>
      <c r="AK2" s="57"/>
      <c r="AL2" s="57"/>
      <c r="AM2" s="57"/>
      <c r="AN2" s="376"/>
      <c r="AO2" s="376"/>
      <c r="AP2" s="376"/>
      <c r="AQ2" s="376"/>
      <c r="AR2" s="57"/>
    </row>
    <row r="3" spans="1:44" s="54" customFormat="1" ht="31">
      <c r="A3" s="5"/>
      <c r="B3" s="102"/>
      <c r="C3" s="385" t="s">
        <v>71</v>
      </c>
      <c r="D3" s="385"/>
      <c r="E3" s="385"/>
      <c r="F3" s="385"/>
      <c r="G3" s="385"/>
      <c r="H3" s="385"/>
      <c r="I3" s="385"/>
      <c r="J3" s="104"/>
      <c r="K3" s="368" t="s">
        <v>68</v>
      </c>
      <c r="L3" s="368"/>
      <c r="M3" s="368"/>
      <c r="N3" s="368"/>
      <c r="O3" s="368"/>
      <c r="P3" s="104"/>
      <c r="Q3" s="368" t="s">
        <v>114</v>
      </c>
      <c r="R3" s="368"/>
      <c r="S3" s="104"/>
      <c r="T3" s="384" t="s">
        <v>74</v>
      </c>
      <c r="U3" s="384"/>
      <c r="V3" s="384"/>
      <c r="W3" s="104"/>
      <c r="X3" s="368" t="s">
        <v>189</v>
      </c>
      <c r="Y3" s="368"/>
      <c r="Z3" s="369"/>
      <c r="AA3" s="277"/>
      <c r="AB3" s="278" t="s">
        <v>87</v>
      </c>
      <c r="AD3" s="55"/>
      <c r="AE3" s="55"/>
      <c r="AF3" s="55"/>
      <c r="AG3" s="55"/>
      <c r="AH3" s="55"/>
      <c r="AI3" s="57"/>
      <c r="AJ3" s="57"/>
      <c r="AK3" s="57"/>
      <c r="AL3" s="57"/>
      <c r="AM3" s="57"/>
      <c r="AN3" s="58"/>
      <c r="AO3" s="58"/>
      <c r="AP3" s="58"/>
      <c r="AQ3" s="58"/>
      <c r="AR3" s="57"/>
    </row>
    <row r="4" spans="1:44" s="52" customFormat="1" ht="52.5">
      <c r="B4" s="228"/>
      <c r="C4" s="229" t="s">
        <v>3</v>
      </c>
      <c r="D4" s="229" t="s">
        <v>8</v>
      </c>
      <c r="E4" s="229" t="s">
        <v>5</v>
      </c>
      <c r="F4" s="229" t="s">
        <v>6</v>
      </c>
      <c r="G4" s="229" t="s">
        <v>62</v>
      </c>
      <c r="H4" s="229" t="s">
        <v>7</v>
      </c>
      <c r="I4" s="229" t="s">
        <v>187</v>
      </c>
      <c r="J4" s="229"/>
      <c r="K4" s="229" t="s">
        <v>176</v>
      </c>
      <c r="L4" s="229" t="s">
        <v>0</v>
      </c>
      <c r="M4" s="229" t="s">
        <v>175</v>
      </c>
      <c r="N4" s="229" t="s">
        <v>70</v>
      </c>
      <c r="O4" s="229" t="s">
        <v>76</v>
      </c>
      <c r="P4" s="229"/>
      <c r="Q4" s="229" t="s">
        <v>1</v>
      </c>
      <c r="R4" s="229" t="s">
        <v>4</v>
      </c>
      <c r="S4" s="229"/>
      <c r="T4" s="231" t="s">
        <v>72</v>
      </c>
      <c r="U4" s="231" t="s">
        <v>2</v>
      </c>
      <c r="V4" s="231" t="s">
        <v>185</v>
      </c>
      <c r="W4" s="232"/>
      <c r="X4" s="233" t="s">
        <v>77</v>
      </c>
      <c r="Y4" s="233" t="s">
        <v>78</v>
      </c>
      <c r="Z4" s="234" t="s">
        <v>157</v>
      </c>
      <c r="AA4" s="277"/>
      <c r="AB4" s="279" t="s">
        <v>287</v>
      </c>
      <c r="AE4" s="32"/>
      <c r="AF4" s="33"/>
      <c r="AG4" s="32"/>
      <c r="AH4" s="33"/>
      <c r="AI4" s="59"/>
      <c r="AJ4" s="60"/>
      <c r="AK4" s="60"/>
      <c r="AL4" s="60"/>
      <c r="AM4" s="60"/>
      <c r="AN4" s="32"/>
      <c r="AO4" s="33"/>
      <c r="AP4" s="32"/>
      <c r="AQ4" s="33"/>
      <c r="AR4" s="59"/>
    </row>
    <row r="5" spans="1:44" s="61" customFormat="1">
      <c r="A5" s="12"/>
      <c r="B5" s="132" t="s">
        <v>103</v>
      </c>
      <c r="C5" s="133">
        <v>179.07092982456138</v>
      </c>
      <c r="D5" s="133">
        <v>178.12359649122803</v>
      </c>
      <c r="E5" s="133">
        <v>143.44621052631575</v>
      </c>
      <c r="F5" s="133">
        <v>17.475807017543854</v>
      </c>
      <c r="G5" s="133">
        <v>17.201578947368418</v>
      </c>
      <c r="H5" s="133">
        <v>34.677385964912276</v>
      </c>
      <c r="I5" s="133">
        <v>144.66777192982454</v>
      </c>
      <c r="J5" s="133"/>
      <c r="K5" s="133" t="s">
        <v>118</v>
      </c>
      <c r="L5" s="133">
        <v>-0.94733333333333314</v>
      </c>
      <c r="M5" s="133">
        <v>-18.42314035087719</v>
      </c>
      <c r="N5" s="133">
        <v>13.437175438596491</v>
      </c>
      <c r="O5" s="133" t="s">
        <v>118</v>
      </c>
      <c r="P5" s="133"/>
      <c r="Q5" s="133" t="s">
        <v>118</v>
      </c>
      <c r="R5" s="133" t="s">
        <v>118</v>
      </c>
      <c r="S5" s="133"/>
      <c r="T5" s="133">
        <v>-13.86098245614035</v>
      </c>
      <c r="U5" s="133">
        <v>-0.94733333333333314</v>
      </c>
      <c r="V5" s="133">
        <v>18.4979298245614</v>
      </c>
      <c r="W5" s="133"/>
      <c r="X5" s="133">
        <v>-2.6924210526315782</v>
      </c>
      <c r="Y5" s="133" t="s">
        <v>118</v>
      </c>
      <c r="Z5" s="133" t="s">
        <v>118</v>
      </c>
      <c r="AA5" s="159"/>
      <c r="AB5" s="280">
        <v>4.0112596762843076</v>
      </c>
      <c r="AE5" s="62"/>
      <c r="AF5" s="62"/>
      <c r="AG5" s="62"/>
      <c r="AH5" s="62"/>
      <c r="AI5" s="63"/>
      <c r="AJ5" s="63"/>
      <c r="AK5" s="63"/>
      <c r="AL5" s="63"/>
      <c r="AM5" s="63"/>
      <c r="AN5" s="64"/>
      <c r="AO5" s="64"/>
      <c r="AP5" s="64"/>
      <c r="AQ5" s="64"/>
      <c r="AR5" s="63"/>
    </row>
    <row r="6" spans="1:44" s="61" customFormat="1">
      <c r="A6" s="12"/>
      <c r="B6" s="143" t="s">
        <v>104</v>
      </c>
      <c r="C6" s="133">
        <v>178.99940983606561</v>
      </c>
      <c r="D6" s="133">
        <v>180.90960655737709</v>
      </c>
      <c r="E6" s="133">
        <v>146.03686885245907</v>
      </c>
      <c r="F6" s="133">
        <v>17.308245901639349</v>
      </c>
      <c r="G6" s="133">
        <v>17.564491803278692</v>
      </c>
      <c r="H6" s="133">
        <v>34.872737704918045</v>
      </c>
      <c r="I6" s="133">
        <v>144.1965573770492</v>
      </c>
      <c r="J6" s="133"/>
      <c r="K6" s="133" t="s">
        <v>118</v>
      </c>
      <c r="L6" s="133">
        <v>1.9101967213114759</v>
      </c>
      <c r="M6" s="133">
        <v>-15.398049180327872</v>
      </c>
      <c r="N6" s="133">
        <v>9.10837704918033</v>
      </c>
      <c r="O6" s="133" t="s">
        <v>118</v>
      </c>
      <c r="P6" s="133"/>
      <c r="Q6" s="133" t="s">
        <v>118</v>
      </c>
      <c r="R6" s="133" t="s">
        <v>118</v>
      </c>
      <c r="S6" s="133"/>
      <c r="T6" s="133">
        <v>-8.8521311475409856</v>
      </c>
      <c r="U6" s="133">
        <v>1.9101967213114759</v>
      </c>
      <c r="V6" s="133">
        <v>17.028704918032791</v>
      </c>
      <c r="W6" s="133"/>
      <c r="X6" s="133">
        <v>0.74544262295081987</v>
      </c>
      <c r="Y6" s="133" t="s">
        <v>118</v>
      </c>
      <c r="Z6" s="133" t="s">
        <v>118</v>
      </c>
      <c r="AA6" s="159"/>
      <c r="AB6" s="280">
        <v>4.2927515833919765</v>
      </c>
      <c r="AE6" s="62"/>
      <c r="AF6" s="62"/>
      <c r="AG6" s="62"/>
      <c r="AH6" s="62"/>
      <c r="AI6" s="63"/>
      <c r="AJ6" s="63"/>
      <c r="AK6" s="63"/>
      <c r="AL6" s="63"/>
      <c r="AM6" s="63"/>
      <c r="AN6" s="64"/>
      <c r="AO6" s="64"/>
      <c r="AP6" s="64"/>
      <c r="AQ6" s="64"/>
      <c r="AR6" s="63"/>
    </row>
    <row r="7" spans="1:44" s="61" customFormat="1">
      <c r="A7" s="12"/>
      <c r="B7" s="143" t="s">
        <v>105</v>
      </c>
      <c r="C7" s="133">
        <v>181.15506315789474</v>
      </c>
      <c r="D7" s="133">
        <v>181.28968421052636</v>
      </c>
      <c r="E7" s="133">
        <v>146.87156842105267</v>
      </c>
      <c r="F7" s="133">
        <v>16.468642105263161</v>
      </c>
      <c r="G7" s="133">
        <v>17.949473684210528</v>
      </c>
      <c r="H7" s="133">
        <v>34.418115789473688</v>
      </c>
      <c r="I7" s="133">
        <v>146.04140526315791</v>
      </c>
      <c r="J7" s="133"/>
      <c r="K7" s="133" t="s">
        <v>118</v>
      </c>
      <c r="L7" s="133">
        <v>0.13462105263157897</v>
      </c>
      <c r="M7" s="133">
        <v>-16.334021052631581</v>
      </c>
      <c r="N7" s="133">
        <v>11.240857894736845</v>
      </c>
      <c r="O7" s="133" t="s">
        <v>118</v>
      </c>
      <c r="P7" s="133"/>
      <c r="Q7" s="133" t="s">
        <v>118</v>
      </c>
      <c r="R7" s="133" t="s">
        <v>118</v>
      </c>
      <c r="S7" s="133"/>
      <c r="T7" s="133">
        <v>-10.500442105263161</v>
      </c>
      <c r="U7" s="133">
        <v>0.13462105263157897</v>
      </c>
      <c r="V7" s="133">
        <v>17.25393157894737</v>
      </c>
      <c r="W7" s="133"/>
      <c r="X7" s="133">
        <v>-2.19881052631579</v>
      </c>
      <c r="Y7" s="133" t="s">
        <v>118</v>
      </c>
      <c r="Z7" s="133" t="s">
        <v>118</v>
      </c>
      <c r="AA7" s="159"/>
      <c r="AB7" s="280">
        <v>4.4569551958714513</v>
      </c>
      <c r="AE7" s="62"/>
      <c r="AF7" s="62"/>
      <c r="AG7" s="62"/>
      <c r="AH7" s="62"/>
      <c r="AI7" s="63"/>
      <c r="AJ7" s="63"/>
      <c r="AK7" s="63"/>
      <c r="AL7" s="63"/>
      <c r="AM7" s="63"/>
      <c r="AN7" s="64"/>
      <c r="AO7" s="64"/>
      <c r="AP7" s="64"/>
      <c r="AQ7" s="64"/>
      <c r="AR7" s="63"/>
    </row>
    <row r="8" spans="1:44" s="61" customFormat="1">
      <c r="A8" s="12"/>
      <c r="B8" s="143" t="s">
        <v>106</v>
      </c>
      <c r="C8" s="133">
        <v>184.48349999999999</v>
      </c>
      <c r="D8" s="133">
        <v>186.02775000000003</v>
      </c>
      <c r="E8" s="133">
        <v>150.70575000000002</v>
      </c>
      <c r="F8" s="133">
        <v>17.139000000000003</v>
      </c>
      <c r="G8" s="133">
        <v>18.183</v>
      </c>
      <c r="H8" s="133">
        <v>35.322000000000003</v>
      </c>
      <c r="I8" s="133">
        <v>149.90100000000001</v>
      </c>
      <c r="J8" s="133"/>
      <c r="K8" s="133" t="s">
        <v>118</v>
      </c>
      <c r="L8" s="133">
        <v>1.5442499999999999</v>
      </c>
      <c r="M8" s="133">
        <v>-15.594750000000001</v>
      </c>
      <c r="N8" s="133">
        <v>11.875500000000001</v>
      </c>
      <c r="O8" s="133" t="s">
        <v>118</v>
      </c>
      <c r="P8" s="133"/>
      <c r="Q8" s="133" t="s">
        <v>118</v>
      </c>
      <c r="R8" s="133" t="s">
        <v>118</v>
      </c>
      <c r="S8" s="133"/>
      <c r="T8" s="133">
        <v>-11.31</v>
      </c>
      <c r="U8" s="133">
        <v>1.5442499999999999</v>
      </c>
      <c r="V8" s="133">
        <v>17.24775</v>
      </c>
      <c r="W8" s="133"/>
      <c r="X8" s="133">
        <v>-3.6975000000000007</v>
      </c>
      <c r="Y8" s="133" t="s">
        <v>118</v>
      </c>
      <c r="Z8" s="133" t="s">
        <v>118</v>
      </c>
      <c r="AA8" s="159"/>
      <c r="AB8" s="280">
        <v>4.5977011494252871</v>
      </c>
      <c r="AE8" s="62"/>
      <c r="AF8" s="62"/>
      <c r="AG8" s="62"/>
      <c r="AH8" s="62"/>
      <c r="AI8" s="63"/>
      <c r="AJ8" s="63"/>
      <c r="AK8" s="63"/>
      <c r="AL8" s="63"/>
      <c r="AM8" s="63"/>
      <c r="AN8" s="64"/>
      <c r="AO8" s="64"/>
      <c r="AP8" s="64"/>
      <c r="AQ8" s="64"/>
      <c r="AR8" s="63"/>
    </row>
    <row r="9" spans="1:44" s="61" customFormat="1">
      <c r="A9" s="12"/>
      <c r="B9" s="143" t="s">
        <v>107</v>
      </c>
      <c r="C9" s="133">
        <v>184.82377157360406</v>
      </c>
      <c r="D9" s="133">
        <v>197.13670050761419</v>
      </c>
      <c r="E9" s="133">
        <v>160.15463451776648</v>
      </c>
      <c r="F9" s="133">
        <v>18.501852791878171</v>
      </c>
      <c r="G9" s="133">
        <v>18.48021319796954</v>
      </c>
      <c r="H9" s="133">
        <v>36.982065989847712</v>
      </c>
      <c r="I9" s="133">
        <v>153.0352081218274</v>
      </c>
      <c r="J9" s="133"/>
      <c r="K9" s="133" t="s">
        <v>118</v>
      </c>
      <c r="L9" s="133">
        <v>12.31292893401015</v>
      </c>
      <c r="M9" s="133">
        <v>-6.1889238578680192</v>
      </c>
      <c r="N9" s="133">
        <v>7.8551725888324864</v>
      </c>
      <c r="O9" s="133" t="s">
        <v>118</v>
      </c>
      <c r="P9" s="133"/>
      <c r="Q9" s="133" t="s">
        <v>118</v>
      </c>
      <c r="R9" s="133" t="s">
        <v>118</v>
      </c>
      <c r="S9" s="133"/>
      <c r="T9" s="133">
        <v>-6.1023654822335018</v>
      </c>
      <c r="U9" s="133">
        <v>12.31292893401015</v>
      </c>
      <c r="V9" s="133">
        <v>17.722827411167511</v>
      </c>
      <c r="W9" s="133"/>
      <c r="X9" s="133">
        <v>1.2334568527918781</v>
      </c>
      <c r="Y9" s="133" t="s">
        <v>118</v>
      </c>
      <c r="Z9" s="133" t="s">
        <v>118</v>
      </c>
      <c r="AA9" s="159"/>
      <c r="AB9" s="280">
        <v>4.621158808350927</v>
      </c>
      <c r="AE9" s="62"/>
      <c r="AF9" s="62"/>
      <c r="AG9" s="62"/>
      <c r="AH9" s="62"/>
      <c r="AI9" s="63"/>
      <c r="AJ9" s="63"/>
      <c r="AK9" s="63"/>
      <c r="AL9" s="63"/>
      <c r="AM9" s="63"/>
      <c r="AN9" s="64"/>
      <c r="AO9" s="64"/>
      <c r="AP9" s="64"/>
      <c r="AQ9" s="64"/>
      <c r="AR9" s="63"/>
    </row>
    <row r="10" spans="1:44" s="61" customFormat="1">
      <c r="A10" s="12"/>
      <c r="B10" s="143" t="s">
        <v>108</v>
      </c>
      <c r="C10" s="133">
        <v>192.28038805970149</v>
      </c>
      <c r="D10" s="133">
        <v>206.32071641791043</v>
      </c>
      <c r="E10" s="133">
        <v>167.97492537313431</v>
      </c>
      <c r="F10" s="133">
        <v>19.363776119402985</v>
      </c>
      <c r="G10" s="133">
        <v>18.982014925373132</v>
      </c>
      <c r="H10" s="133">
        <v>38.345791044776121</v>
      </c>
      <c r="I10" s="133">
        <v>157.56132835820895</v>
      </c>
      <c r="J10" s="133"/>
      <c r="K10" s="133" t="s">
        <v>118</v>
      </c>
      <c r="L10" s="133">
        <v>14.040328358208956</v>
      </c>
      <c r="M10" s="133">
        <v>-5.3234477611940294</v>
      </c>
      <c r="N10" s="133">
        <v>7.7836865671641791</v>
      </c>
      <c r="O10" s="133" t="s">
        <v>118</v>
      </c>
      <c r="P10" s="133"/>
      <c r="Q10" s="133" t="s">
        <v>118</v>
      </c>
      <c r="R10" s="133" t="s">
        <v>118</v>
      </c>
      <c r="S10" s="133"/>
      <c r="T10" s="133">
        <v>-4.4750895522388054</v>
      </c>
      <c r="U10" s="133">
        <v>14.040328358208956</v>
      </c>
      <c r="V10" s="133">
        <v>18.812343283582088</v>
      </c>
      <c r="W10" s="133"/>
      <c r="X10" s="133">
        <v>3.5631044776119407</v>
      </c>
      <c r="Y10" s="133" t="s">
        <v>118</v>
      </c>
      <c r="Z10" s="133" t="s">
        <v>118</v>
      </c>
      <c r="AA10" s="159"/>
      <c r="AB10" s="280">
        <v>4.7149894440534839</v>
      </c>
      <c r="AE10" s="62"/>
      <c r="AF10" s="62"/>
      <c r="AG10" s="62"/>
      <c r="AH10" s="62"/>
      <c r="AI10" s="63"/>
      <c r="AJ10" s="63"/>
      <c r="AK10" s="63"/>
      <c r="AL10" s="63"/>
      <c r="AM10" s="63"/>
      <c r="AN10" s="64"/>
      <c r="AO10" s="64"/>
      <c r="AP10" s="64"/>
      <c r="AQ10" s="64"/>
      <c r="AR10" s="63"/>
    </row>
    <row r="11" spans="1:44" s="61" customFormat="1">
      <c r="A11" s="12"/>
      <c r="B11" s="143" t="s">
        <v>109</v>
      </c>
      <c r="C11" s="133">
        <v>205.4398851674641</v>
      </c>
      <c r="D11" s="133">
        <v>217.88213397129189</v>
      </c>
      <c r="E11" s="133">
        <v>174.96657416267942</v>
      </c>
      <c r="F11" s="133">
        <v>23.395507177033494</v>
      </c>
      <c r="G11" s="133">
        <v>19.520052631578949</v>
      </c>
      <c r="H11" s="133">
        <v>42.91555980861245</v>
      </c>
      <c r="I11" s="133">
        <v>171.33588516746414</v>
      </c>
      <c r="J11" s="133"/>
      <c r="K11" s="133" t="s">
        <v>118</v>
      </c>
      <c r="L11" s="133">
        <v>12.442248803827752</v>
      </c>
      <c r="M11" s="133">
        <v>-10.953258373205744</v>
      </c>
      <c r="N11" s="133">
        <v>10.361741626794259</v>
      </c>
      <c r="O11" s="133" t="s">
        <v>118</v>
      </c>
      <c r="P11" s="133"/>
      <c r="Q11" s="133" t="s">
        <v>118</v>
      </c>
      <c r="R11" s="133" t="s">
        <v>118</v>
      </c>
      <c r="S11" s="133"/>
      <c r="T11" s="133">
        <v>-9.5866507177033498</v>
      </c>
      <c r="U11" s="133">
        <v>12.442248803827752</v>
      </c>
      <c r="V11" s="133">
        <v>19.356875598086127</v>
      </c>
      <c r="W11" s="133"/>
      <c r="X11" s="133">
        <v>0.958665071770335</v>
      </c>
      <c r="Y11" s="133" t="s">
        <v>118</v>
      </c>
      <c r="Z11" s="133" t="s">
        <v>118</v>
      </c>
      <c r="AA11" s="159"/>
      <c r="AB11" s="280">
        <v>4.9026507154585968</v>
      </c>
      <c r="AE11" s="62"/>
      <c r="AF11" s="62"/>
      <c r="AG11" s="62"/>
      <c r="AH11" s="62"/>
      <c r="AI11" s="63"/>
      <c r="AJ11" s="63"/>
      <c r="AK11" s="63"/>
      <c r="AL11" s="63"/>
      <c r="AM11" s="63"/>
      <c r="AN11" s="64"/>
      <c r="AO11" s="64"/>
      <c r="AP11" s="64"/>
      <c r="AQ11" s="64"/>
      <c r="AR11" s="63"/>
    </row>
    <row r="12" spans="1:44" s="61" customFormat="1">
      <c r="A12" s="12"/>
      <c r="B12" s="143" t="s">
        <v>110</v>
      </c>
      <c r="C12" s="133">
        <v>210.38104205607476</v>
      </c>
      <c r="D12" s="133">
        <v>221.09830373831775</v>
      </c>
      <c r="E12" s="133">
        <v>177.69140186915885</v>
      </c>
      <c r="F12" s="133">
        <v>22.828962616822427</v>
      </c>
      <c r="G12" s="133">
        <v>20.577939252336446</v>
      </c>
      <c r="H12" s="133">
        <v>43.406901869158872</v>
      </c>
      <c r="I12" s="133">
        <v>173.92641588785045</v>
      </c>
      <c r="J12" s="133"/>
      <c r="K12" s="133" t="s">
        <v>118</v>
      </c>
      <c r="L12" s="133">
        <v>10.717261682242992</v>
      </c>
      <c r="M12" s="133">
        <v>-12.111700934579439</v>
      </c>
      <c r="N12" s="133">
        <v>10.956308411214954</v>
      </c>
      <c r="O12" s="133" t="s">
        <v>118</v>
      </c>
      <c r="P12" s="133"/>
      <c r="Q12" s="133" t="s">
        <v>118</v>
      </c>
      <c r="R12" s="133" t="s">
        <v>118</v>
      </c>
      <c r="S12" s="133"/>
      <c r="T12" s="133">
        <v>-7.6494953271028034</v>
      </c>
      <c r="U12" s="133">
        <v>12.868682242990653</v>
      </c>
      <c r="V12" s="133">
        <v>18.625724299065421</v>
      </c>
      <c r="W12" s="133"/>
      <c r="X12" s="133">
        <v>1.3346775700934579</v>
      </c>
      <c r="Y12" s="133" t="s">
        <v>118</v>
      </c>
      <c r="Z12" s="133" t="s">
        <v>118</v>
      </c>
      <c r="AA12" s="159"/>
      <c r="AB12" s="280">
        <v>5.0199390100867936</v>
      </c>
      <c r="AE12" s="62"/>
      <c r="AF12" s="62"/>
      <c r="AG12" s="62"/>
      <c r="AH12" s="62"/>
      <c r="AI12" s="63"/>
      <c r="AJ12" s="63"/>
      <c r="AK12" s="63"/>
      <c r="AL12" s="63"/>
      <c r="AM12" s="63"/>
      <c r="AN12" s="64"/>
      <c r="AO12" s="64"/>
      <c r="AP12" s="64"/>
      <c r="AQ12" s="64"/>
      <c r="AR12" s="63"/>
    </row>
    <row r="13" spans="1:44" s="61" customFormat="1">
      <c r="A13" s="12"/>
      <c r="B13" s="143" t="s">
        <v>111</v>
      </c>
      <c r="C13" s="133">
        <v>219.95515596330276</v>
      </c>
      <c r="D13" s="133">
        <v>236.83116055045872</v>
      </c>
      <c r="E13" s="133">
        <v>182.6832385321101</v>
      </c>
      <c r="F13" s="133">
        <v>30.799197247706424</v>
      </c>
      <c r="G13" s="133">
        <v>23.3487247706422</v>
      </c>
      <c r="H13" s="133">
        <v>54.147922018348623</v>
      </c>
      <c r="I13" s="133">
        <v>179.12422018348624</v>
      </c>
      <c r="J13" s="133"/>
      <c r="K13" s="133" t="s">
        <v>118</v>
      </c>
      <c r="L13" s="133">
        <v>16.876004587155961</v>
      </c>
      <c r="M13" s="133">
        <v>-13.923192660550457</v>
      </c>
      <c r="N13" s="133">
        <v>5.6514082568807336</v>
      </c>
      <c r="O13" s="133" t="s">
        <v>118</v>
      </c>
      <c r="P13" s="133"/>
      <c r="Q13" s="133" t="s">
        <v>118</v>
      </c>
      <c r="R13" s="133" t="s">
        <v>118</v>
      </c>
      <c r="S13" s="133"/>
      <c r="T13" s="133">
        <v>5.9251788990825682</v>
      </c>
      <c r="U13" s="133">
        <v>19.339940366972478</v>
      </c>
      <c r="V13" s="133">
        <v>19.242165137614677</v>
      </c>
      <c r="W13" s="133"/>
      <c r="X13" s="133">
        <v>15.116050458715597</v>
      </c>
      <c r="Y13" s="133" t="s">
        <v>118</v>
      </c>
      <c r="Z13" s="133" t="s">
        <v>118</v>
      </c>
      <c r="AA13" s="159"/>
      <c r="AB13" s="280">
        <v>5.1137696457893504</v>
      </c>
      <c r="AE13" s="62"/>
      <c r="AF13" s="62"/>
      <c r="AG13" s="62"/>
      <c r="AH13" s="62"/>
      <c r="AI13" s="63"/>
      <c r="AJ13" s="63"/>
      <c r="AK13" s="63"/>
      <c r="AL13" s="63"/>
      <c r="AM13" s="63"/>
      <c r="AN13" s="64"/>
      <c r="AO13" s="64"/>
      <c r="AP13" s="64"/>
      <c r="AQ13" s="64"/>
      <c r="AR13" s="63"/>
    </row>
    <row r="14" spans="1:44" s="61" customFormat="1">
      <c r="A14" s="12"/>
      <c r="B14" s="143" t="s">
        <v>112</v>
      </c>
      <c r="C14" s="133">
        <v>231.87741484716159</v>
      </c>
      <c r="D14" s="133">
        <v>243.99624890829696</v>
      </c>
      <c r="E14" s="133">
        <v>184.72379475982535</v>
      </c>
      <c r="F14" s="133">
        <v>35.314021834061137</v>
      </c>
      <c r="G14" s="133">
        <v>23.95843231441048</v>
      </c>
      <c r="H14" s="133">
        <v>59.272454148471624</v>
      </c>
      <c r="I14" s="133">
        <v>188.7075589519651</v>
      </c>
      <c r="J14" s="133"/>
      <c r="K14" s="133" t="s">
        <v>118</v>
      </c>
      <c r="L14" s="133">
        <v>12.118834061135372</v>
      </c>
      <c r="M14" s="133">
        <v>-23.195187772925767</v>
      </c>
      <c r="N14" s="133">
        <v>10.033873362445417</v>
      </c>
      <c r="O14" s="133" t="s">
        <v>118</v>
      </c>
      <c r="P14" s="133"/>
      <c r="Q14" s="133" t="s">
        <v>118</v>
      </c>
      <c r="R14" s="133" t="s">
        <v>118</v>
      </c>
      <c r="S14" s="133"/>
      <c r="T14" s="133">
        <v>6.0687248908296949</v>
      </c>
      <c r="U14" s="133">
        <v>17.014768558951967</v>
      </c>
      <c r="V14" s="133">
        <v>18.355100436681223</v>
      </c>
      <c r="W14" s="133"/>
      <c r="X14" s="133">
        <v>0.57708733624454145</v>
      </c>
      <c r="Y14" s="133" t="s">
        <v>118</v>
      </c>
      <c r="Z14" s="133" t="s">
        <v>118</v>
      </c>
      <c r="AA14" s="159"/>
      <c r="AB14" s="280">
        <v>5.3718038939713812</v>
      </c>
      <c r="AE14" s="62"/>
      <c r="AF14" s="62"/>
      <c r="AG14" s="62"/>
      <c r="AH14" s="62"/>
      <c r="AI14" s="63"/>
      <c r="AJ14" s="63"/>
      <c r="AK14" s="63"/>
      <c r="AL14" s="63"/>
      <c r="AM14" s="63"/>
      <c r="AN14" s="64"/>
      <c r="AO14" s="64"/>
      <c r="AP14" s="64"/>
      <c r="AQ14" s="64"/>
      <c r="AR14" s="63"/>
    </row>
    <row r="15" spans="1:44" s="61" customFormat="1" ht="15.75" customHeight="1">
      <c r="A15" s="17"/>
      <c r="B15" s="146" t="s">
        <v>9</v>
      </c>
      <c r="C15" s="133">
        <v>248.45683817427386</v>
      </c>
      <c r="D15" s="133">
        <v>258.55714107883824</v>
      </c>
      <c r="E15" s="133">
        <v>197.51310373443985</v>
      </c>
      <c r="F15" s="133">
        <v>36.279721991701251</v>
      </c>
      <c r="G15" s="133">
        <v>24.764315352697093</v>
      </c>
      <c r="H15" s="133">
        <v>61.044037344398347</v>
      </c>
      <c r="I15" s="133">
        <v>203.38578423236515</v>
      </c>
      <c r="J15" s="133"/>
      <c r="K15" s="133" t="s">
        <v>118</v>
      </c>
      <c r="L15" s="133">
        <v>10.100302904564314</v>
      </c>
      <c r="M15" s="133">
        <v>-26.179419087136928</v>
      </c>
      <c r="N15" s="133">
        <v>11.709983402489629</v>
      </c>
      <c r="O15" s="133" t="s">
        <v>118</v>
      </c>
      <c r="P15" s="133"/>
      <c r="Q15" s="133" t="s">
        <v>118</v>
      </c>
      <c r="R15" s="133" t="s">
        <v>118</v>
      </c>
      <c r="S15" s="133"/>
      <c r="T15" s="133">
        <v>8.2960456431535263</v>
      </c>
      <c r="U15" s="133">
        <v>16.309070539419089</v>
      </c>
      <c r="V15" s="133">
        <v>17.936439834024899</v>
      </c>
      <c r="W15" s="133"/>
      <c r="X15" s="133">
        <v>8.0837800829875537</v>
      </c>
      <c r="Y15" s="133" t="s">
        <v>118</v>
      </c>
      <c r="Z15" s="133" t="s">
        <v>118</v>
      </c>
      <c r="AA15" s="159"/>
      <c r="AB15" s="280">
        <v>5.6532958010790519</v>
      </c>
      <c r="AE15" s="36"/>
      <c r="AF15" s="36"/>
      <c r="AG15" s="36"/>
      <c r="AH15" s="36"/>
      <c r="AI15" s="63"/>
      <c r="AJ15" s="63"/>
      <c r="AK15" s="38"/>
      <c r="AL15" s="38"/>
      <c r="AM15" s="38"/>
      <c r="AN15" s="65"/>
      <c r="AO15" s="65"/>
      <c r="AP15" s="65"/>
      <c r="AQ15" s="65"/>
      <c r="AR15" s="40"/>
    </row>
    <row r="16" spans="1:44" s="61" customFormat="1" ht="15.75" customHeight="1">
      <c r="A16" s="17"/>
      <c r="B16" s="146" t="s">
        <v>10</v>
      </c>
      <c r="C16" s="133">
        <v>256.43714229249019</v>
      </c>
      <c r="D16" s="133">
        <v>272.56240316205538</v>
      </c>
      <c r="E16" s="133">
        <v>204.55660079051387</v>
      </c>
      <c r="F16" s="133">
        <v>42.377252964426887</v>
      </c>
      <c r="G16" s="133">
        <v>25.628549407114626</v>
      </c>
      <c r="H16" s="133">
        <v>68.005802371541506</v>
      </c>
      <c r="I16" s="133">
        <v>211.31337154150199</v>
      </c>
      <c r="J16" s="133"/>
      <c r="K16" s="133" t="s">
        <v>118</v>
      </c>
      <c r="L16" s="133">
        <v>16.125260869565221</v>
      </c>
      <c r="M16" s="133">
        <v>-26.251992094861663</v>
      </c>
      <c r="N16" s="133">
        <v>6.4029249011857718</v>
      </c>
      <c r="O16" s="133" t="s">
        <v>118</v>
      </c>
      <c r="P16" s="133"/>
      <c r="Q16" s="133" t="s">
        <v>118</v>
      </c>
      <c r="R16" s="133" t="s">
        <v>118</v>
      </c>
      <c r="S16" s="133"/>
      <c r="T16" s="133">
        <v>12.51940316205534</v>
      </c>
      <c r="U16" s="133">
        <v>19.646869565217393</v>
      </c>
      <c r="V16" s="133">
        <v>18.787529644268776</v>
      </c>
      <c r="W16" s="133"/>
      <c r="X16" s="133">
        <v>0.53919367588932809</v>
      </c>
      <c r="Y16" s="133" t="s">
        <v>118</v>
      </c>
      <c r="Z16" s="133" t="s">
        <v>118</v>
      </c>
      <c r="AA16" s="159"/>
      <c r="AB16" s="280">
        <v>5.9347877081867217</v>
      </c>
      <c r="AE16" s="36"/>
      <c r="AF16" s="36"/>
      <c r="AG16" s="36"/>
      <c r="AH16" s="36"/>
      <c r="AI16" s="63"/>
      <c r="AJ16" s="63"/>
      <c r="AK16" s="38"/>
      <c r="AL16" s="38"/>
      <c r="AM16" s="38"/>
      <c r="AN16" s="39"/>
      <c r="AO16" s="39"/>
      <c r="AP16" s="39"/>
      <c r="AQ16" s="39"/>
      <c r="AR16" s="40"/>
    </row>
    <row r="17" spans="1:44" s="61" customFormat="1" ht="15.75" customHeight="1">
      <c r="A17" s="17"/>
      <c r="B17" s="146" t="s">
        <v>11</v>
      </c>
      <c r="C17" s="133">
        <v>275.86528846153846</v>
      </c>
      <c r="D17" s="133">
        <v>302.70579230769232</v>
      </c>
      <c r="E17" s="133">
        <v>223.46318076923075</v>
      </c>
      <c r="F17" s="133">
        <v>52.074184615384624</v>
      </c>
      <c r="G17" s="133">
        <v>27.168426923076922</v>
      </c>
      <c r="H17" s="133">
        <v>79.242611538461531</v>
      </c>
      <c r="I17" s="133">
        <v>227.26708846153846</v>
      </c>
      <c r="J17" s="133"/>
      <c r="K17" s="133" t="s">
        <v>118</v>
      </c>
      <c r="L17" s="133">
        <v>26.840503846153847</v>
      </c>
      <c r="M17" s="133">
        <v>-25.233680769230769</v>
      </c>
      <c r="N17" s="133">
        <v>-1.2788999999999999</v>
      </c>
      <c r="O17" s="133" t="s">
        <v>118</v>
      </c>
      <c r="P17" s="133"/>
      <c r="Q17" s="133" t="s">
        <v>118</v>
      </c>
      <c r="R17" s="133" t="s">
        <v>118</v>
      </c>
      <c r="S17" s="133"/>
      <c r="T17" s="133">
        <v>22.528315384615386</v>
      </c>
      <c r="U17" s="133">
        <v>33.136626923076925</v>
      </c>
      <c r="V17" s="133">
        <v>20.068892307692305</v>
      </c>
      <c r="W17" s="133"/>
      <c r="X17" s="133">
        <v>10.345973076923078</v>
      </c>
      <c r="Y17" s="133" t="s">
        <v>118</v>
      </c>
      <c r="Z17" s="133" t="s">
        <v>118</v>
      </c>
      <c r="AA17" s="159"/>
      <c r="AB17" s="280">
        <v>6.0989913206661974</v>
      </c>
      <c r="AE17" s="36"/>
      <c r="AF17" s="36"/>
      <c r="AG17" s="36"/>
      <c r="AH17" s="36"/>
      <c r="AI17" s="63"/>
      <c r="AJ17" s="63"/>
      <c r="AK17" s="38"/>
      <c r="AL17" s="38"/>
      <c r="AM17" s="38"/>
      <c r="AN17" s="39"/>
      <c r="AO17" s="39"/>
      <c r="AP17" s="39"/>
      <c r="AQ17" s="39"/>
      <c r="AR17" s="40"/>
    </row>
    <row r="18" spans="1:44" s="61" customFormat="1" ht="15.75" customHeight="1">
      <c r="A18" s="17"/>
      <c r="B18" s="146" t="s">
        <v>12</v>
      </c>
      <c r="C18" s="133">
        <v>300.36192307692306</v>
      </c>
      <c r="D18" s="133">
        <v>304.57807692307688</v>
      </c>
      <c r="E18" s="133">
        <v>228.2500769230769</v>
      </c>
      <c r="F18" s="133">
        <v>48.09538461538461</v>
      </c>
      <c r="G18" s="133">
        <v>28.232615384615382</v>
      </c>
      <c r="H18" s="133">
        <v>76.328000000000003</v>
      </c>
      <c r="I18" s="133">
        <v>246.94169230769228</v>
      </c>
      <c r="J18" s="133"/>
      <c r="K18" s="133" t="s">
        <v>118</v>
      </c>
      <c r="L18" s="133">
        <v>4.2161538461538459</v>
      </c>
      <c r="M18" s="133">
        <v>-43.879230769230766</v>
      </c>
      <c r="N18" s="133">
        <v>21.674153846153843</v>
      </c>
      <c r="O18" s="133" t="s">
        <v>118</v>
      </c>
      <c r="P18" s="133"/>
      <c r="Q18" s="133" t="s">
        <v>118</v>
      </c>
      <c r="R18" s="133" t="s">
        <v>118</v>
      </c>
      <c r="S18" s="133"/>
      <c r="T18" s="133">
        <v>-4.5596923076923073</v>
      </c>
      <c r="U18" s="133">
        <v>5.8713846153846152</v>
      </c>
      <c r="V18" s="133">
        <v>20.331230769230768</v>
      </c>
      <c r="W18" s="133"/>
      <c r="X18" s="133">
        <v>-4.8876153846153843</v>
      </c>
      <c r="Y18" s="133" t="s">
        <v>118</v>
      </c>
      <c r="Z18" s="133" t="s">
        <v>118</v>
      </c>
      <c r="AA18" s="159"/>
      <c r="AB18" s="280">
        <v>6.403940886699508</v>
      </c>
      <c r="AE18" s="36"/>
      <c r="AF18" s="36"/>
      <c r="AG18" s="36"/>
      <c r="AH18" s="36"/>
      <c r="AI18" s="63"/>
      <c r="AJ18" s="63"/>
      <c r="AK18" s="38"/>
      <c r="AL18" s="38"/>
      <c r="AM18" s="38"/>
      <c r="AN18" s="39"/>
      <c r="AO18" s="39"/>
      <c r="AP18" s="39"/>
      <c r="AQ18" s="39"/>
      <c r="AR18" s="40"/>
    </row>
    <row r="19" spans="1:44" s="61" customFormat="1" ht="15.75" customHeight="1">
      <c r="A19" s="17"/>
      <c r="B19" s="146" t="s">
        <v>13</v>
      </c>
      <c r="C19" s="133">
        <v>311.84136986301365</v>
      </c>
      <c r="D19" s="133">
        <v>299.11076712328764</v>
      </c>
      <c r="E19" s="133">
        <v>226.08499315068494</v>
      </c>
      <c r="F19" s="133">
        <v>44.615506849315061</v>
      </c>
      <c r="G19" s="133">
        <v>28.410267123287667</v>
      </c>
      <c r="H19" s="133">
        <v>73.025773972602721</v>
      </c>
      <c r="I19" s="133">
        <v>260.78756506849311</v>
      </c>
      <c r="J19" s="133"/>
      <c r="K19" s="133" t="s">
        <v>118</v>
      </c>
      <c r="L19" s="133">
        <v>-12.730602739726027</v>
      </c>
      <c r="M19" s="133">
        <v>-57.346109589041085</v>
      </c>
      <c r="N19" s="133">
        <v>38.162609589041089</v>
      </c>
      <c r="O19" s="133" t="s">
        <v>118</v>
      </c>
      <c r="P19" s="133"/>
      <c r="Q19" s="133" t="s">
        <v>118</v>
      </c>
      <c r="R19" s="133" t="s">
        <v>118</v>
      </c>
      <c r="S19" s="133"/>
      <c r="T19" s="133">
        <v>-15.781859589041094</v>
      </c>
      <c r="U19" s="133">
        <v>-11.212273972602739</v>
      </c>
      <c r="V19" s="133">
        <v>19.183499999999999</v>
      </c>
      <c r="W19" s="133"/>
      <c r="X19" s="133">
        <v>-2.7592705479452051</v>
      </c>
      <c r="Y19" s="133" t="s">
        <v>118</v>
      </c>
      <c r="Z19" s="133" t="s">
        <v>118</v>
      </c>
      <c r="AA19" s="159"/>
      <c r="AB19" s="280">
        <v>6.8496364062866535</v>
      </c>
      <c r="AE19" s="36"/>
      <c r="AF19" s="36"/>
      <c r="AG19" s="36"/>
      <c r="AH19" s="36"/>
      <c r="AI19" s="63"/>
      <c r="AJ19" s="63"/>
      <c r="AK19" s="38"/>
      <c r="AL19" s="38"/>
      <c r="AM19" s="38"/>
      <c r="AN19" s="39"/>
      <c r="AO19" s="39"/>
      <c r="AP19" s="39"/>
      <c r="AQ19" s="39"/>
      <c r="AR19" s="40"/>
    </row>
    <row r="20" spans="1:44">
      <c r="A20" s="24"/>
      <c r="B20" s="148" t="s">
        <v>14</v>
      </c>
      <c r="C20" s="133">
        <v>309.18739687499999</v>
      </c>
      <c r="D20" s="133">
        <v>304.88443124999998</v>
      </c>
      <c r="E20" s="133">
        <v>228.36358125000001</v>
      </c>
      <c r="F20" s="133">
        <v>47.052862499999996</v>
      </c>
      <c r="G20" s="133">
        <v>29.467987500000003</v>
      </c>
      <c r="H20" s="133">
        <v>76.520849999999996</v>
      </c>
      <c r="I20" s="133">
        <v>259.20372187500004</v>
      </c>
      <c r="J20" s="133"/>
      <c r="K20" s="133" t="s">
        <v>118</v>
      </c>
      <c r="L20" s="133">
        <v>-4.3029656249999997</v>
      </c>
      <c r="M20" s="133">
        <v>-51.355828125000002</v>
      </c>
      <c r="N20" s="133">
        <v>28.0825125</v>
      </c>
      <c r="O20" s="133" t="s">
        <v>118</v>
      </c>
      <c r="P20" s="133"/>
      <c r="Q20" s="133" t="s">
        <v>118</v>
      </c>
      <c r="R20" s="133" t="s">
        <v>118</v>
      </c>
      <c r="S20" s="133"/>
      <c r="T20" s="133">
        <v>-1.7718093750000001</v>
      </c>
      <c r="U20" s="133">
        <v>8.7258281249999996</v>
      </c>
      <c r="V20" s="133">
        <v>17.904600000000002</v>
      </c>
      <c r="W20" s="133"/>
      <c r="X20" s="133">
        <v>-14.760637500000001</v>
      </c>
      <c r="Y20" s="133" t="s">
        <v>118</v>
      </c>
      <c r="Z20" s="133" t="s">
        <v>118</v>
      </c>
      <c r="AA20" s="159"/>
      <c r="AB20" s="280">
        <v>7.5064508562045509</v>
      </c>
      <c r="AE20" s="36"/>
      <c r="AF20" s="36"/>
      <c r="AG20" s="36"/>
      <c r="AH20" s="36"/>
      <c r="AI20" s="37"/>
      <c r="AJ20" s="37"/>
      <c r="AK20" s="38"/>
      <c r="AL20" s="38"/>
      <c r="AM20" s="38"/>
      <c r="AN20" s="39"/>
      <c r="AO20" s="39"/>
      <c r="AP20" s="39"/>
      <c r="AQ20" s="39"/>
      <c r="AR20" s="40"/>
    </row>
    <row r="21" spans="1:44">
      <c r="A21" s="24"/>
      <c r="B21" s="148" t="s">
        <v>15</v>
      </c>
      <c r="C21" s="133">
        <v>308.17524418604654</v>
      </c>
      <c r="D21" s="133">
        <v>316.03205232558145</v>
      </c>
      <c r="E21" s="133">
        <v>242.68118895348837</v>
      </c>
      <c r="F21" s="133">
        <v>41.911238372093031</v>
      </c>
      <c r="G21" s="133">
        <v>31.439625000000003</v>
      </c>
      <c r="H21" s="133">
        <v>73.350863372093016</v>
      </c>
      <c r="I21" s="133">
        <v>256.62268604651166</v>
      </c>
      <c r="J21" s="133"/>
      <c r="K21" s="133" t="s">
        <v>118</v>
      </c>
      <c r="L21" s="133">
        <v>7.856808139534885</v>
      </c>
      <c r="M21" s="133">
        <v>-34.054430232558147</v>
      </c>
      <c r="N21" s="133">
        <v>15.812755813953491</v>
      </c>
      <c r="O21" s="133" t="s">
        <v>118</v>
      </c>
      <c r="P21" s="133"/>
      <c r="Q21" s="133" t="s">
        <v>118</v>
      </c>
      <c r="R21" s="133" t="s">
        <v>118</v>
      </c>
      <c r="S21" s="133"/>
      <c r="T21" s="133">
        <v>6.0475116279069772</v>
      </c>
      <c r="U21" s="133">
        <v>10.533575581395349</v>
      </c>
      <c r="V21" s="133">
        <v>19.133930232558143</v>
      </c>
      <c r="W21" s="133"/>
      <c r="X21" s="133">
        <v>-5.0437238372093027</v>
      </c>
      <c r="Y21" s="133" t="s">
        <v>118</v>
      </c>
      <c r="Z21" s="133" t="s">
        <v>118</v>
      </c>
      <c r="AA21" s="159"/>
      <c r="AB21" s="280">
        <v>8.0694346704198914</v>
      </c>
      <c r="AE21" s="36"/>
      <c r="AF21" s="36"/>
      <c r="AG21" s="36"/>
      <c r="AH21" s="36"/>
      <c r="AI21" s="37"/>
      <c r="AJ21" s="37"/>
      <c r="AK21" s="38"/>
      <c r="AL21" s="38"/>
      <c r="AM21" s="38"/>
      <c r="AN21" s="39"/>
      <c r="AO21" s="39"/>
      <c r="AP21" s="39"/>
      <c r="AQ21" s="39"/>
      <c r="AR21" s="40"/>
    </row>
    <row r="22" spans="1:44">
      <c r="A22" s="24"/>
      <c r="B22" s="148" t="s">
        <v>16</v>
      </c>
      <c r="C22" s="133">
        <v>302.54795199999995</v>
      </c>
      <c r="D22" s="133">
        <v>324.29493600000001</v>
      </c>
      <c r="E22" s="133">
        <v>251.528368</v>
      </c>
      <c r="F22" s="133">
        <v>40.288192000000002</v>
      </c>
      <c r="G22" s="133">
        <v>32.478376000000004</v>
      </c>
      <c r="H22" s="133">
        <v>72.766567999999992</v>
      </c>
      <c r="I22" s="133">
        <v>250.69850400000001</v>
      </c>
      <c r="J22" s="133"/>
      <c r="K22" s="133" t="s">
        <v>118</v>
      </c>
      <c r="L22" s="133">
        <v>21.746984000000001</v>
      </c>
      <c r="M22" s="133">
        <v>-18.541207999999997</v>
      </c>
      <c r="N22" s="133">
        <v>1.25048</v>
      </c>
      <c r="O22" s="133" t="s">
        <v>118</v>
      </c>
      <c r="P22" s="133"/>
      <c r="Q22" s="133" t="s">
        <v>118</v>
      </c>
      <c r="R22" s="133" t="s">
        <v>118</v>
      </c>
      <c r="S22" s="133"/>
      <c r="T22" s="133">
        <v>21.690143999999997</v>
      </c>
      <c r="U22" s="133">
        <v>27.840231999999997</v>
      </c>
      <c r="V22" s="133">
        <v>19.621168000000001</v>
      </c>
      <c r="W22" s="133"/>
      <c r="X22" s="133">
        <v>16.517703999999998</v>
      </c>
      <c r="Y22" s="133" t="s">
        <v>118</v>
      </c>
      <c r="Z22" s="133" t="s">
        <v>118</v>
      </c>
      <c r="AA22" s="159"/>
      <c r="AB22" s="280">
        <v>8.7966220971147084</v>
      </c>
      <c r="AE22" s="36"/>
      <c r="AF22" s="36"/>
      <c r="AG22" s="36"/>
      <c r="AH22" s="36"/>
      <c r="AI22" s="37"/>
      <c r="AJ22" s="37"/>
      <c r="AK22" s="38"/>
      <c r="AL22" s="38"/>
      <c r="AM22" s="38"/>
      <c r="AN22" s="39"/>
      <c r="AO22" s="39"/>
      <c r="AP22" s="39"/>
      <c r="AQ22" s="39"/>
      <c r="AR22" s="40"/>
    </row>
    <row r="23" spans="1:44">
      <c r="A23" s="24"/>
      <c r="B23" s="148" t="s">
        <v>17</v>
      </c>
      <c r="C23" s="133">
        <v>314.84402211302211</v>
      </c>
      <c r="D23" s="133">
        <v>350.27824570024563</v>
      </c>
      <c r="E23" s="133">
        <v>269.90969778869777</v>
      </c>
      <c r="F23" s="133">
        <v>44.620098280098276</v>
      </c>
      <c r="G23" s="133">
        <v>35.748449631449624</v>
      </c>
      <c r="H23" s="133">
        <v>80.368547911547907</v>
      </c>
      <c r="I23" s="133">
        <v>258.587085995086</v>
      </c>
      <c r="J23" s="133"/>
      <c r="K23" s="133" t="s">
        <v>118</v>
      </c>
      <c r="L23" s="133">
        <v>35.434223587223585</v>
      </c>
      <c r="M23" s="133">
        <v>-9.185874692874691</v>
      </c>
      <c r="N23" s="133">
        <v>-9.1230294840294839</v>
      </c>
      <c r="O23" s="133" t="s">
        <v>118</v>
      </c>
      <c r="P23" s="133"/>
      <c r="Q23" s="133" t="s">
        <v>118</v>
      </c>
      <c r="R23" s="133" t="s">
        <v>118</v>
      </c>
      <c r="S23" s="133"/>
      <c r="T23" s="133">
        <v>22.362420147420146</v>
      </c>
      <c r="U23" s="133">
        <v>45.782734643734649</v>
      </c>
      <c r="V23" s="133">
        <v>21.126464373464373</v>
      </c>
      <c r="W23" s="133"/>
      <c r="X23" s="133">
        <v>31.77872727272727</v>
      </c>
      <c r="Y23" s="133" t="s">
        <v>118</v>
      </c>
      <c r="Z23" s="133" t="s">
        <v>118</v>
      </c>
      <c r="AA23" s="159"/>
      <c r="AB23" s="280">
        <v>9.5472671827351636</v>
      </c>
      <c r="AE23" s="36"/>
      <c r="AF23" s="36"/>
      <c r="AG23" s="36"/>
      <c r="AH23" s="36"/>
      <c r="AI23" s="37"/>
      <c r="AJ23" s="37"/>
      <c r="AK23" s="38"/>
      <c r="AL23" s="38"/>
      <c r="AM23" s="38"/>
      <c r="AN23" s="39"/>
      <c r="AO23" s="39"/>
      <c r="AP23" s="39"/>
      <c r="AQ23" s="39"/>
      <c r="AR23" s="40"/>
    </row>
    <row r="24" spans="1:44">
      <c r="B24" s="148" t="s">
        <v>18</v>
      </c>
      <c r="C24" s="133">
        <v>333.00120000000004</v>
      </c>
      <c r="D24" s="133">
        <v>381.65160000000003</v>
      </c>
      <c r="E24" s="133">
        <v>296.77440000000001</v>
      </c>
      <c r="F24" s="133">
        <v>47.441100000000006</v>
      </c>
      <c r="G24" s="133">
        <v>37.436100000000003</v>
      </c>
      <c r="H24" s="133">
        <v>84.877200000000002</v>
      </c>
      <c r="I24" s="133">
        <v>277.54740000000004</v>
      </c>
      <c r="J24" s="133"/>
      <c r="K24" s="133" t="s">
        <v>118</v>
      </c>
      <c r="L24" s="133">
        <v>48.650399999999998</v>
      </c>
      <c r="M24" s="133">
        <v>1.2093</v>
      </c>
      <c r="N24" s="133">
        <v>-19.618500000000001</v>
      </c>
      <c r="O24" s="133" t="s">
        <v>118</v>
      </c>
      <c r="P24" s="133"/>
      <c r="Q24" s="133" t="s">
        <v>118</v>
      </c>
      <c r="R24" s="133">
        <v>453.27000000000004</v>
      </c>
      <c r="S24" s="133"/>
      <c r="T24" s="133">
        <v>44.317800000000005</v>
      </c>
      <c r="U24" s="133">
        <v>69.486900000000006</v>
      </c>
      <c r="V24" s="133">
        <v>20.636399999999998</v>
      </c>
      <c r="W24" s="133"/>
      <c r="X24" s="133">
        <v>29.3277</v>
      </c>
      <c r="Y24" s="133" t="s">
        <v>118</v>
      </c>
      <c r="Z24" s="133">
        <v>466.92900000000003</v>
      </c>
      <c r="AA24" s="159"/>
      <c r="AB24" s="280">
        <v>11.494252873563218</v>
      </c>
      <c r="AE24" s="36"/>
      <c r="AF24" s="36"/>
      <c r="AG24" s="36"/>
      <c r="AH24" s="36"/>
      <c r="AI24" s="37"/>
      <c r="AJ24" s="37"/>
      <c r="AK24" s="38"/>
      <c r="AL24" s="38"/>
      <c r="AM24" s="38"/>
      <c r="AN24" s="39"/>
      <c r="AO24" s="39"/>
      <c r="AP24" s="39"/>
      <c r="AQ24" s="39"/>
      <c r="AR24" s="40"/>
    </row>
    <row r="25" spans="1:44">
      <c r="B25" s="148" t="s">
        <v>19</v>
      </c>
      <c r="C25" s="133">
        <v>338.57305081967212</v>
      </c>
      <c r="D25" s="133">
        <v>392.04225245901637</v>
      </c>
      <c r="E25" s="133">
        <v>306.69140163934424</v>
      </c>
      <c r="F25" s="133">
        <v>47.207483606557368</v>
      </c>
      <c r="G25" s="133">
        <v>38.143367213114757</v>
      </c>
      <c r="H25" s="133">
        <v>85.350850819672118</v>
      </c>
      <c r="I25" s="133">
        <v>281.67947213114746</v>
      </c>
      <c r="J25" s="133"/>
      <c r="K25" s="133">
        <v>4.0917458926271673</v>
      </c>
      <c r="L25" s="133">
        <v>53.469201639344256</v>
      </c>
      <c r="M25" s="133">
        <v>6.2617180327868853</v>
      </c>
      <c r="N25" s="133">
        <v>-25.312436065573767</v>
      </c>
      <c r="O25" s="133">
        <v>-23.142463925414056</v>
      </c>
      <c r="P25" s="133"/>
      <c r="Q25" s="133">
        <v>51.299229499184548</v>
      </c>
      <c r="R25" s="133">
        <v>452.15754098360651</v>
      </c>
      <c r="S25" s="133"/>
      <c r="T25" s="133">
        <v>61.170555737704916</v>
      </c>
      <c r="U25" s="133">
        <v>71.849021311475397</v>
      </c>
      <c r="V25" s="133">
        <v>21.727322950819669</v>
      </c>
      <c r="W25" s="133"/>
      <c r="X25" s="133">
        <v>35.571590163934417</v>
      </c>
      <c r="Y25" s="133">
        <v>33.401618023774702</v>
      </c>
      <c r="Z25" s="133">
        <v>458.71277704918032</v>
      </c>
      <c r="AA25" s="159"/>
      <c r="AB25" s="280">
        <v>14.309171944639926</v>
      </c>
      <c r="AE25" s="36"/>
      <c r="AF25" s="36"/>
      <c r="AG25" s="36"/>
      <c r="AH25" s="36"/>
      <c r="AI25" s="37"/>
      <c r="AJ25" s="37"/>
      <c r="AK25" s="38"/>
      <c r="AL25" s="38"/>
      <c r="AM25" s="38"/>
      <c r="AN25" s="39"/>
      <c r="AO25" s="39"/>
      <c r="AP25" s="39"/>
      <c r="AQ25" s="39"/>
      <c r="AR25" s="40"/>
    </row>
    <row r="26" spans="1:44">
      <c r="B26" s="148" t="s">
        <v>20</v>
      </c>
      <c r="C26" s="133">
        <v>349.70075000000003</v>
      </c>
      <c r="D26" s="133">
        <v>392.60025000000002</v>
      </c>
      <c r="E26" s="133">
        <v>313.79599999999999</v>
      </c>
      <c r="F26" s="133">
        <v>39.402124999999998</v>
      </c>
      <c r="G26" s="133">
        <v>39.402124999999998</v>
      </c>
      <c r="H26" s="133">
        <v>78.804249999999996</v>
      </c>
      <c r="I26" s="133">
        <v>285.075875</v>
      </c>
      <c r="J26" s="133"/>
      <c r="K26" s="133">
        <v>-2.2390927741552913</v>
      </c>
      <c r="L26" s="133">
        <v>42.899499999999996</v>
      </c>
      <c r="M26" s="133">
        <v>3.4973749999999999</v>
      </c>
      <c r="N26" s="133">
        <v>-11.374124999999999</v>
      </c>
      <c r="O26" s="133">
        <v>-5.63765722584471</v>
      </c>
      <c r="P26" s="133"/>
      <c r="Q26" s="133">
        <v>37.163032225844702</v>
      </c>
      <c r="R26" s="133">
        <v>450.7999999999999</v>
      </c>
      <c r="S26" s="133"/>
      <c r="T26" s="133">
        <v>35.763874999999999</v>
      </c>
      <c r="U26" s="133">
        <v>50.506749999999997</v>
      </c>
      <c r="V26" s="133">
        <v>24.983874999999998</v>
      </c>
      <c r="W26" s="133"/>
      <c r="X26" s="133">
        <v>31.482499999999998</v>
      </c>
      <c r="Y26" s="133">
        <v>25.746032225844711</v>
      </c>
      <c r="Z26" s="133">
        <v>465.44487500000002</v>
      </c>
      <c r="AA26" s="159"/>
      <c r="AB26" s="280">
        <v>16.326530612244898</v>
      </c>
      <c r="AE26" s="36"/>
      <c r="AF26" s="36"/>
      <c r="AG26" s="36"/>
      <c r="AH26" s="36"/>
      <c r="AI26" s="37"/>
      <c r="AJ26" s="37"/>
      <c r="AK26" s="38"/>
      <c r="AL26" s="38"/>
      <c r="AM26" s="38"/>
      <c r="AN26" s="39"/>
      <c r="AO26" s="39"/>
      <c r="AP26" s="39"/>
      <c r="AQ26" s="39"/>
      <c r="AR26" s="40"/>
    </row>
    <row r="27" spans="1:44">
      <c r="B27" s="148" t="s">
        <v>21</v>
      </c>
      <c r="C27" s="133">
        <v>343.9755341772152</v>
      </c>
      <c r="D27" s="133">
        <v>378.64073924050638</v>
      </c>
      <c r="E27" s="133">
        <v>310.49749367088612</v>
      </c>
      <c r="F27" s="133">
        <v>28.319270886075955</v>
      </c>
      <c r="G27" s="133">
        <v>39.823974683544307</v>
      </c>
      <c r="H27" s="133">
        <v>68.143245569620262</v>
      </c>
      <c r="I27" s="133">
        <v>283.3869721518987</v>
      </c>
      <c r="J27" s="133"/>
      <c r="K27" s="133">
        <v>3.1338805651752635</v>
      </c>
      <c r="L27" s="133">
        <v>34.665205063291147</v>
      </c>
      <c r="M27" s="133">
        <v>6.3459341772151898</v>
      </c>
      <c r="N27" s="133">
        <v>-2.8923645569620255</v>
      </c>
      <c r="O27" s="133">
        <v>0.31968905507790035</v>
      </c>
      <c r="P27" s="133"/>
      <c r="Q27" s="133">
        <v>31.45315145125122</v>
      </c>
      <c r="R27" s="133">
        <v>428.99810126582281</v>
      </c>
      <c r="S27" s="133"/>
      <c r="T27" s="133">
        <v>25.243435443037974</v>
      </c>
      <c r="U27" s="133">
        <v>30.046055696202529</v>
      </c>
      <c r="V27" s="133">
        <v>26.479165822784811</v>
      </c>
      <c r="W27" s="133"/>
      <c r="X27" s="133">
        <v>28.864287341772155</v>
      </c>
      <c r="Y27" s="133">
        <v>25.652233729732227</v>
      </c>
      <c r="Z27" s="133">
        <v>465.99986202531642</v>
      </c>
      <c r="AA27" s="159"/>
      <c r="AB27" s="280">
        <v>18.531550551254984</v>
      </c>
      <c r="AE27" s="36"/>
      <c r="AF27" s="36"/>
      <c r="AG27" s="36"/>
      <c r="AH27" s="36"/>
      <c r="AI27" s="37"/>
      <c r="AJ27" s="37"/>
      <c r="AK27" s="38"/>
      <c r="AL27" s="38"/>
      <c r="AM27" s="38"/>
      <c r="AN27" s="39"/>
      <c r="AO27" s="39"/>
      <c r="AP27" s="39"/>
      <c r="AQ27" s="39"/>
      <c r="AR27" s="40"/>
    </row>
    <row r="28" spans="1:44">
      <c r="B28" s="148" t="s">
        <v>22</v>
      </c>
      <c r="C28" s="133">
        <v>344.03863295454551</v>
      </c>
      <c r="D28" s="133">
        <v>386.11153636363633</v>
      </c>
      <c r="E28" s="133">
        <v>320.23849772727272</v>
      </c>
      <c r="F28" s="133">
        <v>25.229209090909094</v>
      </c>
      <c r="G28" s="133">
        <v>40.643829545454551</v>
      </c>
      <c r="H28" s="133">
        <v>65.873038636363646</v>
      </c>
      <c r="I28" s="133">
        <v>283.06319999999999</v>
      </c>
      <c r="J28" s="133"/>
      <c r="K28" s="133">
        <v>23.234312632588917</v>
      </c>
      <c r="L28" s="133">
        <v>42.072903409090912</v>
      </c>
      <c r="M28" s="133">
        <v>16.843694318181818</v>
      </c>
      <c r="N28" s="133">
        <v>-9.8194329545454551</v>
      </c>
      <c r="O28" s="133">
        <v>-16.210051268952551</v>
      </c>
      <c r="P28" s="133"/>
      <c r="Q28" s="133">
        <v>48.463521723498005</v>
      </c>
      <c r="R28" s="133">
        <v>429.20659090909095</v>
      </c>
      <c r="S28" s="133"/>
      <c r="T28" s="133">
        <v>37.567687500000005</v>
      </c>
      <c r="U28" s="133">
        <v>43.739348863636366</v>
      </c>
      <c r="V28" s="133">
        <v>28.368327272727274</v>
      </c>
      <c r="W28" s="133"/>
      <c r="X28" s="133">
        <v>35.072863636363635</v>
      </c>
      <c r="Y28" s="133">
        <v>41.463481950770728</v>
      </c>
      <c r="Z28" s="133">
        <v>468.59574204545453</v>
      </c>
      <c r="AA28" s="159"/>
      <c r="AB28" s="280">
        <v>20.642739854562514</v>
      </c>
      <c r="AE28" s="36"/>
      <c r="AF28" s="36"/>
      <c r="AG28" s="36"/>
      <c r="AH28" s="36"/>
      <c r="AI28" s="37"/>
      <c r="AJ28" s="37"/>
      <c r="AK28" s="38"/>
      <c r="AL28" s="38"/>
      <c r="AM28" s="38"/>
      <c r="AN28" s="39"/>
      <c r="AO28" s="39"/>
      <c r="AP28" s="39"/>
      <c r="AQ28" s="39"/>
      <c r="AR28" s="40"/>
    </row>
    <row r="29" spans="1:44">
      <c r="B29" s="148" t="s">
        <v>23</v>
      </c>
      <c r="C29" s="133">
        <v>359.89174902723744</v>
      </c>
      <c r="D29" s="133">
        <v>395.33104669260706</v>
      </c>
      <c r="E29" s="133">
        <v>330.0922178988327</v>
      </c>
      <c r="F29" s="133">
        <v>23.915098249027245</v>
      </c>
      <c r="G29" s="133">
        <v>41.323730544747086</v>
      </c>
      <c r="H29" s="133">
        <v>65.238828793774331</v>
      </c>
      <c r="I29" s="133">
        <v>300.8276352140079</v>
      </c>
      <c r="J29" s="133"/>
      <c r="K29" s="133">
        <v>14.033691103452423</v>
      </c>
      <c r="L29" s="133">
        <v>35.439297665369658</v>
      </c>
      <c r="M29" s="133">
        <v>11.524199416342414</v>
      </c>
      <c r="N29" s="133">
        <v>-0.67179571984435815</v>
      </c>
      <c r="O29" s="133">
        <v>-3.1812874069543673</v>
      </c>
      <c r="P29" s="133"/>
      <c r="Q29" s="133">
        <v>37.948789352479665</v>
      </c>
      <c r="R29" s="133">
        <v>407.22431906614798</v>
      </c>
      <c r="S29" s="133"/>
      <c r="T29" s="133">
        <v>33.440498054474716</v>
      </c>
      <c r="U29" s="133">
        <v>40.32018385214009</v>
      </c>
      <c r="V29" s="133">
        <v>31.462432879377438</v>
      </c>
      <c r="W29" s="133"/>
      <c r="X29" s="133">
        <v>25.179898832684835</v>
      </c>
      <c r="Y29" s="133">
        <v>27.689390519794841</v>
      </c>
      <c r="Z29" s="133">
        <v>445.78622276264593</v>
      </c>
      <c r="AA29" s="159"/>
      <c r="AB29" s="280">
        <v>24.114473375557115</v>
      </c>
      <c r="AE29" s="36"/>
      <c r="AF29" s="36"/>
      <c r="AG29" s="36"/>
      <c r="AH29" s="36"/>
      <c r="AI29" s="37"/>
      <c r="AJ29" s="37"/>
      <c r="AK29" s="38"/>
      <c r="AL29" s="38"/>
      <c r="AM29" s="38"/>
      <c r="AN29" s="39"/>
      <c r="AO29" s="39"/>
      <c r="AP29" s="39"/>
      <c r="AQ29" s="39"/>
      <c r="AR29" s="40"/>
    </row>
    <row r="30" spans="1:44">
      <c r="B30" s="148" t="s">
        <v>24</v>
      </c>
      <c r="C30" s="133">
        <v>359.40851470588234</v>
      </c>
      <c r="D30" s="133">
        <v>399.5900759803921</v>
      </c>
      <c r="E30" s="133">
        <v>337.29942647058823</v>
      </c>
      <c r="F30" s="133">
        <v>20.228352941176471</v>
      </c>
      <c r="G30" s="133">
        <v>42.062296568627453</v>
      </c>
      <c r="H30" s="133">
        <v>62.29064950980392</v>
      </c>
      <c r="I30" s="133">
        <v>299.20408823529414</v>
      </c>
      <c r="J30" s="133"/>
      <c r="K30" s="133">
        <v>6.6671351438457167</v>
      </c>
      <c r="L30" s="133">
        <v>40.181561274509804</v>
      </c>
      <c r="M30" s="133">
        <v>19.953208333333333</v>
      </c>
      <c r="N30" s="133">
        <v>-5.1859534313725488</v>
      </c>
      <c r="O30" s="133">
        <v>8.1001197581150688</v>
      </c>
      <c r="P30" s="133"/>
      <c r="Q30" s="133">
        <v>26.89548808502219</v>
      </c>
      <c r="R30" s="133">
        <v>396.34754901960781</v>
      </c>
      <c r="S30" s="133"/>
      <c r="T30" s="133">
        <v>43.52509068627451</v>
      </c>
      <c r="U30" s="133">
        <v>42.724036764705872</v>
      </c>
      <c r="V30" s="133">
        <v>31.913291666666666</v>
      </c>
      <c r="W30" s="133"/>
      <c r="X30" s="133">
        <v>31.18189460784313</v>
      </c>
      <c r="Y30" s="133">
        <v>17.895821418355521</v>
      </c>
      <c r="Z30" s="133">
        <v>439.61142647058819</v>
      </c>
      <c r="AA30" s="159"/>
      <c r="AB30" s="280">
        <v>28.712174524982409</v>
      </c>
      <c r="AE30" s="36"/>
      <c r="AF30" s="36"/>
      <c r="AG30" s="36"/>
      <c r="AH30" s="36"/>
      <c r="AI30" s="37"/>
      <c r="AJ30" s="37"/>
      <c r="AK30" s="38"/>
      <c r="AL30" s="38"/>
      <c r="AM30" s="38"/>
      <c r="AN30" s="39"/>
      <c r="AO30" s="39"/>
      <c r="AP30" s="39"/>
      <c r="AQ30" s="39"/>
      <c r="AR30" s="40"/>
    </row>
    <row r="31" spans="1:44">
      <c r="B31" s="148" t="s">
        <v>25</v>
      </c>
      <c r="C31" s="133">
        <v>384.59879246676513</v>
      </c>
      <c r="D31" s="133">
        <v>403.48633825701626</v>
      </c>
      <c r="E31" s="133">
        <v>348.91112259970453</v>
      </c>
      <c r="F31" s="133">
        <v>13.018836779911371</v>
      </c>
      <c r="G31" s="133">
        <v>41.556378877400299</v>
      </c>
      <c r="H31" s="133">
        <v>54.575215657311674</v>
      </c>
      <c r="I31" s="133">
        <v>319.50460856720827</v>
      </c>
      <c r="J31" s="133"/>
      <c r="K31" s="133">
        <v>-14.224968280848699</v>
      </c>
      <c r="L31" s="133">
        <v>18.887545790251107</v>
      </c>
      <c r="M31" s="133">
        <v>5.8687090103397344</v>
      </c>
      <c r="N31" s="133">
        <v>18.090988183161006</v>
      </c>
      <c r="O31" s="133">
        <v>38.184665474349437</v>
      </c>
      <c r="P31" s="133"/>
      <c r="Q31" s="133">
        <v>-1.2061315009373237</v>
      </c>
      <c r="R31" s="133">
        <v>394.18581979320533</v>
      </c>
      <c r="S31" s="133"/>
      <c r="T31" s="133">
        <v>24.038408419497785</v>
      </c>
      <c r="U31" s="133">
        <v>27.303350073855249</v>
      </c>
      <c r="V31" s="133">
        <v>35.363379615952731</v>
      </c>
      <c r="W31" s="133"/>
      <c r="X31" s="133">
        <v>26.188799113737073</v>
      </c>
      <c r="Y31" s="133">
        <v>6.0951218225486379</v>
      </c>
      <c r="Z31" s="133">
        <v>420.78391728212699</v>
      </c>
      <c r="AA31" s="159"/>
      <c r="AB31" s="280">
        <v>31.761670185315506</v>
      </c>
      <c r="AE31" s="36"/>
      <c r="AF31" s="36"/>
      <c r="AG31" s="36"/>
      <c r="AH31" s="36"/>
      <c r="AI31" s="37"/>
      <c r="AJ31" s="37"/>
      <c r="AK31" s="38"/>
      <c r="AL31" s="38"/>
      <c r="AM31" s="38"/>
      <c r="AN31" s="39"/>
      <c r="AO31" s="39"/>
      <c r="AP31" s="39"/>
      <c r="AQ31" s="39"/>
      <c r="AR31" s="40"/>
    </row>
    <row r="32" spans="1:44">
      <c r="B32" s="148" t="s">
        <v>26</v>
      </c>
      <c r="C32" s="133">
        <v>390.46498141775635</v>
      </c>
      <c r="D32" s="133">
        <v>415.5266097728836</v>
      </c>
      <c r="E32" s="133">
        <v>356.89202271163111</v>
      </c>
      <c r="F32" s="133">
        <v>17.984989676531313</v>
      </c>
      <c r="G32" s="133">
        <v>40.649597384721261</v>
      </c>
      <c r="H32" s="133">
        <v>58.634587061252574</v>
      </c>
      <c r="I32" s="133">
        <v>323.9674624913971</v>
      </c>
      <c r="J32" s="133"/>
      <c r="K32" s="133">
        <v>-11.988643737461137</v>
      </c>
      <c r="L32" s="133">
        <v>25.061628355127318</v>
      </c>
      <c r="M32" s="133">
        <v>7.0766386785960078</v>
      </c>
      <c r="N32" s="133">
        <v>9.8756077081899516</v>
      </c>
      <c r="O32" s="133">
        <v>28.940890124247094</v>
      </c>
      <c r="P32" s="133"/>
      <c r="Q32" s="133">
        <v>5.9963459390701743</v>
      </c>
      <c r="R32" s="133">
        <v>388.74569855471435</v>
      </c>
      <c r="S32" s="133"/>
      <c r="T32" s="133">
        <v>37.61004611149346</v>
      </c>
      <c r="U32" s="133">
        <v>26.399500344115616</v>
      </c>
      <c r="V32" s="133">
        <v>35.462409497591182</v>
      </c>
      <c r="W32" s="133"/>
      <c r="X32" s="133">
        <v>25.539858912594632</v>
      </c>
      <c r="Y32" s="133">
        <v>6.4745764965374901</v>
      </c>
      <c r="Z32" s="133">
        <v>419.22629525120436</v>
      </c>
      <c r="AA32" s="159"/>
      <c r="AB32" s="280">
        <v>34.083978418953791</v>
      </c>
      <c r="AE32" s="36"/>
      <c r="AF32" s="36"/>
      <c r="AG32" s="36"/>
      <c r="AH32" s="36"/>
      <c r="AI32" s="37"/>
      <c r="AJ32" s="37"/>
      <c r="AK32" s="38"/>
      <c r="AL32" s="38"/>
      <c r="AM32" s="38"/>
      <c r="AN32" s="39"/>
      <c r="AO32" s="39"/>
      <c r="AP32" s="39"/>
      <c r="AQ32" s="39"/>
      <c r="AR32" s="40"/>
    </row>
    <row r="33" spans="2:44">
      <c r="B33" s="148" t="s">
        <v>27</v>
      </c>
      <c r="C33" s="133">
        <v>396.36942941562705</v>
      </c>
      <c r="D33" s="133">
        <v>429.4041805646749</v>
      </c>
      <c r="E33" s="133">
        <v>367.44372882468809</v>
      </c>
      <c r="F33" s="133">
        <v>21.228228496388706</v>
      </c>
      <c r="G33" s="133">
        <v>40.732223243598156</v>
      </c>
      <c r="H33" s="133">
        <v>61.960451739986866</v>
      </c>
      <c r="I33" s="133">
        <v>331.15924491135917</v>
      </c>
      <c r="J33" s="133"/>
      <c r="K33" s="133">
        <v>-1.058596258480472</v>
      </c>
      <c r="L33" s="133">
        <v>33.034751149047928</v>
      </c>
      <c r="M33" s="133">
        <v>11.806522652659226</v>
      </c>
      <c r="N33" s="133">
        <v>1.6262659225213396</v>
      </c>
      <c r="O33" s="133">
        <v>14.491384833661039</v>
      </c>
      <c r="P33" s="133"/>
      <c r="Q33" s="133">
        <v>20.169632237908232</v>
      </c>
      <c r="R33" s="133">
        <v>401.94799737360472</v>
      </c>
      <c r="S33" s="133"/>
      <c r="T33" s="133">
        <v>34.395104399212087</v>
      </c>
      <c r="U33" s="133">
        <v>27.41699606040709</v>
      </c>
      <c r="V33" s="133">
        <v>37.017843072882464</v>
      </c>
      <c r="W33" s="133"/>
      <c r="X33" s="133">
        <v>32.917189757058438</v>
      </c>
      <c r="Y33" s="133">
        <v>20.052070845918738</v>
      </c>
      <c r="Z33" s="133">
        <v>434.27178200919235</v>
      </c>
      <c r="AA33" s="159"/>
      <c r="AB33" s="280">
        <v>35.726014543748533</v>
      </c>
      <c r="AE33" s="36"/>
      <c r="AF33" s="36"/>
      <c r="AG33" s="36"/>
      <c r="AH33" s="36"/>
      <c r="AI33" s="37"/>
      <c r="AJ33" s="37"/>
      <c r="AK33" s="38"/>
      <c r="AL33" s="38"/>
      <c r="AM33" s="38"/>
      <c r="AN33" s="39"/>
      <c r="AO33" s="39"/>
      <c r="AP33" s="39"/>
      <c r="AQ33" s="39"/>
      <c r="AR33" s="40"/>
    </row>
    <row r="34" spans="2:44">
      <c r="B34" s="148" t="s">
        <v>28</v>
      </c>
      <c r="C34" s="133">
        <v>401.43735736482284</v>
      </c>
      <c r="D34" s="133">
        <v>434.64848539465504</v>
      </c>
      <c r="E34" s="133">
        <v>376.14550031075203</v>
      </c>
      <c r="F34" s="133">
        <v>19.386184586699816</v>
      </c>
      <c r="G34" s="133">
        <v>39.116800497203229</v>
      </c>
      <c r="H34" s="133">
        <v>58.502985083903049</v>
      </c>
      <c r="I34" s="133">
        <v>343.76100745804854</v>
      </c>
      <c r="J34" s="133"/>
      <c r="K34" s="133">
        <v>8.8970464062278278</v>
      </c>
      <c r="L34" s="133">
        <v>33.211128029832196</v>
      </c>
      <c r="M34" s="133">
        <v>13.824943443132382</v>
      </c>
      <c r="N34" s="133">
        <v>3.7622498446239896</v>
      </c>
      <c r="O34" s="133">
        <v>8.6901468815285412</v>
      </c>
      <c r="P34" s="133"/>
      <c r="Q34" s="133">
        <v>28.283230992927642</v>
      </c>
      <c r="R34" s="133">
        <v>415.96706028589188</v>
      </c>
      <c r="S34" s="133"/>
      <c r="T34" s="133">
        <v>27.220672467371038</v>
      </c>
      <c r="U34" s="133">
        <v>27.180930391547548</v>
      </c>
      <c r="V34" s="133">
        <v>39.00022374145432</v>
      </c>
      <c r="W34" s="133"/>
      <c r="X34" s="133">
        <v>29.295208825357367</v>
      </c>
      <c r="Y34" s="133">
        <v>24.367311788452813</v>
      </c>
      <c r="Z34" s="133">
        <v>441.08935114978243</v>
      </c>
      <c r="AA34" s="159"/>
      <c r="AB34" s="280">
        <v>37.743373211353507</v>
      </c>
      <c r="AE34" s="36"/>
      <c r="AF34" s="36"/>
      <c r="AG34" s="36"/>
      <c r="AH34" s="36"/>
      <c r="AI34" s="37"/>
      <c r="AJ34" s="37"/>
      <c r="AK34" s="38"/>
      <c r="AL34" s="38"/>
      <c r="AM34" s="38"/>
      <c r="AN34" s="39"/>
      <c r="AO34" s="39"/>
      <c r="AP34" s="39"/>
      <c r="AQ34" s="39"/>
      <c r="AR34" s="40"/>
    </row>
    <row r="35" spans="2:44">
      <c r="B35" s="148" t="s">
        <v>29</v>
      </c>
      <c r="C35" s="133">
        <v>407.28722084805656</v>
      </c>
      <c r="D35" s="133">
        <v>429.96798763250882</v>
      </c>
      <c r="E35" s="133">
        <v>377.95336219081275</v>
      </c>
      <c r="F35" s="133">
        <v>15.939803886925796</v>
      </c>
      <c r="G35" s="133">
        <v>36.074821554770317</v>
      </c>
      <c r="H35" s="133">
        <v>52.014625441696118</v>
      </c>
      <c r="I35" s="133">
        <v>347.91151413427565</v>
      </c>
      <c r="J35" s="133"/>
      <c r="K35" s="133">
        <v>6.5646507059106405</v>
      </c>
      <c r="L35" s="133">
        <v>22.680766784452299</v>
      </c>
      <c r="M35" s="133">
        <v>6.7409628975265017</v>
      </c>
      <c r="N35" s="133">
        <v>13.9363445229682</v>
      </c>
      <c r="O35" s="133">
        <v>14.112656714584054</v>
      </c>
      <c r="P35" s="133"/>
      <c r="Q35" s="133">
        <v>22.504454592836435</v>
      </c>
      <c r="R35" s="133">
        <v>407.97261484098942</v>
      </c>
      <c r="S35" s="133"/>
      <c r="T35" s="133">
        <v>27.902816254416962</v>
      </c>
      <c r="U35" s="133">
        <v>14.408337455830388</v>
      </c>
      <c r="V35" s="133">
        <v>41.678482332155475</v>
      </c>
      <c r="W35" s="133"/>
      <c r="X35" s="133">
        <v>24.22478621908127</v>
      </c>
      <c r="Y35" s="133">
        <v>24.048474027465414</v>
      </c>
      <c r="Z35" s="133">
        <v>450.10802650176674</v>
      </c>
      <c r="AA35" s="159"/>
      <c r="AB35" s="280">
        <v>39.831104855735397</v>
      </c>
      <c r="AE35" s="36"/>
      <c r="AF35" s="36"/>
      <c r="AG35" s="36"/>
      <c r="AH35" s="36"/>
      <c r="AI35" s="37"/>
      <c r="AJ35" s="37"/>
      <c r="AK35" s="38"/>
      <c r="AL35" s="38"/>
      <c r="AM35" s="38"/>
      <c r="AN35" s="39"/>
      <c r="AO35" s="39"/>
      <c r="AP35" s="39"/>
      <c r="AQ35" s="39"/>
      <c r="AR35" s="40"/>
    </row>
    <row r="36" spans="2:44">
      <c r="B36" s="148" t="s">
        <v>30</v>
      </c>
      <c r="C36" s="133">
        <v>409.87455737704914</v>
      </c>
      <c r="D36" s="133">
        <v>430.09790163934429</v>
      </c>
      <c r="E36" s="133">
        <v>382.54942622950819</v>
      </c>
      <c r="F36" s="133">
        <v>9.3116065573770488</v>
      </c>
      <c r="G36" s="133">
        <v>38.236868852459018</v>
      </c>
      <c r="H36" s="133">
        <v>47.548475409836065</v>
      </c>
      <c r="I36" s="133">
        <v>356.60513114754104</v>
      </c>
      <c r="J36" s="133"/>
      <c r="K36" s="133">
        <v>12.596202553388286</v>
      </c>
      <c r="L36" s="133">
        <v>20.223344262295083</v>
      </c>
      <c r="M36" s="133">
        <v>10.911737704918032</v>
      </c>
      <c r="N36" s="133">
        <v>15.39162295081967</v>
      </c>
      <c r="O36" s="133">
        <v>13.707158102349414</v>
      </c>
      <c r="P36" s="133"/>
      <c r="Q36" s="133">
        <v>21.907809110765339</v>
      </c>
      <c r="R36" s="133">
        <v>404.37049180327864</v>
      </c>
      <c r="S36" s="133"/>
      <c r="T36" s="133">
        <v>25.141819672131149</v>
      </c>
      <c r="U36" s="133">
        <v>8.8850655737704916</v>
      </c>
      <c r="V36" s="133">
        <v>41.497377049180322</v>
      </c>
      <c r="W36" s="133"/>
      <c r="X36" s="133">
        <v>22.570524590163934</v>
      </c>
      <c r="Y36" s="133">
        <v>24.254989438634187</v>
      </c>
      <c r="Z36" s="133">
        <v>459.51718032786886</v>
      </c>
      <c r="AA36" s="159"/>
      <c r="AB36" s="280">
        <v>41.496598639455783</v>
      </c>
      <c r="AE36" s="36"/>
      <c r="AF36" s="36"/>
      <c r="AG36" s="36"/>
      <c r="AH36" s="36"/>
      <c r="AI36" s="37"/>
      <c r="AJ36" s="37"/>
      <c r="AK36" s="38"/>
      <c r="AL36" s="38"/>
      <c r="AM36" s="38"/>
      <c r="AN36" s="39"/>
      <c r="AO36" s="39"/>
      <c r="AP36" s="39"/>
      <c r="AQ36" s="39"/>
      <c r="AR36" s="40"/>
    </row>
    <row r="37" spans="2:44">
      <c r="B37" s="148" t="s">
        <v>31</v>
      </c>
      <c r="C37" s="133">
        <v>422.71250749464667</v>
      </c>
      <c r="D37" s="133">
        <v>433.52747376873663</v>
      </c>
      <c r="E37" s="133">
        <v>388.76825588865097</v>
      </c>
      <c r="F37" s="133">
        <v>0.5477087794432548</v>
      </c>
      <c r="G37" s="133">
        <v>44.211509100642402</v>
      </c>
      <c r="H37" s="133">
        <v>44.75921788008565</v>
      </c>
      <c r="I37" s="133">
        <v>369.69657976445399</v>
      </c>
      <c r="J37" s="133"/>
      <c r="K37" s="133">
        <v>23.819205384673992</v>
      </c>
      <c r="L37" s="133">
        <v>10.814966274089935</v>
      </c>
      <c r="M37" s="133">
        <v>10.26725749464668</v>
      </c>
      <c r="N37" s="133">
        <v>23.624505353319059</v>
      </c>
      <c r="O37" s="133">
        <v>10.072557463291746</v>
      </c>
      <c r="P37" s="133"/>
      <c r="Q37" s="133">
        <v>24.366914164117247</v>
      </c>
      <c r="R37" s="133">
        <v>382.02687366167027</v>
      </c>
      <c r="S37" s="133"/>
      <c r="T37" s="133">
        <v>2.7362617773019271</v>
      </c>
      <c r="U37" s="133">
        <v>-7.3735294432548182</v>
      </c>
      <c r="V37" s="133">
        <v>42.066316381156312</v>
      </c>
      <c r="W37" s="133"/>
      <c r="X37" s="133">
        <v>13.585459850107068</v>
      </c>
      <c r="Y37" s="133">
        <v>27.137407740134378</v>
      </c>
      <c r="Z37" s="133">
        <v>458.5121225910064</v>
      </c>
      <c r="AA37" s="159"/>
      <c r="AB37" s="280">
        <v>43.818906873094065</v>
      </c>
      <c r="AE37" s="36"/>
      <c r="AF37" s="36"/>
      <c r="AG37" s="36"/>
      <c r="AH37" s="36"/>
      <c r="AI37" s="37"/>
      <c r="AJ37" s="37"/>
      <c r="AK37" s="38"/>
      <c r="AL37" s="38"/>
      <c r="AM37" s="38"/>
      <c r="AN37" s="39"/>
      <c r="AO37" s="39"/>
      <c r="AP37" s="39"/>
      <c r="AQ37" s="39"/>
      <c r="AR37" s="40"/>
    </row>
    <row r="38" spans="2:44">
      <c r="B38" s="148" t="s">
        <v>32</v>
      </c>
      <c r="C38" s="133">
        <v>434.30356303365141</v>
      </c>
      <c r="D38" s="133">
        <v>421.43962330487199</v>
      </c>
      <c r="E38" s="133">
        <v>379.50977448518336</v>
      </c>
      <c r="F38" s="133">
        <v>-2.3788011049723758</v>
      </c>
      <c r="G38" s="133">
        <v>44.308649924660969</v>
      </c>
      <c r="H38" s="133">
        <v>41.929848819688601</v>
      </c>
      <c r="I38" s="133">
        <v>380.48184982420895</v>
      </c>
      <c r="J38" s="133"/>
      <c r="K38" s="133">
        <v>14.888479049301814</v>
      </c>
      <c r="L38" s="133">
        <v>-12.863939728779508</v>
      </c>
      <c r="M38" s="133">
        <v>-10.485138623807133</v>
      </c>
      <c r="N38" s="133">
        <v>44.796828729281771</v>
      </c>
      <c r="O38" s="133">
        <v>19.423211056172825</v>
      </c>
      <c r="P38" s="133"/>
      <c r="Q38" s="133">
        <v>12.509677944329439</v>
      </c>
      <c r="R38" s="133">
        <v>329.09246609743843</v>
      </c>
      <c r="S38" s="133"/>
      <c r="T38" s="133">
        <v>-14.900159216474131</v>
      </c>
      <c r="U38" s="133">
        <v>-31.055023606228026</v>
      </c>
      <c r="V38" s="133">
        <v>40.610909593169261</v>
      </c>
      <c r="W38" s="133"/>
      <c r="X38" s="133">
        <v>-8.2455113008538419</v>
      </c>
      <c r="Y38" s="133">
        <v>17.1281063722551</v>
      </c>
      <c r="Z38" s="133">
        <v>418.04378302360624</v>
      </c>
      <c r="AA38" s="159"/>
      <c r="AB38" s="280">
        <v>46.70419892094769</v>
      </c>
      <c r="AE38" s="36"/>
      <c r="AF38" s="36"/>
      <c r="AG38" s="36"/>
      <c r="AH38" s="36"/>
      <c r="AI38" s="37"/>
      <c r="AJ38" s="37"/>
      <c r="AK38" s="38"/>
      <c r="AL38" s="38"/>
      <c r="AM38" s="38"/>
      <c r="AN38" s="39"/>
      <c r="AO38" s="39"/>
      <c r="AP38" s="39"/>
      <c r="AQ38" s="39"/>
      <c r="AR38" s="40"/>
    </row>
    <row r="39" spans="2:44" ht="15" customHeight="1">
      <c r="B39" s="148" t="s">
        <v>33</v>
      </c>
      <c r="C39" s="133">
        <v>435.01489225746263</v>
      </c>
      <c r="D39" s="133">
        <v>433.7622383395522</v>
      </c>
      <c r="E39" s="133">
        <v>382.60822667910446</v>
      </c>
      <c r="F39" s="133">
        <v>6.3169547574626863</v>
      </c>
      <c r="G39" s="133">
        <v>44.837056902985076</v>
      </c>
      <c r="H39" s="133">
        <v>51.154011660447765</v>
      </c>
      <c r="I39" s="133">
        <v>384.23270009328354</v>
      </c>
      <c r="J39" s="133"/>
      <c r="K39" s="133">
        <v>9.4488554749545539</v>
      </c>
      <c r="L39" s="133">
        <v>-1.2526539179104477</v>
      </c>
      <c r="M39" s="133">
        <v>-7.569608675373134</v>
      </c>
      <c r="N39" s="133">
        <v>29.536784048507464</v>
      </c>
      <c r="O39" s="133">
        <v>12.518319898179776</v>
      </c>
      <c r="P39" s="133"/>
      <c r="Q39" s="133">
        <v>15.765810232417241</v>
      </c>
      <c r="R39" s="133">
        <v>302.02877798507461</v>
      </c>
      <c r="S39" s="133"/>
      <c r="T39" s="133">
        <v>-9.0966534514925375</v>
      </c>
      <c r="U39" s="133">
        <v>-13.898493470149253</v>
      </c>
      <c r="V39" s="133">
        <v>39.31543796641791</v>
      </c>
      <c r="W39" s="133"/>
      <c r="X39" s="133">
        <v>4.3803120335820891</v>
      </c>
      <c r="Y39" s="133">
        <v>21.398776183909778</v>
      </c>
      <c r="Z39" s="133">
        <v>371.13948414179106</v>
      </c>
      <c r="AA39" s="159"/>
      <c r="AB39" s="280">
        <v>50.29322073657049</v>
      </c>
      <c r="AE39" s="36"/>
      <c r="AF39" s="36"/>
      <c r="AG39" s="36"/>
      <c r="AH39" s="36"/>
      <c r="AI39" s="37"/>
      <c r="AJ39" s="37"/>
      <c r="AK39" s="38"/>
      <c r="AL39" s="38"/>
      <c r="AM39" s="38"/>
      <c r="AN39" s="39"/>
      <c r="AO39" s="39"/>
      <c r="AP39" s="39"/>
      <c r="AQ39" s="39"/>
      <c r="AR39" s="40"/>
    </row>
    <row r="40" spans="2:44">
      <c r="B40" s="148" t="s">
        <v>34</v>
      </c>
      <c r="C40" s="133">
        <v>423.39983757001295</v>
      </c>
      <c r="D40" s="133">
        <v>434.87559112451538</v>
      </c>
      <c r="E40" s="133">
        <v>385.33773115036627</v>
      </c>
      <c r="F40" s="133">
        <v>8.680283498492031</v>
      </c>
      <c r="G40" s="133">
        <v>40.857576475657055</v>
      </c>
      <c r="H40" s="133">
        <v>49.537859974149079</v>
      </c>
      <c r="I40" s="133">
        <v>379.38679620853082</v>
      </c>
      <c r="J40" s="133"/>
      <c r="K40" s="133">
        <v>-4.0740934625624226E-2</v>
      </c>
      <c r="L40" s="133">
        <v>11.475753554502372</v>
      </c>
      <c r="M40" s="133">
        <v>2.7954700560103407</v>
      </c>
      <c r="N40" s="133">
        <v>13.942452822059458</v>
      </c>
      <c r="O40" s="133">
        <v>16.778663812695427</v>
      </c>
      <c r="P40" s="133"/>
      <c r="Q40" s="133">
        <v>8.6395425638664047</v>
      </c>
      <c r="R40" s="133">
        <v>277.52662645411459</v>
      </c>
      <c r="S40" s="133"/>
      <c r="T40" s="133">
        <v>-4.8397264110297291</v>
      </c>
      <c r="U40" s="133">
        <v>-1.5630387763894873</v>
      </c>
      <c r="V40" s="133">
        <v>35.7643843171047</v>
      </c>
      <c r="W40" s="133"/>
      <c r="X40" s="133">
        <v>15.375085308056875</v>
      </c>
      <c r="Y40" s="133">
        <v>12.538874317420905</v>
      </c>
      <c r="Z40" s="133">
        <v>345.88707324429129</v>
      </c>
      <c r="AA40" s="159"/>
      <c r="AB40" s="280">
        <v>54.445226366408626</v>
      </c>
      <c r="AE40" s="36"/>
      <c r="AF40" s="36"/>
      <c r="AG40" s="36"/>
      <c r="AH40" s="36"/>
      <c r="AI40" s="37"/>
      <c r="AJ40" s="37"/>
      <c r="AK40" s="38"/>
      <c r="AL40" s="38"/>
      <c r="AM40" s="38"/>
      <c r="AN40" s="39"/>
      <c r="AO40" s="39"/>
      <c r="AP40" s="39"/>
      <c r="AQ40" s="39"/>
      <c r="AR40" s="40"/>
    </row>
    <row r="41" spans="2:44">
      <c r="B41" s="148" t="s">
        <v>35</v>
      </c>
      <c r="C41" s="133">
        <v>416.40046313645627</v>
      </c>
      <c r="D41" s="133">
        <v>456.4032048879838</v>
      </c>
      <c r="E41" s="133">
        <v>406.20399226069253</v>
      </c>
      <c r="F41" s="133">
        <v>13.117190224032587</v>
      </c>
      <c r="G41" s="133">
        <v>37.082022403258662</v>
      </c>
      <c r="H41" s="133">
        <v>50.199212627291246</v>
      </c>
      <c r="I41" s="133">
        <v>376.37688391038699</v>
      </c>
      <c r="J41" s="133"/>
      <c r="K41" s="133">
        <v>9.6905346022020868</v>
      </c>
      <c r="L41" s="133">
        <v>40.002741751527502</v>
      </c>
      <c r="M41" s="133">
        <v>26.885551527494911</v>
      </c>
      <c r="N41" s="133">
        <v>-18.560980448065177</v>
      </c>
      <c r="O41" s="133">
        <v>-1.3659635227723548</v>
      </c>
      <c r="P41" s="133"/>
      <c r="Q41" s="133">
        <v>22.807724826234683</v>
      </c>
      <c r="R41" s="133">
        <v>287.90443991853368</v>
      </c>
      <c r="S41" s="133"/>
      <c r="T41" s="133">
        <v>22.60865987780041</v>
      </c>
      <c r="U41" s="133">
        <v>23.881482281059068</v>
      </c>
      <c r="V41" s="133">
        <v>30.452232586558047</v>
      </c>
      <c r="W41" s="133"/>
      <c r="X41" s="133">
        <v>39.790894093686354</v>
      </c>
      <c r="Y41" s="133">
        <v>22.595877168393542</v>
      </c>
      <c r="Z41" s="133">
        <v>355.423066802444</v>
      </c>
      <c r="AA41" s="159"/>
      <c r="AB41" s="280">
        <v>57.588552662444279</v>
      </c>
      <c r="AE41" s="36"/>
      <c r="AF41" s="36"/>
      <c r="AG41" s="36"/>
      <c r="AH41" s="36"/>
      <c r="AI41" s="37"/>
      <c r="AJ41" s="37"/>
      <c r="AK41" s="38"/>
      <c r="AL41" s="38"/>
      <c r="AM41" s="38"/>
      <c r="AN41" s="39"/>
      <c r="AO41" s="39"/>
      <c r="AP41" s="39"/>
      <c r="AQ41" s="39"/>
      <c r="AR41" s="40"/>
    </row>
    <row r="42" spans="2:44">
      <c r="B42" s="148" t="s">
        <v>36</v>
      </c>
      <c r="C42" s="133">
        <v>401.051875</v>
      </c>
      <c r="D42" s="133">
        <v>480.76320833333341</v>
      </c>
      <c r="E42" s="133">
        <v>431.12801666666672</v>
      </c>
      <c r="F42" s="133">
        <v>13.279583333333333</v>
      </c>
      <c r="G42" s="133">
        <v>36.355608333333336</v>
      </c>
      <c r="H42" s="133">
        <v>49.635191666666671</v>
      </c>
      <c r="I42" s="133">
        <v>363.36323333333331</v>
      </c>
      <c r="J42" s="133"/>
      <c r="K42" s="133">
        <v>45.924973187440763</v>
      </c>
      <c r="L42" s="133">
        <v>79.711333333333329</v>
      </c>
      <c r="M42" s="133">
        <v>66.431750000000008</v>
      </c>
      <c r="N42" s="133">
        <v>-55.973866666666673</v>
      </c>
      <c r="O42" s="133">
        <v>-35.467089854107414</v>
      </c>
      <c r="P42" s="133"/>
      <c r="Q42" s="133">
        <v>59.204556520774098</v>
      </c>
      <c r="R42" s="133">
        <v>341.54750000000001</v>
      </c>
      <c r="S42" s="133"/>
      <c r="T42" s="133">
        <v>61.24002500000001</v>
      </c>
      <c r="U42" s="133">
        <v>61.158825000000007</v>
      </c>
      <c r="V42" s="133">
        <v>31.116516666666666</v>
      </c>
      <c r="W42" s="133"/>
      <c r="X42" s="133">
        <v>78.757233333333332</v>
      </c>
      <c r="Y42" s="133">
        <v>58.250456520774108</v>
      </c>
      <c r="Z42" s="133">
        <v>420.62615</v>
      </c>
      <c r="AA42" s="159"/>
      <c r="AB42" s="280">
        <v>59.113300492610833</v>
      </c>
      <c r="AE42" s="36"/>
      <c r="AF42" s="36"/>
      <c r="AG42" s="36"/>
      <c r="AH42" s="36"/>
      <c r="AI42" s="37"/>
      <c r="AJ42" s="37"/>
      <c r="AK42" s="38"/>
      <c r="AL42" s="38"/>
      <c r="AM42" s="38"/>
      <c r="AN42" s="39"/>
      <c r="AO42" s="39"/>
      <c r="AP42" s="39"/>
      <c r="AQ42" s="39"/>
      <c r="AR42" s="40"/>
    </row>
    <row r="43" spans="2:44">
      <c r="B43" s="148" t="s">
        <v>37</v>
      </c>
      <c r="C43" s="133">
        <v>404.41847191011232</v>
      </c>
      <c r="D43" s="133">
        <v>489.57276404494382</v>
      </c>
      <c r="E43" s="133">
        <v>444.12003370786516</v>
      </c>
      <c r="F43" s="133">
        <v>9.4443370786516851</v>
      </c>
      <c r="G43" s="133">
        <v>36.008393258426963</v>
      </c>
      <c r="H43" s="133">
        <v>45.452730337078648</v>
      </c>
      <c r="I43" s="133">
        <v>366.33060674157304</v>
      </c>
      <c r="J43" s="133"/>
      <c r="K43" s="133">
        <v>59.47585559377039</v>
      </c>
      <c r="L43" s="133">
        <v>85.154292134831451</v>
      </c>
      <c r="M43" s="133">
        <v>75.709955056179766</v>
      </c>
      <c r="N43" s="133">
        <v>-57.884966292134834</v>
      </c>
      <c r="O43" s="133">
        <v>-41.650866829725437</v>
      </c>
      <c r="P43" s="133"/>
      <c r="Q43" s="133">
        <v>68.920192672422075</v>
      </c>
      <c r="R43" s="133">
        <v>412.59101123595502</v>
      </c>
      <c r="S43" s="133"/>
      <c r="T43" s="133">
        <v>81.95662921348314</v>
      </c>
      <c r="U43" s="133">
        <v>76.155910112359535</v>
      </c>
      <c r="V43" s="133">
        <v>33.279808988764046</v>
      </c>
      <c r="W43" s="133"/>
      <c r="X43" s="133">
        <v>85.030415730337069</v>
      </c>
      <c r="Y43" s="133">
        <v>68.796316267927693</v>
      </c>
      <c r="Z43" s="133">
        <v>493.38320224719092</v>
      </c>
      <c r="AA43" s="159"/>
      <c r="AB43" s="280">
        <v>60.544217687074834</v>
      </c>
      <c r="AE43" s="36"/>
      <c r="AF43" s="36"/>
      <c r="AG43" s="36"/>
      <c r="AH43" s="36"/>
      <c r="AI43" s="37"/>
      <c r="AJ43" s="37"/>
      <c r="AK43" s="38"/>
      <c r="AL43" s="38"/>
      <c r="AM43" s="38"/>
      <c r="AN43" s="39"/>
      <c r="AO43" s="39"/>
      <c r="AP43" s="39"/>
      <c r="AQ43" s="39"/>
      <c r="AR43" s="40"/>
    </row>
    <row r="44" spans="2:44">
      <c r="B44" s="148" t="s">
        <v>38</v>
      </c>
      <c r="C44" s="133">
        <v>431.31423967889913</v>
      </c>
      <c r="D44" s="133">
        <v>502.6966754587155</v>
      </c>
      <c r="E44" s="133">
        <v>457.19697247706421</v>
      </c>
      <c r="F44" s="133">
        <v>9.9339633027522947</v>
      </c>
      <c r="G44" s="133">
        <v>35.565739678899078</v>
      </c>
      <c r="H44" s="133">
        <v>45.499702981651375</v>
      </c>
      <c r="I44" s="133">
        <v>392.69791284403664</v>
      </c>
      <c r="J44" s="133"/>
      <c r="K44" s="133">
        <v>50.411430420299737</v>
      </c>
      <c r="L44" s="133">
        <v>71.382435779816518</v>
      </c>
      <c r="M44" s="133">
        <v>61.448472477064222</v>
      </c>
      <c r="N44" s="133">
        <v>-39.786370412844036</v>
      </c>
      <c r="O44" s="133">
        <v>-28.749328356079562</v>
      </c>
      <c r="P44" s="133"/>
      <c r="Q44" s="133">
        <v>60.345393723052041</v>
      </c>
      <c r="R44" s="133">
        <v>472.58027522935777</v>
      </c>
      <c r="S44" s="133"/>
      <c r="T44" s="133">
        <v>63.596268348623852</v>
      </c>
      <c r="U44" s="133">
        <v>59.875920871559629</v>
      </c>
      <c r="V44" s="133">
        <v>37.126884174311925</v>
      </c>
      <c r="W44" s="133"/>
      <c r="X44" s="133">
        <v>74.478651376146786</v>
      </c>
      <c r="Y44" s="133">
        <v>63.441609319382309</v>
      </c>
      <c r="Z44" s="133">
        <v>553.94719151376148</v>
      </c>
      <c r="AA44" s="159"/>
      <c r="AB44" s="280">
        <v>61.365235749472205</v>
      </c>
      <c r="AE44" s="36"/>
      <c r="AF44" s="36"/>
      <c r="AG44" s="36"/>
      <c r="AH44" s="36"/>
      <c r="AI44" s="37"/>
      <c r="AJ44" s="37"/>
      <c r="AK44" s="38"/>
      <c r="AL44" s="38"/>
      <c r="AM44" s="38"/>
      <c r="AN44" s="39"/>
      <c r="AO44" s="39"/>
      <c r="AP44" s="39"/>
      <c r="AQ44" s="39"/>
      <c r="AR44" s="40"/>
    </row>
    <row r="45" spans="2:44">
      <c r="B45" s="148" t="s">
        <v>39</v>
      </c>
      <c r="C45" s="133">
        <v>455.17501560178306</v>
      </c>
      <c r="D45" s="133">
        <v>511.09126002971772</v>
      </c>
      <c r="E45" s="133">
        <v>466.37410029717677</v>
      </c>
      <c r="F45" s="133">
        <v>9.4745650074294208</v>
      </c>
      <c r="G45" s="133">
        <v>35.242594725111445</v>
      </c>
      <c r="H45" s="133">
        <v>44.717159732540864</v>
      </c>
      <c r="I45" s="133">
        <v>412.61469316493316</v>
      </c>
      <c r="J45" s="133"/>
      <c r="K45" s="133">
        <v>27.946748127262783</v>
      </c>
      <c r="L45" s="133">
        <v>55.916244427934622</v>
      </c>
      <c r="M45" s="133">
        <v>46.441679420505203</v>
      </c>
      <c r="N45" s="133">
        <v>-20.494705052005948</v>
      </c>
      <c r="O45" s="133">
        <v>-1.999773758763522</v>
      </c>
      <c r="P45" s="133"/>
      <c r="Q45" s="133">
        <v>37.421313134692205</v>
      </c>
      <c r="R45" s="133">
        <v>510.07143387815762</v>
      </c>
      <c r="S45" s="133"/>
      <c r="T45" s="133">
        <v>55.96058469539377</v>
      </c>
      <c r="U45" s="133">
        <v>49.942976968796437</v>
      </c>
      <c r="V45" s="133">
        <v>41.372636701337299</v>
      </c>
      <c r="W45" s="133"/>
      <c r="X45" s="133">
        <v>58.811030460624067</v>
      </c>
      <c r="Y45" s="133">
        <v>40.316099167381651</v>
      </c>
      <c r="Z45" s="133">
        <v>597.57220096582466</v>
      </c>
      <c r="AA45" s="159"/>
      <c r="AB45" s="280">
        <v>63.14801782782078</v>
      </c>
      <c r="AE45" s="36"/>
      <c r="AF45" s="36"/>
      <c r="AG45" s="36"/>
      <c r="AH45" s="36"/>
      <c r="AI45" s="37"/>
      <c r="AJ45" s="37"/>
      <c r="AK45" s="38"/>
      <c r="AL45" s="38"/>
      <c r="AM45" s="38"/>
      <c r="AN45" s="39"/>
      <c r="AO45" s="39"/>
      <c r="AP45" s="39"/>
      <c r="AQ45" s="39"/>
      <c r="AR45" s="40"/>
    </row>
    <row r="46" spans="2:44">
      <c r="B46" s="148" t="s">
        <v>40</v>
      </c>
      <c r="C46" s="133">
        <v>456.47009506790567</v>
      </c>
      <c r="D46" s="133">
        <v>498.68415546819165</v>
      </c>
      <c r="E46" s="133">
        <v>462.72747212294502</v>
      </c>
      <c r="F46" s="133">
        <v>2.4819253037884206</v>
      </c>
      <c r="G46" s="133">
        <v>33.474758041458195</v>
      </c>
      <c r="H46" s="133">
        <v>35.956683345246617</v>
      </c>
      <c r="I46" s="133">
        <v>417.30016404574695</v>
      </c>
      <c r="J46" s="133"/>
      <c r="K46" s="133">
        <v>33.314237912616527</v>
      </c>
      <c r="L46" s="133">
        <v>42.214060400285923</v>
      </c>
      <c r="M46" s="133">
        <v>39.732135096497508</v>
      </c>
      <c r="N46" s="133">
        <v>-5.9831311651179417</v>
      </c>
      <c r="O46" s="133">
        <v>0.43476601876302967</v>
      </c>
      <c r="P46" s="133"/>
      <c r="Q46" s="133">
        <v>35.796163216404949</v>
      </c>
      <c r="R46" s="133">
        <v>528.68513223731247</v>
      </c>
      <c r="S46" s="133"/>
      <c r="T46" s="133">
        <v>38.249683702644752</v>
      </c>
      <c r="U46" s="133">
        <v>34.465090421729812</v>
      </c>
      <c r="V46" s="133">
        <v>41.99771086490351</v>
      </c>
      <c r="W46" s="133"/>
      <c r="X46" s="133">
        <v>45.125637598284499</v>
      </c>
      <c r="Y46" s="133">
        <v>38.707740414403517</v>
      </c>
      <c r="Z46" s="133">
        <v>611.76183023588294</v>
      </c>
      <c r="AA46" s="159"/>
      <c r="AB46" s="280">
        <v>65.63452967393853</v>
      </c>
      <c r="AE46" s="36"/>
      <c r="AF46" s="36"/>
      <c r="AG46" s="36"/>
      <c r="AH46" s="36"/>
      <c r="AI46" s="37"/>
      <c r="AJ46" s="37"/>
      <c r="AK46" s="38"/>
      <c r="AL46" s="38"/>
      <c r="AM46" s="38"/>
      <c r="AN46" s="39"/>
      <c r="AO46" s="39"/>
      <c r="AP46" s="39"/>
      <c r="AQ46" s="39"/>
      <c r="AR46" s="40"/>
    </row>
    <row r="47" spans="2:44">
      <c r="B47" s="148" t="s">
        <v>41</v>
      </c>
      <c r="C47" s="133">
        <v>506.6871330960854</v>
      </c>
      <c r="D47" s="133">
        <v>520.779306405694</v>
      </c>
      <c r="E47" s="133">
        <v>482.23480782918153</v>
      </c>
      <c r="F47" s="133">
        <v>4.1128088967971532</v>
      </c>
      <c r="G47" s="133">
        <v>34.431689679715305</v>
      </c>
      <c r="H47" s="133">
        <v>38.54449857651246</v>
      </c>
      <c r="I47" s="133">
        <v>456.67349572953742</v>
      </c>
      <c r="J47" s="133"/>
      <c r="K47" s="133">
        <v>25.902662767220253</v>
      </c>
      <c r="L47" s="133">
        <v>14.09217330960854</v>
      </c>
      <c r="M47" s="133">
        <v>9.979364412811389</v>
      </c>
      <c r="N47" s="133">
        <v>23.931966192170819</v>
      </c>
      <c r="O47" s="133">
        <v>8.0086678377619585</v>
      </c>
      <c r="P47" s="133"/>
      <c r="Q47" s="133">
        <v>30.015471664017408</v>
      </c>
      <c r="R47" s="133">
        <v>531.88889679715305</v>
      </c>
      <c r="S47" s="133"/>
      <c r="T47" s="133">
        <v>5.3750209964412816</v>
      </c>
      <c r="U47" s="133">
        <v>1.8053274021352312</v>
      </c>
      <c r="V47" s="133">
        <v>44.456566548042701</v>
      </c>
      <c r="W47" s="133"/>
      <c r="X47" s="133">
        <v>15.906603202846975</v>
      </c>
      <c r="Y47" s="133">
        <v>31.829901557255841</v>
      </c>
      <c r="Z47" s="133">
        <v>611.05326192170821</v>
      </c>
      <c r="AA47" s="159"/>
      <c r="AB47" s="280">
        <v>65.916021581046209</v>
      </c>
      <c r="AE47" s="36"/>
      <c r="AF47" s="36"/>
      <c r="AG47" s="36"/>
      <c r="AH47" s="36"/>
      <c r="AI47" s="37"/>
      <c r="AJ47" s="37"/>
      <c r="AK47" s="38"/>
      <c r="AL47" s="38"/>
      <c r="AM47" s="38"/>
      <c r="AN47" s="39"/>
      <c r="AO47" s="39"/>
      <c r="AP47" s="39"/>
      <c r="AQ47" s="39"/>
      <c r="AR47" s="40"/>
    </row>
    <row r="48" spans="2:44">
      <c r="B48" s="148" t="s">
        <v>42</v>
      </c>
      <c r="C48" s="133">
        <v>530.66134688156967</v>
      </c>
      <c r="D48" s="133">
        <v>529.10491871058161</v>
      </c>
      <c r="E48" s="133">
        <v>489.25916257883671</v>
      </c>
      <c r="F48" s="133">
        <v>4.9187312543798187</v>
      </c>
      <c r="G48" s="133">
        <v>34.927024877365106</v>
      </c>
      <c r="H48" s="133">
        <v>39.84575613174492</v>
      </c>
      <c r="I48" s="133">
        <v>479.69952697967761</v>
      </c>
      <c r="J48" s="133"/>
      <c r="K48" s="133">
        <v>11.407702628591359</v>
      </c>
      <c r="L48" s="133">
        <v>-1.5564281709880869</v>
      </c>
      <c r="M48" s="133">
        <v>-6.4751594253679041</v>
      </c>
      <c r="N48" s="133">
        <v>37.624634548002803</v>
      </c>
      <c r="O48" s="133">
        <v>19.741772494043538</v>
      </c>
      <c r="P48" s="133"/>
      <c r="Q48" s="133">
        <v>16.326433882971173</v>
      </c>
      <c r="R48" s="133">
        <v>521.74698668535393</v>
      </c>
      <c r="S48" s="133"/>
      <c r="T48" s="133">
        <v>-6.7888349684653111</v>
      </c>
      <c r="U48" s="133">
        <v>-9.1712754029432375</v>
      </c>
      <c r="V48" s="133">
        <v>43.081095304835323</v>
      </c>
      <c r="W48" s="133"/>
      <c r="X48" s="133">
        <v>-0.3569926419060967</v>
      </c>
      <c r="Y48" s="133">
        <v>17.525869412053165</v>
      </c>
      <c r="Z48" s="133">
        <v>603.44452873160481</v>
      </c>
      <c r="AA48" s="159"/>
      <c r="AB48" s="280">
        <v>66.948158573774336</v>
      </c>
      <c r="AE48" s="36"/>
      <c r="AF48" s="36"/>
      <c r="AG48" s="36"/>
      <c r="AH48" s="36"/>
      <c r="AI48" s="37"/>
      <c r="AJ48" s="37"/>
      <c r="AK48" s="38"/>
      <c r="AL48" s="38"/>
      <c r="AM48" s="38"/>
      <c r="AN48" s="39"/>
      <c r="AO48" s="39"/>
      <c r="AP48" s="39"/>
      <c r="AQ48" s="39"/>
      <c r="AR48" s="40"/>
    </row>
    <row r="49" spans="1:44">
      <c r="B49" s="148" t="s">
        <v>43</v>
      </c>
      <c r="C49" s="133">
        <v>564.29025968586393</v>
      </c>
      <c r="D49" s="133">
        <v>547.27545863874343</v>
      </c>
      <c r="E49" s="133">
        <v>504.54725340314138</v>
      </c>
      <c r="F49" s="133">
        <v>6.401195811518325</v>
      </c>
      <c r="G49" s="133">
        <v>36.327009424083769</v>
      </c>
      <c r="H49" s="133">
        <v>42.728205235602104</v>
      </c>
      <c r="I49" s="133">
        <v>512.29951518324617</v>
      </c>
      <c r="J49" s="133"/>
      <c r="K49" s="133">
        <v>-5.0487193345290509</v>
      </c>
      <c r="L49" s="133">
        <v>-17.014801047120422</v>
      </c>
      <c r="M49" s="133">
        <v>-23.415996858638746</v>
      </c>
      <c r="N49" s="133">
        <v>47.879516230366491</v>
      </c>
      <c r="O49" s="133">
        <v>29.512238706256806</v>
      </c>
      <c r="P49" s="133"/>
      <c r="Q49" s="133">
        <v>1.3524764769892743</v>
      </c>
      <c r="R49" s="133">
        <v>505.16178010471202</v>
      </c>
      <c r="S49" s="133"/>
      <c r="T49" s="133">
        <v>-13.595473298429321</v>
      </c>
      <c r="U49" s="133">
        <v>-11.982526701570682</v>
      </c>
      <c r="V49" s="133">
        <v>37.49356858638744</v>
      </c>
      <c r="W49" s="133"/>
      <c r="X49" s="133">
        <v>-14.888508900523561</v>
      </c>
      <c r="Y49" s="133">
        <v>3.478768623586133</v>
      </c>
      <c r="Z49" s="133">
        <v>591.25950052356029</v>
      </c>
      <c r="AA49" s="159"/>
      <c r="AB49" s="280">
        <v>67.206192821956364</v>
      </c>
      <c r="AE49" s="36"/>
      <c r="AF49" s="36"/>
      <c r="AG49" s="36"/>
      <c r="AH49" s="36"/>
      <c r="AI49" s="37"/>
      <c r="AJ49" s="37"/>
      <c r="AK49" s="38"/>
      <c r="AL49" s="38"/>
      <c r="AM49" s="38"/>
      <c r="AN49" s="39"/>
      <c r="AO49" s="39"/>
      <c r="AP49" s="39"/>
      <c r="AQ49" s="39"/>
      <c r="AR49" s="40"/>
    </row>
    <row r="50" spans="1:44">
      <c r="B50" s="148" t="s">
        <v>44</v>
      </c>
      <c r="C50" s="133">
        <v>592.80364395754873</v>
      </c>
      <c r="D50" s="133">
        <v>569.90807942485446</v>
      </c>
      <c r="E50" s="133">
        <v>527.51450736049298</v>
      </c>
      <c r="F50" s="133">
        <v>5.5195706949674763</v>
      </c>
      <c r="G50" s="133">
        <v>36.874001369394037</v>
      </c>
      <c r="H50" s="133">
        <v>42.393572064361514</v>
      </c>
      <c r="I50" s="133">
        <v>537.74512358781226</v>
      </c>
      <c r="J50" s="133"/>
      <c r="K50" s="133">
        <v>-13.597329858444176</v>
      </c>
      <c r="L50" s="133">
        <v>-22.895564532694284</v>
      </c>
      <c r="M50" s="133">
        <v>-28.415135227661757</v>
      </c>
      <c r="N50" s="133">
        <v>53.441470044505301</v>
      </c>
      <c r="O50" s="133">
        <v>38.623664675287728</v>
      </c>
      <c r="P50" s="133"/>
      <c r="Q50" s="133">
        <v>-8.0777591634766992</v>
      </c>
      <c r="R50" s="133">
        <v>448.92119137281747</v>
      </c>
      <c r="S50" s="133"/>
      <c r="T50" s="133">
        <v>-51.910526189661077</v>
      </c>
      <c r="U50" s="133">
        <v>-53.299905169462512</v>
      </c>
      <c r="V50" s="133">
        <v>38.219597398151315</v>
      </c>
      <c r="W50" s="133"/>
      <c r="X50" s="133">
        <v>-22.704378979801437</v>
      </c>
      <c r="Y50" s="133">
        <v>-7.8865736105838522</v>
      </c>
      <c r="Z50" s="133">
        <v>564.03094796302639</v>
      </c>
      <c r="AA50" s="159"/>
      <c r="AB50" s="280">
        <v>68.519821721792169</v>
      </c>
      <c r="AE50" s="36"/>
      <c r="AF50" s="36"/>
      <c r="AG50" s="36"/>
      <c r="AH50" s="36"/>
      <c r="AI50" s="37"/>
      <c r="AJ50" s="37"/>
      <c r="AK50" s="38"/>
      <c r="AL50" s="38"/>
      <c r="AM50" s="38"/>
      <c r="AN50" s="39"/>
      <c r="AO50" s="39"/>
      <c r="AP50" s="39"/>
      <c r="AQ50" s="39"/>
      <c r="AR50" s="40"/>
    </row>
    <row r="51" spans="1:44">
      <c r="B51" s="148" t="s">
        <v>45</v>
      </c>
      <c r="C51" s="133">
        <v>592.92005373436973</v>
      </c>
      <c r="D51" s="133">
        <v>600.66664075701249</v>
      </c>
      <c r="E51" s="133">
        <v>547.36401351808047</v>
      </c>
      <c r="F51" s="133">
        <v>15.385122338627916</v>
      </c>
      <c r="G51" s="133">
        <v>37.917504900304159</v>
      </c>
      <c r="H51" s="133">
        <v>53.302627238932075</v>
      </c>
      <c r="I51" s="133">
        <v>539.47623893207174</v>
      </c>
      <c r="J51" s="133"/>
      <c r="K51" s="133">
        <v>-0.14869718940865848</v>
      </c>
      <c r="L51" s="133">
        <v>7.7465870226427853</v>
      </c>
      <c r="M51" s="133">
        <v>-7.6385353159851306</v>
      </c>
      <c r="N51" s="133">
        <v>20.271940858398107</v>
      </c>
      <c r="O51" s="133">
        <v>12.782102731821634</v>
      </c>
      <c r="P51" s="133"/>
      <c r="Q51" s="133">
        <v>15.23642514921926</v>
      </c>
      <c r="R51" s="133">
        <v>453.24089219330864</v>
      </c>
      <c r="S51" s="133"/>
      <c r="T51" s="133">
        <v>3.9921503886448129</v>
      </c>
      <c r="U51" s="133">
        <v>5.7829273403176753</v>
      </c>
      <c r="V51" s="133">
        <v>32.084153430212915</v>
      </c>
      <c r="W51" s="133"/>
      <c r="X51" s="133">
        <v>6.2770838120986827</v>
      </c>
      <c r="Y51" s="133">
        <v>13.766921938675155</v>
      </c>
      <c r="Z51" s="133">
        <v>553.55177458600883</v>
      </c>
      <c r="AA51" s="159"/>
      <c r="AB51" s="280">
        <v>69.41121276096645</v>
      </c>
      <c r="AE51" s="36"/>
      <c r="AF51" s="36"/>
      <c r="AG51" s="36"/>
      <c r="AH51" s="36"/>
      <c r="AI51" s="37"/>
      <c r="AJ51" s="37"/>
      <c r="AK51" s="38"/>
      <c r="AL51" s="38"/>
      <c r="AM51" s="38"/>
      <c r="AN51" s="39"/>
      <c r="AO51" s="39"/>
      <c r="AP51" s="39"/>
      <c r="AQ51" s="39"/>
      <c r="AR51" s="40"/>
    </row>
    <row r="52" spans="1:44">
      <c r="B52" s="148" t="s">
        <v>46</v>
      </c>
      <c r="C52" s="133">
        <v>587.06171555996025</v>
      </c>
      <c r="D52" s="133">
        <v>635.10109217046568</v>
      </c>
      <c r="E52" s="133">
        <v>574.27271555996015</v>
      </c>
      <c r="F52" s="133">
        <v>21.837488602576805</v>
      </c>
      <c r="G52" s="133">
        <v>38.990888007928639</v>
      </c>
      <c r="H52" s="133">
        <v>60.828376610505444</v>
      </c>
      <c r="I52" s="133">
        <v>535.487443012884</v>
      </c>
      <c r="J52" s="133"/>
      <c r="K52" s="133">
        <v>24.102774328758727</v>
      </c>
      <c r="L52" s="133">
        <v>48.039376610505442</v>
      </c>
      <c r="M52" s="133">
        <v>26.201888007928638</v>
      </c>
      <c r="N52" s="133">
        <v>-20.198198216055498</v>
      </c>
      <c r="O52" s="133">
        <v>-18.099084536885591</v>
      </c>
      <c r="P52" s="133"/>
      <c r="Q52" s="133">
        <v>45.940262931335518</v>
      </c>
      <c r="R52" s="133">
        <v>491.0829534192269</v>
      </c>
      <c r="S52" s="133"/>
      <c r="T52" s="133">
        <v>30.632478691774029</v>
      </c>
      <c r="U52" s="133">
        <v>34.553255698711588</v>
      </c>
      <c r="V52" s="133">
        <v>29.456527254707627</v>
      </c>
      <c r="W52" s="133"/>
      <c r="X52" s="133">
        <v>40.989301288404356</v>
      </c>
      <c r="Y52" s="133">
        <v>38.890187609234431</v>
      </c>
      <c r="Z52" s="133">
        <v>572.14896134786909</v>
      </c>
      <c r="AA52" s="159"/>
      <c r="AB52" s="280">
        <v>71.006333567909934</v>
      </c>
      <c r="AE52" s="36"/>
      <c r="AF52" s="36"/>
      <c r="AG52" s="36"/>
      <c r="AH52" s="36"/>
      <c r="AI52" s="37"/>
      <c r="AJ52" s="37"/>
      <c r="AK52" s="38"/>
      <c r="AL52" s="38"/>
      <c r="AM52" s="38"/>
      <c r="AN52" s="39"/>
      <c r="AO52" s="39"/>
      <c r="AP52" s="39"/>
      <c r="AQ52" s="39"/>
      <c r="AR52" s="40"/>
    </row>
    <row r="53" spans="1:44">
      <c r="B53" s="148" t="s">
        <v>47</v>
      </c>
      <c r="C53" s="133">
        <v>623.26909876943</v>
      </c>
      <c r="D53" s="133">
        <v>680.88448251295335</v>
      </c>
      <c r="E53" s="133">
        <v>615.1434452720207</v>
      </c>
      <c r="F53" s="133">
        <v>26.653413536269426</v>
      </c>
      <c r="G53" s="133">
        <v>39.087623704663208</v>
      </c>
      <c r="H53" s="133">
        <v>65.741037240932641</v>
      </c>
      <c r="I53" s="133">
        <v>568.53897085492224</v>
      </c>
      <c r="J53" s="133"/>
      <c r="K53" s="133">
        <v>33.615282570380792</v>
      </c>
      <c r="L53" s="133">
        <v>57.61538374352331</v>
      </c>
      <c r="M53" s="133">
        <v>30.961970207253884</v>
      </c>
      <c r="N53" s="133">
        <v>-29.188021049222794</v>
      </c>
      <c r="O53" s="133">
        <v>-31.841333412349691</v>
      </c>
      <c r="P53" s="133"/>
      <c r="Q53" s="133">
        <v>60.268696106650225</v>
      </c>
      <c r="R53" s="133">
        <v>527.62908031088068</v>
      </c>
      <c r="S53" s="133"/>
      <c r="T53" s="133">
        <v>54.379479598445592</v>
      </c>
      <c r="U53" s="133">
        <v>53.040389572538857</v>
      </c>
      <c r="V53" s="133">
        <v>30.699674222797924</v>
      </c>
      <c r="W53" s="133"/>
      <c r="X53" s="133">
        <v>50.692150259067347</v>
      </c>
      <c r="Y53" s="133">
        <v>53.345462622194262</v>
      </c>
      <c r="Z53" s="133">
        <v>621.37642616580308</v>
      </c>
      <c r="AA53" s="159"/>
      <c r="AB53" s="280">
        <v>72.437250762373921</v>
      </c>
      <c r="AE53" s="36"/>
      <c r="AF53" s="36"/>
      <c r="AG53" s="36"/>
      <c r="AH53" s="36"/>
      <c r="AI53" s="37"/>
      <c r="AJ53" s="37"/>
      <c r="AK53" s="38"/>
      <c r="AL53" s="38"/>
      <c r="AM53" s="38"/>
      <c r="AN53" s="39"/>
      <c r="AO53" s="39"/>
      <c r="AP53" s="39"/>
      <c r="AQ53" s="39"/>
      <c r="AR53" s="40"/>
    </row>
    <row r="54" spans="1:44">
      <c r="B54" s="148" t="s">
        <v>48</v>
      </c>
      <c r="C54" s="133">
        <v>649.77115937007875</v>
      </c>
      <c r="D54" s="133">
        <v>715.78388220472448</v>
      </c>
      <c r="E54" s="133">
        <v>642.61334740157486</v>
      </c>
      <c r="F54" s="133">
        <v>33.111761574803147</v>
      </c>
      <c r="G54" s="133">
        <v>40.05877322834646</v>
      </c>
      <c r="H54" s="133">
        <v>73.170534803149607</v>
      </c>
      <c r="I54" s="133">
        <v>593.86879559055126</v>
      </c>
      <c r="J54" s="133"/>
      <c r="K54" s="133">
        <v>41.987803829368865</v>
      </c>
      <c r="L54" s="133">
        <v>66.012722834645672</v>
      </c>
      <c r="M54" s="133">
        <v>32.900961259842518</v>
      </c>
      <c r="N54" s="133">
        <v>-36.464426456692919</v>
      </c>
      <c r="O54" s="133">
        <v>-45.551269026219252</v>
      </c>
      <c r="P54" s="133"/>
      <c r="Q54" s="133">
        <v>75.099565404172026</v>
      </c>
      <c r="R54" s="133">
        <v>586.21285039370093</v>
      </c>
      <c r="S54" s="133"/>
      <c r="T54" s="133">
        <v>55.198800944881889</v>
      </c>
      <c r="U54" s="133">
        <v>55.073931968503942</v>
      </c>
      <c r="V54" s="133">
        <v>33.259456062992129</v>
      </c>
      <c r="W54" s="133"/>
      <c r="X54" s="133">
        <v>57.941890393700788</v>
      </c>
      <c r="Y54" s="133">
        <v>67.028732963227128</v>
      </c>
      <c r="Z54" s="133">
        <v>678.28559433070859</v>
      </c>
      <c r="AA54" s="159"/>
      <c r="AB54" s="280">
        <v>74.478067088904524</v>
      </c>
      <c r="AE54" s="36"/>
      <c r="AF54" s="36"/>
      <c r="AG54" s="36"/>
      <c r="AH54" s="36"/>
      <c r="AI54" s="37"/>
      <c r="AJ54" s="37"/>
      <c r="AK54" s="38"/>
      <c r="AL54" s="38"/>
      <c r="AM54" s="38"/>
      <c r="AN54" s="39"/>
      <c r="AO54" s="39"/>
      <c r="AP54" s="39"/>
      <c r="AQ54" s="39"/>
      <c r="AR54" s="40"/>
    </row>
    <row r="55" spans="1:44">
      <c r="B55" s="148" t="s">
        <v>49</v>
      </c>
      <c r="C55" s="133">
        <v>682.75883000307408</v>
      </c>
      <c r="D55" s="133">
        <v>740.77127513064852</v>
      </c>
      <c r="E55" s="133">
        <v>665.66096311097454</v>
      </c>
      <c r="F55" s="133">
        <v>32.940291423301566</v>
      </c>
      <c r="G55" s="133">
        <v>42.170020596372581</v>
      </c>
      <c r="H55" s="133">
        <v>75.11031201967414</v>
      </c>
      <c r="I55" s="133">
        <v>620.2357036581617</v>
      </c>
      <c r="J55" s="133"/>
      <c r="K55" s="133">
        <v>31.639118141849167</v>
      </c>
      <c r="L55" s="133">
        <v>58.012445127574551</v>
      </c>
      <c r="M55" s="133">
        <v>25.072153704272981</v>
      </c>
      <c r="N55" s="133">
        <v>-28.492513372271748</v>
      </c>
      <c r="O55" s="133">
        <v>-35.059477809847934</v>
      </c>
      <c r="P55" s="133"/>
      <c r="Q55" s="133">
        <v>64.579409565150726</v>
      </c>
      <c r="R55" s="133">
        <v>623.13449123885653</v>
      </c>
      <c r="S55" s="133"/>
      <c r="T55" s="133">
        <v>56.403172456194284</v>
      </c>
      <c r="U55" s="133">
        <v>53.985332001229636</v>
      </c>
      <c r="V55" s="133">
        <v>34.702890562557641</v>
      </c>
      <c r="W55" s="133"/>
      <c r="X55" s="133">
        <v>55.775451275745468</v>
      </c>
      <c r="Y55" s="133">
        <v>62.342415713321643</v>
      </c>
      <c r="Z55" s="133">
        <v>725.49891054411307</v>
      </c>
      <c r="AA55" s="159"/>
      <c r="AB55" s="280">
        <v>76.307764485104386</v>
      </c>
      <c r="AE55" s="36"/>
      <c r="AF55" s="36"/>
      <c r="AG55" s="36"/>
      <c r="AH55" s="36"/>
      <c r="AI55" s="37"/>
      <c r="AJ55" s="37"/>
      <c r="AK55" s="38"/>
      <c r="AL55" s="38"/>
      <c r="AM55" s="38"/>
      <c r="AN55" s="39"/>
      <c r="AO55" s="39"/>
      <c r="AP55" s="39"/>
      <c r="AQ55" s="39"/>
      <c r="AR55" s="40"/>
    </row>
    <row r="56" spans="1:44">
      <c r="B56" s="148" t="s">
        <v>50</v>
      </c>
      <c r="C56" s="133">
        <v>702.8227766816143</v>
      </c>
      <c r="D56" s="133">
        <v>753.84241165919286</v>
      </c>
      <c r="E56" s="133">
        <v>677.97120717488792</v>
      </c>
      <c r="F56" s="133">
        <v>32.337626905829595</v>
      </c>
      <c r="G56" s="133">
        <v>43.533577578475338</v>
      </c>
      <c r="H56" s="133">
        <v>75.87120448430494</v>
      </c>
      <c r="I56" s="133">
        <v>640.15858834080711</v>
      </c>
      <c r="J56" s="133"/>
      <c r="K56" s="133">
        <v>23.837125478131611</v>
      </c>
      <c r="L56" s="133">
        <v>51.019634977578477</v>
      </c>
      <c r="M56" s="133">
        <v>18.682008071748879</v>
      </c>
      <c r="N56" s="133">
        <v>-18.390161434977578</v>
      </c>
      <c r="O56" s="133">
        <v>-23.545278841360311</v>
      </c>
      <c r="P56" s="133"/>
      <c r="Q56" s="133">
        <v>56.174752383961199</v>
      </c>
      <c r="R56" s="133">
        <v>650.60134529147979</v>
      </c>
      <c r="S56" s="133"/>
      <c r="T56" s="133">
        <v>47.717562331838565</v>
      </c>
      <c r="U56" s="133">
        <v>44.880660089686096</v>
      </c>
      <c r="V56" s="133">
        <v>36.654153363228694</v>
      </c>
      <c r="W56" s="133"/>
      <c r="X56" s="133">
        <v>49.218852017937216</v>
      </c>
      <c r="Y56" s="133">
        <v>54.373969424319938</v>
      </c>
      <c r="Z56" s="133">
        <v>758.75155246636768</v>
      </c>
      <c r="AA56" s="159"/>
      <c r="AB56" s="280">
        <v>78.465869106263199</v>
      </c>
      <c r="AE56" s="36"/>
      <c r="AF56" s="36"/>
      <c r="AG56" s="36"/>
      <c r="AH56" s="36"/>
      <c r="AI56" s="37"/>
      <c r="AJ56" s="37"/>
      <c r="AK56" s="38"/>
      <c r="AL56" s="38"/>
      <c r="AM56" s="38"/>
      <c r="AN56" s="39"/>
      <c r="AO56" s="39"/>
      <c r="AP56" s="39"/>
      <c r="AQ56" s="39"/>
      <c r="AR56" s="40"/>
    </row>
    <row r="57" spans="1:44">
      <c r="B57" s="148" t="s">
        <v>51</v>
      </c>
      <c r="C57" s="133">
        <v>723.01299330227141</v>
      </c>
      <c r="D57" s="133">
        <v>779.71436924868942</v>
      </c>
      <c r="E57" s="133">
        <v>701.27715550378559</v>
      </c>
      <c r="F57" s="133">
        <v>33.242461852067557</v>
      </c>
      <c r="G57" s="133">
        <v>45.194751892836337</v>
      </c>
      <c r="H57" s="133">
        <v>78.4372137449039</v>
      </c>
      <c r="I57" s="133">
        <v>655.9694353523588</v>
      </c>
      <c r="J57" s="133"/>
      <c r="K57" s="133">
        <v>39.588018732346981</v>
      </c>
      <c r="L57" s="133">
        <v>56.701375946418167</v>
      </c>
      <c r="M57" s="133">
        <v>23.458914094350607</v>
      </c>
      <c r="N57" s="133">
        <v>-23.739472626674431</v>
      </c>
      <c r="O57" s="133">
        <v>-39.868577264670797</v>
      </c>
      <c r="P57" s="133"/>
      <c r="Q57" s="133">
        <v>72.830480584414545</v>
      </c>
      <c r="R57" s="133">
        <v>676.19571927781021</v>
      </c>
      <c r="S57" s="133"/>
      <c r="T57" s="133">
        <v>41.293002038439134</v>
      </c>
      <c r="U57" s="133">
        <v>34.753257134536987</v>
      </c>
      <c r="V57" s="133">
        <v>38.985221898660456</v>
      </c>
      <c r="W57" s="133"/>
      <c r="X57" s="133">
        <v>56.624408561444369</v>
      </c>
      <c r="Y57" s="133">
        <v>72.753513199440746</v>
      </c>
      <c r="Z57" s="133">
        <v>792.24267326732672</v>
      </c>
      <c r="AA57" s="159"/>
      <c r="AB57" s="280">
        <v>80.553600750645089</v>
      </c>
      <c r="AE57" s="36"/>
      <c r="AF57" s="36"/>
      <c r="AG57" s="36"/>
      <c r="AH57" s="36"/>
      <c r="AI57" s="37"/>
      <c r="AJ57" s="37"/>
      <c r="AK57" s="38"/>
      <c r="AL57" s="38"/>
      <c r="AM57" s="38"/>
      <c r="AN57" s="39"/>
      <c r="AO57" s="39"/>
      <c r="AP57" s="39"/>
      <c r="AQ57" s="39"/>
      <c r="AR57" s="40"/>
    </row>
    <row r="58" spans="1:44">
      <c r="B58" s="148" t="s">
        <v>52</v>
      </c>
      <c r="C58" s="133">
        <v>687.04865843270863</v>
      </c>
      <c r="D58" s="133">
        <v>829.69333475298117</v>
      </c>
      <c r="E58" s="133">
        <v>725.43502470187389</v>
      </c>
      <c r="F58" s="133">
        <v>56.303796422487217</v>
      </c>
      <c r="G58" s="133">
        <v>47.954513628620099</v>
      </c>
      <c r="H58" s="133">
        <v>104.2583100511073</v>
      </c>
      <c r="I58" s="133">
        <v>616.92097700170359</v>
      </c>
      <c r="J58" s="133"/>
      <c r="K58" s="133">
        <v>79.972583716040688</v>
      </c>
      <c r="L58" s="133">
        <v>142.64467632027257</v>
      </c>
      <c r="M58" s="133">
        <v>86.340879897785342</v>
      </c>
      <c r="N58" s="133">
        <v>-106.13078620102215</v>
      </c>
      <c r="O58" s="133">
        <v>-99.762490019277479</v>
      </c>
      <c r="P58" s="133"/>
      <c r="Q58" s="133">
        <v>136.27638013852788</v>
      </c>
      <c r="R58" s="133">
        <v>916.26660988074957</v>
      </c>
      <c r="S58" s="133"/>
      <c r="T58" s="133">
        <v>198.29728194207837</v>
      </c>
      <c r="U58" s="133">
        <v>210.60696678023848</v>
      </c>
      <c r="V58" s="133">
        <v>38.35368568994889</v>
      </c>
      <c r="W58" s="133"/>
      <c r="X58" s="133">
        <v>130.46934497444633</v>
      </c>
      <c r="Y58" s="133">
        <v>124.10104879270165</v>
      </c>
      <c r="Z58" s="133">
        <v>994.97354855195897</v>
      </c>
      <c r="AA58" s="159"/>
      <c r="AB58" s="280">
        <v>82.617874736101342</v>
      </c>
      <c r="AE58" s="36"/>
      <c r="AF58" s="36"/>
      <c r="AG58" s="36"/>
      <c r="AH58" s="36"/>
      <c r="AI58" s="37"/>
      <c r="AJ58" s="37"/>
      <c r="AK58" s="38"/>
      <c r="AL58" s="38"/>
      <c r="AM58" s="38"/>
      <c r="AN58" s="39"/>
      <c r="AO58" s="39"/>
      <c r="AP58" s="39"/>
      <c r="AQ58" s="39"/>
      <c r="AR58" s="40"/>
    </row>
    <row r="59" spans="1:44">
      <c r="B59" s="148" t="s">
        <v>53</v>
      </c>
      <c r="C59" s="133">
        <v>670.17838055322738</v>
      </c>
      <c r="D59" s="133">
        <v>858.7759304274939</v>
      </c>
      <c r="E59" s="133">
        <v>754.88570326906972</v>
      </c>
      <c r="F59" s="133">
        <v>54.485165968147541</v>
      </c>
      <c r="G59" s="133">
        <v>49.405061190276626</v>
      </c>
      <c r="H59" s="133">
        <v>103.89022715842418</v>
      </c>
      <c r="I59" s="133">
        <v>599.70607124895241</v>
      </c>
      <c r="J59" s="133"/>
      <c r="K59" s="133">
        <v>95.888084847070715</v>
      </c>
      <c r="L59" s="133">
        <v>188.59754987426658</v>
      </c>
      <c r="M59" s="133">
        <v>134.11238390611905</v>
      </c>
      <c r="N59" s="133">
        <v>-155.58580217937975</v>
      </c>
      <c r="O59" s="133">
        <v>-117.36150312033142</v>
      </c>
      <c r="P59" s="133"/>
      <c r="Q59" s="133">
        <v>150.37325081521823</v>
      </c>
      <c r="R59" s="133">
        <v>1187.4223805532274</v>
      </c>
      <c r="S59" s="133"/>
      <c r="T59" s="133">
        <v>236.54587761944686</v>
      </c>
      <c r="U59" s="133">
        <v>239.97033277451808</v>
      </c>
      <c r="V59" s="133">
        <v>31.128595138306796</v>
      </c>
      <c r="W59" s="133"/>
      <c r="X59" s="133">
        <v>186.34991617770328</v>
      </c>
      <c r="Y59" s="133">
        <v>148.12561711865496</v>
      </c>
      <c r="Z59" s="133">
        <v>1282.4078331936298</v>
      </c>
      <c r="AA59" s="159"/>
      <c r="AB59" s="280">
        <v>83.954961294862755</v>
      </c>
      <c r="AC59" s="37"/>
      <c r="AE59" s="36"/>
      <c r="AF59" s="36"/>
      <c r="AG59" s="36"/>
      <c r="AH59" s="36"/>
      <c r="AI59" s="37"/>
      <c r="AJ59" s="37"/>
      <c r="AK59" s="38"/>
      <c r="AL59" s="38"/>
      <c r="AM59" s="38"/>
      <c r="AN59" s="39"/>
      <c r="AO59" s="39"/>
      <c r="AP59" s="39"/>
      <c r="AQ59" s="39"/>
      <c r="AR59" s="40"/>
    </row>
    <row r="60" spans="1:44">
      <c r="B60" s="148" t="s">
        <v>54</v>
      </c>
      <c r="C60" s="133">
        <v>705.31335000000013</v>
      </c>
      <c r="D60" s="133">
        <v>869.79136730769233</v>
      </c>
      <c r="E60" s="133">
        <v>774.71592692307706</v>
      </c>
      <c r="F60" s="133">
        <v>45.96895961538462</v>
      </c>
      <c r="G60" s="133">
        <v>49.106480769230778</v>
      </c>
      <c r="H60" s="133">
        <v>95.075440384615391</v>
      </c>
      <c r="I60" s="133">
        <v>632.79081923076922</v>
      </c>
      <c r="J60" s="133"/>
      <c r="K60" s="133">
        <v>89.192791508363115</v>
      </c>
      <c r="L60" s="133">
        <v>164.47801730769234</v>
      </c>
      <c r="M60" s="133">
        <v>118.50905769230771</v>
      </c>
      <c r="N60" s="133">
        <v>-118.39077115384617</v>
      </c>
      <c r="O60" s="133">
        <v>-89.074504969901568</v>
      </c>
      <c r="P60" s="133"/>
      <c r="Q60" s="133">
        <v>135.16175112374776</v>
      </c>
      <c r="R60" s="133">
        <v>1335.1153846153848</v>
      </c>
      <c r="S60" s="133"/>
      <c r="T60" s="133">
        <v>156.94984038461541</v>
      </c>
      <c r="U60" s="133">
        <v>151.61640576923079</v>
      </c>
      <c r="V60" s="133">
        <v>45.751125000000002</v>
      </c>
      <c r="W60" s="133"/>
      <c r="X60" s="133">
        <v>167.20446346153847</v>
      </c>
      <c r="Y60" s="133">
        <v>137.88819727759386</v>
      </c>
      <c r="Z60" s="133">
        <v>1422.3405807692309</v>
      </c>
      <c r="AA60" s="159"/>
      <c r="AB60" s="280">
        <v>85.385878489326757</v>
      </c>
      <c r="AE60" s="42"/>
      <c r="AF60" s="42"/>
      <c r="AG60" s="42"/>
      <c r="AH60" s="42"/>
      <c r="AI60" s="37"/>
      <c r="AJ60" s="37"/>
      <c r="AK60" s="38"/>
      <c r="AL60" s="38"/>
      <c r="AM60" s="38"/>
      <c r="AN60" s="39"/>
      <c r="AO60" s="39"/>
      <c r="AP60" s="39"/>
      <c r="AQ60" s="39"/>
      <c r="AR60" s="40"/>
    </row>
    <row r="61" spans="1:44">
      <c r="A61" s="25"/>
      <c r="B61" s="148" t="s">
        <v>55</v>
      </c>
      <c r="C61" s="133">
        <v>718.74987604871455</v>
      </c>
      <c r="D61" s="133">
        <v>859.71153775372125</v>
      </c>
      <c r="E61" s="133">
        <v>773.00707875507442</v>
      </c>
      <c r="F61" s="133">
        <v>37.00907009472261</v>
      </c>
      <c r="G61" s="133">
        <v>49.695388903924226</v>
      </c>
      <c r="H61" s="133">
        <v>86.704458998646828</v>
      </c>
      <c r="I61" s="133">
        <v>644.75481028416789</v>
      </c>
      <c r="J61" s="133"/>
      <c r="K61" s="133">
        <v>82.141536394317043</v>
      </c>
      <c r="L61" s="133">
        <v>140.9616617050068</v>
      </c>
      <c r="M61" s="133">
        <v>103.95259161028419</v>
      </c>
      <c r="N61" s="133">
        <v>-93.984440054127219</v>
      </c>
      <c r="O61" s="133">
        <v>-72.173384838160075</v>
      </c>
      <c r="P61" s="133"/>
      <c r="Q61" s="133">
        <v>119.15060648903963</v>
      </c>
      <c r="R61" s="133">
        <v>1426.2302029769962</v>
      </c>
      <c r="S61" s="133"/>
      <c r="T61" s="133">
        <v>135.7606863328823</v>
      </c>
      <c r="U61" s="133">
        <v>124.9618554803789</v>
      </c>
      <c r="V61" s="133">
        <v>47.402944790257109</v>
      </c>
      <c r="W61" s="133"/>
      <c r="X61" s="133">
        <v>144.67895155615699</v>
      </c>
      <c r="Y61" s="133">
        <v>122.86789634018986</v>
      </c>
      <c r="Z61" s="133">
        <v>1557.1498749661707</v>
      </c>
      <c r="AA61" s="159"/>
      <c r="AB61" s="280">
        <v>86.676049730236912</v>
      </c>
      <c r="AC61" s="37"/>
      <c r="AE61" s="41"/>
      <c r="AF61" s="41"/>
      <c r="AG61" s="41"/>
      <c r="AH61" s="41"/>
      <c r="AI61" s="37"/>
      <c r="AJ61" s="37"/>
      <c r="AK61" s="43"/>
      <c r="AL61" s="43"/>
      <c r="AM61" s="43"/>
      <c r="AN61" s="44"/>
      <c r="AO61" s="44"/>
      <c r="AP61" s="44"/>
      <c r="AQ61" s="44"/>
      <c r="AR61" s="40"/>
    </row>
    <row r="62" spans="1:44">
      <c r="A62" s="4"/>
      <c r="B62" s="148" t="s">
        <v>56</v>
      </c>
      <c r="C62" s="133">
        <v>717.44865986214222</v>
      </c>
      <c r="D62" s="133">
        <v>859.17871765641576</v>
      </c>
      <c r="E62" s="133">
        <v>770.42649337221633</v>
      </c>
      <c r="F62" s="133">
        <v>38.699269883351008</v>
      </c>
      <c r="G62" s="133">
        <v>50.052954400848357</v>
      </c>
      <c r="H62" s="133">
        <v>88.752224284199372</v>
      </c>
      <c r="I62" s="133">
        <v>638.78885074231187</v>
      </c>
      <c r="J62" s="133"/>
      <c r="K62" s="133">
        <v>81.289354337271448</v>
      </c>
      <c r="L62" s="133">
        <v>141.73005779427362</v>
      </c>
      <c r="M62" s="133">
        <v>103.0307879109226</v>
      </c>
      <c r="N62" s="133">
        <v>-100.54328446447506</v>
      </c>
      <c r="O62" s="133">
        <v>-78.801850890823943</v>
      </c>
      <c r="P62" s="133"/>
      <c r="Q62" s="133">
        <v>119.98862422062247</v>
      </c>
      <c r="R62" s="133">
        <v>1517.5918345705197</v>
      </c>
      <c r="S62" s="133"/>
      <c r="T62" s="133">
        <v>108.34032502651114</v>
      </c>
      <c r="U62" s="133">
        <v>98.329282078472971</v>
      </c>
      <c r="V62" s="133">
        <v>41.731515111346766</v>
      </c>
      <c r="W62" s="133"/>
      <c r="X62" s="133">
        <v>143.51233536585369</v>
      </c>
      <c r="Y62" s="133">
        <v>121.77090179220254</v>
      </c>
      <c r="Z62" s="133">
        <v>1611.1325877518559</v>
      </c>
      <c r="AA62" s="166"/>
      <c r="AB62" s="280">
        <v>88.482289467511137</v>
      </c>
      <c r="AC62" s="37"/>
      <c r="AE62" s="46"/>
      <c r="AF62" s="46"/>
      <c r="AG62" s="46"/>
      <c r="AH62" s="46"/>
      <c r="AI62" s="37"/>
      <c r="AJ62" s="37"/>
      <c r="AK62" s="47"/>
      <c r="AL62" s="48"/>
      <c r="AM62" s="48"/>
      <c r="AN62" s="49"/>
      <c r="AO62" s="49"/>
      <c r="AP62" s="49"/>
      <c r="AQ62" s="49"/>
      <c r="AR62" s="50"/>
    </row>
    <row r="63" spans="1:44">
      <c r="A63" s="4"/>
      <c r="B63" s="148" t="s">
        <v>57</v>
      </c>
      <c r="C63" s="133">
        <v>733.22713029908982</v>
      </c>
      <c r="D63" s="133">
        <v>850.17413680104039</v>
      </c>
      <c r="E63" s="133">
        <v>767.2912166449936</v>
      </c>
      <c r="F63" s="133">
        <v>32.599476983094924</v>
      </c>
      <c r="G63" s="133">
        <v>50.283443172951891</v>
      </c>
      <c r="H63" s="133">
        <v>82.882920156046808</v>
      </c>
      <c r="I63" s="133">
        <v>652.58935318595582</v>
      </c>
      <c r="J63" s="133"/>
      <c r="K63" s="133">
        <v>63.222086172875692</v>
      </c>
      <c r="L63" s="133">
        <v>116.9470065019506</v>
      </c>
      <c r="M63" s="133">
        <v>84.347529518855652</v>
      </c>
      <c r="N63" s="133">
        <v>-77.813886085825743</v>
      </c>
      <c r="O63" s="133">
        <v>-56.688442739845776</v>
      </c>
      <c r="P63" s="133"/>
      <c r="Q63" s="133">
        <v>95.821563155970622</v>
      </c>
      <c r="R63" s="133">
        <v>1599.6505591677503</v>
      </c>
      <c r="S63" s="133"/>
      <c r="T63" s="133">
        <v>86.959656436931084</v>
      </c>
      <c r="U63" s="133">
        <v>71.698227308192457</v>
      </c>
      <c r="V63" s="133">
        <v>40.170875422626793</v>
      </c>
      <c r="W63" s="133"/>
      <c r="X63" s="133">
        <v>115.18858829648894</v>
      </c>
      <c r="Y63" s="133">
        <v>94.063144950508985</v>
      </c>
      <c r="Z63" s="133">
        <v>1687.9706059817945</v>
      </c>
      <c r="AA63" s="281"/>
      <c r="AB63" s="280">
        <v>90.194698569082803</v>
      </c>
      <c r="AE63" s="46"/>
      <c r="AF63" s="46"/>
      <c r="AG63" s="46"/>
      <c r="AH63" s="46"/>
      <c r="AI63" s="37"/>
      <c r="AJ63" s="37"/>
      <c r="AK63" s="47"/>
      <c r="AL63" s="48"/>
      <c r="AM63" s="48"/>
      <c r="AN63" s="49"/>
      <c r="AO63" s="49"/>
      <c r="AP63" s="49"/>
      <c r="AQ63" s="49"/>
      <c r="AR63" s="50"/>
    </row>
    <row r="64" spans="1:44">
      <c r="A64" s="4"/>
      <c r="B64" s="148" t="s">
        <v>58</v>
      </c>
      <c r="C64" s="136">
        <v>752.58682657773227</v>
      </c>
      <c r="D64" s="136">
        <v>858.53954669061068</v>
      </c>
      <c r="E64" s="136">
        <v>768.19741200615704</v>
      </c>
      <c r="F64" s="136">
        <v>39.639994356080052</v>
      </c>
      <c r="G64" s="136">
        <v>50.702140328373524</v>
      </c>
      <c r="H64" s="136">
        <v>90.342134684453583</v>
      </c>
      <c r="I64" s="136">
        <v>668.0289420215496</v>
      </c>
      <c r="J64" s="136"/>
      <c r="K64" s="136">
        <v>54.667051539374953</v>
      </c>
      <c r="L64" s="136">
        <v>105.95272011287842</v>
      </c>
      <c r="M64" s="136">
        <v>66.312725756798358</v>
      </c>
      <c r="N64" s="136">
        <v>-71.120357362750141</v>
      </c>
      <c r="O64" s="136">
        <v>-59.474683145326722</v>
      </c>
      <c r="P64" s="136"/>
      <c r="Q64" s="136">
        <v>94.307045895455005</v>
      </c>
      <c r="R64" s="136">
        <v>1671.0785017957928</v>
      </c>
      <c r="S64" s="136"/>
      <c r="T64" s="136">
        <v>92.4561364802463</v>
      </c>
      <c r="U64" s="136">
        <v>85.524660338635201</v>
      </c>
      <c r="V64" s="136">
        <v>36.060517957927146</v>
      </c>
      <c r="W64" s="136"/>
      <c r="X64" s="136">
        <v>103.46360056439201</v>
      </c>
      <c r="Y64" s="136">
        <v>91.817926346968605</v>
      </c>
      <c r="Z64" s="136">
        <v>1754.3469874294512</v>
      </c>
      <c r="AA64" s="281"/>
      <c r="AB64" s="282">
        <v>91.437954492141671</v>
      </c>
      <c r="AE64" s="46"/>
      <c r="AF64" s="46"/>
      <c r="AG64" s="46"/>
      <c r="AH64" s="46"/>
      <c r="AI64" s="37"/>
      <c r="AJ64" s="37"/>
      <c r="AK64" s="47"/>
      <c r="AL64" s="48"/>
      <c r="AM64" s="48"/>
      <c r="AN64" s="49"/>
      <c r="AO64" s="49"/>
      <c r="AP64" s="49"/>
      <c r="AQ64" s="49"/>
      <c r="AR64" s="50"/>
    </row>
    <row r="65" spans="1:49">
      <c r="A65" s="4"/>
      <c r="B65" s="148" t="s">
        <v>59</v>
      </c>
      <c r="C65" s="136">
        <v>772.09617696414944</v>
      </c>
      <c r="D65" s="136">
        <v>860.07352784134241</v>
      </c>
      <c r="E65" s="136">
        <v>772.94162318840574</v>
      </c>
      <c r="F65" s="136">
        <v>35.892443935926771</v>
      </c>
      <c r="G65" s="136">
        <v>51.239460717009919</v>
      </c>
      <c r="H65" s="136">
        <v>87.131904652936683</v>
      </c>
      <c r="I65" s="136">
        <v>686.70502440884832</v>
      </c>
      <c r="J65" s="136"/>
      <c r="K65" s="136">
        <v>46.677308434771383</v>
      </c>
      <c r="L65" s="136">
        <v>87.97735087719299</v>
      </c>
      <c r="M65" s="136">
        <v>52.084906941266205</v>
      </c>
      <c r="N65" s="136">
        <v>-52.37864530892449</v>
      </c>
      <c r="O65" s="136">
        <v>-46.971046802429655</v>
      </c>
      <c r="P65" s="136"/>
      <c r="Q65" s="136">
        <v>82.569752370698154</v>
      </c>
      <c r="R65" s="136">
        <v>1711.2698703279939</v>
      </c>
      <c r="S65" s="136"/>
      <c r="T65" s="136">
        <v>65.845086193745232</v>
      </c>
      <c r="U65" s="136">
        <v>54.374115179252478</v>
      </c>
      <c r="V65" s="136">
        <v>36.22737070938215</v>
      </c>
      <c r="W65" s="136"/>
      <c r="X65" s="136">
        <v>90.684946605644555</v>
      </c>
      <c r="Y65" s="136">
        <v>85.277348099149748</v>
      </c>
      <c r="Z65" s="247">
        <v>1790.8957299771166</v>
      </c>
      <c r="AA65" s="283"/>
      <c r="AB65" s="280">
        <v>92.258972554539056</v>
      </c>
      <c r="AE65" s="46"/>
      <c r="AF65" s="46"/>
      <c r="AG65" s="46"/>
      <c r="AH65" s="46"/>
      <c r="AI65" s="37"/>
      <c r="AJ65" s="37"/>
      <c r="AK65" s="47"/>
      <c r="AL65" s="48"/>
      <c r="AM65" s="48"/>
      <c r="AN65" s="49"/>
      <c r="AO65" s="49"/>
      <c r="AP65" s="49"/>
      <c r="AQ65" s="49"/>
      <c r="AR65" s="50"/>
    </row>
    <row r="66" spans="1:49">
      <c r="A66" s="4"/>
      <c r="B66" s="148" t="s">
        <v>60</v>
      </c>
      <c r="C66" s="136">
        <v>801.1634001490313</v>
      </c>
      <c r="D66" s="136">
        <v>860.46844336810727</v>
      </c>
      <c r="E66" s="136">
        <v>768.03779359165435</v>
      </c>
      <c r="F66" s="136">
        <v>41.053346497764529</v>
      </c>
      <c r="G66" s="136">
        <v>51.377303278688522</v>
      </c>
      <c r="H66" s="136">
        <v>92.430649776453052</v>
      </c>
      <c r="I66" s="136">
        <v>715.62068256333828</v>
      </c>
      <c r="J66" s="136"/>
      <c r="K66" s="136">
        <v>14.53451491419826</v>
      </c>
      <c r="L66" s="136">
        <v>59.305043219076005</v>
      </c>
      <c r="M66" s="136">
        <v>18.251696721311472</v>
      </c>
      <c r="N66" s="136">
        <v>-22.114444858420271</v>
      </c>
      <c r="O66" s="136">
        <v>-18.39726305130705</v>
      </c>
      <c r="P66" s="136"/>
      <c r="Q66" s="136">
        <v>55.587861411962791</v>
      </c>
      <c r="R66" s="136">
        <v>1801.6628166915052</v>
      </c>
      <c r="S66" s="136"/>
      <c r="T66" s="136">
        <v>70.902817436661692</v>
      </c>
      <c r="U66" s="136">
        <v>106.4532302533532</v>
      </c>
      <c r="V66" s="136">
        <v>37.594026825633378</v>
      </c>
      <c r="W66" s="136"/>
      <c r="X66" s="136">
        <v>59.561289120715358</v>
      </c>
      <c r="Y66" s="136">
        <v>55.84410731360213</v>
      </c>
      <c r="Z66" s="247">
        <v>1821.831063338301</v>
      </c>
      <c r="AA66" s="284"/>
      <c r="AB66" s="285">
        <v>94.440534834623506</v>
      </c>
      <c r="AE66" s="46"/>
      <c r="AF66" s="46"/>
      <c r="AG66" s="46"/>
      <c r="AH66" s="46"/>
      <c r="AI66" s="37"/>
      <c r="AJ66" s="37"/>
      <c r="AK66" s="47"/>
      <c r="AL66" s="48"/>
      <c r="AM66" s="48"/>
      <c r="AN66" s="49"/>
      <c r="AO66" s="49"/>
      <c r="AP66" s="49"/>
      <c r="AQ66" s="49"/>
      <c r="AR66" s="50"/>
    </row>
    <row r="67" spans="1:49">
      <c r="A67" s="4"/>
      <c r="B67" s="148" t="s">
        <v>61</v>
      </c>
      <c r="C67" s="136">
        <v>810.70306106497321</v>
      </c>
      <c r="D67" s="136">
        <v>869.52392256961411</v>
      </c>
      <c r="E67" s="136">
        <v>772.35584538348803</v>
      </c>
      <c r="F67" s="136">
        <v>46.166186614557894</v>
      </c>
      <c r="G67" s="136">
        <v>51.001890571568154</v>
      </c>
      <c r="H67" s="136">
        <v>97.168077186126055</v>
      </c>
      <c r="I67" s="136">
        <v>727.43919467513444</v>
      </c>
      <c r="J67" s="136"/>
      <c r="K67" s="136">
        <v>12.231720202573884</v>
      </c>
      <c r="L67" s="136">
        <v>58.820861504640945</v>
      </c>
      <c r="M67" s="136">
        <v>12.654674890083051</v>
      </c>
      <c r="N67" s="136">
        <v>-17.814216902784565</v>
      </c>
      <c r="O67" s="136">
        <v>-17.3912622152754</v>
      </c>
      <c r="P67" s="136"/>
      <c r="Q67" s="136">
        <v>58.397906817131783</v>
      </c>
      <c r="R67" s="136">
        <v>1825.1554469956034</v>
      </c>
      <c r="S67" s="136"/>
      <c r="T67" s="136">
        <v>40.209024181729362</v>
      </c>
      <c r="U67" s="136">
        <v>83.700162677088443</v>
      </c>
      <c r="V67" s="136">
        <v>43.208951636541286</v>
      </c>
      <c r="W67" s="136"/>
      <c r="X67" s="136">
        <v>58.711527112848074</v>
      </c>
      <c r="Y67" s="136">
        <v>58.288572425338913</v>
      </c>
      <c r="Z67" s="136">
        <v>1837.3186377625796</v>
      </c>
      <c r="AA67" s="284"/>
      <c r="AB67" s="285">
        <v>96.035655641566962</v>
      </c>
      <c r="AE67" s="46"/>
      <c r="AF67" s="46"/>
      <c r="AG67" s="46"/>
      <c r="AH67" s="46"/>
      <c r="AI67" s="37"/>
      <c r="AJ67" s="37"/>
      <c r="AK67" s="47"/>
      <c r="AL67" s="48"/>
      <c r="AM67" s="48"/>
      <c r="AN67" s="49"/>
      <c r="AO67" s="49"/>
      <c r="AP67" s="49"/>
      <c r="AQ67" s="49"/>
      <c r="AR67" s="50"/>
    </row>
    <row r="68" spans="1:49">
      <c r="A68" s="4"/>
      <c r="B68" s="148" t="s">
        <v>173</v>
      </c>
      <c r="C68" s="136">
        <v>826.9108888091821</v>
      </c>
      <c r="D68" s="136">
        <v>868.19328335724538</v>
      </c>
      <c r="E68" s="136">
        <v>773.41747632711622</v>
      </c>
      <c r="F68" s="136">
        <v>45.017361549497856</v>
      </c>
      <c r="G68" s="136">
        <v>49.758445480631288</v>
      </c>
      <c r="H68" s="136">
        <v>94.775807030129116</v>
      </c>
      <c r="I68" s="136">
        <v>748.03621449067441</v>
      </c>
      <c r="J68" s="136"/>
      <c r="K68" s="136">
        <v>-0.65633245948951668</v>
      </c>
      <c r="L68" s="136">
        <v>41.282394548063131</v>
      </c>
      <c r="M68" s="136">
        <v>-3.7349670014347205</v>
      </c>
      <c r="N68" s="136">
        <v>-7.9347661406025827</v>
      </c>
      <c r="O68" s="136">
        <v>-11.013400682547788</v>
      </c>
      <c r="P68" s="136"/>
      <c r="Q68" s="136">
        <v>44.361029090008337</v>
      </c>
      <c r="R68" s="136">
        <v>1807.8504304160692</v>
      </c>
      <c r="S68" s="136"/>
      <c r="T68" s="136">
        <v>35.488302725968438</v>
      </c>
      <c r="U68" s="136">
        <v>16.692162840746054</v>
      </c>
      <c r="V68" s="136">
        <v>38.208997847919655</v>
      </c>
      <c r="W68" s="136"/>
      <c r="X68" s="136">
        <v>41.745187948350072</v>
      </c>
      <c r="Y68" s="136">
        <v>44.823822490295271</v>
      </c>
      <c r="Z68" s="136">
        <v>1857.2072446197992</v>
      </c>
      <c r="AA68" s="284"/>
      <c r="AB68" s="285">
        <v>98.099929627023215</v>
      </c>
      <c r="AE68" s="46"/>
      <c r="AF68" s="46"/>
      <c r="AG68" s="46"/>
      <c r="AH68" s="46"/>
      <c r="AI68" s="37"/>
      <c r="AJ68" s="37"/>
      <c r="AK68" s="47"/>
      <c r="AL68" s="48"/>
      <c r="AM68" s="48"/>
      <c r="AN68" s="49"/>
      <c r="AO68" s="49"/>
      <c r="AP68" s="49"/>
      <c r="AQ68" s="49"/>
      <c r="AR68" s="50"/>
    </row>
    <row r="69" spans="1:49">
      <c r="A69" s="4"/>
      <c r="B69" s="175" t="s">
        <v>184</v>
      </c>
      <c r="C69" s="177">
        <v>824.798</v>
      </c>
      <c r="D69" s="177">
        <v>881.43100000000004</v>
      </c>
      <c r="E69" s="177">
        <v>784.42</v>
      </c>
      <c r="F69" s="177">
        <v>47.597000000000001</v>
      </c>
      <c r="G69" s="177">
        <v>49.414000000000001</v>
      </c>
      <c r="H69" s="177">
        <v>97.010999999999996</v>
      </c>
      <c r="I69" s="177">
        <v>743.44399999999996</v>
      </c>
      <c r="J69" s="177"/>
      <c r="K69" s="177">
        <v>9.7680511075533119</v>
      </c>
      <c r="L69" s="177">
        <v>56.633000000000003</v>
      </c>
      <c r="M69" s="177">
        <v>9.0359999999999996</v>
      </c>
      <c r="N69" s="177">
        <v>-27.217999999999996</v>
      </c>
      <c r="O69" s="177">
        <v>-27.950051107553307</v>
      </c>
      <c r="P69" s="177"/>
      <c r="Q69" s="177">
        <v>57.365051107553313</v>
      </c>
      <c r="R69" s="177">
        <v>1805.7000000000003</v>
      </c>
      <c r="S69" s="177"/>
      <c r="T69" s="177">
        <v>55.359000000000002</v>
      </c>
      <c r="U69" s="177">
        <v>16.446999999999999</v>
      </c>
      <c r="V69" s="177">
        <v>36.472000000000001</v>
      </c>
      <c r="W69" s="177"/>
      <c r="X69" s="177">
        <v>60.284000000000006</v>
      </c>
      <c r="Y69" s="177">
        <v>61.016051107553302</v>
      </c>
      <c r="Z69" s="286">
        <v>1877.5009999999997</v>
      </c>
      <c r="AA69" s="284"/>
      <c r="AB69" s="287">
        <v>100</v>
      </c>
      <c r="AE69" s="46"/>
      <c r="AF69" s="46"/>
      <c r="AG69" s="46"/>
      <c r="AH69" s="46"/>
      <c r="AI69" s="37"/>
      <c r="AJ69" s="37"/>
      <c r="AK69" s="47"/>
      <c r="AL69" s="48"/>
      <c r="AM69" s="48"/>
      <c r="AN69" s="49"/>
      <c r="AO69" s="49"/>
      <c r="AP69" s="49"/>
      <c r="AQ69" s="49"/>
      <c r="AR69" s="50"/>
    </row>
    <row r="70" spans="1:49">
      <c r="A70" s="4"/>
      <c r="B70" s="258" t="s">
        <v>188</v>
      </c>
      <c r="C70" s="190">
        <v>856.0548834196801</v>
      </c>
      <c r="D70" s="190">
        <v>909.78202042213104</v>
      </c>
      <c r="E70" s="190">
        <v>800.01418376797528</v>
      </c>
      <c r="F70" s="190">
        <v>58.559504830421318</v>
      </c>
      <c r="G70" s="190">
        <v>51.208331823734696</v>
      </c>
      <c r="H70" s="190">
        <v>109.76783665415601</v>
      </c>
      <c r="I70" s="288">
        <v>771.02617691896376</v>
      </c>
      <c r="J70" s="288"/>
      <c r="K70" s="288">
        <v>-4.3021334698002383</v>
      </c>
      <c r="L70" s="190">
        <v>53.72713700245113</v>
      </c>
      <c r="M70" s="190">
        <v>-4.8323678279701934</v>
      </c>
      <c r="N70" s="288">
        <v>-26.200876645955439</v>
      </c>
      <c r="O70" s="288">
        <v>-26.731111004125395</v>
      </c>
      <c r="P70" s="190"/>
      <c r="Q70" s="190">
        <v>54.257371360621086</v>
      </c>
      <c r="R70" s="190">
        <v>1783.1554713870421</v>
      </c>
      <c r="S70" s="190"/>
      <c r="T70" s="288">
        <v>63.591512506903548</v>
      </c>
      <c r="U70" s="288">
        <v>24.768545568465793</v>
      </c>
      <c r="V70" s="288">
        <v>33.820290515737348</v>
      </c>
      <c r="W70" s="190"/>
      <c r="X70" s="190">
        <v>55.616620561506721</v>
      </c>
      <c r="Y70" s="288">
        <v>56.146854919676684</v>
      </c>
      <c r="Z70" s="261">
        <v>1874.3801046746121</v>
      </c>
      <c r="AA70" s="284"/>
      <c r="AB70" s="289">
        <v>101.97010342055344</v>
      </c>
      <c r="AE70" s="46"/>
      <c r="AF70" s="46"/>
      <c r="AG70" s="46"/>
      <c r="AH70" s="46"/>
      <c r="AI70" s="37"/>
      <c r="AJ70" s="37"/>
      <c r="AK70" s="47"/>
      <c r="AL70" s="48"/>
      <c r="AM70" s="48"/>
      <c r="AN70" s="49"/>
      <c r="AO70" s="49"/>
      <c r="AP70" s="49"/>
      <c r="AQ70" s="49"/>
      <c r="AR70" s="50"/>
    </row>
    <row r="71" spans="1:49" s="37" customFormat="1">
      <c r="A71" s="4"/>
      <c r="B71" s="258" t="s">
        <v>248</v>
      </c>
      <c r="C71" s="190">
        <v>874.66316673895028</v>
      </c>
      <c r="D71" s="190">
        <v>938.67520395879023</v>
      </c>
      <c r="E71" s="190">
        <v>820.23122770984764</v>
      </c>
      <c r="F71" s="190">
        <v>66.589805053383913</v>
      </c>
      <c r="G71" s="190">
        <v>51.854171195558806</v>
      </c>
      <c r="H71" s="190">
        <v>118.44397624894269</v>
      </c>
      <c r="I71" s="288">
        <v>785.79176540178855</v>
      </c>
      <c r="J71" s="288"/>
      <c r="K71" s="288">
        <v>2.3569032397889345</v>
      </c>
      <c r="L71" s="190">
        <v>64.012037219840096</v>
      </c>
      <c r="M71" s="190">
        <v>-2.577767833543799</v>
      </c>
      <c r="N71" s="288">
        <v>-34.035778808222872</v>
      </c>
      <c r="O71" s="288">
        <v>-38.970449881555616</v>
      </c>
      <c r="P71" s="190"/>
      <c r="Q71" s="190">
        <v>68.946708293172847</v>
      </c>
      <c r="R71" s="190">
        <v>1754.8134391933872</v>
      </c>
      <c r="S71" s="190"/>
      <c r="T71" s="288">
        <v>70.221057682565856</v>
      </c>
      <c r="U71" s="288">
        <v>6.0804675781937014</v>
      </c>
      <c r="V71" s="288">
        <v>36.334166039453414</v>
      </c>
      <c r="W71" s="190"/>
      <c r="X71" s="190">
        <v>70.89694815103995</v>
      </c>
      <c r="Y71" s="288">
        <v>75.831619224372687</v>
      </c>
      <c r="Z71" s="261">
        <v>1913.6851864345424</v>
      </c>
      <c r="AA71" s="159"/>
      <c r="AB71" s="290">
        <v>104.12625797960007</v>
      </c>
      <c r="AE71" s="46"/>
      <c r="AF71" s="46"/>
      <c r="AG71" s="46"/>
      <c r="AH71" s="46"/>
      <c r="AK71" s="47"/>
      <c r="AL71" s="48"/>
      <c r="AM71" s="48"/>
      <c r="AN71" s="49"/>
      <c r="AO71" s="49"/>
      <c r="AP71" s="49"/>
      <c r="AQ71" s="49"/>
      <c r="AR71" s="50"/>
    </row>
    <row r="72" spans="1:49">
      <c r="A72" s="4"/>
      <c r="B72" s="258" t="s">
        <v>284</v>
      </c>
      <c r="C72" s="190">
        <v>892.67825200155221</v>
      </c>
      <c r="D72" s="190">
        <v>950.50320093014284</v>
      </c>
      <c r="E72" s="190">
        <v>828.96849137367963</v>
      </c>
      <c r="F72" s="190">
        <v>68.853040104070672</v>
      </c>
      <c r="G72" s="190">
        <v>52.681669452392768</v>
      </c>
      <c r="H72" s="190">
        <v>121.53470955646344</v>
      </c>
      <c r="I72" s="288">
        <v>802.7568664319507</v>
      </c>
      <c r="J72" s="288"/>
      <c r="K72" s="288">
        <v>-4.7983063879786982</v>
      </c>
      <c r="L72" s="190" t="s">
        <v>225</v>
      </c>
      <c r="M72" s="190">
        <v>-11.02809117547981</v>
      </c>
      <c r="N72" s="288">
        <v>-29.087430100284468</v>
      </c>
      <c r="O72" s="288">
        <v>-35.317214887785575</v>
      </c>
      <c r="P72" s="190"/>
      <c r="Q72" s="190">
        <v>64.054733716091988</v>
      </c>
      <c r="R72" s="190">
        <v>1786.5686621025861</v>
      </c>
      <c r="S72" s="190"/>
      <c r="T72" s="288">
        <v>66.190867834948634</v>
      </c>
      <c r="U72" s="288">
        <v>67.939514137896296</v>
      </c>
      <c r="V72" s="288">
        <v>35.612442187266851</v>
      </c>
      <c r="W72" s="190"/>
      <c r="X72" s="190">
        <v>59.584117118212717</v>
      </c>
      <c r="Y72" s="288">
        <v>65.813901905713834</v>
      </c>
      <c r="Z72" s="261">
        <v>1942.1301326856699</v>
      </c>
      <c r="AA72" s="159"/>
      <c r="AB72" s="290">
        <v>106.33115483897335</v>
      </c>
      <c r="AE72" s="46"/>
      <c r="AF72" s="46"/>
      <c r="AG72" s="46"/>
      <c r="AH72" s="46"/>
      <c r="AI72" s="37"/>
      <c r="AJ72" s="37"/>
      <c r="AK72" s="47"/>
      <c r="AL72" s="48"/>
      <c r="AM72" s="48"/>
      <c r="AN72" s="49"/>
      <c r="AO72" s="49"/>
      <c r="AP72" s="49"/>
      <c r="AQ72" s="49"/>
      <c r="AR72" s="50"/>
    </row>
    <row r="73" spans="1:49">
      <c r="A73" s="4"/>
      <c r="B73" s="258" t="s">
        <v>286</v>
      </c>
      <c r="C73" s="190">
        <v>907.21365949523033</v>
      </c>
      <c r="D73" s="190">
        <v>962.71070821653132</v>
      </c>
      <c r="E73" s="190">
        <v>838.28979766504187</v>
      </c>
      <c r="F73" s="190">
        <v>70.899203933500175</v>
      </c>
      <c r="G73" s="190">
        <v>53.521706617989274</v>
      </c>
      <c r="H73" s="190">
        <v>124.42091055148946</v>
      </c>
      <c r="I73" s="288">
        <v>815.39334795383741</v>
      </c>
      <c r="J73" s="288"/>
      <c r="K73" s="288">
        <v>-12.056386746023705</v>
      </c>
      <c r="L73" s="190">
        <v>55.497048721301034</v>
      </c>
      <c r="M73" s="190">
        <v>-15.402155212199153</v>
      </c>
      <c r="N73" s="288">
        <v>-28.489525281873124</v>
      </c>
      <c r="O73" s="288">
        <v>-31.835293748048581</v>
      </c>
      <c r="P73" s="190"/>
      <c r="Q73" s="190">
        <v>58.84281718747647</v>
      </c>
      <c r="R73" s="190">
        <v>1814.0684130730624</v>
      </c>
      <c r="S73" s="190"/>
      <c r="T73" s="288">
        <v>58.938251953065887</v>
      </c>
      <c r="U73" s="288">
        <v>61.305952988358783</v>
      </c>
      <c r="V73" s="288">
        <v>34.350350100584791</v>
      </c>
      <c r="W73" s="190"/>
      <c r="X73" s="190">
        <v>56.300318500080039</v>
      </c>
      <c r="Y73" s="288">
        <v>59.646086966255481</v>
      </c>
      <c r="Z73" s="261">
        <v>1966.3210718009893</v>
      </c>
      <c r="AA73" s="159"/>
      <c r="AB73" s="290">
        <v>108.53662131595007</v>
      </c>
      <c r="AE73" s="46"/>
      <c r="AF73" s="46"/>
      <c r="AG73" s="46"/>
      <c r="AH73" s="46"/>
      <c r="AI73" s="37"/>
      <c r="AJ73" s="37"/>
      <c r="AK73" s="47"/>
      <c r="AL73" s="48"/>
      <c r="AM73" s="48"/>
      <c r="AN73" s="49"/>
      <c r="AO73" s="49"/>
      <c r="AP73" s="49"/>
      <c r="AQ73" s="49"/>
      <c r="AR73" s="77"/>
    </row>
    <row r="74" spans="1:49">
      <c r="B74" s="291" t="s">
        <v>288</v>
      </c>
      <c r="C74" s="197">
        <v>922.37811409428355</v>
      </c>
      <c r="D74" s="198">
        <v>974.64220937213747</v>
      </c>
      <c r="E74" s="198">
        <v>848.85658293727988</v>
      </c>
      <c r="F74" s="198">
        <v>71.381993404201268</v>
      </c>
      <c r="G74" s="198">
        <v>54.403633030656366</v>
      </c>
      <c r="H74" s="198">
        <v>125.7856264348576</v>
      </c>
      <c r="I74" s="292">
        <v>828.81157691598821</v>
      </c>
      <c r="J74" s="292"/>
      <c r="K74" s="292">
        <v>-18.379261217157588</v>
      </c>
      <c r="L74" s="198">
        <v>52.26409527785394</v>
      </c>
      <c r="M74" s="198">
        <v>-19.117898126347328</v>
      </c>
      <c r="N74" s="292">
        <v>-26.571415153612943</v>
      </c>
      <c r="O74" s="292">
        <v>-27.310052062802676</v>
      </c>
      <c r="P74" s="198"/>
      <c r="Q74" s="198">
        <v>53.002732187043691</v>
      </c>
      <c r="R74" s="198">
        <v>1832.6293199604813</v>
      </c>
      <c r="S74" s="198"/>
      <c r="T74" s="292">
        <v>65.188635185234745</v>
      </c>
      <c r="U74" s="292">
        <v>63.848710668047516</v>
      </c>
      <c r="V74" s="292">
        <v>33.16851349782047</v>
      </c>
      <c r="W74" s="198"/>
      <c r="X74" s="198">
        <v>56.35971851840965</v>
      </c>
      <c r="Y74" s="292">
        <v>57.09835542759938</v>
      </c>
      <c r="Z74" s="293">
        <v>1988.4586544044673</v>
      </c>
      <c r="AA74" s="159"/>
      <c r="AB74" s="290">
        <v>110.82884712093497</v>
      </c>
    </row>
    <row r="75" spans="1:49" s="37" customFormat="1">
      <c r="A75" s="3"/>
      <c r="B75" s="294" t="s">
        <v>131</v>
      </c>
      <c r="C75" s="374" t="s">
        <v>300</v>
      </c>
      <c r="D75" s="374"/>
      <c r="E75" s="374"/>
      <c r="F75" s="374"/>
      <c r="G75" s="374"/>
      <c r="H75" s="374"/>
      <c r="I75" s="374"/>
      <c r="J75" s="374"/>
      <c r="K75" s="374"/>
      <c r="L75" s="374"/>
      <c r="M75" s="374"/>
      <c r="N75" s="374"/>
      <c r="O75" s="374"/>
      <c r="P75" s="374"/>
      <c r="Q75" s="374"/>
      <c r="R75" s="374"/>
      <c r="S75" s="374"/>
      <c r="T75" s="374"/>
      <c r="U75" s="374"/>
      <c r="V75" s="374"/>
      <c r="W75" s="374"/>
      <c r="X75" s="374"/>
      <c r="Y75" s="374"/>
      <c r="Z75" s="375"/>
      <c r="AA75" s="277"/>
      <c r="AB75" s="295"/>
      <c r="AD75" s="51"/>
      <c r="AE75" s="51"/>
      <c r="AF75" s="51"/>
      <c r="AG75" s="51"/>
      <c r="AH75" s="51"/>
      <c r="AK75" s="35"/>
      <c r="AL75" s="35"/>
      <c r="AM75" s="35"/>
      <c r="AN75" s="35"/>
      <c r="AO75" s="35"/>
      <c r="AP75" s="35"/>
      <c r="AQ75" s="35"/>
      <c r="AR75" s="50"/>
    </row>
    <row r="76" spans="1:49">
      <c r="B76" s="174"/>
      <c r="C76" s="370" t="s">
        <v>302</v>
      </c>
      <c r="D76" s="370"/>
      <c r="E76" s="370"/>
      <c r="F76" s="370"/>
      <c r="G76" s="370"/>
      <c r="H76" s="370"/>
      <c r="I76" s="370"/>
      <c r="J76" s="370"/>
      <c r="K76" s="370"/>
      <c r="L76" s="370"/>
      <c r="M76" s="370"/>
      <c r="N76" s="370"/>
      <c r="O76" s="370"/>
      <c r="P76" s="370"/>
      <c r="Q76" s="370"/>
      <c r="R76" s="370"/>
      <c r="S76" s="370"/>
      <c r="T76" s="370"/>
      <c r="U76" s="370"/>
      <c r="V76" s="370"/>
      <c r="W76" s="370"/>
      <c r="X76" s="370"/>
      <c r="Y76" s="370"/>
      <c r="Z76" s="371"/>
      <c r="AA76" s="277"/>
      <c r="AB76" s="215"/>
      <c r="AD76" s="37"/>
      <c r="AE76" s="37"/>
      <c r="AF76" s="37"/>
      <c r="AG76" s="37"/>
      <c r="AH76" s="37"/>
      <c r="AI76" s="37"/>
      <c r="AJ76" s="37"/>
      <c r="AK76" s="37"/>
      <c r="AL76" s="37"/>
      <c r="AM76" s="37"/>
      <c r="AN76" s="37"/>
      <c r="AO76" s="37"/>
      <c r="AP76" s="37"/>
      <c r="AQ76" s="37"/>
      <c r="AR76" s="37"/>
      <c r="AS76" s="37"/>
      <c r="AT76" s="37"/>
      <c r="AU76" s="37"/>
      <c r="AV76" s="37"/>
      <c r="AW76" s="37"/>
    </row>
    <row r="77" spans="1:49">
      <c r="B77" s="296"/>
      <c r="C77" s="208" t="s">
        <v>174</v>
      </c>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77"/>
      <c r="AB77" s="215"/>
      <c r="AD77" s="37"/>
      <c r="AE77" s="37"/>
      <c r="AF77" s="37"/>
      <c r="AG77" s="37"/>
      <c r="AH77" s="37"/>
      <c r="AI77" s="37"/>
      <c r="AJ77" s="37"/>
      <c r="AK77" s="37"/>
      <c r="AL77" s="37"/>
      <c r="AM77" s="37"/>
      <c r="AN77" s="37"/>
      <c r="AO77" s="37"/>
      <c r="AP77" s="37"/>
      <c r="AQ77" s="37"/>
      <c r="AR77" s="37"/>
      <c r="AS77" s="37"/>
      <c r="AT77" s="37"/>
      <c r="AU77" s="37"/>
      <c r="AV77" s="37"/>
      <c r="AW77" s="37"/>
    </row>
    <row r="78" spans="1:49" ht="16" thickBot="1">
      <c r="B78" s="297"/>
      <c r="C78" s="218" t="s">
        <v>130</v>
      </c>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77"/>
      <c r="AB78" s="220"/>
      <c r="AD78" s="37"/>
      <c r="AE78" s="37"/>
      <c r="AF78" s="37"/>
      <c r="AG78" s="37"/>
      <c r="AH78" s="37"/>
      <c r="AI78" s="37"/>
      <c r="AJ78" s="37"/>
      <c r="AK78" s="37"/>
      <c r="AL78" s="37"/>
      <c r="AM78" s="37"/>
      <c r="AN78" s="37"/>
      <c r="AO78" s="37"/>
      <c r="AP78" s="37"/>
      <c r="AQ78" s="37"/>
      <c r="AR78" s="37"/>
      <c r="AS78" s="37"/>
      <c r="AT78" s="37"/>
      <c r="AU78" s="37"/>
      <c r="AV78" s="37"/>
      <c r="AW78" s="37"/>
    </row>
    <row r="79" spans="1:49">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154"/>
      <c r="AB79" s="96"/>
      <c r="AD79" s="37"/>
      <c r="AE79" s="37"/>
      <c r="AF79" s="37"/>
      <c r="AG79" s="37"/>
      <c r="AH79" s="37"/>
      <c r="AI79" s="37"/>
      <c r="AJ79" s="37"/>
      <c r="AK79" s="37"/>
      <c r="AL79" s="37"/>
      <c r="AM79" s="37"/>
      <c r="AN79" s="37"/>
      <c r="AO79" s="37"/>
      <c r="AP79" s="37"/>
      <c r="AQ79" s="37"/>
      <c r="AR79" s="37"/>
    </row>
    <row r="80" spans="1:49">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154"/>
      <c r="AB80" s="96"/>
      <c r="AD80" s="37"/>
      <c r="AE80" s="37"/>
      <c r="AF80" s="37"/>
      <c r="AG80" s="37"/>
      <c r="AH80" s="37"/>
      <c r="AI80" s="37"/>
      <c r="AJ80" s="37"/>
      <c r="AK80" s="37"/>
      <c r="AL80" s="37"/>
      <c r="AM80" s="37"/>
      <c r="AN80" s="37"/>
      <c r="AO80" s="37"/>
      <c r="AP80" s="37"/>
      <c r="AQ80" s="37"/>
      <c r="AR80" s="37"/>
    </row>
    <row r="81" spans="2:43">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154"/>
      <c r="AB81" s="96"/>
      <c r="AD81" s="37"/>
      <c r="AE81" s="37"/>
      <c r="AF81" s="37"/>
      <c r="AG81" s="37"/>
      <c r="AH81" s="37"/>
      <c r="AI81" s="37"/>
      <c r="AJ81" s="37"/>
      <c r="AK81" s="37"/>
      <c r="AL81" s="37"/>
      <c r="AM81" s="37"/>
      <c r="AN81" s="37"/>
      <c r="AO81" s="37"/>
      <c r="AP81" s="37"/>
      <c r="AQ81" s="37"/>
    </row>
    <row r="82" spans="2:43">
      <c r="B82" s="221"/>
      <c r="C82" s="96"/>
      <c r="D82" s="96"/>
      <c r="E82" s="96"/>
      <c r="F82" s="96"/>
      <c r="G82" s="96"/>
      <c r="H82" s="96"/>
      <c r="I82" s="96"/>
      <c r="J82" s="96"/>
      <c r="K82" s="96"/>
      <c r="L82" s="96"/>
      <c r="M82" s="96"/>
      <c r="N82" s="96"/>
      <c r="O82" s="96"/>
      <c r="P82" s="96"/>
      <c r="Q82" s="96"/>
      <c r="R82" s="96"/>
      <c r="S82" s="96"/>
      <c r="T82" s="96"/>
      <c r="U82" s="96"/>
      <c r="V82" s="96"/>
      <c r="W82" s="96"/>
      <c r="X82" s="96"/>
      <c r="Y82" s="96"/>
      <c r="Z82" s="96"/>
      <c r="AA82" s="154"/>
      <c r="AB82" s="96"/>
      <c r="AD82" s="37"/>
      <c r="AE82" s="37"/>
      <c r="AF82" s="37"/>
      <c r="AG82" s="37"/>
      <c r="AH82" s="37"/>
      <c r="AI82" s="37"/>
      <c r="AJ82" s="37"/>
      <c r="AK82" s="37"/>
      <c r="AL82" s="37"/>
      <c r="AM82" s="37"/>
      <c r="AN82" s="37"/>
      <c r="AO82" s="37"/>
      <c r="AP82" s="37"/>
      <c r="AQ82" s="37"/>
    </row>
    <row r="83" spans="2:43">
      <c r="B83" s="221"/>
      <c r="C83" s="96"/>
      <c r="D83" s="96"/>
      <c r="E83" s="96"/>
      <c r="F83" s="96"/>
      <c r="G83" s="96"/>
      <c r="H83" s="96"/>
      <c r="I83" s="96"/>
      <c r="J83" s="96"/>
      <c r="K83" s="96"/>
      <c r="L83" s="96"/>
      <c r="M83" s="96"/>
      <c r="N83" s="96"/>
      <c r="O83" s="96"/>
      <c r="P83" s="96"/>
      <c r="Q83" s="96"/>
      <c r="R83" s="96"/>
      <c r="S83" s="96"/>
      <c r="T83" s="96"/>
      <c r="U83" s="96"/>
      <c r="V83" s="96"/>
      <c r="W83" s="96"/>
      <c r="X83" s="96"/>
      <c r="Y83" s="96"/>
      <c r="Z83" s="96"/>
      <c r="AA83" s="154"/>
      <c r="AB83" s="96"/>
      <c r="AD83" s="37"/>
      <c r="AE83" s="37"/>
      <c r="AF83" s="37"/>
      <c r="AG83" s="37"/>
      <c r="AH83" s="37"/>
      <c r="AI83" s="37"/>
      <c r="AJ83" s="37"/>
      <c r="AK83" s="37"/>
      <c r="AL83" s="37"/>
      <c r="AM83" s="37"/>
      <c r="AN83" s="37"/>
      <c r="AO83" s="37"/>
      <c r="AP83" s="37"/>
      <c r="AQ83" s="37"/>
    </row>
    <row r="84" spans="2:43">
      <c r="B84" s="221"/>
      <c r="C84" s="96"/>
      <c r="D84" s="96"/>
      <c r="E84" s="96"/>
      <c r="F84" s="96"/>
      <c r="G84" s="96"/>
      <c r="H84" s="96"/>
      <c r="I84" s="96"/>
      <c r="J84" s="96"/>
      <c r="K84" s="96"/>
      <c r="L84" s="96"/>
      <c r="M84" s="96"/>
      <c r="N84" s="96"/>
      <c r="O84" s="96"/>
      <c r="P84" s="96"/>
      <c r="Q84" s="96"/>
      <c r="R84" s="96"/>
      <c r="S84" s="96"/>
      <c r="T84" s="96"/>
      <c r="U84" s="96"/>
      <c r="V84" s="96"/>
      <c r="W84" s="96"/>
      <c r="X84" s="96"/>
      <c r="Y84" s="96"/>
      <c r="Z84" s="96"/>
      <c r="AA84" s="154"/>
      <c r="AB84" s="96"/>
      <c r="AD84" s="37"/>
      <c r="AE84" s="37"/>
      <c r="AF84" s="37"/>
      <c r="AG84" s="37"/>
      <c r="AH84" s="37"/>
      <c r="AI84" s="37"/>
      <c r="AJ84" s="37"/>
      <c r="AK84" s="37"/>
      <c r="AL84" s="37"/>
      <c r="AM84" s="37"/>
      <c r="AN84" s="37"/>
      <c r="AO84" s="37"/>
      <c r="AP84" s="37"/>
      <c r="AQ84" s="37"/>
    </row>
    <row r="85" spans="2:43">
      <c r="B85" s="26"/>
      <c r="AD85" s="37"/>
      <c r="AE85" s="37"/>
      <c r="AF85" s="37"/>
      <c r="AG85" s="37"/>
      <c r="AH85" s="37"/>
      <c r="AI85" s="37"/>
      <c r="AJ85" s="37"/>
      <c r="AK85" s="37"/>
      <c r="AL85" s="37"/>
      <c r="AM85" s="37"/>
      <c r="AN85" s="37"/>
      <c r="AO85" s="37"/>
      <c r="AP85" s="37"/>
      <c r="AQ85" s="37"/>
    </row>
    <row r="86" spans="2:43">
      <c r="B86" s="26"/>
      <c r="AD86" s="37"/>
      <c r="AE86" s="37"/>
      <c r="AF86" s="37"/>
      <c r="AG86" s="37"/>
      <c r="AH86" s="37"/>
      <c r="AI86" s="37"/>
      <c r="AJ86" s="37"/>
      <c r="AK86" s="37"/>
      <c r="AL86" s="37"/>
      <c r="AM86" s="37"/>
      <c r="AN86" s="37"/>
      <c r="AO86" s="37"/>
      <c r="AP86" s="37"/>
      <c r="AQ86" s="37"/>
    </row>
    <row r="87" spans="2:43">
      <c r="B87" s="26"/>
      <c r="AD87" s="37"/>
      <c r="AE87" s="37"/>
      <c r="AF87" s="37"/>
      <c r="AG87" s="37"/>
      <c r="AH87" s="37"/>
      <c r="AI87" s="37"/>
      <c r="AJ87" s="37"/>
      <c r="AK87" s="37"/>
      <c r="AL87" s="37"/>
      <c r="AM87" s="37"/>
      <c r="AN87" s="37"/>
      <c r="AO87" s="37"/>
      <c r="AP87" s="37"/>
      <c r="AQ87" s="37"/>
    </row>
    <row r="88" spans="2:43">
      <c r="B88" s="26"/>
      <c r="AD88" s="37"/>
      <c r="AE88" s="37"/>
      <c r="AF88" s="37"/>
      <c r="AG88" s="37"/>
      <c r="AH88" s="37"/>
      <c r="AI88" s="37"/>
      <c r="AJ88" s="37"/>
      <c r="AK88" s="37"/>
      <c r="AL88" s="37"/>
      <c r="AM88" s="37"/>
      <c r="AN88" s="37"/>
      <c r="AO88" s="37"/>
      <c r="AP88" s="37"/>
      <c r="AQ88" s="37"/>
    </row>
    <row r="89" spans="2:43">
      <c r="B89" s="26"/>
      <c r="AD89" s="37"/>
      <c r="AE89" s="37"/>
      <c r="AF89" s="37"/>
      <c r="AG89" s="37"/>
      <c r="AH89" s="37"/>
      <c r="AI89" s="37"/>
      <c r="AJ89" s="37"/>
      <c r="AK89" s="37"/>
      <c r="AL89" s="37"/>
      <c r="AM89" s="37"/>
      <c r="AN89" s="37"/>
      <c r="AO89" s="37"/>
      <c r="AP89" s="37"/>
      <c r="AQ89" s="37"/>
    </row>
    <row r="90" spans="2:43">
      <c r="AD90" s="37"/>
      <c r="AE90" s="37"/>
      <c r="AF90" s="37"/>
      <c r="AG90" s="37"/>
      <c r="AH90" s="37"/>
      <c r="AI90" s="37"/>
      <c r="AJ90" s="37"/>
      <c r="AK90" s="37"/>
      <c r="AL90" s="37"/>
      <c r="AM90" s="37"/>
      <c r="AN90" s="37"/>
      <c r="AO90" s="37"/>
      <c r="AP90" s="37"/>
      <c r="AQ90" s="37"/>
    </row>
    <row r="91" spans="2:43">
      <c r="AD91" s="37"/>
      <c r="AE91" s="37"/>
      <c r="AF91" s="37"/>
      <c r="AG91" s="37"/>
      <c r="AH91" s="37"/>
      <c r="AI91" s="37"/>
      <c r="AJ91" s="37"/>
      <c r="AK91" s="37"/>
      <c r="AL91" s="37"/>
      <c r="AM91" s="37"/>
      <c r="AN91" s="37"/>
      <c r="AO91" s="37"/>
      <c r="AP91" s="37"/>
      <c r="AQ91" s="37"/>
    </row>
    <row r="92" spans="2:43">
      <c r="AD92" s="37"/>
      <c r="AE92" s="37"/>
      <c r="AF92" s="37"/>
      <c r="AG92" s="37"/>
      <c r="AH92" s="37"/>
      <c r="AI92" s="37"/>
      <c r="AJ92" s="37"/>
      <c r="AK92" s="37"/>
      <c r="AL92" s="37"/>
      <c r="AM92" s="37"/>
      <c r="AN92" s="37"/>
      <c r="AO92" s="37"/>
      <c r="AP92" s="37"/>
      <c r="AQ92" s="37"/>
    </row>
    <row r="93" spans="2:43">
      <c r="AD93" s="37"/>
      <c r="AE93" s="37"/>
      <c r="AF93" s="37"/>
      <c r="AG93" s="37"/>
      <c r="AH93" s="37"/>
      <c r="AI93" s="37"/>
      <c r="AJ93" s="37"/>
      <c r="AK93" s="37"/>
      <c r="AL93" s="37"/>
      <c r="AM93" s="37"/>
      <c r="AN93" s="37"/>
      <c r="AO93" s="37"/>
      <c r="AP93" s="37"/>
      <c r="AQ93" s="37"/>
    </row>
    <row r="94" spans="2:43">
      <c r="AD94" s="37"/>
      <c r="AE94" s="37"/>
      <c r="AF94" s="37"/>
      <c r="AG94" s="37"/>
      <c r="AH94" s="37"/>
      <c r="AI94" s="37"/>
      <c r="AJ94" s="37"/>
      <c r="AK94" s="37"/>
      <c r="AL94" s="37"/>
      <c r="AM94" s="37"/>
      <c r="AN94" s="37"/>
      <c r="AO94" s="37"/>
      <c r="AP94" s="37"/>
      <c r="AQ94" s="37"/>
    </row>
    <row r="95" spans="2:43">
      <c r="AD95" s="37"/>
      <c r="AE95" s="37"/>
      <c r="AF95" s="37"/>
      <c r="AG95" s="37"/>
      <c r="AH95" s="37"/>
      <c r="AI95" s="37"/>
      <c r="AJ95" s="37"/>
      <c r="AK95" s="37"/>
      <c r="AL95" s="37"/>
      <c r="AM95" s="37"/>
      <c r="AN95" s="37"/>
      <c r="AO95" s="37"/>
      <c r="AP95" s="37"/>
      <c r="AQ95" s="37"/>
    </row>
    <row r="96" spans="2:43">
      <c r="AD96" s="37"/>
      <c r="AE96" s="37"/>
      <c r="AF96" s="37"/>
      <c r="AG96" s="37"/>
      <c r="AH96" s="37"/>
      <c r="AI96" s="37"/>
      <c r="AJ96" s="37"/>
      <c r="AK96" s="37"/>
      <c r="AL96" s="37"/>
      <c r="AM96" s="37"/>
      <c r="AN96" s="37"/>
      <c r="AO96" s="37"/>
      <c r="AP96" s="37"/>
      <c r="AQ96" s="37"/>
    </row>
    <row r="97" spans="30:43">
      <c r="AD97" s="37"/>
      <c r="AE97" s="37"/>
      <c r="AF97" s="37"/>
      <c r="AG97" s="37"/>
      <c r="AH97" s="37"/>
      <c r="AI97" s="37"/>
      <c r="AJ97" s="37"/>
      <c r="AK97" s="37"/>
      <c r="AL97" s="37"/>
      <c r="AM97" s="37"/>
      <c r="AN97" s="37"/>
      <c r="AO97" s="37"/>
      <c r="AP97" s="37"/>
      <c r="AQ97" s="37"/>
    </row>
    <row r="98" spans="30:43">
      <c r="AD98" s="37"/>
      <c r="AE98" s="37"/>
      <c r="AF98" s="37"/>
      <c r="AG98" s="37"/>
      <c r="AH98" s="37"/>
      <c r="AI98" s="37"/>
      <c r="AJ98" s="37"/>
      <c r="AK98" s="37"/>
      <c r="AL98" s="37"/>
      <c r="AM98" s="37"/>
      <c r="AN98" s="37"/>
      <c r="AO98" s="37"/>
      <c r="AP98" s="37"/>
      <c r="AQ98" s="37"/>
    </row>
    <row r="99" spans="30:43">
      <c r="AD99" s="37"/>
      <c r="AE99" s="37"/>
      <c r="AF99" s="37"/>
      <c r="AG99" s="37"/>
      <c r="AH99" s="37"/>
      <c r="AI99" s="37"/>
      <c r="AJ99" s="37"/>
      <c r="AK99" s="37"/>
      <c r="AL99" s="37"/>
      <c r="AM99" s="37"/>
      <c r="AN99" s="37"/>
      <c r="AO99" s="37"/>
      <c r="AP99" s="37"/>
      <c r="AQ99" s="37"/>
    </row>
    <row r="100" spans="30:43">
      <c r="AD100" s="37"/>
      <c r="AE100" s="37"/>
      <c r="AF100" s="37"/>
      <c r="AG100" s="37"/>
      <c r="AH100" s="37"/>
      <c r="AI100" s="37"/>
      <c r="AJ100" s="37"/>
      <c r="AK100" s="37"/>
      <c r="AL100" s="37"/>
      <c r="AM100" s="37"/>
      <c r="AN100" s="37"/>
      <c r="AO100" s="37"/>
      <c r="AP100" s="37"/>
      <c r="AQ100" s="37"/>
    </row>
    <row r="101" spans="30:43">
      <c r="AD101" s="37"/>
      <c r="AE101" s="37"/>
      <c r="AF101" s="37"/>
      <c r="AG101" s="37"/>
      <c r="AH101" s="37"/>
      <c r="AI101" s="37"/>
      <c r="AJ101" s="37"/>
      <c r="AK101" s="37"/>
      <c r="AL101" s="37"/>
      <c r="AM101" s="37"/>
      <c r="AN101" s="37"/>
      <c r="AO101" s="37"/>
      <c r="AP101" s="37"/>
      <c r="AQ101" s="37"/>
    </row>
    <row r="102" spans="30:43">
      <c r="AD102" s="37"/>
      <c r="AE102" s="37"/>
      <c r="AF102" s="37"/>
      <c r="AG102" s="37"/>
      <c r="AH102" s="37"/>
      <c r="AI102" s="37"/>
      <c r="AJ102" s="37"/>
      <c r="AK102" s="37"/>
      <c r="AL102" s="37"/>
      <c r="AM102" s="37"/>
      <c r="AN102" s="37"/>
      <c r="AO102" s="37"/>
      <c r="AP102" s="37"/>
      <c r="AQ102" s="37"/>
    </row>
  </sheetData>
  <mergeCells count="9">
    <mergeCell ref="C76:Z76"/>
    <mergeCell ref="C75:Z75"/>
    <mergeCell ref="T3:V3"/>
    <mergeCell ref="C3:I3"/>
    <mergeCell ref="C1:Z1"/>
    <mergeCell ref="AN2:AQ2"/>
    <mergeCell ref="K3:O3"/>
    <mergeCell ref="Q3:R3"/>
    <mergeCell ref="X3:Z3"/>
  </mergeCells>
  <phoneticPr fontId="102"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00B050"/>
    <pageSetUpPr fitToPage="1"/>
  </sheetPr>
  <dimension ref="A1:AI110"/>
  <sheetViews>
    <sheetView zoomScaleNormal="100" workbookViewId="0"/>
  </sheetViews>
  <sheetFormatPr defaultColWidth="9.1796875" defaultRowHeight="15.5"/>
  <cols>
    <col min="1" max="1" width="9.1796875" style="3"/>
    <col min="2" max="2" width="10.453125" style="3" bestFit="1" customWidth="1"/>
    <col min="3" max="5" width="13" style="3" customWidth="1"/>
    <col min="6" max="6" width="17.26953125" style="3" customWidth="1"/>
    <col min="7" max="12" width="13" style="3" customWidth="1"/>
    <col min="13" max="13" width="14.1796875" style="3" bestFit="1" customWidth="1"/>
    <col min="14" max="14" width="27.7265625" style="3" bestFit="1" customWidth="1"/>
    <col min="15" max="20" width="13" style="3" customWidth="1"/>
    <col min="21" max="21" width="18.26953125" style="3" bestFit="1" customWidth="1"/>
    <col min="22" max="26" width="13" style="3" customWidth="1"/>
    <col min="27" max="27" width="16.54296875" style="3" bestFit="1" customWidth="1"/>
    <col min="28" max="28" width="13" style="3" customWidth="1"/>
    <col min="29" max="29" width="15" style="3" bestFit="1" customWidth="1"/>
    <col min="30" max="30" width="13.54296875" style="3" bestFit="1" customWidth="1"/>
    <col min="31" max="33" width="13" style="3" customWidth="1"/>
    <col min="34" max="16384" width="9.1796875" style="3"/>
  </cols>
  <sheetData>
    <row r="1" spans="2:35" ht="29.25" customHeight="1" thickBot="1">
      <c r="B1" s="298"/>
      <c r="C1" s="386" t="s">
        <v>3</v>
      </c>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7"/>
      <c r="AH1" s="4"/>
      <c r="AI1" s="4"/>
    </row>
    <row r="2" spans="2:35" s="5" customFormat="1" ht="15.75" customHeight="1">
      <c r="B2" s="299"/>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1"/>
      <c r="AH2" s="7"/>
      <c r="AI2" s="7"/>
    </row>
    <row r="3" spans="2:35" s="2" customFormat="1">
      <c r="B3" s="302"/>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4"/>
      <c r="AH3" s="9"/>
      <c r="AI3" s="9"/>
    </row>
    <row r="4" spans="2:35" s="2" customFormat="1" ht="40.5" customHeight="1">
      <c r="B4" s="305"/>
      <c r="C4" s="303" t="s">
        <v>278</v>
      </c>
      <c r="D4" s="303" t="s">
        <v>249</v>
      </c>
      <c r="E4" s="303" t="s">
        <v>233</v>
      </c>
      <c r="F4" s="306" t="s">
        <v>251</v>
      </c>
      <c r="G4" s="303" t="s">
        <v>252</v>
      </c>
      <c r="H4" s="303" t="s">
        <v>232</v>
      </c>
      <c r="I4" s="303" t="s">
        <v>231</v>
      </c>
      <c r="J4" s="303" t="s">
        <v>307</v>
      </c>
      <c r="K4" s="303" t="s">
        <v>254</v>
      </c>
      <c r="L4" s="303" t="s">
        <v>256</v>
      </c>
      <c r="M4" s="303" t="s">
        <v>258</v>
      </c>
      <c r="N4" s="303" t="s">
        <v>308</v>
      </c>
      <c r="O4" s="303" t="s">
        <v>261</v>
      </c>
      <c r="P4" s="303" t="s">
        <v>263</v>
      </c>
      <c r="Q4" s="303" t="s">
        <v>265</v>
      </c>
      <c r="R4" s="303" t="s">
        <v>266</v>
      </c>
      <c r="S4" s="303" t="s">
        <v>241</v>
      </c>
      <c r="T4" s="303" t="s">
        <v>279</v>
      </c>
      <c r="U4" s="303" t="s">
        <v>267</v>
      </c>
      <c r="V4" s="303" t="s">
        <v>268</v>
      </c>
      <c r="W4" s="303" t="s">
        <v>227</v>
      </c>
      <c r="X4" s="303" t="s">
        <v>228</v>
      </c>
      <c r="Y4" s="303" t="s">
        <v>245</v>
      </c>
      <c r="Z4" s="303" t="s">
        <v>269</v>
      </c>
      <c r="AA4" s="303" t="s">
        <v>272</v>
      </c>
      <c r="AB4" s="303" t="s">
        <v>230</v>
      </c>
      <c r="AC4" s="303" t="s">
        <v>273</v>
      </c>
      <c r="AD4" s="303" t="s">
        <v>274</v>
      </c>
      <c r="AE4" s="303" t="s">
        <v>275</v>
      </c>
      <c r="AF4" s="303" t="s">
        <v>3</v>
      </c>
      <c r="AG4" s="304" t="s">
        <v>276</v>
      </c>
      <c r="AH4" s="9"/>
      <c r="AI4" s="9"/>
    </row>
    <row r="5" spans="2:35" s="12" customFormat="1">
      <c r="B5" s="307"/>
      <c r="C5" s="308" t="s">
        <v>285</v>
      </c>
      <c r="D5" s="308" t="s">
        <v>250</v>
      </c>
      <c r="E5" s="308" t="s">
        <v>237</v>
      </c>
      <c r="F5" s="308" t="s">
        <v>234</v>
      </c>
      <c r="G5" s="308" t="s">
        <v>238</v>
      </c>
      <c r="H5" s="308" t="s">
        <v>236</v>
      </c>
      <c r="I5" s="308" t="s">
        <v>235</v>
      </c>
      <c r="J5" s="308" t="s">
        <v>253</v>
      </c>
      <c r="K5" s="308" t="s">
        <v>255</v>
      </c>
      <c r="L5" s="308" t="s">
        <v>257</v>
      </c>
      <c r="M5" s="308" t="s">
        <v>259</v>
      </c>
      <c r="N5" s="308" t="s">
        <v>260</v>
      </c>
      <c r="O5" s="308" t="s">
        <v>262</v>
      </c>
      <c r="P5" s="308" t="s">
        <v>264</v>
      </c>
      <c r="Q5" s="308" t="s">
        <v>239</v>
      </c>
      <c r="R5" s="308" t="s">
        <v>240</v>
      </c>
      <c r="S5" s="308" t="s">
        <v>242</v>
      </c>
      <c r="T5" s="308" t="s">
        <v>229</v>
      </c>
      <c r="U5" s="308" t="s">
        <v>280</v>
      </c>
      <c r="V5" s="308" t="s">
        <v>281</v>
      </c>
      <c r="W5" s="308" t="s">
        <v>243</v>
      </c>
      <c r="X5" s="308" t="s">
        <v>244</v>
      </c>
      <c r="Y5" s="308" t="s">
        <v>246</v>
      </c>
      <c r="Z5" s="308" t="s">
        <v>270</v>
      </c>
      <c r="AA5" s="308" t="s">
        <v>172</v>
      </c>
      <c r="AB5" s="308" t="s">
        <v>247</v>
      </c>
      <c r="AC5" s="308" t="s">
        <v>282</v>
      </c>
      <c r="AD5" s="308" t="s">
        <v>277</v>
      </c>
      <c r="AE5" s="309" t="s">
        <v>271</v>
      </c>
      <c r="AF5" s="308" t="s">
        <v>80</v>
      </c>
      <c r="AG5" s="310" t="s">
        <v>93</v>
      </c>
      <c r="AH5" s="14"/>
      <c r="AI5" s="14"/>
    </row>
    <row r="6" spans="2:35" s="12" customFormat="1">
      <c r="B6" s="307"/>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2"/>
      <c r="AH6" s="14"/>
      <c r="AI6" s="14"/>
    </row>
    <row r="7" spans="2:35" s="34" customFormat="1">
      <c r="B7" s="313" t="s">
        <v>43</v>
      </c>
      <c r="C7" s="314">
        <v>56.923000000000002</v>
      </c>
      <c r="D7" s="314">
        <v>5.8840000000000003</v>
      </c>
      <c r="E7" s="314">
        <v>22.515000000000001</v>
      </c>
      <c r="F7" s="314">
        <v>3.1859999999999999</v>
      </c>
      <c r="G7" s="314">
        <v>3.7120000000000002</v>
      </c>
      <c r="H7" s="314">
        <v>7.7960000000000003</v>
      </c>
      <c r="I7" s="314">
        <v>6.5</v>
      </c>
      <c r="J7" s="314">
        <v>4.8550000000000004</v>
      </c>
      <c r="K7" s="314">
        <v>0.88200000000000001</v>
      </c>
      <c r="L7" s="314">
        <v>1.5109999999999999</v>
      </c>
      <c r="M7" s="314">
        <v>0</v>
      </c>
      <c r="N7" s="314">
        <v>0</v>
      </c>
      <c r="O7" s="314">
        <v>0</v>
      </c>
      <c r="P7" s="314">
        <v>0</v>
      </c>
      <c r="Q7" s="314">
        <v>80.319999999999993</v>
      </c>
      <c r="R7" s="314">
        <v>14.432</v>
      </c>
      <c r="S7" s="314">
        <v>1.9379999999999999</v>
      </c>
      <c r="T7" s="314">
        <v>2.1280000000000001</v>
      </c>
      <c r="U7" s="314">
        <v>33.142000000000003</v>
      </c>
      <c r="V7" s="314">
        <v>1.18</v>
      </c>
      <c r="W7" s="314">
        <v>0.85299999999999998</v>
      </c>
      <c r="X7" s="314">
        <v>0</v>
      </c>
      <c r="Y7" s="314">
        <v>2.286</v>
      </c>
      <c r="Z7" s="314">
        <v>2.0470000000000002</v>
      </c>
      <c r="AA7" s="314">
        <v>56.935000000000002</v>
      </c>
      <c r="AB7" s="314">
        <v>13.031000000000001</v>
      </c>
      <c r="AC7" s="314">
        <v>11.682</v>
      </c>
      <c r="AD7" s="314">
        <v>25.396000000000001</v>
      </c>
      <c r="AE7" s="314">
        <v>20.103999999999985</v>
      </c>
      <c r="AF7" s="314">
        <v>379.238</v>
      </c>
      <c r="AG7" s="315">
        <v>344.29700000000003</v>
      </c>
      <c r="AH7" s="37"/>
      <c r="AI7" s="37"/>
    </row>
    <row r="8" spans="2:35" s="34" customFormat="1">
      <c r="B8" s="313" t="s">
        <v>44</v>
      </c>
      <c r="C8" s="314">
        <v>59.04</v>
      </c>
      <c r="D8" s="314">
        <v>6.4390000000000001</v>
      </c>
      <c r="E8" s="314">
        <v>22.63</v>
      </c>
      <c r="F8" s="314">
        <v>3.6859999999999999</v>
      </c>
      <c r="G8" s="314">
        <v>4.4790000000000001</v>
      </c>
      <c r="H8" s="314">
        <v>7.6379999999999999</v>
      </c>
      <c r="I8" s="314">
        <v>6.6120000000000001</v>
      </c>
      <c r="J8" s="314">
        <v>4.2690000000000001</v>
      </c>
      <c r="K8" s="314">
        <v>0.95599999999999996</v>
      </c>
      <c r="L8" s="314">
        <v>1.7509999999999999</v>
      </c>
      <c r="M8" s="314">
        <v>0</v>
      </c>
      <c r="N8" s="314">
        <v>0</v>
      </c>
      <c r="O8" s="314">
        <v>0</v>
      </c>
      <c r="P8" s="314">
        <v>0</v>
      </c>
      <c r="Q8" s="314">
        <v>89.778000000000006</v>
      </c>
      <c r="R8" s="314">
        <v>15.273</v>
      </c>
      <c r="S8" s="314">
        <v>2.0369999999999999</v>
      </c>
      <c r="T8" s="314">
        <v>3.2360000000000002</v>
      </c>
      <c r="U8" s="314">
        <v>32.228000000000002</v>
      </c>
      <c r="V8" s="314">
        <v>2.64</v>
      </c>
      <c r="W8" s="314">
        <v>1.518</v>
      </c>
      <c r="X8" s="314">
        <v>0</v>
      </c>
      <c r="Y8" s="314">
        <v>2.0640000000000001</v>
      </c>
      <c r="Z8" s="314">
        <v>2.2229999999999999</v>
      </c>
      <c r="AA8" s="314">
        <v>62.067999999999998</v>
      </c>
      <c r="AB8" s="314">
        <v>14.314</v>
      </c>
      <c r="AC8" s="314">
        <v>13.032</v>
      </c>
      <c r="AD8" s="314">
        <v>25.779</v>
      </c>
      <c r="AE8" s="314">
        <v>22.49799999999999</v>
      </c>
      <c r="AF8" s="314">
        <v>406.18799999999999</v>
      </c>
      <c r="AG8" s="315">
        <v>368.46199999999999</v>
      </c>
      <c r="AH8" s="37"/>
      <c r="AI8" s="37"/>
    </row>
    <row r="9" spans="2:35" s="34" customFormat="1">
      <c r="B9" s="313" t="s">
        <v>45</v>
      </c>
      <c r="C9" s="314">
        <v>61.738</v>
      </c>
      <c r="D9" s="314">
        <v>7.6109999999999998</v>
      </c>
      <c r="E9" s="314">
        <v>21.916</v>
      </c>
      <c r="F9" s="314">
        <v>4.1310000000000002</v>
      </c>
      <c r="G9" s="314">
        <v>2.8519999999999999</v>
      </c>
      <c r="H9" s="314">
        <v>7.6390000000000002</v>
      </c>
      <c r="I9" s="314">
        <v>6.9749999999999996</v>
      </c>
      <c r="J9" s="314">
        <v>4.2910000000000004</v>
      </c>
      <c r="K9" s="314">
        <v>0.80200000000000005</v>
      </c>
      <c r="L9" s="314">
        <v>1.921</v>
      </c>
      <c r="M9" s="314">
        <v>0.82199999999999995</v>
      </c>
      <c r="N9" s="314">
        <v>0</v>
      </c>
      <c r="O9" s="314">
        <v>0</v>
      </c>
      <c r="P9" s="314">
        <v>0</v>
      </c>
      <c r="Q9" s="314">
        <v>92.128</v>
      </c>
      <c r="R9" s="314">
        <v>15.281000000000001</v>
      </c>
      <c r="S9" s="314">
        <v>1.2310000000000001</v>
      </c>
      <c r="T9" s="314">
        <v>3.048</v>
      </c>
      <c r="U9" s="314">
        <v>29.152000000000001</v>
      </c>
      <c r="V9" s="314">
        <v>3.456</v>
      </c>
      <c r="W9" s="314">
        <v>1.31</v>
      </c>
      <c r="X9" s="314">
        <v>0</v>
      </c>
      <c r="Y9" s="314">
        <v>2.1829999999999998</v>
      </c>
      <c r="Z9" s="314">
        <v>2.3570000000000002</v>
      </c>
      <c r="AA9" s="314">
        <v>63.161999999999999</v>
      </c>
      <c r="AB9" s="314">
        <v>15.391</v>
      </c>
      <c r="AC9" s="314">
        <v>11.038</v>
      </c>
      <c r="AD9" s="314">
        <v>26.777999999999999</v>
      </c>
      <c r="AE9" s="314">
        <v>24.339999999999918</v>
      </c>
      <c r="AF9" s="314">
        <v>411.553</v>
      </c>
      <c r="AG9" s="315">
        <v>374.45699999999999</v>
      </c>
      <c r="AH9" s="37"/>
      <c r="AI9" s="37"/>
    </row>
    <row r="10" spans="2:35" s="34" customFormat="1">
      <c r="B10" s="313" t="s">
        <v>46</v>
      </c>
      <c r="C10" s="314">
        <v>63.988</v>
      </c>
      <c r="D10" s="314">
        <v>8.6159999999999997</v>
      </c>
      <c r="E10" s="314">
        <v>22.146999999999998</v>
      </c>
      <c r="F10" s="314">
        <v>5.01</v>
      </c>
      <c r="G10" s="314">
        <v>2.5390000000000001</v>
      </c>
      <c r="H10" s="314">
        <v>8.02</v>
      </c>
      <c r="I10" s="314">
        <v>7.3819999999999997</v>
      </c>
      <c r="J10" s="314">
        <v>4.3360000000000003</v>
      </c>
      <c r="K10" s="314">
        <v>0.80400000000000005</v>
      </c>
      <c r="L10" s="314">
        <v>2.1890000000000001</v>
      </c>
      <c r="M10" s="314">
        <v>0.81299999999999994</v>
      </c>
      <c r="N10" s="314">
        <v>0.27800000000000002</v>
      </c>
      <c r="O10" s="314">
        <v>0</v>
      </c>
      <c r="P10" s="314">
        <v>0</v>
      </c>
      <c r="Q10" s="314">
        <v>94.680999999999997</v>
      </c>
      <c r="R10" s="314">
        <v>16.059999999999999</v>
      </c>
      <c r="S10" s="314">
        <v>3.5999999999999997E-2</v>
      </c>
      <c r="T10" s="314">
        <v>1.5960000000000001</v>
      </c>
      <c r="U10" s="314">
        <v>26.39</v>
      </c>
      <c r="V10" s="314">
        <v>3.7320000000000002</v>
      </c>
      <c r="W10" s="314">
        <v>0.95799999999999996</v>
      </c>
      <c r="X10" s="314">
        <v>0</v>
      </c>
      <c r="Y10" s="314">
        <v>2.2869999999999999</v>
      </c>
      <c r="Z10" s="314">
        <v>2.3559999999999999</v>
      </c>
      <c r="AA10" s="314">
        <v>63.529000000000003</v>
      </c>
      <c r="AB10" s="314">
        <v>16.797000000000001</v>
      </c>
      <c r="AC10" s="314">
        <v>9.7899999999999991</v>
      </c>
      <c r="AD10" s="314">
        <v>27.332000000000001</v>
      </c>
      <c r="AE10" s="314">
        <v>25.184999999999945</v>
      </c>
      <c r="AF10" s="314">
        <v>416.851</v>
      </c>
      <c r="AG10" s="315">
        <v>380.23</v>
      </c>
      <c r="AH10" s="37"/>
      <c r="AI10" s="37"/>
    </row>
    <row r="11" spans="2:35" s="34" customFormat="1">
      <c r="B11" s="313" t="s">
        <v>47</v>
      </c>
      <c r="C11" s="314">
        <v>70.459999999999994</v>
      </c>
      <c r="D11" s="314">
        <v>9.83</v>
      </c>
      <c r="E11" s="314">
        <v>22.786000000000001</v>
      </c>
      <c r="F11" s="314">
        <v>4.9859999999999998</v>
      </c>
      <c r="G11" s="314">
        <v>2.5579999999999998</v>
      </c>
      <c r="H11" s="314">
        <v>8.5950000000000006</v>
      </c>
      <c r="I11" s="314">
        <v>7.61</v>
      </c>
      <c r="J11" s="314">
        <v>4.6890000000000001</v>
      </c>
      <c r="K11" s="314">
        <v>0.79900000000000004</v>
      </c>
      <c r="L11" s="314">
        <v>2.3130000000000002</v>
      </c>
      <c r="M11" s="314">
        <v>0.81599999999999995</v>
      </c>
      <c r="N11" s="314">
        <v>0.41599999999999998</v>
      </c>
      <c r="O11" s="314">
        <v>0</v>
      </c>
      <c r="P11" s="314">
        <v>0</v>
      </c>
      <c r="Q11" s="314">
        <v>100.32299999999999</v>
      </c>
      <c r="R11" s="314">
        <v>15.773</v>
      </c>
      <c r="S11" s="314">
        <v>0.82499999999999996</v>
      </c>
      <c r="T11" s="314">
        <v>2.2250000000000001</v>
      </c>
      <c r="U11" s="314">
        <v>27.629000000000001</v>
      </c>
      <c r="V11" s="314">
        <v>3.1080000000000001</v>
      </c>
      <c r="W11" s="314">
        <v>1.179</v>
      </c>
      <c r="X11" s="314">
        <v>0</v>
      </c>
      <c r="Y11" s="314">
        <v>2.391</v>
      </c>
      <c r="Z11" s="314">
        <v>2.504</v>
      </c>
      <c r="AA11" s="314">
        <v>75.147999999999996</v>
      </c>
      <c r="AB11" s="314">
        <v>18.898</v>
      </c>
      <c r="AC11" s="314">
        <v>10.962999999999999</v>
      </c>
      <c r="AD11" s="314">
        <v>29.667999999999999</v>
      </c>
      <c r="AE11" s="314">
        <v>24.986999999999966</v>
      </c>
      <c r="AF11" s="314">
        <v>451.47899999999998</v>
      </c>
      <c r="AG11" s="315">
        <v>411.834</v>
      </c>
      <c r="AH11" s="37"/>
      <c r="AI11" s="37"/>
    </row>
    <row r="12" spans="2:35" s="34" customFormat="1">
      <c r="B12" s="313" t="s">
        <v>48</v>
      </c>
      <c r="C12" s="314">
        <v>72.311000000000007</v>
      </c>
      <c r="D12" s="314">
        <v>10.48</v>
      </c>
      <c r="E12" s="314">
        <v>23.312999999999999</v>
      </c>
      <c r="F12" s="314">
        <v>6.25</v>
      </c>
      <c r="G12" s="314">
        <v>2.7160000000000002</v>
      </c>
      <c r="H12" s="314">
        <v>8.0709999999999997</v>
      </c>
      <c r="I12" s="314">
        <v>7.8890000000000002</v>
      </c>
      <c r="J12" s="314">
        <v>4.7370000000000001</v>
      </c>
      <c r="K12" s="314">
        <v>0.872</v>
      </c>
      <c r="L12" s="314">
        <v>2.3530000000000002</v>
      </c>
      <c r="M12" s="314">
        <v>0.75</v>
      </c>
      <c r="N12" s="314">
        <v>0.498</v>
      </c>
      <c r="O12" s="314">
        <v>0</v>
      </c>
      <c r="P12" s="314">
        <v>0</v>
      </c>
      <c r="Q12" s="314">
        <v>107.54600000000001</v>
      </c>
      <c r="R12" s="314">
        <v>17.140999999999998</v>
      </c>
      <c r="S12" s="314">
        <v>1.7490000000000001</v>
      </c>
      <c r="T12" s="314">
        <v>2.278</v>
      </c>
      <c r="U12" s="314">
        <v>33.722999999999999</v>
      </c>
      <c r="V12" s="314">
        <v>4.7430000000000003</v>
      </c>
      <c r="W12" s="314">
        <v>1.284</v>
      </c>
      <c r="X12" s="314">
        <v>0</v>
      </c>
      <c r="Y12" s="314">
        <v>2.508</v>
      </c>
      <c r="Z12" s="314">
        <v>2.9239999999999999</v>
      </c>
      <c r="AA12" s="314">
        <v>80.923000000000002</v>
      </c>
      <c r="AB12" s="314">
        <v>20.048999999999999</v>
      </c>
      <c r="AC12" s="314">
        <v>12.782</v>
      </c>
      <c r="AD12" s="314">
        <v>30.073</v>
      </c>
      <c r="AE12" s="314">
        <v>25.974000000000046</v>
      </c>
      <c r="AF12" s="314">
        <v>483.93700000000001</v>
      </c>
      <c r="AG12" s="315">
        <v>442.30200000000002</v>
      </c>
      <c r="AH12" s="37"/>
      <c r="AI12" s="37"/>
    </row>
    <row r="13" spans="2:35" s="34" customFormat="1">
      <c r="B13" s="313" t="s">
        <v>49</v>
      </c>
      <c r="C13" s="314">
        <v>73.302999999999997</v>
      </c>
      <c r="D13" s="314">
        <v>11.6</v>
      </c>
      <c r="E13" s="314">
        <v>23.437999999999999</v>
      </c>
      <c r="F13" s="314">
        <v>7.4539999999999997</v>
      </c>
      <c r="G13" s="314">
        <v>3.464</v>
      </c>
      <c r="H13" s="314">
        <v>8.4380000000000006</v>
      </c>
      <c r="I13" s="314">
        <v>7.8760000000000003</v>
      </c>
      <c r="J13" s="314">
        <v>4.95</v>
      </c>
      <c r="K13" s="314">
        <v>0.90600000000000003</v>
      </c>
      <c r="L13" s="314">
        <v>2.347</v>
      </c>
      <c r="M13" s="314">
        <v>0.74099999999999999</v>
      </c>
      <c r="N13" s="314">
        <v>0.58299999999999996</v>
      </c>
      <c r="O13" s="314">
        <v>0</v>
      </c>
      <c r="P13" s="314">
        <v>0</v>
      </c>
      <c r="Q13" s="314">
        <v>114.908</v>
      </c>
      <c r="R13" s="314">
        <v>18.077000000000002</v>
      </c>
      <c r="S13" s="314">
        <v>3.09</v>
      </c>
      <c r="T13" s="314">
        <v>3.0409999999999999</v>
      </c>
      <c r="U13" s="314">
        <v>37.997999999999998</v>
      </c>
      <c r="V13" s="314">
        <v>8.0220000000000002</v>
      </c>
      <c r="W13" s="314">
        <v>2.016</v>
      </c>
      <c r="X13" s="314">
        <v>0</v>
      </c>
      <c r="Y13" s="314">
        <v>2.6230000000000002</v>
      </c>
      <c r="Z13" s="314">
        <v>3.258</v>
      </c>
      <c r="AA13" s="314">
        <v>85.558999999999997</v>
      </c>
      <c r="AB13" s="314">
        <v>21.219000000000001</v>
      </c>
      <c r="AC13" s="314">
        <v>14.586</v>
      </c>
      <c r="AD13" s="314">
        <v>34.619999999999997</v>
      </c>
      <c r="AE13" s="314">
        <v>26.881000000000142</v>
      </c>
      <c r="AF13" s="314">
        <v>520.99800000000005</v>
      </c>
      <c r="AG13" s="315">
        <v>473.28800000000001</v>
      </c>
      <c r="AH13" s="37"/>
      <c r="AI13" s="37"/>
    </row>
    <row r="14" spans="2:35" s="34" customFormat="1">
      <c r="B14" s="313" t="s">
        <v>50</v>
      </c>
      <c r="C14" s="314">
        <v>78.903000000000006</v>
      </c>
      <c r="D14" s="314">
        <v>12.426</v>
      </c>
      <c r="E14" s="314">
        <v>23.585000000000001</v>
      </c>
      <c r="F14" s="314">
        <v>9.6370000000000005</v>
      </c>
      <c r="G14" s="314">
        <v>3.7559999999999998</v>
      </c>
      <c r="H14" s="314">
        <v>7.641</v>
      </c>
      <c r="I14" s="314">
        <v>7.9139999999999997</v>
      </c>
      <c r="J14" s="314">
        <v>5.1390000000000002</v>
      </c>
      <c r="K14" s="314">
        <v>1.1120000000000001</v>
      </c>
      <c r="L14" s="314">
        <v>2.3039999999999998</v>
      </c>
      <c r="M14" s="314">
        <v>0.69599999999999995</v>
      </c>
      <c r="N14" s="314">
        <v>0.74</v>
      </c>
      <c r="O14" s="314">
        <v>0</v>
      </c>
      <c r="P14" s="314">
        <v>0</v>
      </c>
      <c r="Q14" s="314">
        <v>123.42400000000001</v>
      </c>
      <c r="R14" s="314">
        <v>20.306000000000001</v>
      </c>
      <c r="S14" s="314">
        <v>2.7829999999999999</v>
      </c>
      <c r="T14" s="314">
        <v>3.8119999999999998</v>
      </c>
      <c r="U14" s="314">
        <v>40.667999999999999</v>
      </c>
      <c r="V14" s="314">
        <v>5.67</v>
      </c>
      <c r="W14" s="314">
        <v>2.1549999999999998</v>
      </c>
      <c r="X14" s="314">
        <v>0</v>
      </c>
      <c r="Y14" s="314">
        <v>2.7450000000000001</v>
      </c>
      <c r="Z14" s="314">
        <v>3.5449999999999999</v>
      </c>
      <c r="AA14" s="314">
        <v>90.915999999999997</v>
      </c>
      <c r="AB14" s="314">
        <v>22.332999999999998</v>
      </c>
      <c r="AC14" s="314">
        <v>14.391999999999999</v>
      </c>
      <c r="AD14" s="314">
        <v>36.54</v>
      </c>
      <c r="AE14" s="314">
        <v>28.333999999999946</v>
      </c>
      <c r="AF14" s="314">
        <v>551.476</v>
      </c>
      <c r="AG14" s="315">
        <v>502.30599999999998</v>
      </c>
      <c r="AH14" s="37"/>
      <c r="AI14" s="37"/>
    </row>
    <row r="15" spans="2:35" s="34" customFormat="1">
      <c r="B15" s="313" t="s">
        <v>51</v>
      </c>
      <c r="C15" s="314">
        <v>80.852999999999994</v>
      </c>
      <c r="D15" s="314">
        <v>12.946999999999999</v>
      </c>
      <c r="E15" s="314">
        <v>24.905000000000001</v>
      </c>
      <c r="F15" s="314">
        <v>9.9580000000000002</v>
      </c>
      <c r="G15" s="314">
        <v>4.165</v>
      </c>
      <c r="H15" s="314">
        <v>7.9820000000000002</v>
      </c>
      <c r="I15" s="314">
        <v>8.2149999999999999</v>
      </c>
      <c r="J15" s="314">
        <v>5.3929999999999998</v>
      </c>
      <c r="K15" s="314">
        <v>1.9490000000000001</v>
      </c>
      <c r="L15" s="314">
        <v>2.302</v>
      </c>
      <c r="M15" s="314">
        <v>0.70499999999999996</v>
      </c>
      <c r="N15" s="314">
        <v>0.86299999999999999</v>
      </c>
      <c r="O15" s="314">
        <v>0</v>
      </c>
      <c r="P15" s="314">
        <v>0</v>
      </c>
      <c r="Q15" s="314">
        <v>131.86600000000001</v>
      </c>
      <c r="R15" s="314">
        <v>22.443000000000001</v>
      </c>
      <c r="S15" s="314">
        <v>2.7839999999999998</v>
      </c>
      <c r="T15" s="314">
        <v>5.2670000000000003</v>
      </c>
      <c r="U15" s="314">
        <v>39.713999999999999</v>
      </c>
      <c r="V15" s="314">
        <v>7.3780000000000001</v>
      </c>
      <c r="W15" s="314">
        <v>1.68</v>
      </c>
      <c r="X15" s="314">
        <v>0</v>
      </c>
      <c r="Y15" s="314">
        <v>2.8580000000000001</v>
      </c>
      <c r="Z15" s="314">
        <v>3.8239999999999998</v>
      </c>
      <c r="AA15" s="314">
        <v>95.436999999999998</v>
      </c>
      <c r="AB15" s="314">
        <v>23.513999999999999</v>
      </c>
      <c r="AC15" s="314">
        <v>16.774999999999999</v>
      </c>
      <c r="AD15" s="314">
        <v>39.136000000000003</v>
      </c>
      <c r="AE15" s="314">
        <v>29.5</v>
      </c>
      <c r="AF15" s="314">
        <v>582.41300000000001</v>
      </c>
      <c r="AG15" s="315">
        <v>528.40700000000004</v>
      </c>
      <c r="AH15" s="37"/>
      <c r="AI15" s="37"/>
    </row>
    <row r="16" spans="2:35" s="34" customFormat="1">
      <c r="B16" s="313" t="s">
        <v>52</v>
      </c>
      <c r="C16" s="314">
        <v>75.816999999999993</v>
      </c>
      <c r="D16" s="314">
        <v>13.41</v>
      </c>
      <c r="E16" s="314">
        <v>24.614999999999998</v>
      </c>
      <c r="F16" s="314">
        <v>4.798</v>
      </c>
      <c r="G16" s="314">
        <v>3.2040000000000002</v>
      </c>
      <c r="H16" s="314">
        <v>7.8959999999999999</v>
      </c>
      <c r="I16" s="314">
        <v>8.5980000000000008</v>
      </c>
      <c r="J16" s="314">
        <v>5.5819999999999999</v>
      </c>
      <c r="K16" s="314">
        <v>1.835</v>
      </c>
      <c r="L16" s="314">
        <v>2.2709999999999999</v>
      </c>
      <c r="M16" s="314">
        <v>0.71099999999999997</v>
      </c>
      <c r="N16" s="314">
        <v>1.0409999999999999</v>
      </c>
      <c r="O16" s="314">
        <v>0</v>
      </c>
      <c r="P16" s="314">
        <v>0</v>
      </c>
      <c r="Q16" s="314">
        <v>126.41800000000001</v>
      </c>
      <c r="R16" s="314">
        <v>22.532</v>
      </c>
      <c r="S16" s="314">
        <v>1.89</v>
      </c>
      <c r="T16" s="314">
        <v>7.851</v>
      </c>
      <c r="U16" s="314">
        <v>30.128</v>
      </c>
      <c r="V16" s="314">
        <v>7.9909999999999997</v>
      </c>
      <c r="W16" s="314">
        <v>2.5670000000000002</v>
      </c>
      <c r="X16" s="314">
        <v>0</v>
      </c>
      <c r="Y16" s="314">
        <v>2.9769999999999999</v>
      </c>
      <c r="Z16" s="314">
        <v>2.8370000000000002</v>
      </c>
      <c r="AA16" s="314">
        <v>96.613</v>
      </c>
      <c r="AB16" s="314">
        <v>24.515999999999998</v>
      </c>
      <c r="AC16" s="314">
        <v>16.097000000000001</v>
      </c>
      <c r="AD16" s="314">
        <v>43.953000000000003</v>
      </c>
      <c r="AE16" s="314">
        <v>31.477000000000089</v>
      </c>
      <c r="AF16" s="314">
        <v>567.625</v>
      </c>
      <c r="AG16" s="315">
        <v>509.68700000000001</v>
      </c>
      <c r="AH16" s="37"/>
      <c r="AI16" s="37"/>
    </row>
    <row r="17" spans="1:35" s="34" customFormat="1">
      <c r="B17" s="313" t="s">
        <v>53</v>
      </c>
      <c r="C17" s="314">
        <v>73.543999999999997</v>
      </c>
      <c r="D17" s="314">
        <v>12.7</v>
      </c>
      <c r="E17" s="314">
        <v>26.196999999999999</v>
      </c>
      <c r="F17" s="314">
        <v>4.8879999999999999</v>
      </c>
      <c r="G17" s="314">
        <v>3.016</v>
      </c>
      <c r="H17" s="314">
        <v>9.4619999999999997</v>
      </c>
      <c r="I17" s="314">
        <v>9.2460000000000004</v>
      </c>
      <c r="J17" s="314">
        <v>5.6749999999999998</v>
      </c>
      <c r="K17" s="314">
        <v>1.87</v>
      </c>
      <c r="L17" s="314">
        <v>2.262</v>
      </c>
      <c r="M17" s="314">
        <v>0.68700000000000006</v>
      </c>
      <c r="N17" s="314">
        <v>1.119</v>
      </c>
      <c r="O17" s="314">
        <v>5.7000000000000002E-2</v>
      </c>
      <c r="P17" s="314">
        <v>0</v>
      </c>
      <c r="Q17" s="314">
        <v>125.349</v>
      </c>
      <c r="R17" s="314">
        <v>21.707000000000001</v>
      </c>
      <c r="S17" s="314">
        <v>9.0999999999999998E-2</v>
      </c>
      <c r="T17" s="314">
        <v>2.492</v>
      </c>
      <c r="U17" s="314">
        <v>34.405000000000001</v>
      </c>
      <c r="V17" s="314">
        <v>5.6</v>
      </c>
      <c r="W17" s="314">
        <v>0.92300000000000004</v>
      </c>
      <c r="X17" s="314">
        <v>0</v>
      </c>
      <c r="Y17" s="314">
        <v>3.028</v>
      </c>
      <c r="Z17" s="314">
        <v>2.3860000000000001</v>
      </c>
      <c r="AA17" s="314">
        <v>96.638000000000005</v>
      </c>
      <c r="AB17" s="314">
        <v>25.061</v>
      </c>
      <c r="AC17" s="314">
        <v>14.188000000000001</v>
      </c>
      <c r="AD17" s="314">
        <v>46.999000000000002</v>
      </c>
      <c r="AE17" s="314">
        <v>33.057999999999993</v>
      </c>
      <c r="AF17" s="314">
        <v>562.64800000000002</v>
      </c>
      <c r="AG17" s="315">
        <v>503.483</v>
      </c>
      <c r="AH17" s="37"/>
      <c r="AI17" s="37"/>
    </row>
    <row r="18" spans="1:35" s="34" customFormat="1">
      <c r="B18" s="313" t="s">
        <v>54</v>
      </c>
      <c r="C18" s="314">
        <v>86.290999999999997</v>
      </c>
      <c r="D18" s="314">
        <v>14.994999999999999</v>
      </c>
      <c r="E18" s="314">
        <v>27.256</v>
      </c>
      <c r="F18" s="314">
        <v>5.9610000000000003</v>
      </c>
      <c r="G18" s="314">
        <v>2.97</v>
      </c>
      <c r="H18" s="314">
        <v>9.3049999999999997</v>
      </c>
      <c r="I18" s="314">
        <v>9.4339999999999993</v>
      </c>
      <c r="J18" s="314">
        <v>5.7729999999999997</v>
      </c>
      <c r="K18" s="314">
        <v>2.1829999999999998</v>
      </c>
      <c r="L18" s="314">
        <v>2.5089999999999999</v>
      </c>
      <c r="M18" s="314">
        <v>0.66</v>
      </c>
      <c r="N18" s="314">
        <v>1.2829999999999999</v>
      </c>
      <c r="O18" s="314">
        <v>0.24299999999999999</v>
      </c>
      <c r="P18" s="314">
        <v>0</v>
      </c>
      <c r="Q18" s="314">
        <v>132.006</v>
      </c>
      <c r="R18" s="314">
        <v>22.106999999999999</v>
      </c>
      <c r="S18" s="314">
        <v>-0.86699999999999999</v>
      </c>
      <c r="T18" s="314">
        <v>3.601</v>
      </c>
      <c r="U18" s="314">
        <v>36.287999999999997</v>
      </c>
      <c r="V18" s="314">
        <v>7.6079999999999997</v>
      </c>
      <c r="W18" s="314">
        <v>1.458</v>
      </c>
      <c r="X18" s="314">
        <v>4.2000000000000003E-2</v>
      </c>
      <c r="Y18" s="314">
        <v>3.0640000000000001</v>
      </c>
      <c r="Z18" s="314">
        <v>2.7160000000000002</v>
      </c>
      <c r="AA18" s="314">
        <v>97.747</v>
      </c>
      <c r="AB18" s="314">
        <v>25.562999999999999</v>
      </c>
      <c r="AC18" s="314">
        <v>15.958</v>
      </c>
      <c r="AD18" s="314">
        <v>47.728000000000002</v>
      </c>
      <c r="AE18" s="314">
        <v>38.356000000000108</v>
      </c>
      <c r="AF18" s="314">
        <v>602.23800000000006</v>
      </c>
      <c r="AG18" s="315">
        <v>540.31399999999996</v>
      </c>
      <c r="AH18" s="37"/>
      <c r="AI18" s="37"/>
    </row>
    <row r="19" spans="1:35" s="34" customFormat="1">
      <c r="B19" s="313" t="s">
        <v>55</v>
      </c>
      <c r="C19" s="314">
        <v>98.097999999999999</v>
      </c>
      <c r="D19" s="314">
        <v>16.106000000000002</v>
      </c>
      <c r="E19" s="314">
        <v>26.797999999999998</v>
      </c>
      <c r="F19" s="314">
        <v>6.125</v>
      </c>
      <c r="G19" s="314">
        <v>2.794</v>
      </c>
      <c r="H19" s="314">
        <v>9.8780000000000001</v>
      </c>
      <c r="I19" s="314">
        <v>10.18</v>
      </c>
      <c r="J19" s="314">
        <v>5.9210000000000003</v>
      </c>
      <c r="K19" s="314">
        <v>2.637</v>
      </c>
      <c r="L19" s="314">
        <v>3.0019999999999998</v>
      </c>
      <c r="M19" s="314">
        <v>0.67800000000000005</v>
      </c>
      <c r="N19" s="314">
        <v>1.4710000000000001</v>
      </c>
      <c r="O19" s="314">
        <v>0.34100000000000003</v>
      </c>
      <c r="P19" s="314">
        <v>0</v>
      </c>
      <c r="Q19" s="314">
        <v>133.91499999999999</v>
      </c>
      <c r="R19" s="314">
        <v>20.332999999999998</v>
      </c>
      <c r="S19" s="314">
        <v>-1.5449999999999999</v>
      </c>
      <c r="T19" s="314">
        <v>4.3360000000000003</v>
      </c>
      <c r="U19" s="314">
        <v>34.161999999999999</v>
      </c>
      <c r="V19" s="314">
        <v>7.52</v>
      </c>
      <c r="W19" s="314">
        <v>2.032</v>
      </c>
      <c r="X19" s="314">
        <v>2.3820000000000001</v>
      </c>
      <c r="Y19" s="314">
        <v>3.113</v>
      </c>
      <c r="Z19" s="314">
        <v>2.9049999999999998</v>
      </c>
      <c r="AA19" s="314">
        <v>101.59699999999999</v>
      </c>
      <c r="AB19" s="314">
        <v>25.777000000000001</v>
      </c>
      <c r="AC19" s="314">
        <v>16.832000000000001</v>
      </c>
      <c r="AD19" s="314">
        <v>49.11</v>
      </c>
      <c r="AE19" s="314">
        <v>36.486000000000104</v>
      </c>
      <c r="AF19" s="314">
        <v>622.98400000000004</v>
      </c>
      <c r="AG19" s="315">
        <v>558.84799999999996</v>
      </c>
      <c r="AH19" s="37"/>
      <c r="AI19" s="37"/>
    </row>
    <row r="20" spans="1:35" s="34" customFormat="1">
      <c r="A20" s="45"/>
      <c r="B20" s="313" t="s">
        <v>56</v>
      </c>
      <c r="C20" s="314">
        <v>100.694</v>
      </c>
      <c r="D20" s="314">
        <v>16.617999999999999</v>
      </c>
      <c r="E20" s="314">
        <v>26.571000000000002</v>
      </c>
      <c r="F20" s="314">
        <v>6.907</v>
      </c>
      <c r="G20" s="314">
        <v>2.2330000000000001</v>
      </c>
      <c r="H20" s="314">
        <v>9.59</v>
      </c>
      <c r="I20" s="314">
        <v>10.138999999999999</v>
      </c>
      <c r="J20" s="314">
        <v>5.9870000000000001</v>
      </c>
      <c r="K20" s="314">
        <v>2.8180000000000001</v>
      </c>
      <c r="L20" s="314">
        <v>3.0329999999999999</v>
      </c>
      <c r="M20" s="314">
        <v>0.66300000000000003</v>
      </c>
      <c r="N20" s="314">
        <v>2.4630000000000001</v>
      </c>
      <c r="O20" s="314">
        <v>0.25800000000000001</v>
      </c>
      <c r="P20" s="314">
        <v>0</v>
      </c>
      <c r="Q20" s="314">
        <v>132.559</v>
      </c>
      <c r="R20" s="314">
        <v>20.550999999999998</v>
      </c>
      <c r="S20" s="314">
        <v>-0.81899999999999995</v>
      </c>
      <c r="T20" s="314">
        <v>3.927</v>
      </c>
      <c r="U20" s="314">
        <v>36.465000000000003</v>
      </c>
      <c r="V20" s="314">
        <v>4.2140000000000004</v>
      </c>
      <c r="W20" s="314">
        <v>1.7370000000000001</v>
      </c>
      <c r="X20" s="314">
        <v>1.7729999999999999</v>
      </c>
      <c r="Y20" s="314">
        <v>3.085</v>
      </c>
      <c r="Z20" s="314">
        <v>3.1059999999999999</v>
      </c>
      <c r="AA20" s="314">
        <v>104.483</v>
      </c>
      <c r="AB20" s="314">
        <v>26.146000000000001</v>
      </c>
      <c r="AC20" s="314">
        <v>17.684999999999999</v>
      </c>
      <c r="AD20" s="314">
        <v>51.164999999999999</v>
      </c>
      <c r="AE20" s="314">
        <v>40.764000000000124</v>
      </c>
      <c r="AF20" s="314">
        <v>634.81500000000005</v>
      </c>
      <c r="AG20" s="315">
        <v>565.21500000000003</v>
      </c>
      <c r="AH20" s="37"/>
      <c r="AI20" s="37"/>
    </row>
    <row r="21" spans="1:35" s="34" customFormat="1">
      <c r="B21" s="313" t="s">
        <v>57</v>
      </c>
      <c r="C21" s="314">
        <v>106.455</v>
      </c>
      <c r="D21" s="314">
        <v>17.137</v>
      </c>
      <c r="E21" s="314">
        <v>26.882000000000001</v>
      </c>
      <c r="F21" s="314">
        <v>9.3710000000000004</v>
      </c>
      <c r="G21" s="314">
        <v>3.1080000000000001</v>
      </c>
      <c r="H21" s="314">
        <v>9.5559999999999992</v>
      </c>
      <c r="I21" s="314">
        <v>10.308</v>
      </c>
      <c r="J21" s="314">
        <v>6.1050000000000004</v>
      </c>
      <c r="K21" s="314">
        <v>3.0030000000000001</v>
      </c>
      <c r="L21" s="314">
        <v>3.0179999999999998</v>
      </c>
      <c r="M21" s="314">
        <v>1.2</v>
      </c>
      <c r="N21" s="314">
        <v>3.1280000000000001</v>
      </c>
      <c r="O21" s="314">
        <v>0.35499999999999998</v>
      </c>
      <c r="P21" s="314">
        <v>0</v>
      </c>
      <c r="Q21" s="314">
        <v>135.48099999999999</v>
      </c>
      <c r="R21" s="314">
        <v>20.853999999999999</v>
      </c>
      <c r="S21" s="314">
        <v>1.2809999999999999</v>
      </c>
      <c r="T21" s="314">
        <v>3.91</v>
      </c>
      <c r="U21" s="314">
        <v>37.267000000000003</v>
      </c>
      <c r="V21" s="314">
        <v>3.31</v>
      </c>
      <c r="W21" s="314">
        <v>1.1180000000000001</v>
      </c>
      <c r="X21" s="314">
        <v>2.4300000000000002</v>
      </c>
      <c r="Y21" s="314">
        <v>3.12</v>
      </c>
      <c r="Z21" s="314">
        <v>3.4009999999999998</v>
      </c>
      <c r="AA21" s="314">
        <v>107.306</v>
      </c>
      <c r="AB21" s="314">
        <v>27.364000000000001</v>
      </c>
      <c r="AC21" s="314">
        <v>19.012</v>
      </c>
      <c r="AD21" s="314">
        <v>53.097999999999999</v>
      </c>
      <c r="AE21" s="314">
        <v>42.754000000000019</v>
      </c>
      <c r="AF21" s="314">
        <v>661.33199999999999</v>
      </c>
      <c r="AG21" s="315">
        <v>588.601</v>
      </c>
      <c r="AH21" s="37"/>
      <c r="AI21" s="37"/>
    </row>
    <row r="22" spans="1:35" s="34" customFormat="1">
      <c r="B22" s="316" t="s">
        <v>58</v>
      </c>
      <c r="C22" s="314">
        <v>111.176</v>
      </c>
      <c r="D22" s="314">
        <v>17.14</v>
      </c>
      <c r="E22" s="314">
        <v>27.155999999999999</v>
      </c>
      <c r="F22" s="314">
        <v>10.853999999999999</v>
      </c>
      <c r="G22" s="314">
        <v>2.9249999999999998</v>
      </c>
      <c r="H22" s="314">
        <v>9.2509999999999994</v>
      </c>
      <c r="I22" s="314">
        <v>10.449</v>
      </c>
      <c r="J22" s="314">
        <v>5.8940000000000001</v>
      </c>
      <c r="K22" s="314">
        <v>3.2050000000000001</v>
      </c>
      <c r="L22" s="314">
        <v>2.9729999999999999</v>
      </c>
      <c r="M22" s="314">
        <v>1.6259999999999999</v>
      </c>
      <c r="N22" s="314">
        <v>3.6560000000000001</v>
      </c>
      <c r="O22" s="314">
        <v>0.44800000000000001</v>
      </c>
      <c r="P22" s="314">
        <v>0</v>
      </c>
      <c r="Q22" s="314">
        <v>140.001</v>
      </c>
      <c r="R22" s="314">
        <v>23.643999999999998</v>
      </c>
      <c r="S22" s="314">
        <v>-2.5000000000000001E-2</v>
      </c>
      <c r="T22" s="314">
        <v>5.5579999999999998</v>
      </c>
      <c r="U22" s="314">
        <v>42.56</v>
      </c>
      <c r="V22" s="314">
        <v>1.544</v>
      </c>
      <c r="W22" s="314">
        <v>7.6999999999999999E-2</v>
      </c>
      <c r="X22" s="314">
        <v>3.117</v>
      </c>
      <c r="Y22" s="314">
        <v>3.137</v>
      </c>
      <c r="Z22" s="314">
        <v>3.802</v>
      </c>
      <c r="AA22" s="314">
        <v>110.26</v>
      </c>
      <c r="AB22" s="314">
        <v>28.143999999999998</v>
      </c>
      <c r="AC22" s="314">
        <v>20.497</v>
      </c>
      <c r="AD22" s="314">
        <v>54.994</v>
      </c>
      <c r="AE22" s="314">
        <v>44.086999999999762</v>
      </c>
      <c r="AF22" s="314">
        <v>688.15</v>
      </c>
      <c r="AG22" s="315">
        <v>610.83199999999999</v>
      </c>
      <c r="AH22" s="37"/>
      <c r="AI22" s="37"/>
    </row>
    <row r="23" spans="1:35" s="34" customFormat="1">
      <c r="B23" s="316" t="s">
        <v>59</v>
      </c>
      <c r="C23" s="165">
        <v>116.626</v>
      </c>
      <c r="D23" s="165">
        <v>17.800999999999998</v>
      </c>
      <c r="E23" s="165">
        <v>27.622</v>
      </c>
      <c r="F23" s="165">
        <v>11.273999999999999</v>
      </c>
      <c r="G23" s="165">
        <v>3.323</v>
      </c>
      <c r="H23" s="165">
        <v>9.1059999999999999</v>
      </c>
      <c r="I23" s="165">
        <v>10.696999999999999</v>
      </c>
      <c r="J23" s="165">
        <v>5.9059999999999997</v>
      </c>
      <c r="K23" s="165">
        <v>3.04</v>
      </c>
      <c r="L23" s="165">
        <v>3.7170000000000001</v>
      </c>
      <c r="M23" s="165">
        <v>1.7969999999999999</v>
      </c>
      <c r="N23" s="165">
        <v>4.5259999999999998</v>
      </c>
      <c r="O23" s="165">
        <v>0.503</v>
      </c>
      <c r="P23" s="314">
        <v>0</v>
      </c>
      <c r="Q23" s="314">
        <v>146.15899999999999</v>
      </c>
      <c r="R23" s="314">
        <v>24.327999999999999</v>
      </c>
      <c r="S23" s="314">
        <v>-1.613</v>
      </c>
      <c r="T23" s="165">
        <v>7.06</v>
      </c>
      <c r="U23" s="165">
        <v>44.189</v>
      </c>
      <c r="V23" s="165">
        <v>0.41</v>
      </c>
      <c r="W23" s="165">
        <v>-0.56200000000000006</v>
      </c>
      <c r="X23" s="165">
        <v>3.198</v>
      </c>
      <c r="Y23" s="165">
        <v>3.1150000000000002</v>
      </c>
      <c r="Z23" s="165">
        <v>4.6500000000000004</v>
      </c>
      <c r="AA23" s="165">
        <v>114.06100000000001</v>
      </c>
      <c r="AB23" s="165">
        <v>28.986000000000001</v>
      </c>
      <c r="AC23" s="165">
        <v>20.945</v>
      </c>
      <c r="AD23" s="165">
        <v>56.723999999999997</v>
      </c>
      <c r="AE23" s="314">
        <v>44.739999999999895</v>
      </c>
      <c r="AF23" s="165">
        <v>712.32799999999997</v>
      </c>
      <c r="AG23" s="317">
        <v>633.54700000000003</v>
      </c>
      <c r="AH23" s="37"/>
      <c r="AI23" s="37"/>
    </row>
    <row r="24" spans="1:35" s="34" customFormat="1">
      <c r="B24" s="316" t="s">
        <v>60</v>
      </c>
      <c r="C24" s="165">
        <v>121.79300000000001</v>
      </c>
      <c r="D24" s="165">
        <v>17.510000000000002</v>
      </c>
      <c r="E24" s="165">
        <v>27.937000000000001</v>
      </c>
      <c r="F24" s="165">
        <v>12.407999999999999</v>
      </c>
      <c r="G24" s="165">
        <v>3.7149999999999999</v>
      </c>
      <c r="H24" s="165">
        <v>8.6809999999999992</v>
      </c>
      <c r="I24" s="165">
        <v>11.117000000000001</v>
      </c>
      <c r="J24" s="165">
        <v>5.9809999999999999</v>
      </c>
      <c r="K24" s="165">
        <v>3.2360000000000002</v>
      </c>
      <c r="L24" s="165">
        <v>4.8719999999999999</v>
      </c>
      <c r="M24" s="165">
        <v>1.9319999999999999</v>
      </c>
      <c r="N24" s="165">
        <v>5.1719999999999997</v>
      </c>
      <c r="O24" s="165">
        <v>0.35299999999999998</v>
      </c>
      <c r="P24" s="165">
        <v>0.13800000000000001</v>
      </c>
      <c r="Q24" s="314">
        <v>149.73500000000001</v>
      </c>
      <c r="R24" s="314">
        <v>28.547000000000001</v>
      </c>
      <c r="S24" s="314">
        <v>-1.034</v>
      </c>
      <c r="T24" s="165">
        <v>8.3789999999999996</v>
      </c>
      <c r="U24" s="165">
        <v>52.81</v>
      </c>
      <c r="V24" s="165">
        <v>0.622</v>
      </c>
      <c r="W24" s="165">
        <v>-0.65300000000000002</v>
      </c>
      <c r="X24" s="165">
        <v>3</v>
      </c>
      <c r="Y24" s="165">
        <v>3.1629999999999998</v>
      </c>
      <c r="Z24" s="165">
        <v>4.8230000000000004</v>
      </c>
      <c r="AA24" s="165">
        <v>126.241</v>
      </c>
      <c r="AB24" s="165">
        <v>30.361000000000001</v>
      </c>
      <c r="AC24" s="165">
        <v>21.518999999999998</v>
      </c>
      <c r="AD24" s="165">
        <v>58.354999999999997</v>
      </c>
      <c r="AE24" s="165">
        <v>45.909999999999968</v>
      </c>
      <c r="AF24" s="165">
        <v>756.62300000000005</v>
      </c>
      <c r="AG24" s="317">
        <v>675.83600000000001</v>
      </c>
      <c r="AH24" s="37"/>
      <c r="AI24" s="37"/>
    </row>
    <row r="25" spans="1:35" s="45" customFormat="1">
      <c r="B25" s="316" t="s">
        <v>61</v>
      </c>
      <c r="C25" s="165">
        <v>125.411</v>
      </c>
      <c r="D25" s="165">
        <v>17.355</v>
      </c>
      <c r="E25" s="165">
        <v>27.878</v>
      </c>
      <c r="F25" s="165">
        <v>13.595000000000001</v>
      </c>
      <c r="G25" s="165">
        <v>3.5190000000000001</v>
      </c>
      <c r="H25" s="165">
        <v>8.766</v>
      </c>
      <c r="I25" s="165">
        <v>11.585000000000001</v>
      </c>
      <c r="J25" s="165">
        <v>6.3620000000000001</v>
      </c>
      <c r="K25" s="165">
        <v>3.36</v>
      </c>
      <c r="L25" s="165">
        <v>5.8979999999999997</v>
      </c>
      <c r="M25" s="165">
        <v>1.86</v>
      </c>
      <c r="N25" s="165">
        <v>6.4939999999999998</v>
      </c>
      <c r="O25" s="165">
        <v>0.32900000000000001</v>
      </c>
      <c r="P25" s="165">
        <v>0.219</v>
      </c>
      <c r="Q25" s="314">
        <v>154.92599999999999</v>
      </c>
      <c r="R25" s="314">
        <v>28.295000000000002</v>
      </c>
      <c r="S25" s="314">
        <v>-2.629</v>
      </c>
      <c r="T25" s="165">
        <v>7.7939999999999996</v>
      </c>
      <c r="U25" s="165">
        <v>53.506999999999998</v>
      </c>
      <c r="V25" s="165">
        <v>1.7929999999999999</v>
      </c>
      <c r="W25" s="165">
        <v>-0.56799999999999995</v>
      </c>
      <c r="X25" s="165">
        <v>2.6040000000000001</v>
      </c>
      <c r="Y25" s="165">
        <v>3.181</v>
      </c>
      <c r="Z25" s="165">
        <v>5.2039999999999997</v>
      </c>
      <c r="AA25" s="165">
        <v>131.547</v>
      </c>
      <c r="AB25" s="165">
        <v>32.131</v>
      </c>
      <c r="AC25" s="165">
        <v>22.824999999999999</v>
      </c>
      <c r="AD25" s="165">
        <v>56.597999999999999</v>
      </c>
      <c r="AE25" s="165">
        <v>48.725000000000023</v>
      </c>
      <c r="AF25" s="165">
        <v>778.56399999999996</v>
      </c>
      <c r="AG25" s="317">
        <v>698.601</v>
      </c>
      <c r="AH25" s="78"/>
      <c r="AI25" s="78"/>
    </row>
    <row r="26" spans="1:35" s="34" customFormat="1">
      <c r="B26" s="316" t="s">
        <v>173</v>
      </c>
      <c r="C26" s="165">
        <v>133.13399999999999</v>
      </c>
      <c r="D26" s="165">
        <v>18.303000000000001</v>
      </c>
      <c r="E26" s="165">
        <v>27.992999999999999</v>
      </c>
      <c r="F26" s="165">
        <v>12.888</v>
      </c>
      <c r="G26" s="165">
        <v>3.6190000000000002</v>
      </c>
      <c r="H26" s="165">
        <v>9.1519999999999992</v>
      </c>
      <c r="I26" s="165">
        <v>12.097</v>
      </c>
      <c r="J26" s="165">
        <v>6.6509999999999998</v>
      </c>
      <c r="K26" s="165">
        <v>3.6360000000000001</v>
      </c>
      <c r="L26" s="165">
        <v>6.3090000000000002</v>
      </c>
      <c r="M26" s="165">
        <v>1.9470000000000001</v>
      </c>
      <c r="N26" s="165">
        <v>7.4870000000000001</v>
      </c>
      <c r="O26" s="165">
        <v>0.27400000000000002</v>
      </c>
      <c r="P26" s="165">
        <v>1.2E-2</v>
      </c>
      <c r="Q26" s="314">
        <v>163.47</v>
      </c>
      <c r="R26" s="314">
        <v>31.518000000000001</v>
      </c>
      <c r="S26" s="314">
        <v>-2.4620000000000002</v>
      </c>
      <c r="T26" s="165">
        <v>9.1989999999999998</v>
      </c>
      <c r="U26" s="165">
        <v>54.896999999999998</v>
      </c>
      <c r="V26" s="165">
        <v>1.867</v>
      </c>
      <c r="W26" s="165">
        <v>-0.74399999999999999</v>
      </c>
      <c r="X26" s="165">
        <v>2.496</v>
      </c>
      <c r="Y26" s="165">
        <v>3.2269999999999999</v>
      </c>
      <c r="Z26" s="165">
        <v>5.36</v>
      </c>
      <c r="AA26" s="165">
        <v>137.25700000000001</v>
      </c>
      <c r="AB26" s="165">
        <v>34.831000000000003</v>
      </c>
      <c r="AC26" s="165">
        <v>24.013999999999999</v>
      </c>
      <c r="AD26" s="165">
        <v>52.781999999999996</v>
      </c>
      <c r="AE26" s="165">
        <v>49.9849999999999</v>
      </c>
      <c r="AF26" s="165">
        <v>811.19899999999996</v>
      </c>
      <c r="AG26" s="317">
        <v>733.82299999999998</v>
      </c>
      <c r="AH26" s="37"/>
      <c r="AI26" s="37"/>
    </row>
    <row r="27" spans="1:35" s="34" customFormat="1">
      <c r="B27" s="318" t="s">
        <v>184</v>
      </c>
      <c r="C27" s="319">
        <v>134.11699999999999</v>
      </c>
      <c r="D27" s="319">
        <v>18.957999999999998</v>
      </c>
      <c r="E27" s="319">
        <v>27.571999999999999</v>
      </c>
      <c r="F27" s="319">
        <v>12.548999999999999</v>
      </c>
      <c r="G27" s="319">
        <v>3.516</v>
      </c>
      <c r="H27" s="319">
        <v>9.6920000000000002</v>
      </c>
      <c r="I27" s="319">
        <v>11.715999999999999</v>
      </c>
      <c r="J27" s="319">
        <v>6.984</v>
      </c>
      <c r="K27" s="319">
        <v>3.6549999999999998</v>
      </c>
      <c r="L27" s="319">
        <v>6.48</v>
      </c>
      <c r="M27" s="319">
        <v>2.0939999999999999</v>
      </c>
      <c r="N27" s="319">
        <v>8.0239999999999991</v>
      </c>
      <c r="O27" s="320">
        <v>0.27400000000000002</v>
      </c>
      <c r="P27" s="320">
        <v>5.0000000000000001E-3</v>
      </c>
      <c r="Q27" s="314">
        <v>165.834</v>
      </c>
      <c r="R27" s="321">
        <v>31.96</v>
      </c>
      <c r="S27" s="321">
        <v>-2.4660000000000002</v>
      </c>
      <c r="T27" s="322">
        <v>9.9770000000000003</v>
      </c>
      <c r="U27" s="320">
        <v>50.341999999999999</v>
      </c>
      <c r="V27" s="320">
        <v>0.98399999999999999</v>
      </c>
      <c r="W27" s="320">
        <v>-0.41199999999999998</v>
      </c>
      <c r="X27" s="320">
        <v>2.4900000000000002</v>
      </c>
      <c r="Y27" s="320">
        <v>3.2589999999999999</v>
      </c>
      <c r="Z27" s="320">
        <v>5.125</v>
      </c>
      <c r="AA27" s="320">
        <v>144.245</v>
      </c>
      <c r="AB27" s="320">
        <v>36.575000000000003</v>
      </c>
      <c r="AC27" s="320">
        <v>25.966999999999999</v>
      </c>
      <c r="AD27" s="320">
        <v>53.835000000000001</v>
      </c>
      <c r="AE27" s="320">
        <v>51.446999999999889</v>
      </c>
      <c r="AF27" s="320">
        <v>824.798</v>
      </c>
      <c r="AG27" s="323">
        <v>743.44399999999996</v>
      </c>
      <c r="AH27" s="37"/>
      <c r="AI27" s="37"/>
    </row>
    <row r="28" spans="1:35" s="34" customFormat="1">
      <c r="B28" s="324" t="s">
        <v>188</v>
      </c>
      <c r="C28" s="172">
        <v>140.55406640281396</v>
      </c>
      <c r="D28" s="172">
        <v>20.159587694214075</v>
      </c>
      <c r="E28" s="172">
        <v>27.487874409517008</v>
      </c>
      <c r="F28" s="172">
        <v>13.836965286851678</v>
      </c>
      <c r="G28" s="172">
        <v>3.5875145703743785</v>
      </c>
      <c r="H28" s="172">
        <v>8.9813320610092369</v>
      </c>
      <c r="I28" s="172">
        <v>11.887412685766831</v>
      </c>
      <c r="J28" s="172">
        <v>7.273282360356033</v>
      </c>
      <c r="K28" s="172">
        <v>4.0392436145812498</v>
      </c>
      <c r="L28" s="172">
        <v>6.6077341745494218</v>
      </c>
      <c r="M28" s="172">
        <v>2.1558490459963773</v>
      </c>
      <c r="N28" s="172">
        <v>9.5939999999999994</v>
      </c>
      <c r="O28" s="172">
        <v>1.2169599535048028</v>
      </c>
      <c r="P28" s="172">
        <v>-3.2000000000000001E-2</v>
      </c>
      <c r="Q28" s="325">
        <v>175.45730953402327</v>
      </c>
      <c r="R28" s="172">
        <v>34.309527348611262</v>
      </c>
      <c r="S28" s="172">
        <v>-2.2370339952226495</v>
      </c>
      <c r="T28" s="172">
        <v>11.394143464850865</v>
      </c>
      <c r="U28" s="172">
        <v>58.727159355617246</v>
      </c>
      <c r="V28" s="172">
        <v>0.9395248219129726</v>
      </c>
      <c r="W28" s="172">
        <v>-0.25942285734116027</v>
      </c>
      <c r="X28" s="172">
        <v>1.9353228535675535</v>
      </c>
      <c r="Y28" s="172">
        <v>3.6083713975659379</v>
      </c>
      <c r="Z28" s="172">
        <v>5.5042464211306319</v>
      </c>
      <c r="AA28" s="172">
        <v>150.2052958194071</v>
      </c>
      <c r="AB28" s="172">
        <v>37.947059973589468</v>
      </c>
      <c r="AC28" s="172">
        <v>27.642977831778033</v>
      </c>
      <c r="AD28" s="172">
        <v>56.968600562365978</v>
      </c>
      <c r="AE28" s="172">
        <v>53.427145168354386</v>
      </c>
      <c r="AF28" s="172">
        <v>872.92004995974594</v>
      </c>
      <c r="AG28" s="326">
        <v>786.21619000380667</v>
      </c>
      <c r="AH28" s="37"/>
      <c r="AI28" s="37"/>
    </row>
    <row r="29" spans="1:35" s="37" customFormat="1">
      <c r="B29" s="324" t="s">
        <v>248</v>
      </c>
      <c r="C29" s="172">
        <v>145.85639714048969</v>
      </c>
      <c r="D29" s="172">
        <v>20.989859218533581</v>
      </c>
      <c r="E29" s="172">
        <v>28.1320430028243</v>
      </c>
      <c r="F29" s="172">
        <v>14.699997556846226</v>
      </c>
      <c r="G29" s="172">
        <v>3.7237737360212306</v>
      </c>
      <c r="H29" s="172">
        <v>8.8407684433997957</v>
      </c>
      <c r="I29" s="172">
        <v>12.371593252849451</v>
      </c>
      <c r="J29" s="172">
        <v>7.2538721664216803</v>
      </c>
      <c r="K29" s="172">
        <v>4.2119749581838324</v>
      </c>
      <c r="L29" s="172">
        <v>6.7317293503317215</v>
      </c>
      <c r="M29" s="172">
        <v>2.1473480050257172</v>
      </c>
      <c r="N29" s="172">
        <v>9.8640000000000008</v>
      </c>
      <c r="O29" s="172">
        <v>1.2313401395570047</v>
      </c>
      <c r="P29" s="172">
        <v>-0.01</v>
      </c>
      <c r="Q29" s="172">
        <v>184.27857711579225</v>
      </c>
      <c r="R29" s="172">
        <v>35.91923162935327</v>
      </c>
      <c r="S29" s="172">
        <v>-2.8091120246469217</v>
      </c>
      <c r="T29" s="172">
        <v>12.679309814235515</v>
      </c>
      <c r="U29" s="172">
        <v>60.480926273277746</v>
      </c>
      <c r="V29" s="172">
        <v>1.1150915251916389</v>
      </c>
      <c r="W29" s="172">
        <v>-0.25207399082228238</v>
      </c>
      <c r="X29" s="172">
        <v>1.0772746335843446</v>
      </c>
      <c r="Y29" s="172">
        <v>3.7864140739830039</v>
      </c>
      <c r="Z29" s="172">
        <v>5.8528402012261465</v>
      </c>
      <c r="AA29" s="172">
        <v>157.00324001193792</v>
      </c>
      <c r="AB29" s="172">
        <v>39.121207745546819</v>
      </c>
      <c r="AC29" s="172">
        <v>28.860377661882335</v>
      </c>
      <c r="AD29" s="172">
        <v>58.728670450127289</v>
      </c>
      <c r="AE29" s="172">
        <v>58.867353359985515</v>
      </c>
      <c r="AF29" s="172">
        <v>910.75402545113889</v>
      </c>
      <c r="AG29" s="326">
        <v>818.21556082472011</v>
      </c>
    </row>
    <row r="30" spans="1:35" s="34" customFormat="1">
      <c r="B30" s="324" t="s">
        <v>284</v>
      </c>
      <c r="C30" s="172">
        <v>150.96828371608282</v>
      </c>
      <c r="D30" s="172">
        <v>21.75736009186738</v>
      </c>
      <c r="E30" s="172">
        <v>30.506636167937867</v>
      </c>
      <c r="F30" s="172">
        <v>16.188228412733309</v>
      </c>
      <c r="G30" s="172">
        <v>3.8548857451158658</v>
      </c>
      <c r="H30" s="172">
        <v>8.7818692472775925</v>
      </c>
      <c r="I30" s="172">
        <v>12.834441053700402</v>
      </c>
      <c r="J30" s="172">
        <v>7.4331509472708461</v>
      </c>
      <c r="K30" s="172">
        <v>4.409733477928679</v>
      </c>
      <c r="L30" s="172">
        <v>6.8730284950416483</v>
      </c>
      <c r="M30" s="172">
        <v>2.2716314377391043</v>
      </c>
      <c r="N30" s="172">
        <v>9.7759999999999998</v>
      </c>
      <c r="O30" s="172">
        <v>1.2989718558455265</v>
      </c>
      <c r="P30" s="172">
        <v>-3.0000000000000001E-3</v>
      </c>
      <c r="Q30" s="172">
        <v>193.34722155747119</v>
      </c>
      <c r="R30" s="172">
        <v>37.203678756161509</v>
      </c>
      <c r="S30" s="172">
        <v>-3.2093669812055303</v>
      </c>
      <c r="T30" s="172">
        <v>14.273670552509907</v>
      </c>
      <c r="U30" s="172">
        <v>63.093898666484563</v>
      </c>
      <c r="V30" s="172">
        <v>1.1220788288965673</v>
      </c>
      <c r="W30" s="172">
        <v>-0.24264856480091374</v>
      </c>
      <c r="X30" s="172">
        <v>1.0635715553218139</v>
      </c>
      <c r="Y30" s="172">
        <v>3.8445767143691731</v>
      </c>
      <c r="Z30" s="172">
        <v>6.3017557459349289</v>
      </c>
      <c r="AA30" s="172">
        <v>164.01418970154674</v>
      </c>
      <c r="AB30" s="172">
        <v>40.348335883968723</v>
      </c>
      <c r="AC30" s="172">
        <v>30.613087211280355</v>
      </c>
      <c r="AD30" s="172">
        <v>61.254236152087316</v>
      </c>
      <c r="AE30" s="172">
        <v>59.215587921043856</v>
      </c>
      <c r="AF30" s="172">
        <v>949.19509434961105</v>
      </c>
      <c r="AG30" s="326">
        <v>853.58064662624793</v>
      </c>
      <c r="AH30" s="37"/>
      <c r="AI30" s="37"/>
    </row>
    <row r="31" spans="1:35" s="34" customFormat="1">
      <c r="B31" s="324" t="s">
        <v>286</v>
      </c>
      <c r="C31" s="172">
        <v>155.83904068567924</v>
      </c>
      <c r="D31" s="172">
        <v>22.510421321475846</v>
      </c>
      <c r="E31" s="172">
        <v>31.165375022937205</v>
      </c>
      <c r="F31" s="172">
        <v>17.42551437974166</v>
      </c>
      <c r="G31" s="172">
        <v>3.9834034090350752</v>
      </c>
      <c r="H31" s="172">
        <v>8.7427929532002207</v>
      </c>
      <c r="I31" s="172">
        <v>13.345694101105922</v>
      </c>
      <c r="J31" s="172">
        <v>7.669673673179374</v>
      </c>
      <c r="K31" s="172">
        <v>4.6010943976626528</v>
      </c>
      <c r="L31" s="172">
        <v>7.0069055829316298</v>
      </c>
      <c r="M31" s="172">
        <v>2.3829524288986752</v>
      </c>
      <c r="N31" s="172">
        <v>10.413</v>
      </c>
      <c r="O31" s="172">
        <v>1.3396198590125172</v>
      </c>
      <c r="P31" s="172">
        <v>-1E-3</v>
      </c>
      <c r="Q31" s="172">
        <v>201.00673791939866</v>
      </c>
      <c r="R31" s="172">
        <v>38.947908711746237</v>
      </c>
      <c r="S31" s="172">
        <v>-3.3930783645997291</v>
      </c>
      <c r="T31" s="172">
        <v>15.678265858400957</v>
      </c>
      <c r="U31" s="172">
        <v>65.312566434621033</v>
      </c>
      <c r="V31" s="172">
        <v>1.2240325140759509</v>
      </c>
      <c r="W31" s="172">
        <v>-0.21706849093696298</v>
      </c>
      <c r="X31" s="172">
        <v>1.0500427820582272</v>
      </c>
      <c r="Y31" s="172">
        <v>3.8936762341703099</v>
      </c>
      <c r="Z31" s="172">
        <v>6.7236582035105013</v>
      </c>
      <c r="AA31" s="172">
        <v>170.33440301836509</v>
      </c>
      <c r="AB31" s="172">
        <v>41.613393067730748</v>
      </c>
      <c r="AC31" s="172">
        <v>32.38558335155237</v>
      </c>
      <c r="AD31" s="172">
        <v>63.514161548110721</v>
      </c>
      <c r="AE31" s="172">
        <v>60.160283529846694</v>
      </c>
      <c r="AF31" s="172">
        <v>984.6590541329108</v>
      </c>
      <c r="AG31" s="326">
        <v>885.00039030410369</v>
      </c>
      <c r="AH31" s="37"/>
      <c r="AI31" s="37"/>
    </row>
    <row r="32" spans="1:35">
      <c r="B32" s="327" t="s">
        <v>288</v>
      </c>
      <c r="C32" s="199">
        <v>160.70307255437439</v>
      </c>
      <c r="D32" s="199">
        <v>23.741017765496906</v>
      </c>
      <c r="E32" s="199">
        <v>31.687460322906443</v>
      </c>
      <c r="F32" s="199">
        <v>18.667339370051209</v>
      </c>
      <c r="G32" s="199">
        <v>4.1262262467518891</v>
      </c>
      <c r="H32" s="199">
        <v>8.6983447891865513</v>
      </c>
      <c r="I32" s="199">
        <v>13.850375302234838</v>
      </c>
      <c r="J32" s="199">
        <v>7.8809010740753376</v>
      </c>
      <c r="K32" s="199">
        <v>4.79935083620882</v>
      </c>
      <c r="L32" s="199">
        <v>7.1454481616834968</v>
      </c>
      <c r="M32" s="199">
        <v>2.5586700212711384</v>
      </c>
      <c r="N32" s="199">
        <v>10.843</v>
      </c>
      <c r="O32" s="199">
        <v>1.3243103209420746</v>
      </c>
      <c r="P32" s="199">
        <v>0</v>
      </c>
      <c r="Q32" s="199">
        <v>209.68572727251947</v>
      </c>
      <c r="R32" s="199">
        <v>40.467578019641095</v>
      </c>
      <c r="S32" s="199">
        <v>-3.5556596635640889</v>
      </c>
      <c r="T32" s="199">
        <v>17.009501741952565</v>
      </c>
      <c r="U32" s="199">
        <v>67.752737239706505</v>
      </c>
      <c r="V32" s="199">
        <v>1.1893803257191948</v>
      </c>
      <c r="W32" s="199">
        <v>-0.18064100138249095</v>
      </c>
      <c r="X32" s="199">
        <v>1.0366860966105489</v>
      </c>
      <c r="Y32" s="199">
        <v>3.9447504789372707</v>
      </c>
      <c r="Z32" s="199">
        <v>7.1339152026359383</v>
      </c>
      <c r="AA32" s="199">
        <v>177.09153928917095</v>
      </c>
      <c r="AB32" s="199">
        <v>42.886698537183676</v>
      </c>
      <c r="AC32" s="199">
        <v>33.867914993764025</v>
      </c>
      <c r="AD32" s="199">
        <v>66.182347788515543</v>
      </c>
      <c r="AE32" s="199">
        <v>61.723036859923155</v>
      </c>
      <c r="AF32" s="199">
        <v>1022.2610299465166</v>
      </c>
      <c r="AG32" s="328">
        <v>918.56231550083089</v>
      </c>
    </row>
    <row r="33" spans="1:35" s="37" customFormat="1">
      <c r="A33" s="34"/>
      <c r="B33" s="329" t="s">
        <v>131</v>
      </c>
      <c r="C33" s="374" t="s">
        <v>299</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211"/>
      <c r="AF33" s="211"/>
      <c r="AG33" s="212"/>
    </row>
    <row r="34" spans="1:35">
      <c r="B34" s="330"/>
      <c r="C34" s="374" t="s">
        <v>309</v>
      </c>
      <c r="D34" s="374"/>
      <c r="E34" s="374"/>
      <c r="F34" s="374"/>
      <c r="G34" s="374"/>
      <c r="H34" s="374"/>
      <c r="I34" s="374"/>
      <c r="J34" s="374"/>
      <c r="K34" s="374"/>
      <c r="L34" s="388"/>
      <c r="M34" s="388"/>
      <c r="N34" s="388"/>
      <c r="O34" s="388"/>
      <c r="P34" s="388"/>
      <c r="Q34" s="388"/>
      <c r="R34" s="388"/>
      <c r="S34" s="388"/>
      <c r="T34" s="388"/>
      <c r="U34" s="388"/>
      <c r="V34" s="388"/>
      <c r="W34" s="331"/>
      <c r="X34" s="213"/>
      <c r="Y34" s="213"/>
      <c r="Z34" s="213"/>
      <c r="AA34" s="331"/>
      <c r="AB34" s="213"/>
      <c r="AC34" s="213"/>
      <c r="AD34" s="213"/>
      <c r="AE34" s="213"/>
      <c r="AF34" s="213"/>
      <c r="AG34" s="332"/>
      <c r="AH34" s="4"/>
      <c r="AI34" s="4"/>
    </row>
    <row r="35" spans="1:35">
      <c r="B35" s="330"/>
      <c r="C35" s="333" t="s">
        <v>310</v>
      </c>
      <c r="D35" s="333"/>
      <c r="E35" s="333"/>
      <c r="F35" s="333"/>
      <c r="G35" s="333"/>
      <c r="H35" s="333"/>
      <c r="I35" s="333"/>
      <c r="J35" s="333"/>
      <c r="K35" s="333"/>
      <c r="L35" s="331"/>
      <c r="M35" s="331"/>
      <c r="N35" s="331"/>
      <c r="O35" s="331"/>
      <c r="P35" s="331"/>
      <c r="Q35" s="331"/>
      <c r="R35" s="331"/>
      <c r="S35" s="331"/>
      <c r="T35" s="331"/>
      <c r="U35" s="331"/>
      <c r="V35" s="331"/>
      <c r="W35" s="331"/>
      <c r="X35" s="213"/>
      <c r="Y35" s="213"/>
      <c r="Z35" s="213"/>
      <c r="AA35" s="331"/>
      <c r="AB35" s="213"/>
      <c r="AC35" s="213"/>
      <c r="AD35" s="213"/>
      <c r="AE35" s="213"/>
      <c r="AF35" s="213"/>
      <c r="AG35" s="332"/>
      <c r="AH35" s="4"/>
      <c r="AI35" s="4"/>
    </row>
    <row r="36" spans="1:35" ht="16" thickBot="1">
      <c r="B36" s="334"/>
      <c r="C36" s="335" t="s">
        <v>174</v>
      </c>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7"/>
      <c r="AH36" s="4"/>
      <c r="AI36" s="4"/>
    </row>
    <row r="37" spans="1:35">
      <c r="B37" s="338"/>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4"/>
      <c r="AI37" s="4"/>
    </row>
    <row r="38" spans="1:35">
      <c r="B38" s="338"/>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4"/>
      <c r="AI38" s="4"/>
    </row>
    <row r="39" spans="1:35">
      <c r="B39" s="338"/>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4"/>
      <c r="AI39" s="4"/>
    </row>
    <row r="40" spans="1:35">
      <c r="B40" s="338"/>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4"/>
      <c r="AI40" s="4"/>
    </row>
    <row r="41" spans="1:35">
      <c r="B41" s="26"/>
      <c r="AH41" s="4"/>
      <c r="AI41" s="4"/>
    </row>
    <row r="42" spans="1:35">
      <c r="B42" s="26"/>
      <c r="AH42" s="4"/>
      <c r="AI42" s="4"/>
    </row>
    <row r="43" spans="1:35">
      <c r="AH43" s="4"/>
      <c r="AI43" s="4"/>
    </row>
    <row r="44" spans="1:35">
      <c r="AH44" s="4"/>
      <c r="AI44" s="4"/>
    </row>
    <row r="45" spans="1:35">
      <c r="AH45" s="4"/>
      <c r="AI45" s="4"/>
    </row>
    <row r="46" spans="1:35">
      <c r="AH46" s="4"/>
      <c r="AI46" s="4"/>
    </row>
    <row r="47" spans="1:35">
      <c r="AH47" s="4"/>
      <c r="AI47" s="4"/>
    </row>
    <row r="48" spans="1:35">
      <c r="AH48" s="4"/>
      <c r="AI48" s="4"/>
    </row>
    <row r="49" spans="34:35">
      <c r="AH49" s="4"/>
      <c r="AI49" s="4"/>
    </row>
    <row r="50" spans="34:35">
      <c r="AH50" s="4"/>
      <c r="AI50" s="4"/>
    </row>
    <row r="51" spans="34:35">
      <c r="AH51" s="4"/>
      <c r="AI51" s="4"/>
    </row>
    <row r="52" spans="34:35">
      <c r="AH52" s="4"/>
      <c r="AI52" s="4"/>
    </row>
    <row r="53" spans="34:35">
      <c r="AH53" s="4"/>
      <c r="AI53" s="4"/>
    </row>
    <row r="54" spans="34:35">
      <c r="AH54" s="4"/>
      <c r="AI54" s="4"/>
    </row>
    <row r="55" spans="34:35">
      <c r="AH55" s="4"/>
      <c r="AI55" s="4"/>
    </row>
    <row r="56" spans="34:35">
      <c r="AH56" s="4"/>
      <c r="AI56" s="4"/>
    </row>
    <row r="57" spans="34:35">
      <c r="AH57" s="4"/>
      <c r="AI57" s="4"/>
    </row>
    <row r="58" spans="34:35">
      <c r="AH58" s="4"/>
      <c r="AI58" s="4"/>
    </row>
    <row r="59" spans="34:35">
      <c r="AH59" s="4"/>
      <c r="AI59" s="4"/>
    </row>
    <row r="60" spans="34:35">
      <c r="AH60" s="4"/>
      <c r="AI60" s="4"/>
    </row>
    <row r="61" spans="34:35">
      <c r="AH61" s="4"/>
      <c r="AI61" s="4"/>
    </row>
    <row r="62" spans="34:35">
      <c r="AH62" s="4"/>
      <c r="AI62" s="4"/>
    </row>
    <row r="63" spans="34:35">
      <c r="AH63" s="4"/>
      <c r="AI63" s="4"/>
    </row>
    <row r="64" spans="34:35">
      <c r="AH64" s="4"/>
      <c r="AI64" s="4"/>
    </row>
    <row r="65" spans="34:35">
      <c r="AH65" s="4"/>
      <c r="AI65" s="4"/>
    </row>
    <row r="66" spans="34:35">
      <c r="AH66" s="4"/>
      <c r="AI66" s="4"/>
    </row>
    <row r="67" spans="34:35">
      <c r="AH67" s="4"/>
      <c r="AI67" s="4"/>
    </row>
    <row r="68" spans="34:35">
      <c r="AH68" s="4"/>
      <c r="AI68" s="4"/>
    </row>
    <row r="69" spans="34:35">
      <c r="AH69" s="4"/>
      <c r="AI69" s="4"/>
    </row>
    <row r="70" spans="34:35">
      <c r="AH70" s="4"/>
      <c r="AI70" s="4"/>
    </row>
    <row r="71" spans="34:35">
      <c r="AH71" s="4"/>
      <c r="AI71" s="4"/>
    </row>
    <row r="72" spans="34:35">
      <c r="AH72" s="4"/>
      <c r="AI72" s="4"/>
    </row>
    <row r="73" spans="34:35">
      <c r="AH73" s="4"/>
      <c r="AI73" s="4"/>
    </row>
    <row r="74" spans="34:35">
      <c r="AH74" s="4"/>
      <c r="AI74" s="4"/>
    </row>
    <row r="75" spans="34:35">
      <c r="AH75" s="4"/>
      <c r="AI75" s="4"/>
    </row>
    <row r="76" spans="34:35">
      <c r="AH76" s="4"/>
      <c r="AI76" s="4"/>
    </row>
    <row r="77" spans="34:35">
      <c r="AH77" s="4"/>
      <c r="AI77" s="4"/>
    </row>
    <row r="78" spans="34:35">
      <c r="AH78" s="4"/>
      <c r="AI78" s="4"/>
    </row>
    <row r="79" spans="34:35">
      <c r="AH79" s="4"/>
      <c r="AI79" s="4"/>
    </row>
    <row r="80" spans="34:35">
      <c r="AH80" s="4"/>
      <c r="AI80" s="4"/>
    </row>
    <row r="81" spans="34:35">
      <c r="AH81" s="4"/>
      <c r="AI81" s="4"/>
    </row>
    <row r="82" spans="34:35">
      <c r="AH82" s="4"/>
      <c r="AI82" s="4"/>
    </row>
    <row r="83" spans="34:35">
      <c r="AH83" s="4"/>
      <c r="AI83" s="4"/>
    </row>
    <row r="84" spans="34:35">
      <c r="AH84" s="4"/>
      <c r="AI84" s="4"/>
    </row>
    <row r="85" spans="34:35">
      <c r="AH85" s="4"/>
      <c r="AI85" s="4"/>
    </row>
    <row r="86" spans="34:35">
      <c r="AH86" s="4"/>
      <c r="AI86" s="4"/>
    </row>
    <row r="87" spans="34:35">
      <c r="AH87" s="4"/>
      <c r="AI87" s="4"/>
    </row>
    <row r="88" spans="34:35">
      <c r="AH88" s="4"/>
      <c r="AI88" s="4"/>
    </row>
    <row r="89" spans="34:35">
      <c r="AH89" s="4"/>
      <c r="AI89" s="4"/>
    </row>
    <row r="90" spans="34:35">
      <c r="AH90" s="4"/>
      <c r="AI90" s="4"/>
    </row>
    <row r="91" spans="34:35">
      <c r="AH91" s="4"/>
      <c r="AI91" s="4"/>
    </row>
    <row r="92" spans="34:35">
      <c r="AH92" s="4"/>
      <c r="AI92" s="4"/>
    </row>
    <row r="93" spans="34:35">
      <c r="AH93" s="4"/>
      <c r="AI93" s="4"/>
    </row>
    <row r="94" spans="34:35">
      <c r="AH94" s="4"/>
      <c r="AI94" s="4"/>
    </row>
    <row r="95" spans="34:35">
      <c r="AH95" s="4"/>
      <c r="AI95" s="4"/>
    </row>
    <row r="96" spans="34:35">
      <c r="AH96" s="4"/>
      <c r="AI96" s="4"/>
    </row>
    <row r="97" spans="34:35">
      <c r="AH97" s="4"/>
      <c r="AI97" s="4"/>
    </row>
    <row r="98" spans="34:35">
      <c r="AH98" s="4"/>
      <c r="AI98" s="4"/>
    </row>
    <row r="99" spans="34:35">
      <c r="AH99" s="4"/>
      <c r="AI99" s="4"/>
    </row>
    <row r="100" spans="34:35">
      <c r="AH100" s="4"/>
      <c r="AI100" s="4"/>
    </row>
    <row r="101" spans="34:35">
      <c r="AH101" s="4"/>
      <c r="AI101" s="4"/>
    </row>
    <row r="102" spans="34:35">
      <c r="AH102" s="4"/>
      <c r="AI102" s="4"/>
    </row>
    <row r="103" spans="34:35">
      <c r="AH103" s="4"/>
      <c r="AI103" s="4"/>
    </row>
    <row r="104" spans="34:35">
      <c r="AH104" s="4"/>
      <c r="AI104" s="4"/>
    </row>
    <row r="105" spans="34:35">
      <c r="AH105" s="4"/>
      <c r="AI105" s="4"/>
    </row>
    <row r="106" spans="34:35">
      <c r="AH106" s="4"/>
      <c r="AI106" s="4"/>
    </row>
    <row r="107" spans="34:35">
      <c r="AH107" s="4"/>
      <c r="AI107" s="4"/>
    </row>
    <row r="108" spans="34:35">
      <c r="AH108" s="4"/>
      <c r="AI108" s="4"/>
    </row>
    <row r="109" spans="34:35">
      <c r="AH109" s="4"/>
      <c r="AI109" s="4"/>
    </row>
    <row r="110" spans="34:35">
      <c r="AH110" s="4"/>
      <c r="AI110" s="4"/>
    </row>
  </sheetData>
  <mergeCells count="3">
    <mergeCell ref="C1:AG1"/>
    <mergeCell ref="C33:AD33"/>
    <mergeCell ref="C34:V34"/>
  </mergeCells>
  <pageMargins left="0.74803149606299213" right="0.74803149606299213" top="0.98425196850393704" bottom="0.98425196850393704" header="0.51181102362204722" footer="0.51181102362204722"/>
  <pageSetup paperSize="8" scale="41"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S126"/>
  <sheetViews>
    <sheetView workbookViewId="0"/>
  </sheetViews>
  <sheetFormatPr defaultColWidth="9.1796875" defaultRowHeight="14.5"/>
  <cols>
    <col min="1" max="1" width="1.7265625" style="66" customWidth="1"/>
    <col min="2" max="2" width="7.7265625" style="66" bestFit="1" customWidth="1"/>
    <col min="3" max="6" width="20.1796875" style="66" customWidth="1"/>
    <col min="7" max="10" width="9.1796875" style="66"/>
    <col min="11" max="16" width="9.1796875" style="88"/>
    <col min="17" max="17" width="9.81640625" style="88" customWidth="1"/>
    <col min="18" max="18" width="8.54296875" style="88" bestFit="1" customWidth="1"/>
    <col min="19" max="16384" width="9.1796875" style="66"/>
  </cols>
  <sheetData>
    <row r="1" spans="1:18" ht="27" customHeight="1">
      <c r="B1" s="394" t="s">
        <v>191</v>
      </c>
      <c r="C1" s="394"/>
      <c r="D1" s="394"/>
      <c r="E1" s="394"/>
      <c r="F1" s="394"/>
      <c r="G1" s="394"/>
      <c r="H1" s="394"/>
      <c r="I1" s="394"/>
      <c r="J1" s="394"/>
    </row>
    <row r="2" spans="1:18" s="82" customFormat="1" ht="38.25" customHeight="1">
      <c r="B2" s="395" t="s">
        <v>297</v>
      </c>
      <c r="C2" s="395"/>
      <c r="D2" s="395"/>
      <c r="E2" s="395"/>
      <c r="F2" s="395"/>
      <c r="G2" s="395"/>
      <c r="H2" s="395"/>
      <c r="I2" s="395"/>
      <c r="J2" s="395"/>
      <c r="K2" s="92"/>
      <c r="L2" s="92"/>
      <c r="M2" s="92"/>
      <c r="N2" s="92"/>
      <c r="O2" s="92"/>
      <c r="P2" s="92"/>
      <c r="Q2" s="92"/>
      <c r="R2" s="92"/>
    </row>
    <row r="3" spans="1:18" ht="57.75" customHeight="1" thickBot="1">
      <c r="B3" s="396" t="s">
        <v>294</v>
      </c>
      <c r="C3" s="396"/>
      <c r="D3" s="396"/>
      <c r="E3" s="396"/>
      <c r="F3" s="396"/>
      <c r="G3" s="396"/>
      <c r="H3" s="396"/>
      <c r="I3" s="396"/>
      <c r="J3" s="396"/>
    </row>
    <row r="4" spans="1:18" ht="19.5" thickTop="1" thickBot="1">
      <c r="A4" s="71"/>
      <c r="B4" s="339"/>
      <c r="C4" s="339"/>
      <c r="D4" s="339"/>
      <c r="E4" s="339"/>
      <c r="F4" s="340"/>
      <c r="G4" s="341"/>
      <c r="H4" s="342"/>
      <c r="I4" s="342"/>
      <c r="J4" s="342"/>
      <c r="N4" s="393"/>
      <c r="O4" s="393"/>
      <c r="P4" s="393"/>
      <c r="Q4" s="393"/>
      <c r="R4" s="393"/>
    </row>
    <row r="5" spans="1:18">
      <c r="A5" s="71"/>
      <c r="B5" s="343"/>
      <c r="C5" s="397" t="s">
        <v>192</v>
      </c>
      <c r="D5" s="397"/>
      <c r="E5" s="397"/>
      <c r="F5" s="398"/>
      <c r="G5" s="344"/>
      <c r="H5" s="342"/>
      <c r="I5" s="342"/>
      <c r="J5" s="342"/>
      <c r="N5" s="89"/>
      <c r="O5" s="392"/>
      <c r="P5" s="392"/>
      <c r="Q5" s="392"/>
      <c r="R5" s="392"/>
    </row>
    <row r="6" spans="1:18" ht="43.5">
      <c r="A6" s="71"/>
      <c r="B6" s="345" t="s">
        <v>193</v>
      </c>
      <c r="C6" s="346" t="s">
        <v>194</v>
      </c>
      <c r="D6" s="346" t="s">
        <v>195</v>
      </c>
      <c r="E6" s="346" t="s">
        <v>196</v>
      </c>
      <c r="F6" s="347" t="s">
        <v>197</v>
      </c>
      <c r="G6" s="344"/>
      <c r="H6" s="342"/>
      <c r="I6" s="342"/>
      <c r="J6" s="342"/>
      <c r="N6" s="93"/>
      <c r="O6" s="86"/>
      <c r="P6" s="86"/>
      <c r="Q6" s="86"/>
      <c r="R6" s="86"/>
    </row>
    <row r="7" spans="1:18">
      <c r="A7" s="70"/>
      <c r="B7" s="348" t="s">
        <v>198</v>
      </c>
      <c r="C7" s="349">
        <v>22.4</v>
      </c>
      <c r="D7" s="349">
        <v>22.4</v>
      </c>
      <c r="E7" s="350">
        <v>0</v>
      </c>
      <c r="F7" s="351">
        <v>150.6</v>
      </c>
      <c r="G7" s="344"/>
      <c r="H7" s="342"/>
      <c r="I7" s="342"/>
      <c r="J7" s="342"/>
      <c r="K7" s="94"/>
      <c r="N7" s="89"/>
      <c r="O7" s="87"/>
      <c r="P7" s="87"/>
      <c r="Q7" s="87"/>
      <c r="R7" s="87"/>
    </row>
    <row r="8" spans="1:18">
      <c r="B8" s="348" t="s">
        <v>199</v>
      </c>
      <c r="C8" s="349">
        <v>26.3</v>
      </c>
      <c r="D8" s="349">
        <v>27.4</v>
      </c>
      <c r="E8" s="350">
        <v>-1.1000000000000001</v>
      </c>
      <c r="F8" s="351">
        <v>172.7</v>
      </c>
      <c r="G8" s="344"/>
      <c r="H8" s="342"/>
      <c r="I8" s="342"/>
      <c r="J8" s="342"/>
      <c r="K8" s="94"/>
      <c r="N8" s="89"/>
      <c r="O8" s="87"/>
      <c r="P8" s="87"/>
      <c r="Q8" s="87"/>
      <c r="R8" s="87"/>
    </row>
    <row r="9" spans="1:18">
      <c r="B9" s="348" t="s">
        <v>200</v>
      </c>
      <c r="C9" s="349">
        <v>26.7</v>
      </c>
      <c r="D9" s="349">
        <v>26.5</v>
      </c>
      <c r="E9" s="350">
        <v>0.3</v>
      </c>
      <c r="F9" s="351">
        <v>185.5</v>
      </c>
      <c r="G9" s="344"/>
      <c r="H9" s="342"/>
      <c r="I9" s="342"/>
      <c r="J9" s="342"/>
      <c r="K9" s="94"/>
      <c r="N9" s="89"/>
      <c r="O9" s="87"/>
      <c r="P9" s="87"/>
      <c r="Q9" s="87"/>
      <c r="R9" s="87"/>
    </row>
    <row r="10" spans="1:18">
      <c r="B10" s="348" t="s">
        <v>201</v>
      </c>
      <c r="C10" s="349">
        <v>25.6</v>
      </c>
      <c r="D10" s="349">
        <v>25</v>
      </c>
      <c r="E10" s="350">
        <v>0.7</v>
      </c>
      <c r="F10" s="351">
        <v>181.6</v>
      </c>
      <c r="G10" s="344"/>
      <c r="H10" s="342"/>
      <c r="I10" s="342"/>
      <c r="J10" s="342"/>
      <c r="K10" s="94"/>
      <c r="N10" s="89"/>
      <c r="O10" s="87"/>
      <c r="P10" s="87"/>
      <c r="Q10" s="87"/>
      <c r="R10" s="87"/>
    </row>
    <row r="11" spans="1:18">
      <c r="B11" s="348" t="s">
        <v>202</v>
      </c>
      <c r="C11" s="349">
        <v>24</v>
      </c>
      <c r="D11" s="349">
        <v>24.5</v>
      </c>
      <c r="E11" s="350">
        <v>-0.5</v>
      </c>
      <c r="F11" s="351">
        <v>175.2</v>
      </c>
      <c r="G11" s="344"/>
      <c r="H11" s="342"/>
      <c r="I11" s="342"/>
      <c r="J11" s="342"/>
      <c r="K11" s="94"/>
      <c r="N11" s="89"/>
      <c r="O11" s="87"/>
      <c r="P11" s="87"/>
      <c r="Q11" s="87"/>
      <c r="R11" s="87"/>
    </row>
    <row r="12" spans="1:18">
      <c r="B12" s="348" t="s">
        <v>203</v>
      </c>
      <c r="C12" s="349">
        <v>24</v>
      </c>
      <c r="D12" s="349">
        <v>25.4</v>
      </c>
      <c r="E12" s="350">
        <v>-1.4</v>
      </c>
      <c r="F12" s="351">
        <v>177.8</v>
      </c>
      <c r="G12" s="344"/>
      <c r="H12" s="342"/>
      <c r="I12" s="342"/>
      <c r="J12" s="342"/>
      <c r="K12" s="94"/>
      <c r="N12" s="89"/>
      <c r="O12" s="87"/>
      <c r="P12" s="87"/>
      <c r="Q12" s="87"/>
      <c r="R12" s="87"/>
    </row>
    <row r="13" spans="1:18">
      <c r="B13" s="348" t="s">
        <v>204</v>
      </c>
      <c r="C13" s="349">
        <v>24.8</v>
      </c>
      <c r="D13" s="349">
        <v>26.6</v>
      </c>
      <c r="E13" s="350">
        <v>-1.9</v>
      </c>
      <c r="F13" s="351">
        <v>172.4</v>
      </c>
      <c r="G13" s="344"/>
      <c r="H13" s="342"/>
      <c r="I13" s="342"/>
      <c r="J13" s="342"/>
      <c r="K13" s="94"/>
      <c r="N13" s="89"/>
      <c r="O13" s="87"/>
      <c r="P13" s="87"/>
      <c r="Q13" s="87"/>
      <c r="R13" s="87"/>
    </row>
    <row r="14" spans="1:18">
      <c r="B14" s="348" t="s">
        <v>205</v>
      </c>
      <c r="C14" s="349">
        <v>24.7</v>
      </c>
      <c r="D14" s="349">
        <v>25.2</v>
      </c>
      <c r="E14" s="350">
        <v>-0.5</v>
      </c>
      <c r="F14" s="351">
        <v>169.6</v>
      </c>
      <c r="G14" s="344"/>
      <c r="H14" s="342"/>
      <c r="I14" s="342"/>
      <c r="J14" s="342"/>
      <c r="K14" s="94"/>
      <c r="N14" s="89"/>
      <c r="O14" s="87"/>
      <c r="P14" s="87"/>
      <c r="Q14" s="87"/>
      <c r="R14" s="87"/>
    </row>
    <row r="15" spans="1:18">
      <c r="B15" s="348" t="s">
        <v>206</v>
      </c>
      <c r="C15" s="349">
        <v>24.9</v>
      </c>
      <c r="D15" s="349">
        <v>25.2</v>
      </c>
      <c r="E15" s="350">
        <v>-0.3</v>
      </c>
      <c r="F15" s="351">
        <v>166.8</v>
      </c>
      <c r="G15" s="344"/>
      <c r="H15" s="342"/>
      <c r="I15" s="342"/>
      <c r="J15" s="342"/>
      <c r="K15" s="94"/>
      <c r="N15" s="89"/>
      <c r="O15" s="87"/>
      <c r="P15" s="87"/>
      <c r="Q15" s="87"/>
      <c r="R15" s="87"/>
    </row>
    <row r="16" spans="1:18">
      <c r="B16" s="348" t="s">
        <v>207</v>
      </c>
      <c r="C16" s="349">
        <v>24.7</v>
      </c>
      <c r="D16" s="349">
        <v>25.6</v>
      </c>
      <c r="E16" s="350">
        <v>-0.9</v>
      </c>
      <c r="F16" s="351">
        <v>167.5</v>
      </c>
      <c r="G16" s="344"/>
      <c r="H16" s="342"/>
      <c r="I16" s="342"/>
      <c r="J16" s="342"/>
      <c r="K16" s="94"/>
      <c r="N16" s="89"/>
      <c r="O16" s="87"/>
      <c r="P16" s="87"/>
      <c r="Q16" s="87"/>
      <c r="R16" s="87"/>
    </row>
    <row r="17" spans="2:18">
      <c r="B17" s="348" t="s">
        <v>208</v>
      </c>
      <c r="C17" s="349">
        <v>25.5</v>
      </c>
      <c r="D17" s="349">
        <v>27.1</v>
      </c>
      <c r="E17" s="350">
        <v>-1.7</v>
      </c>
      <c r="F17" s="351">
        <v>176.5</v>
      </c>
      <c r="G17" s="344"/>
      <c r="H17" s="342"/>
      <c r="I17" s="342"/>
      <c r="J17" s="342"/>
      <c r="K17" s="94"/>
      <c r="N17" s="89"/>
      <c r="O17" s="87"/>
      <c r="P17" s="87"/>
      <c r="Q17" s="87"/>
      <c r="R17" s="87"/>
    </row>
    <row r="18" spans="2:18">
      <c r="B18" s="348" t="s">
        <v>209</v>
      </c>
      <c r="C18" s="349">
        <v>27.1</v>
      </c>
      <c r="D18" s="349">
        <v>29</v>
      </c>
      <c r="E18" s="350">
        <v>-1.9</v>
      </c>
      <c r="F18" s="351">
        <v>184.1</v>
      </c>
      <c r="G18" s="344"/>
      <c r="H18" s="342"/>
      <c r="I18" s="342"/>
      <c r="J18" s="342"/>
      <c r="K18" s="94"/>
      <c r="N18" s="89"/>
      <c r="O18" s="87"/>
      <c r="P18" s="87"/>
      <c r="Q18" s="87"/>
      <c r="R18" s="87"/>
    </row>
    <row r="19" spans="2:18">
      <c r="B19" s="348" t="s">
        <v>210</v>
      </c>
      <c r="C19" s="349">
        <v>28.1</v>
      </c>
      <c r="D19" s="349">
        <v>28.4</v>
      </c>
      <c r="E19" s="350">
        <v>-0.3</v>
      </c>
      <c r="F19" s="351">
        <v>187.7</v>
      </c>
      <c r="G19" s="344"/>
      <c r="H19" s="342"/>
      <c r="I19" s="342"/>
      <c r="J19" s="342"/>
      <c r="K19" s="94"/>
      <c r="N19" s="89"/>
      <c r="O19" s="87"/>
      <c r="P19" s="87"/>
      <c r="Q19" s="87"/>
      <c r="R19" s="87"/>
    </row>
    <row r="20" spans="2:18">
      <c r="B20" s="348" t="s">
        <v>211</v>
      </c>
      <c r="C20" s="349">
        <v>27</v>
      </c>
      <c r="D20" s="349">
        <v>26.5</v>
      </c>
      <c r="E20" s="350">
        <v>0.5</v>
      </c>
      <c r="F20" s="351">
        <v>183.9</v>
      </c>
      <c r="G20" s="344"/>
      <c r="H20" s="342"/>
      <c r="I20" s="342"/>
      <c r="J20" s="342"/>
      <c r="K20" s="94"/>
      <c r="N20" s="89"/>
      <c r="O20" s="87"/>
      <c r="P20" s="87"/>
      <c r="Q20" s="87"/>
      <c r="R20" s="87"/>
    </row>
    <row r="21" spans="2:18">
      <c r="B21" s="348" t="s">
        <v>212</v>
      </c>
      <c r="C21" s="349">
        <v>26</v>
      </c>
      <c r="D21" s="349">
        <v>25.7</v>
      </c>
      <c r="E21" s="350">
        <v>0.3</v>
      </c>
      <c r="F21" s="351">
        <v>172.9</v>
      </c>
      <c r="G21" s="344"/>
      <c r="H21" s="342"/>
      <c r="I21" s="342"/>
      <c r="J21" s="342"/>
      <c r="K21" s="94"/>
      <c r="N21" s="89"/>
      <c r="O21" s="87"/>
      <c r="P21" s="87"/>
      <c r="Q21" s="87"/>
      <c r="R21" s="87"/>
    </row>
    <row r="22" spans="2:18">
      <c r="B22" s="348" t="s">
        <v>213</v>
      </c>
      <c r="C22" s="349">
        <v>25.4</v>
      </c>
      <c r="D22" s="349">
        <v>25.9</v>
      </c>
      <c r="E22" s="350">
        <v>-0.4</v>
      </c>
      <c r="F22" s="351">
        <v>164.1</v>
      </c>
      <c r="G22" s="344"/>
      <c r="H22" s="342"/>
      <c r="I22" s="342"/>
      <c r="J22" s="342"/>
      <c r="K22" s="94"/>
      <c r="N22" s="89"/>
      <c r="O22" s="87"/>
      <c r="P22" s="87"/>
      <c r="Q22" s="87"/>
      <c r="R22" s="87"/>
    </row>
    <row r="23" spans="2:18">
      <c r="B23" s="348" t="s">
        <v>214</v>
      </c>
      <c r="C23" s="349">
        <v>25</v>
      </c>
      <c r="D23" s="349">
        <v>26</v>
      </c>
      <c r="E23" s="350">
        <v>-0.9</v>
      </c>
      <c r="F23" s="351">
        <v>154</v>
      </c>
      <c r="G23" s="344"/>
      <c r="H23" s="342"/>
      <c r="I23" s="342"/>
      <c r="J23" s="342"/>
      <c r="K23" s="94"/>
      <c r="N23" s="89"/>
      <c r="O23" s="87"/>
      <c r="P23" s="87"/>
      <c r="Q23" s="87"/>
      <c r="R23" s="87"/>
    </row>
    <row r="24" spans="2:18">
      <c r="B24" s="348" t="s">
        <v>215</v>
      </c>
      <c r="C24" s="349">
        <v>25</v>
      </c>
      <c r="D24" s="349">
        <v>27.1</v>
      </c>
      <c r="E24" s="350">
        <v>-2.1</v>
      </c>
      <c r="F24" s="351">
        <v>152.5</v>
      </c>
      <c r="G24" s="344"/>
      <c r="H24" s="342"/>
      <c r="I24" s="342"/>
      <c r="J24" s="342"/>
      <c r="K24" s="94"/>
      <c r="N24" s="89"/>
      <c r="O24" s="87"/>
      <c r="P24" s="87"/>
      <c r="Q24" s="87"/>
      <c r="R24" s="87"/>
    </row>
    <row r="25" spans="2:18">
      <c r="B25" s="348" t="s">
        <v>216</v>
      </c>
      <c r="C25" s="349">
        <v>25.4</v>
      </c>
      <c r="D25" s="349">
        <v>30.4</v>
      </c>
      <c r="E25" s="350">
        <v>-5</v>
      </c>
      <c r="F25" s="351">
        <v>145.9</v>
      </c>
      <c r="G25" s="344"/>
      <c r="H25" s="342"/>
      <c r="I25" s="342"/>
      <c r="J25" s="342"/>
      <c r="K25" s="94"/>
      <c r="N25" s="89"/>
      <c r="O25" s="87"/>
      <c r="P25" s="87"/>
      <c r="Q25" s="87"/>
      <c r="R25" s="87"/>
    </row>
    <row r="26" spans="2:18">
      <c r="B26" s="348" t="s">
        <v>217</v>
      </c>
      <c r="C26" s="349">
        <v>26</v>
      </c>
      <c r="D26" s="349">
        <v>39.700000000000003</v>
      </c>
      <c r="E26" s="350">
        <v>-13.6</v>
      </c>
      <c r="F26" s="351">
        <v>135.19999999999999</v>
      </c>
      <c r="G26" s="344"/>
      <c r="H26" s="342"/>
      <c r="I26" s="342"/>
      <c r="J26" s="342"/>
      <c r="K26" s="94"/>
      <c r="N26" s="89"/>
      <c r="O26" s="87"/>
      <c r="P26" s="87"/>
      <c r="Q26" s="87"/>
      <c r="R26" s="87"/>
    </row>
    <row r="27" spans="2:18" ht="15" thickBot="1">
      <c r="B27" s="348" t="s">
        <v>218</v>
      </c>
      <c r="C27" s="349">
        <v>28.3</v>
      </c>
      <c r="D27" s="349">
        <v>54.9</v>
      </c>
      <c r="E27" s="350">
        <v>-26.5</v>
      </c>
      <c r="F27" s="351">
        <v>142.4</v>
      </c>
      <c r="G27" s="352"/>
      <c r="H27" s="342"/>
      <c r="I27" s="342"/>
      <c r="J27" s="342"/>
      <c r="K27" s="94"/>
      <c r="N27" s="89"/>
      <c r="O27" s="87"/>
      <c r="P27" s="87"/>
      <c r="Q27" s="87"/>
      <c r="R27" s="87"/>
    </row>
    <row r="28" spans="2:18" ht="15" thickTop="1">
      <c r="B28" s="348" t="s">
        <v>219</v>
      </c>
      <c r="C28" s="349">
        <v>32.299999999999997</v>
      </c>
      <c r="D28" s="349">
        <v>59</v>
      </c>
      <c r="E28" s="350">
        <v>-26.7</v>
      </c>
      <c r="F28" s="351">
        <v>156.69999999999999</v>
      </c>
      <c r="G28" s="344"/>
      <c r="H28" s="342"/>
      <c r="I28" s="342"/>
      <c r="J28" s="342"/>
      <c r="K28" s="94"/>
      <c r="N28" s="89"/>
      <c r="O28" s="87"/>
      <c r="P28" s="87"/>
      <c r="Q28" s="87"/>
      <c r="R28" s="87"/>
    </row>
    <row r="29" spans="2:18">
      <c r="B29" s="348" t="s">
        <v>220</v>
      </c>
      <c r="C29" s="349">
        <v>34.9</v>
      </c>
      <c r="D29" s="349">
        <v>60.2</v>
      </c>
      <c r="E29" s="350">
        <v>-25.4</v>
      </c>
      <c r="F29" s="351">
        <v>174.8</v>
      </c>
      <c r="G29" s="344"/>
      <c r="H29" s="342"/>
      <c r="I29" s="342"/>
      <c r="J29" s="342"/>
      <c r="K29" s="94"/>
      <c r="N29" s="89"/>
      <c r="O29" s="87"/>
      <c r="P29" s="87"/>
      <c r="Q29" s="87"/>
      <c r="R29" s="87"/>
    </row>
    <row r="30" spans="2:18" ht="15" thickBot="1">
      <c r="B30" s="348" t="s">
        <v>221</v>
      </c>
      <c r="C30" s="349">
        <v>37.5</v>
      </c>
      <c r="D30" s="349">
        <v>61.5</v>
      </c>
      <c r="E30" s="350">
        <v>-24</v>
      </c>
      <c r="F30" s="351">
        <v>198.6</v>
      </c>
      <c r="G30" s="352"/>
      <c r="H30" s="342"/>
      <c r="I30" s="342"/>
      <c r="J30" s="342"/>
      <c r="K30" s="94"/>
      <c r="N30" s="89"/>
      <c r="O30" s="87"/>
      <c r="P30" s="87"/>
      <c r="Q30" s="87"/>
      <c r="R30" s="87"/>
    </row>
    <row r="31" spans="2:18" ht="15" thickTop="1">
      <c r="B31" s="348" t="s">
        <v>222</v>
      </c>
      <c r="C31" s="349">
        <v>38.9</v>
      </c>
      <c r="D31" s="349">
        <v>61.1</v>
      </c>
      <c r="E31" s="350">
        <v>-22.1</v>
      </c>
      <c r="F31" s="351">
        <v>230.9</v>
      </c>
      <c r="G31" s="342"/>
      <c r="H31" s="342"/>
      <c r="I31" s="342"/>
      <c r="J31" s="342"/>
      <c r="K31" s="94"/>
      <c r="N31" s="89"/>
      <c r="O31" s="87"/>
      <c r="P31" s="87"/>
      <c r="Q31" s="87"/>
      <c r="R31" s="87"/>
    </row>
    <row r="32" spans="2:18">
      <c r="B32" s="348" t="s">
        <v>223</v>
      </c>
      <c r="C32" s="349">
        <v>39.5</v>
      </c>
      <c r="D32" s="349">
        <v>54.5</v>
      </c>
      <c r="E32" s="350">
        <v>-15</v>
      </c>
      <c r="F32" s="351">
        <v>244.1</v>
      </c>
      <c r="G32" s="342"/>
      <c r="H32" s="342"/>
      <c r="I32" s="342"/>
      <c r="J32" s="342"/>
      <c r="K32" s="94"/>
      <c r="N32" s="89"/>
      <c r="O32" s="87"/>
      <c r="P32" s="87"/>
      <c r="Q32" s="87"/>
      <c r="R32" s="87"/>
    </row>
    <row r="33" spans="2:18">
      <c r="B33" s="348" t="s">
        <v>94</v>
      </c>
      <c r="C33" s="349">
        <v>37.9</v>
      </c>
      <c r="D33" s="349">
        <v>44.2</v>
      </c>
      <c r="E33" s="350">
        <v>-6.3</v>
      </c>
      <c r="F33" s="351">
        <v>249.1</v>
      </c>
      <c r="G33" s="342"/>
      <c r="H33" s="342"/>
      <c r="I33" s="342"/>
      <c r="J33" s="342"/>
      <c r="K33" s="94"/>
      <c r="N33" s="89"/>
      <c r="O33" s="87"/>
      <c r="P33" s="87"/>
      <c r="Q33" s="87"/>
      <c r="R33" s="87"/>
    </row>
    <row r="34" spans="2:18">
      <c r="B34" s="348" t="s">
        <v>95</v>
      </c>
      <c r="C34" s="349">
        <v>37.5</v>
      </c>
      <c r="D34" s="349">
        <v>38.299999999999997</v>
      </c>
      <c r="E34" s="350">
        <v>-0.7</v>
      </c>
      <c r="F34" s="351">
        <v>227.6</v>
      </c>
      <c r="G34" s="342"/>
      <c r="H34" s="342"/>
      <c r="I34" s="342"/>
      <c r="J34" s="342"/>
      <c r="K34" s="94"/>
      <c r="N34" s="89"/>
      <c r="O34" s="87"/>
      <c r="P34" s="87"/>
      <c r="Q34" s="87"/>
      <c r="R34" s="87"/>
    </row>
    <row r="35" spans="2:18">
      <c r="B35" s="348" t="s">
        <v>96</v>
      </c>
      <c r="C35" s="349">
        <v>43.9</v>
      </c>
      <c r="D35" s="349">
        <v>39.5</v>
      </c>
      <c r="E35" s="350">
        <v>4.3</v>
      </c>
      <c r="F35" s="351">
        <v>211.4</v>
      </c>
      <c r="G35" s="342"/>
      <c r="H35" s="342"/>
      <c r="I35" s="342"/>
      <c r="J35" s="342"/>
      <c r="K35" s="94"/>
      <c r="N35" s="89"/>
      <c r="O35" s="87"/>
      <c r="P35" s="87"/>
      <c r="Q35" s="87"/>
      <c r="R35" s="87"/>
    </row>
    <row r="36" spans="2:18">
      <c r="B36" s="348" t="s">
        <v>97</v>
      </c>
      <c r="C36" s="349">
        <v>44.2</v>
      </c>
      <c r="D36" s="349">
        <v>39.4</v>
      </c>
      <c r="E36" s="350">
        <v>4.8</v>
      </c>
      <c r="F36" s="351">
        <v>205.6</v>
      </c>
      <c r="G36" s="342"/>
      <c r="H36" s="342"/>
      <c r="I36" s="342"/>
      <c r="J36" s="342"/>
      <c r="K36" s="94"/>
      <c r="N36" s="89"/>
      <c r="O36" s="87"/>
      <c r="P36" s="87"/>
      <c r="Q36" s="87"/>
      <c r="R36" s="87"/>
    </row>
    <row r="37" spans="2:18">
      <c r="B37" s="348" t="s">
        <v>98</v>
      </c>
      <c r="C37" s="349">
        <v>43.7</v>
      </c>
      <c r="D37" s="349">
        <v>40.1</v>
      </c>
      <c r="E37" s="350">
        <v>3.7</v>
      </c>
      <c r="F37" s="351">
        <v>186.3</v>
      </c>
      <c r="G37" s="342"/>
      <c r="H37" s="342"/>
      <c r="I37" s="342"/>
      <c r="J37" s="342"/>
      <c r="K37" s="94"/>
      <c r="N37" s="89"/>
      <c r="O37" s="87"/>
      <c r="P37" s="87"/>
      <c r="Q37" s="87"/>
      <c r="R37" s="87"/>
    </row>
    <row r="38" spans="2:18">
      <c r="B38" s="348" t="s">
        <v>99</v>
      </c>
      <c r="C38" s="349">
        <v>42</v>
      </c>
      <c r="D38" s="349">
        <v>41.5</v>
      </c>
      <c r="E38" s="350">
        <v>0.5</v>
      </c>
      <c r="F38" s="351">
        <v>170</v>
      </c>
      <c r="G38" s="342"/>
      <c r="H38" s="342"/>
      <c r="I38" s="342"/>
      <c r="J38" s="342"/>
      <c r="K38" s="94"/>
      <c r="N38" s="89"/>
      <c r="O38" s="87"/>
      <c r="P38" s="87"/>
      <c r="Q38" s="87"/>
      <c r="R38" s="87"/>
    </row>
    <row r="39" spans="2:18">
      <c r="B39" s="348" t="s">
        <v>100</v>
      </c>
      <c r="C39" s="349">
        <v>40.799999999999997</v>
      </c>
      <c r="D39" s="349">
        <v>42.1</v>
      </c>
      <c r="E39" s="350">
        <v>-1.3</v>
      </c>
      <c r="F39" s="351">
        <v>158.9</v>
      </c>
      <c r="G39" s="342"/>
      <c r="H39" s="342"/>
      <c r="I39" s="342"/>
      <c r="J39" s="342"/>
      <c r="K39" s="94"/>
      <c r="N39" s="89"/>
      <c r="O39" s="87"/>
      <c r="P39" s="87"/>
      <c r="Q39" s="87"/>
      <c r="R39" s="87"/>
    </row>
    <row r="40" spans="2:18">
      <c r="B40" s="348" t="s">
        <v>101</v>
      </c>
      <c r="C40" s="349">
        <v>38.700000000000003</v>
      </c>
      <c r="D40" s="349">
        <v>41.2</v>
      </c>
      <c r="E40" s="350">
        <v>-2.5</v>
      </c>
      <c r="F40" s="351">
        <v>153</v>
      </c>
      <c r="G40" s="342"/>
      <c r="H40" s="342"/>
      <c r="I40" s="342"/>
      <c r="J40" s="342"/>
      <c r="K40" s="94"/>
      <c r="N40" s="89"/>
      <c r="O40" s="87"/>
      <c r="P40" s="87"/>
      <c r="Q40" s="87"/>
      <c r="R40" s="87"/>
    </row>
    <row r="41" spans="2:18">
      <c r="B41" s="348" t="s">
        <v>102</v>
      </c>
      <c r="C41" s="349">
        <v>38.200000000000003</v>
      </c>
      <c r="D41" s="349">
        <v>39.700000000000003</v>
      </c>
      <c r="E41" s="350">
        <v>-1.5</v>
      </c>
      <c r="F41" s="351">
        <v>141.19999999999999</v>
      </c>
      <c r="G41" s="342"/>
      <c r="H41" s="342"/>
      <c r="I41" s="342"/>
      <c r="J41" s="342"/>
      <c r="K41" s="94"/>
      <c r="N41" s="89"/>
      <c r="O41" s="87"/>
      <c r="P41" s="87"/>
      <c r="Q41" s="87"/>
      <c r="R41" s="87"/>
    </row>
    <row r="42" spans="2:18">
      <c r="B42" s="348" t="s">
        <v>103</v>
      </c>
      <c r="C42" s="349">
        <v>36.700000000000003</v>
      </c>
      <c r="D42" s="349">
        <v>36.5</v>
      </c>
      <c r="E42" s="350">
        <v>0.2</v>
      </c>
      <c r="F42" s="351">
        <v>132.5</v>
      </c>
      <c r="G42" s="342"/>
      <c r="H42" s="342"/>
      <c r="I42" s="342"/>
      <c r="J42" s="342"/>
      <c r="K42" s="94"/>
      <c r="N42" s="95"/>
      <c r="O42" s="90"/>
      <c r="P42" s="90"/>
      <c r="Q42" s="87"/>
      <c r="R42" s="87"/>
    </row>
    <row r="43" spans="2:18">
      <c r="B43" s="348" t="s">
        <v>104</v>
      </c>
      <c r="C43" s="349">
        <v>36.299999999999997</v>
      </c>
      <c r="D43" s="349">
        <v>36.700000000000003</v>
      </c>
      <c r="E43" s="350">
        <v>-0.4</v>
      </c>
      <c r="F43" s="351">
        <v>123.9</v>
      </c>
      <c r="G43" s="342"/>
      <c r="H43" s="342"/>
      <c r="I43" s="342"/>
      <c r="J43" s="342"/>
      <c r="K43" s="94"/>
      <c r="N43" s="89"/>
      <c r="O43" s="90"/>
      <c r="P43" s="90"/>
      <c r="Q43" s="87"/>
      <c r="R43" s="87"/>
    </row>
    <row r="44" spans="2:18">
      <c r="B44" s="348" t="s">
        <v>105</v>
      </c>
      <c r="C44" s="349">
        <v>35.9</v>
      </c>
      <c r="D44" s="349">
        <v>35.9</v>
      </c>
      <c r="E44" s="350">
        <v>0</v>
      </c>
      <c r="F44" s="351">
        <v>118.4</v>
      </c>
      <c r="G44" s="342"/>
      <c r="H44" s="342"/>
      <c r="I44" s="342"/>
      <c r="J44" s="342"/>
      <c r="K44" s="94"/>
      <c r="N44" s="89"/>
      <c r="O44" s="90"/>
      <c r="P44" s="90"/>
      <c r="Q44" s="87"/>
      <c r="R44" s="87"/>
    </row>
    <row r="45" spans="2:18">
      <c r="B45" s="348" t="s">
        <v>106</v>
      </c>
      <c r="C45" s="349">
        <v>36.4</v>
      </c>
      <c r="D45" s="349">
        <v>36.700000000000003</v>
      </c>
      <c r="E45" s="350">
        <v>-0.3</v>
      </c>
      <c r="F45" s="351">
        <v>114.4</v>
      </c>
      <c r="G45" s="342"/>
      <c r="H45" s="342"/>
      <c r="I45" s="342"/>
      <c r="J45" s="342"/>
      <c r="K45" s="94"/>
      <c r="N45" s="89"/>
      <c r="O45" s="90"/>
      <c r="P45" s="90"/>
      <c r="Q45" s="87"/>
      <c r="R45" s="87"/>
    </row>
    <row r="46" spans="2:18">
      <c r="B46" s="348" t="s">
        <v>107</v>
      </c>
      <c r="C46" s="349">
        <v>34.4</v>
      </c>
      <c r="D46" s="349">
        <v>36.700000000000003</v>
      </c>
      <c r="E46" s="350">
        <v>-2.2999999999999998</v>
      </c>
      <c r="F46" s="351">
        <v>107.7</v>
      </c>
      <c r="G46" s="342"/>
      <c r="H46" s="342"/>
      <c r="I46" s="342"/>
      <c r="J46" s="342"/>
      <c r="K46" s="94"/>
      <c r="N46" s="89"/>
      <c r="O46" s="90"/>
      <c r="P46" s="90"/>
      <c r="Q46" s="87"/>
      <c r="R46" s="87"/>
    </row>
    <row r="47" spans="2:18">
      <c r="B47" s="348" t="s">
        <v>108</v>
      </c>
      <c r="C47" s="349">
        <v>34.1</v>
      </c>
      <c r="D47" s="349">
        <v>36.6</v>
      </c>
      <c r="E47" s="350">
        <v>-2.5</v>
      </c>
      <c r="F47" s="351">
        <v>102.5</v>
      </c>
      <c r="G47" s="342"/>
      <c r="H47" s="342"/>
      <c r="I47" s="342"/>
      <c r="J47" s="342"/>
      <c r="K47" s="94"/>
      <c r="N47" s="89"/>
      <c r="O47" s="90"/>
      <c r="P47" s="90"/>
      <c r="Q47" s="87"/>
      <c r="R47" s="87"/>
    </row>
    <row r="48" spans="2:18">
      <c r="B48" s="348" t="s">
        <v>109</v>
      </c>
      <c r="C48" s="349">
        <v>35.799999999999997</v>
      </c>
      <c r="D48" s="349">
        <v>38</v>
      </c>
      <c r="E48" s="350">
        <v>-2.2000000000000002</v>
      </c>
      <c r="F48" s="351">
        <v>99.5</v>
      </c>
      <c r="G48" s="342"/>
      <c r="H48" s="342"/>
      <c r="I48" s="342"/>
      <c r="J48" s="342"/>
      <c r="K48" s="94"/>
      <c r="N48" s="89"/>
      <c r="O48" s="90"/>
      <c r="P48" s="90"/>
      <c r="Q48" s="87"/>
      <c r="R48" s="87"/>
    </row>
    <row r="49" spans="2:18">
      <c r="B49" s="348" t="s">
        <v>110</v>
      </c>
      <c r="C49" s="349">
        <v>35.9</v>
      </c>
      <c r="D49" s="349">
        <v>37.700000000000003</v>
      </c>
      <c r="E49" s="350">
        <v>-1.8</v>
      </c>
      <c r="F49" s="351">
        <v>98.3</v>
      </c>
      <c r="G49" s="342"/>
      <c r="H49" s="342"/>
      <c r="I49" s="342"/>
      <c r="J49" s="342"/>
      <c r="K49" s="94"/>
      <c r="N49" s="89"/>
      <c r="O49" s="90"/>
      <c r="P49" s="90"/>
      <c r="Q49" s="87"/>
      <c r="R49" s="87"/>
    </row>
    <row r="50" spans="2:18">
      <c r="B50" s="348" t="s">
        <v>111</v>
      </c>
      <c r="C50" s="349">
        <v>35.299999999999997</v>
      </c>
      <c r="D50" s="349">
        <v>38</v>
      </c>
      <c r="E50" s="350">
        <v>-2.7</v>
      </c>
      <c r="F50" s="351">
        <v>90.8</v>
      </c>
      <c r="G50" s="342"/>
      <c r="H50" s="342"/>
      <c r="I50" s="342"/>
      <c r="J50" s="342"/>
      <c r="K50" s="94"/>
      <c r="N50" s="89"/>
      <c r="O50" s="90"/>
      <c r="P50" s="90"/>
      <c r="Q50" s="87"/>
      <c r="R50" s="87"/>
    </row>
    <row r="51" spans="2:18">
      <c r="B51" s="348" t="s">
        <v>112</v>
      </c>
      <c r="C51" s="349">
        <v>35.799999999999997</v>
      </c>
      <c r="D51" s="349">
        <v>37.700000000000003</v>
      </c>
      <c r="E51" s="350">
        <v>-1.9</v>
      </c>
      <c r="F51" s="351">
        <v>84.3</v>
      </c>
      <c r="G51" s="342"/>
      <c r="H51" s="342"/>
      <c r="I51" s="342"/>
      <c r="J51" s="342"/>
      <c r="K51" s="94"/>
      <c r="N51" s="89"/>
      <c r="O51" s="90"/>
      <c r="P51" s="90"/>
      <c r="Q51" s="87"/>
      <c r="R51" s="87"/>
    </row>
    <row r="52" spans="2:18">
      <c r="B52" s="348" t="s">
        <v>9</v>
      </c>
      <c r="C52" s="349">
        <v>37.5</v>
      </c>
      <c r="D52" s="349">
        <v>39.1</v>
      </c>
      <c r="E52" s="350">
        <v>-1.5</v>
      </c>
      <c r="F52" s="351">
        <v>80.900000000000006</v>
      </c>
      <c r="G52" s="342"/>
      <c r="H52" s="342"/>
      <c r="I52" s="342"/>
      <c r="J52" s="342"/>
      <c r="K52" s="94"/>
      <c r="N52" s="89"/>
      <c r="O52" s="90"/>
      <c r="P52" s="90"/>
      <c r="Q52" s="87"/>
      <c r="R52" s="87"/>
    </row>
    <row r="53" spans="2:18">
      <c r="B53" s="348" t="s">
        <v>10</v>
      </c>
      <c r="C53" s="349">
        <v>38.1</v>
      </c>
      <c r="D53" s="349">
        <v>40.5</v>
      </c>
      <c r="E53" s="350">
        <v>-2.4</v>
      </c>
      <c r="F53" s="351">
        <v>77.8</v>
      </c>
      <c r="G53" s="342"/>
      <c r="H53" s="342"/>
      <c r="I53" s="342"/>
      <c r="J53" s="342"/>
      <c r="K53" s="94"/>
      <c r="N53" s="89"/>
      <c r="O53" s="90"/>
      <c r="P53" s="90"/>
      <c r="Q53" s="87"/>
      <c r="R53" s="87"/>
    </row>
    <row r="54" spans="2:18">
      <c r="B54" s="348" t="s">
        <v>11</v>
      </c>
      <c r="C54" s="349">
        <v>39.6</v>
      </c>
      <c r="D54" s="349">
        <v>43.4</v>
      </c>
      <c r="E54" s="350">
        <v>-3.9</v>
      </c>
      <c r="F54" s="351">
        <v>77</v>
      </c>
      <c r="G54" s="342"/>
      <c r="H54" s="342"/>
      <c r="I54" s="342"/>
      <c r="J54" s="342"/>
      <c r="K54" s="94"/>
      <c r="N54" s="89"/>
      <c r="O54" s="90"/>
      <c r="P54" s="90"/>
      <c r="Q54" s="87"/>
      <c r="R54" s="87"/>
    </row>
    <row r="55" spans="2:18">
      <c r="B55" s="348" t="s">
        <v>12</v>
      </c>
      <c r="C55" s="349">
        <v>41.1</v>
      </c>
      <c r="D55" s="349">
        <v>41.7</v>
      </c>
      <c r="E55" s="350">
        <v>-0.6</v>
      </c>
      <c r="F55" s="351">
        <v>69.8</v>
      </c>
      <c r="G55" s="342"/>
      <c r="H55" s="342"/>
      <c r="I55" s="342"/>
      <c r="J55" s="342"/>
      <c r="K55" s="94"/>
      <c r="N55" s="89"/>
      <c r="O55" s="90"/>
      <c r="P55" s="90"/>
      <c r="Q55" s="87"/>
      <c r="R55" s="87"/>
    </row>
    <row r="56" spans="2:18">
      <c r="B56" s="348" t="s">
        <v>13</v>
      </c>
      <c r="C56" s="349">
        <v>42</v>
      </c>
      <c r="D56" s="349">
        <v>40.299999999999997</v>
      </c>
      <c r="E56" s="350">
        <v>1.7</v>
      </c>
      <c r="F56" s="351">
        <v>61.1</v>
      </c>
      <c r="G56" s="342"/>
      <c r="H56" s="342"/>
      <c r="I56" s="342"/>
      <c r="J56" s="342"/>
      <c r="K56" s="94"/>
      <c r="N56" s="89"/>
      <c r="O56" s="90"/>
      <c r="P56" s="90"/>
      <c r="Q56" s="87"/>
      <c r="R56" s="87"/>
    </row>
    <row r="57" spans="2:18">
      <c r="B57" s="348" t="s">
        <v>14</v>
      </c>
      <c r="C57" s="349">
        <v>40.200000000000003</v>
      </c>
      <c r="D57" s="349">
        <v>39.6</v>
      </c>
      <c r="E57" s="350">
        <v>0.6</v>
      </c>
      <c r="F57" s="351">
        <v>54.7</v>
      </c>
      <c r="G57" s="342"/>
      <c r="H57" s="342"/>
      <c r="I57" s="342"/>
      <c r="J57" s="342"/>
      <c r="K57" s="94"/>
      <c r="N57" s="89"/>
      <c r="O57" s="90"/>
      <c r="P57" s="90"/>
      <c r="Q57" s="87"/>
      <c r="R57" s="87"/>
    </row>
    <row r="58" spans="2:18">
      <c r="B58" s="348" t="s">
        <v>15</v>
      </c>
      <c r="C58" s="349">
        <v>38.5</v>
      </c>
      <c r="D58" s="349">
        <v>39.5</v>
      </c>
      <c r="E58" s="350">
        <v>-1</v>
      </c>
      <c r="F58" s="351">
        <v>52.7</v>
      </c>
      <c r="G58" s="342"/>
      <c r="H58" s="342"/>
      <c r="I58" s="342"/>
      <c r="J58" s="342"/>
      <c r="K58" s="94"/>
      <c r="N58" s="89"/>
      <c r="O58" s="90"/>
      <c r="P58" s="90"/>
      <c r="Q58" s="87"/>
      <c r="R58" s="87"/>
    </row>
    <row r="59" spans="2:18">
      <c r="B59" s="348" t="s">
        <v>16</v>
      </c>
      <c r="C59" s="349">
        <v>36</v>
      </c>
      <c r="D59" s="349">
        <v>38.6</v>
      </c>
      <c r="E59" s="350">
        <v>-2.6</v>
      </c>
      <c r="F59" s="351">
        <v>46.6</v>
      </c>
      <c r="G59" s="342"/>
      <c r="H59" s="342"/>
      <c r="I59" s="342"/>
      <c r="J59" s="342"/>
      <c r="K59" s="94"/>
      <c r="N59" s="89"/>
      <c r="O59" s="90"/>
      <c r="P59" s="90"/>
      <c r="Q59" s="87"/>
      <c r="R59" s="87"/>
    </row>
    <row r="60" spans="2:18">
      <c r="B60" s="348" t="s">
        <v>17</v>
      </c>
      <c r="C60" s="349">
        <v>36.299999999999997</v>
      </c>
      <c r="D60" s="349">
        <v>40.4</v>
      </c>
      <c r="E60" s="350">
        <v>-4.0999999999999996</v>
      </c>
      <c r="F60" s="351">
        <v>45.2</v>
      </c>
      <c r="G60" s="342"/>
      <c r="H60" s="342"/>
      <c r="I60" s="342"/>
      <c r="J60" s="342"/>
      <c r="K60" s="94"/>
      <c r="N60" s="89"/>
      <c r="O60" s="90"/>
      <c r="P60" s="90"/>
      <c r="Q60" s="87"/>
      <c r="R60" s="87"/>
    </row>
    <row r="61" spans="2:18">
      <c r="B61" s="348" t="s">
        <v>18</v>
      </c>
      <c r="C61" s="349">
        <v>39</v>
      </c>
      <c r="D61" s="349">
        <v>44.7</v>
      </c>
      <c r="E61" s="350">
        <v>-5.7</v>
      </c>
      <c r="F61" s="351">
        <v>47.8</v>
      </c>
      <c r="G61" s="342"/>
      <c r="H61" s="342"/>
      <c r="I61" s="342"/>
      <c r="J61" s="342"/>
      <c r="K61" s="94"/>
      <c r="N61" s="89"/>
      <c r="O61" s="90"/>
      <c r="P61" s="90"/>
      <c r="Q61" s="87"/>
      <c r="R61" s="87"/>
    </row>
    <row r="62" spans="2:18">
      <c r="B62" s="348" t="s">
        <v>19</v>
      </c>
      <c r="C62" s="349">
        <v>40.1</v>
      </c>
      <c r="D62" s="349">
        <v>46.5</v>
      </c>
      <c r="E62" s="350">
        <v>-6.3</v>
      </c>
      <c r="F62" s="351">
        <v>49.4</v>
      </c>
      <c r="G62" s="342"/>
      <c r="H62" s="342"/>
      <c r="I62" s="342"/>
      <c r="J62" s="342"/>
      <c r="K62" s="94"/>
      <c r="N62" s="89"/>
      <c r="O62" s="90"/>
      <c r="P62" s="90"/>
      <c r="Q62" s="87"/>
      <c r="R62" s="87"/>
    </row>
    <row r="63" spans="2:18">
      <c r="B63" s="348" t="s">
        <v>20</v>
      </c>
      <c r="C63" s="349">
        <v>40.299999999999997</v>
      </c>
      <c r="D63" s="349">
        <v>45.2</v>
      </c>
      <c r="E63" s="350">
        <v>-4.9000000000000004</v>
      </c>
      <c r="F63" s="351">
        <v>47.9</v>
      </c>
      <c r="G63" s="342"/>
      <c r="H63" s="342"/>
      <c r="I63" s="342"/>
      <c r="J63" s="342"/>
      <c r="K63" s="94"/>
      <c r="N63" s="89"/>
      <c r="O63" s="90"/>
      <c r="P63" s="90"/>
      <c r="Q63" s="87"/>
      <c r="R63" s="87"/>
    </row>
    <row r="64" spans="2:18">
      <c r="B64" s="348" t="s">
        <v>21</v>
      </c>
      <c r="C64" s="349">
        <v>38.4</v>
      </c>
      <c r="D64" s="349">
        <v>42.3</v>
      </c>
      <c r="E64" s="350">
        <v>-3.9</v>
      </c>
      <c r="F64" s="351">
        <v>44.4</v>
      </c>
      <c r="G64" s="342"/>
      <c r="H64" s="342"/>
      <c r="I64" s="342"/>
      <c r="J64" s="342"/>
      <c r="K64" s="94"/>
      <c r="N64" s="89"/>
      <c r="O64" s="90"/>
      <c r="P64" s="90"/>
      <c r="Q64" s="87"/>
      <c r="R64" s="87"/>
    </row>
    <row r="65" spans="2:18">
      <c r="B65" s="348" t="s">
        <v>22</v>
      </c>
      <c r="C65" s="349">
        <v>37</v>
      </c>
      <c r="D65" s="349">
        <v>41.5</v>
      </c>
      <c r="E65" s="350">
        <v>-4.5</v>
      </c>
      <c r="F65" s="351">
        <v>42.2</v>
      </c>
      <c r="G65" s="342"/>
      <c r="H65" s="342"/>
      <c r="I65" s="342"/>
      <c r="J65" s="342"/>
      <c r="K65" s="94"/>
      <c r="N65" s="89"/>
      <c r="O65" s="90"/>
      <c r="P65" s="90"/>
      <c r="Q65" s="87"/>
      <c r="R65" s="87"/>
    </row>
    <row r="66" spans="2:18">
      <c r="B66" s="348" t="s">
        <v>23</v>
      </c>
      <c r="C66" s="349">
        <v>37.4</v>
      </c>
      <c r="D66" s="349">
        <v>41</v>
      </c>
      <c r="E66" s="350">
        <v>-3.7</v>
      </c>
      <c r="F66" s="351">
        <v>39.1</v>
      </c>
      <c r="G66" s="342"/>
      <c r="H66" s="342"/>
      <c r="I66" s="342"/>
      <c r="J66" s="342"/>
      <c r="K66" s="94"/>
      <c r="N66" s="89"/>
      <c r="O66" s="90"/>
      <c r="P66" s="90"/>
      <c r="Q66" s="87"/>
      <c r="R66" s="87"/>
    </row>
    <row r="67" spans="2:18">
      <c r="B67" s="348" t="s">
        <v>24</v>
      </c>
      <c r="C67" s="349">
        <v>38.6</v>
      </c>
      <c r="D67" s="349">
        <v>42.9</v>
      </c>
      <c r="E67" s="350">
        <v>-4.3</v>
      </c>
      <c r="F67" s="351">
        <v>40.4</v>
      </c>
      <c r="G67" s="342"/>
      <c r="H67" s="342"/>
      <c r="I67" s="342"/>
      <c r="J67" s="342"/>
      <c r="K67" s="94"/>
      <c r="N67" s="89"/>
      <c r="O67" s="90"/>
      <c r="P67" s="90"/>
      <c r="Q67" s="87"/>
      <c r="R67" s="87"/>
    </row>
    <row r="68" spans="2:18">
      <c r="B68" s="348" t="s">
        <v>25</v>
      </c>
      <c r="C68" s="349">
        <v>41</v>
      </c>
      <c r="D68" s="349">
        <v>43.1</v>
      </c>
      <c r="E68" s="350">
        <v>-2</v>
      </c>
      <c r="F68" s="351">
        <v>40.1</v>
      </c>
      <c r="G68" s="342"/>
      <c r="H68" s="342"/>
      <c r="I68" s="342"/>
      <c r="J68" s="342"/>
      <c r="K68" s="94"/>
      <c r="N68" s="89"/>
      <c r="O68" s="90"/>
      <c r="P68" s="90"/>
      <c r="Q68" s="87"/>
      <c r="R68" s="87"/>
    </row>
    <row r="69" spans="2:18">
      <c r="B69" s="348" t="s">
        <v>26</v>
      </c>
      <c r="C69" s="349">
        <v>40.700000000000003</v>
      </c>
      <c r="D69" s="349">
        <v>43.3</v>
      </c>
      <c r="E69" s="350">
        <v>-2.6</v>
      </c>
      <c r="F69" s="351">
        <v>38.700000000000003</v>
      </c>
      <c r="G69" s="342"/>
      <c r="H69" s="342"/>
      <c r="I69" s="342"/>
      <c r="J69" s="342"/>
      <c r="K69" s="94"/>
      <c r="N69" s="89"/>
      <c r="O69" s="90"/>
      <c r="P69" s="90"/>
      <c r="Q69" s="87"/>
      <c r="R69" s="87"/>
    </row>
    <row r="70" spans="2:18">
      <c r="B70" s="348" t="s">
        <v>27</v>
      </c>
      <c r="C70" s="349">
        <v>39.6</v>
      </c>
      <c r="D70" s="349">
        <v>42.9</v>
      </c>
      <c r="E70" s="350">
        <v>-3.3</v>
      </c>
      <c r="F70" s="351">
        <v>38.9</v>
      </c>
      <c r="G70" s="342"/>
      <c r="H70" s="342"/>
      <c r="I70" s="342"/>
      <c r="J70" s="342"/>
      <c r="K70" s="94"/>
      <c r="N70" s="89"/>
      <c r="O70" s="90"/>
      <c r="P70" s="90"/>
      <c r="Q70" s="87"/>
      <c r="R70" s="87"/>
    </row>
    <row r="71" spans="2:18">
      <c r="B71" s="348" t="s">
        <v>28</v>
      </c>
      <c r="C71" s="349">
        <v>39.299999999999997</v>
      </c>
      <c r="D71" s="349">
        <v>42.5</v>
      </c>
      <c r="E71" s="350">
        <v>-3.3</v>
      </c>
      <c r="F71" s="351">
        <v>38.700000000000003</v>
      </c>
      <c r="G71" s="342"/>
      <c r="H71" s="342"/>
      <c r="I71" s="342"/>
      <c r="J71" s="342"/>
      <c r="K71" s="94"/>
      <c r="N71" s="89"/>
      <c r="O71" s="90"/>
      <c r="P71" s="90"/>
      <c r="Q71" s="87"/>
      <c r="R71" s="87"/>
    </row>
    <row r="72" spans="2:18">
      <c r="B72" s="348" t="s">
        <v>29</v>
      </c>
      <c r="C72" s="349">
        <v>38.299999999999997</v>
      </c>
      <c r="D72" s="349">
        <v>40.4</v>
      </c>
      <c r="E72" s="350">
        <v>-2.1</v>
      </c>
      <c r="F72" s="351">
        <v>37.1</v>
      </c>
      <c r="G72" s="342"/>
      <c r="H72" s="342"/>
      <c r="I72" s="342"/>
      <c r="J72" s="342"/>
      <c r="K72" s="94"/>
      <c r="N72" s="89"/>
      <c r="O72" s="90"/>
      <c r="P72" s="90"/>
      <c r="Q72" s="87"/>
      <c r="R72" s="87"/>
    </row>
    <row r="73" spans="2:18">
      <c r="B73" s="348" t="s">
        <v>30</v>
      </c>
      <c r="C73" s="349">
        <v>37.299999999999997</v>
      </c>
      <c r="D73" s="349">
        <v>39.200000000000003</v>
      </c>
      <c r="E73" s="350">
        <v>-1.8</v>
      </c>
      <c r="F73" s="351">
        <v>34.799999999999997</v>
      </c>
      <c r="G73" s="342"/>
      <c r="H73" s="342"/>
      <c r="I73" s="342"/>
      <c r="J73" s="342"/>
      <c r="K73" s="94"/>
      <c r="N73" s="89"/>
      <c r="O73" s="90"/>
      <c r="P73" s="90"/>
      <c r="Q73" s="87"/>
      <c r="R73" s="87"/>
    </row>
    <row r="74" spans="2:18">
      <c r="B74" s="348" t="s">
        <v>31</v>
      </c>
      <c r="C74" s="349">
        <v>36.299999999999997</v>
      </c>
      <c r="D74" s="349">
        <v>37.200000000000003</v>
      </c>
      <c r="E74" s="350">
        <v>-0.9</v>
      </c>
      <c r="F74" s="351">
        <v>31</v>
      </c>
      <c r="G74" s="342"/>
      <c r="H74" s="342"/>
      <c r="I74" s="342"/>
      <c r="J74" s="342"/>
      <c r="K74" s="94"/>
      <c r="N74" s="89"/>
      <c r="O74" s="90"/>
      <c r="P74" s="90"/>
      <c r="Q74" s="87"/>
      <c r="R74" s="87"/>
    </row>
    <row r="75" spans="2:18">
      <c r="B75" s="348" t="s">
        <v>32</v>
      </c>
      <c r="C75" s="349">
        <v>35.6</v>
      </c>
      <c r="D75" s="349">
        <v>34.5</v>
      </c>
      <c r="E75" s="350">
        <v>1.1000000000000001</v>
      </c>
      <c r="F75" s="351">
        <v>25.6</v>
      </c>
      <c r="G75" s="342"/>
      <c r="H75" s="342"/>
      <c r="I75" s="342"/>
      <c r="J75" s="342"/>
      <c r="K75" s="94"/>
      <c r="N75" s="89"/>
      <c r="O75" s="90"/>
      <c r="P75" s="90"/>
      <c r="Q75" s="87"/>
      <c r="R75" s="87"/>
    </row>
    <row r="76" spans="2:18">
      <c r="B76" s="348" t="s">
        <v>33</v>
      </c>
      <c r="C76" s="349">
        <v>34.799999999999997</v>
      </c>
      <c r="D76" s="349">
        <v>34.700000000000003</v>
      </c>
      <c r="E76" s="350">
        <v>0.1</v>
      </c>
      <c r="F76" s="351">
        <v>23.1</v>
      </c>
      <c r="G76" s="342"/>
      <c r="H76" s="342"/>
      <c r="I76" s="342"/>
      <c r="J76" s="342"/>
      <c r="K76" s="94"/>
      <c r="N76" s="89"/>
      <c r="O76" s="90"/>
      <c r="P76" s="90"/>
      <c r="Q76" s="87"/>
      <c r="R76" s="87"/>
    </row>
    <row r="77" spans="2:18">
      <c r="B77" s="348" t="s">
        <v>34</v>
      </c>
      <c r="C77" s="349">
        <v>34</v>
      </c>
      <c r="D77" s="349">
        <v>34.9</v>
      </c>
      <c r="E77" s="350">
        <v>-0.9</v>
      </c>
      <c r="F77" s="351">
        <v>21.7</v>
      </c>
      <c r="G77" s="342"/>
      <c r="H77" s="342"/>
      <c r="I77" s="342"/>
      <c r="J77" s="342"/>
      <c r="K77" s="94"/>
      <c r="N77" s="89"/>
      <c r="O77" s="90"/>
      <c r="P77" s="90"/>
      <c r="Q77" s="87"/>
      <c r="R77" s="87"/>
    </row>
    <row r="78" spans="2:18">
      <c r="B78" s="348" t="s">
        <v>35</v>
      </c>
      <c r="C78" s="349">
        <v>33.5</v>
      </c>
      <c r="D78" s="349">
        <v>36.799999999999997</v>
      </c>
      <c r="E78" s="350">
        <v>-3.2</v>
      </c>
      <c r="F78" s="351">
        <v>22.9</v>
      </c>
      <c r="G78" s="342"/>
      <c r="H78" s="342"/>
      <c r="I78" s="342"/>
      <c r="J78" s="342"/>
      <c r="K78" s="94"/>
      <c r="N78" s="89"/>
      <c r="O78" s="90"/>
      <c r="P78" s="90"/>
      <c r="Q78" s="87"/>
      <c r="R78" s="87"/>
    </row>
    <row r="79" spans="2:18">
      <c r="B79" s="348" t="s">
        <v>36</v>
      </c>
      <c r="C79" s="349">
        <v>32.200000000000003</v>
      </c>
      <c r="D79" s="349">
        <v>38.6</v>
      </c>
      <c r="E79" s="350">
        <v>-6.4</v>
      </c>
      <c r="F79" s="351">
        <v>26.7</v>
      </c>
      <c r="G79" s="342"/>
      <c r="H79" s="342"/>
      <c r="I79" s="342"/>
      <c r="J79" s="342"/>
      <c r="K79" s="94"/>
      <c r="N79" s="89"/>
      <c r="O79" s="90"/>
      <c r="P79" s="90"/>
      <c r="Q79" s="87"/>
      <c r="R79" s="87"/>
    </row>
    <row r="80" spans="2:18">
      <c r="B80" s="348" t="s">
        <v>37</v>
      </c>
      <c r="C80" s="349">
        <v>31.4</v>
      </c>
      <c r="D80" s="349">
        <v>38</v>
      </c>
      <c r="E80" s="350">
        <v>-6.6</v>
      </c>
      <c r="F80" s="351">
        <v>31.2</v>
      </c>
      <c r="G80" s="342"/>
      <c r="H80" s="342"/>
      <c r="I80" s="342"/>
      <c r="J80" s="342"/>
      <c r="K80" s="94"/>
      <c r="N80" s="89"/>
      <c r="O80" s="90"/>
      <c r="P80" s="90"/>
      <c r="Q80" s="87"/>
      <c r="R80" s="87"/>
    </row>
    <row r="81" spans="2:18">
      <c r="B81" s="348" t="s">
        <v>38</v>
      </c>
      <c r="C81" s="349">
        <v>32.299999999999997</v>
      </c>
      <c r="D81" s="349">
        <v>37.700000000000003</v>
      </c>
      <c r="E81" s="350">
        <v>-5.3</v>
      </c>
      <c r="F81" s="351">
        <v>34.6</v>
      </c>
      <c r="G81" s="342"/>
      <c r="H81" s="342"/>
      <c r="I81" s="342"/>
      <c r="J81" s="342"/>
      <c r="K81" s="94"/>
      <c r="N81" s="89"/>
      <c r="O81" s="90"/>
      <c r="P81" s="90"/>
      <c r="Q81" s="87"/>
      <c r="R81" s="87"/>
    </row>
    <row r="82" spans="2:18">
      <c r="B82" s="348" t="s">
        <v>39</v>
      </c>
      <c r="C82" s="349">
        <v>33.299999999999997</v>
      </c>
      <c r="D82" s="349">
        <v>37.4</v>
      </c>
      <c r="E82" s="350">
        <v>-4.0999999999999996</v>
      </c>
      <c r="F82" s="351">
        <v>36.1</v>
      </c>
      <c r="G82" s="342"/>
      <c r="H82" s="342"/>
      <c r="I82" s="342"/>
      <c r="J82" s="342"/>
      <c r="K82" s="94"/>
      <c r="N82" s="89"/>
      <c r="O82" s="90"/>
      <c r="P82" s="90"/>
      <c r="Q82" s="87"/>
      <c r="R82" s="87"/>
    </row>
    <row r="83" spans="2:18">
      <c r="B83" s="348" t="s">
        <v>40</v>
      </c>
      <c r="C83" s="349">
        <v>32.6</v>
      </c>
      <c r="D83" s="349">
        <v>35.6</v>
      </c>
      <c r="E83" s="350">
        <v>-3</v>
      </c>
      <c r="F83" s="351">
        <v>36.700000000000003</v>
      </c>
      <c r="G83" s="342"/>
      <c r="H83" s="342"/>
      <c r="I83" s="342"/>
      <c r="J83" s="342"/>
      <c r="K83" s="94"/>
      <c r="N83" s="89"/>
      <c r="O83" s="90"/>
      <c r="P83" s="90"/>
      <c r="Q83" s="87"/>
      <c r="R83" s="87"/>
    </row>
    <row r="84" spans="2:18">
      <c r="B84" s="348" t="s">
        <v>41</v>
      </c>
      <c r="C84" s="349">
        <v>34.700000000000003</v>
      </c>
      <c r="D84" s="349">
        <v>35.6</v>
      </c>
      <c r="E84" s="350">
        <v>-1</v>
      </c>
      <c r="F84" s="351">
        <v>35.700000000000003</v>
      </c>
      <c r="G84" s="342"/>
      <c r="H84" s="342"/>
      <c r="I84" s="342"/>
      <c r="J84" s="342"/>
      <c r="K84" s="94"/>
      <c r="N84" s="89"/>
      <c r="O84" s="90"/>
      <c r="P84" s="90"/>
      <c r="Q84" s="87"/>
      <c r="R84" s="87"/>
    </row>
    <row r="85" spans="2:18">
      <c r="B85" s="348" t="s">
        <v>42</v>
      </c>
      <c r="C85" s="349">
        <v>35.200000000000003</v>
      </c>
      <c r="D85" s="349">
        <v>35.1</v>
      </c>
      <c r="E85" s="350">
        <v>0.1</v>
      </c>
      <c r="F85" s="351">
        <v>33.9</v>
      </c>
      <c r="G85" s="342"/>
      <c r="H85" s="342"/>
      <c r="I85" s="342"/>
      <c r="J85" s="342"/>
      <c r="K85" s="94"/>
      <c r="N85" s="89"/>
      <c r="O85" s="90"/>
      <c r="P85" s="90"/>
      <c r="Q85" s="87"/>
      <c r="R85" s="87"/>
    </row>
    <row r="86" spans="2:18">
      <c r="B86" s="348" t="s">
        <v>43</v>
      </c>
      <c r="C86" s="349">
        <v>36</v>
      </c>
      <c r="D86" s="349">
        <v>34.9</v>
      </c>
      <c r="E86" s="350">
        <v>1.1000000000000001</v>
      </c>
      <c r="F86" s="351">
        <v>31.3</v>
      </c>
      <c r="G86" s="342"/>
      <c r="H86" s="342"/>
      <c r="I86" s="342"/>
      <c r="J86" s="342"/>
      <c r="K86" s="94"/>
      <c r="N86" s="89"/>
      <c r="O86" s="90"/>
      <c r="P86" s="90"/>
      <c r="Q86" s="87"/>
      <c r="R86" s="87"/>
    </row>
    <row r="87" spans="2:18">
      <c r="B87" s="348" t="s">
        <v>44</v>
      </c>
      <c r="C87" s="349">
        <v>36.700000000000003</v>
      </c>
      <c r="D87" s="349">
        <v>35.200000000000003</v>
      </c>
      <c r="E87" s="350">
        <v>1.4</v>
      </c>
      <c r="F87" s="351">
        <v>27.2</v>
      </c>
      <c r="G87" s="342"/>
      <c r="H87" s="342"/>
      <c r="I87" s="342"/>
      <c r="J87" s="342"/>
      <c r="K87" s="94"/>
      <c r="N87" s="89"/>
      <c r="O87" s="90"/>
      <c r="P87" s="90"/>
      <c r="Q87" s="87"/>
      <c r="R87" s="87"/>
    </row>
    <row r="88" spans="2:18">
      <c r="B88" s="348" t="s">
        <v>45</v>
      </c>
      <c r="C88" s="349">
        <v>35.9</v>
      </c>
      <c r="D88" s="349">
        <v>36.299999999999997</v>
      </c>
      <c r="E88" s="350">
        <v>-0.5</v>
      </c>
      <c r="F88" s="351">
        <v>26.8</v>
      </c>
      <c r="G88" s="342"/>
      <c r="H88" s="342"/>
      <c r="I88" s="342"/>
      <c r="J88" s="342"/>
      <c r="K88" s="94"/>
      <c r="N88" s="89"/>
      <c r="O88" s="90"/>
      <c r="P88" s="90"/>
      <c r="Q88" s="87"/>
      <c r="R88" s="87"/>
    </row>
    <row r="89" spans="2:18">
      <c r="B89" s="348" t="s">
        <v>46</v>
      </c>
      <c r="C89" s="349">
        <v>34.4</v>
      </c>
      <c r="D89" s="349">
        <v>37.200000000000003</v>
      </c>
      <c r="E89" s="350">
        <v>-2.8</v>
      </c>
      <c r="F89" s="351">
        <v>28.1</v>
      </c>
      <c r="G89" s="342"/>
      <c r="H89" s="342"/>
      <c r="I89" s="342"/>
      <c r="J89" s="342"/>
      <c r="K89" s="94"/>
      <c r="N89" s="89"/>
      <c r="O89" s="90"/>
      <c r="P89" s="90"/>
      <c r="Q89" s="87"/>
      <c r="R89" s="87"/>
    </row>
    <row r="90" spans="2:18">
      <c r="B90" s="348" t="s">
        <v>47</v>
      </c>
      <c r="C90" s="349">
        <v>35.5</v>
      </c>
      <c r="D90" s="349">
        <v>38.799999999999997</v>
      </c>
      <c r="E90" s="350">
        <v>-3.3</v>
      </c>
      <c r="F90" s="351">
        <v>29.3</v>
      </c>
      <c r="G90" s="342"/>
      <c r="H90" s="342"/>
      <c r="I90" s="342"/>
      <c r="J90" s="342"/>
      <c r="K90" s="94"/>
      <c r="N90" s="89"/>
      <c r="O90" s="90"/>
      <c r="P90" s="90"/>
      <c r="Q90" s="87"/>
      <c r="R90" s="87"/>
    </row>
    <row r="91" spans="2:18">
      <c r="B91" s="348" t="s">
        <v>48</v>
      </c>
      <c r="C91" s="349">
        <v>36.200000000000003</v>
      </c>
      <c r="D91" s="349">
        <v>39.9</v>
      </c>
      <c r="E91" s="350">
        <v>-3.7</v>
      </c>
      <c r="F91" s="351">
        <v>31.8</v>
      </c>
      <c r="G91" s="342"/>
      <c r="H91" s="342"/>
      <c r="I91" s="342"/>
      <c r="J91" s="342"/>
      <c r="K91" s="94"/>
      <c r="N91" s="89"/>
      <c r="O91" s="90"/>
      <c r="P91" s="90"/>
      <c r="Q91" s="87"/>
      <c r="R91" s="87"/>
    </row>
    <row r="92" spans="2:18">
      <c r="B92" s="348" t="s">
        <v>49</v>
      </c>
      <c r="C92" s="349">
        <v>36.700000000000003</v>
      </c>
      <c r="D92" s="349">
        <v>39.799999999999997</v>
      </c>
      <c r="E92" s="350">
        <v>-3.1</v>
      </c>
      <c r="F92" s="351">
        <v>32.6</v>
      </c>
      <c r="G92" s="342"/>
      <c r="H92" s="342"/>
      <c r="I92" s="342"/>
      <c r="J92" s="342"/>
      <c r="K92" s="94"/>
      <c r="N92" s="89"/>
      <c r="O92" s="90"/>
      <c r="P92" s="90"/>
      <c r="Q92" s="87"/>
      <c r="R92" s="87"/>
    </row>
    <row r="93" spans="2:18">
      <c r="B93" s="348" t="s">
        <v>50</v>
      </c>
      <c r="C93" s="349">
        <v>36.9</v>
      </c>
      <c r="D93" s="349">
        <v>39.6</v>
      </c>
      <c r="E93" s="350">
        <v>-2.7</v>
      </c>
      <c r="F93" s="351">
        <v>33.4</v>
      </c>
      <c r="G93" s="342"/>
      <c r="H93" s="342"/>
      <c r="I93" s="342"/>
      <c r="J93" s="342"/>
      <c r="K93" s="94"/>
      <c r="N93" s="89"/>
      <c r="O93" s="90"/>
      <c r="P93" s="90"/>
      <c r="Q93" s="87"/>
      <c r="R93" s="87"/>
    </row>
    <row r="94" spans="2:18">
      <c r="B94" s="348" t="s">
        <v>51</v>
      </c>
      <c r="C94" s="349">
        <v>37.1</v>
      </c>
      <c r="D94" s="349">
        <v>40</v>
      </c>
      <c r="E94" s="350">
        <v>-2.9</v>
      </c>
      <c r="F94" s="351">
        <v>34.200000000000003</v>
      </c>
      <c r="G94" s="342"/>
      <c r="H94" s="342"/>
      <c r="I94" s="342"/>
      <c r="J94" s="342"/>
      <c r="K94" s="94"/>
      <c r="N94" s="89"/>
      <c r="O94" s="90"/>
      <c r="P94" s="90"/>
      <c r="Q94" s="87"/>
      <c r="R94" s="87"/>
    </row>
    <row r="95" spans="2:18">
      <c r="B95" s="348" t="s">
        <v>52</v>
      </c>
      <c r="C95" s="349">
        <v>36.1</v>
      </c>
      <c r="D95" s="349">
        <v>43.6</v>
      </c>
      <c r="E95" s="350">
        <v>-7.5</v>
      </c>
      <c r="F95" s="351">
        <v>48.8</v>
      </c>
      <c r="G95" s="342"/>
      <c r="H95" s="342"/>
      <c r="I95" s="342"/>
      <c r="J95" s="342"/>
      <c r="K95" s="94"/>
      <c r="N95" s="89"/>
      <c r="O95" s="90"/>
      <c r="P95" s="90"/>
      <c r="Q95" s="87"/>
      <c r="R95" s="87"/>
    </row>
    <row r="96" spans="2:18">
      <c r="B96" s="348" t="s">
        <v>53</v>
      </c>
      <c r="C96" s="349">
        <v>36.1</v>
      </c>
      <c r="D96" s="349">
        <v>46.3</v>
      </c>
      <c r="E96" s="350">
        <v>-10.199999999999999</v>
      </c>
      <c r="F96" s="351">
        <v>62.9</v>
      </c>
      <c r="G96" s="342"/>
      <c r="H96" s="342"/>
      <c r="I96" s="342"/>
      <c r="J96" s="342"/>
      <c r="K96" s="94"/>
      <c r="N96" s="89"/>
      <c r="O96" s="90"/>
      <c r="P96" s="90"/>
      <c r="Q96" s="87"/>
      <c r="R96" s="87"/>
    </row>
    <row r="97" spans="1:19">
      <c r="B97" s="348" t="s">
        <v>54</v>
      </c>
      <c r="C97" s="349">
        <v>37.1</v>
      </c>
      <c r="D97" s="349">
        <v>45.8</v>
      </c>
      <c r="E97" s="350">
        <v>-8.6999999999999993</v>
      </c>
      <c r="F97" s="351">
        <v>69.3</v>
      </c>
      <c r="G97" s="342"/>
      <c r="H97" s="342"/>
      <c r="I97" s="342"/>
      <c r="J97" s="342"/>
      <c r="K97" s="94"/>
      <c r="N97" s="89"/>
      <c r="O97" s="90"/>
      <c r="P97" s="90"/>
      <c r="Q97" s="87"/>
      <c r="R97" s="87"/>
    </row>
    <row r="98" spans="1:19">
      <c r="B98" s="348" t="s">
        <v>55</v>
      </c>
      <c r="C98" s="349">
        <v>37.299999999999997</v>
      </c>
      <c r="D98" s="349">
        <v>44.7</v>
      </c>
      <c r="E98" s="350">
        <v>-7.3</v>
      </c>
      <c r="F98" s="351">
        <v>72.900000000000006</v>
      </c>
      <c r="G98" s="342"/>
      <c r="H98" s="342"/>
      <c r="I98" s="342"/>
      <c r="J98" s="342"/>
      <c r="K98" s="94"/>
      <c r="N98" s="89"/>
      <c r="O98" s="90"/>
      <c r="P98" s="90"/>
      <c r="Q98" s="87"/>
      <c r="R98" s="87"/>
    </row>
    <row r="99" spans="1:19">
      <c r="B99" s="348" t="s">
        <v>56</v>
      </c>
      <c r="C99" s="349">
        <v>36.799999999999997</v>
      </c>
      <c r="D99" s="349">
        <v>44.1</v>
      </c>
      <c r="E99" s="350">
        <v>-7.3</v>
      </c>
      <c r="F99" s="351">
        <v>76.2</v>
      </c>
      <c r="G99" s="342"/>
      <c r="H99" s="342"/>
      <c r="I99" s="342"/>
      <c r="J99" s="342"/>
      <c r="K99" s="94"/>
      <c r="N99" s="89"/>
      <c r="O99" s="90"/>
      <c r="P99" s="90"/>
      <c r="Q99" s="87"/>
      <c r="R99" s="87"/>
      <c r="S99" s="72"/>
    </row>
    <row r="100" spans="1:19">
      <c r="B100" s="348" t="s">
        <v>57</v>
      </c>
      <c r="C100" s="349">
        <v>36.6</v>
      </c>
      <c r="D100" s="349">
        <v>42.5</v>
      </c>
      <c r="E100" s="350">
        <v>-5.8</v>
      </c>
      <c r="F100" s="351">
        <v>78.099999999999994</v>
      </c>
      <c r="G100" s="342"/>
      <c r="H100" s="342"/>
      <c r="I100" s="342"/>
      <c r="J100" s="342"/>
      <c r="K100" s="94"/>
      <c r="N100" s="89"/>
      <c r="O100" s="90"/>
      <c r="P100" s="90"/>
      <c r="Q100" s="87"/>
      <c r="R100" s="87"/>
      <c r="S100" s="72"/>
    </row>
    <row r="101" spans="1:19">
      <c r="B101" s="349" t="s">
        <v>58</v>
      </c>
      <c r="C101" s="349">
        <v>36.799999999999997</v>
      </c>
      <c r="D101" s="349">
        <v>41.9</v>
      </c>
      <c r="E101" s="349">
        <v>-5.2</v>
      </c>
      <c r="F101" s="351">
        <v>80.5</v>
      </c>
      <c r="G101" s="342"/>
      <c r="H101" s="342"/>
      <c r="I101" s="342"/>
      <c r="J101" s="342"/>
      <c r="K101" s="94"/>
      <c r="N101" s="89"/>
      <c r="O101" s="90"/>
      <c r="P101" s="90"/>
      <c r="Q101" s="87"/>
      <c r="R101" s="87"/>
      <c r="S101" s="72"/>
    </row>
    <row r="102" spans="1:19">
      <c r="B102" s="349" t="s">
        <v>59</v>
      </c>
      <c r="C102" s="349">
        <v>36.799999999999997</v>
      </c>
      <c r="D102" s="349">
        <v>41</v>
      </c>
      <c r="E102" s="349">
        <v>-4.2</v>
      </c>
      <c r="F102" s="349">
        <v>79.900000000000006</v>
      </c>
      <c r="G102" s="342"/>
      <c r="H102" s="342"/>
      <c r="I102" s="342"/>
      <c r="J102" s="342"/>
      <c r="K102" s="94"/>
      <c r="N102" s="89"/>
      <c r="O102" s="90"/>
      <c r="P102" s="90"/>
      <c r="Q102" s="87"/>
      <c r="R102" s="87"/>
      <c r="S102" s="72"/>
    </row>
    <row r="103" spans="1:19">
      <c r="B103" s="353" t="s">
        <v>60</v>
      </c>
      <c r="C103" s="353">
        <v>37.5</v>
      </c>
      <c r="D103" s="353">
        <v>40.200000000000003</v>
      </c>
      <c r="E103" s="353">
        <v>-2.8</v>
      </c>
      <c r="F103" s="353">
        <v>82.9</v>
      </c>
      <c r="G103" s="342"/>
      <c r="H103" s="342"/>
      <c r="I103" s="342"/>
      <c r="J103" s="342"/>
      <c r="K103" s="94"/>
      <c r="N103" s="89"/>
      <c r="O103" s="90"/>
      <c r="P103" s="90"/>
      <c r="Q103" s="87"/>
      <c r="R103" s="87"/>
      <c r="S103" s="72"/>
    </row>
    <row r="104" spans="1:19">
      <c r="B104" s="353" t="s">
        <v>61</v>
      </c>
      <c r="C104" s="353">
        <v>37.299999999999997</v>
      </c>
      <c r="D104" s="353">
        <v>40</v>
      </c>
      <c r="E104" s="353">
        <v>-2.7</v>
      </c>
      <c r="F104" s="353">
        <v>82.4</v>
      </c>
      <c r="G104" s="342"/>
      <c r="H104" s="342"/>
      <c r="I104" s="342"/>
      <c r="J104" s="342"/>
      <c r="K104" s="94"/>
      <c r="N104" s="89"/>
      <c r="O104" s="90"/>
      <c r="P104" s="90"/>
      <c r="Q104" s="87"/>
      <c r="R104" s="87"/>
    </row>
    <row r="105" spans="1:19">
      <c r="B105" s="353" t="s">
        <v>173</v>
      </c>
      <c r="C105" s="353">
        <v>37.5</v>
      </c>
      <c r="D105" s="353">
        <v>39.299999999999997</v>
      </c>
      <c r="E105" s="353">
        <v>-1.9</v>
      </c>
      <c r="F105" s="353">
        <v>80.7</v>
      </c>
      <c r="G105" s="342"/>
      <c r="H105" s="342"/>
      <c r="I105" s="342"/>
      <c r="J105" s="342"/>
      <c r="K105" s="94"/>
      <c r="N105" s="89"/>
      <c r="O105" s="90"/>
      <c r="P105" s="90"/>
      <c r="Q105" s="87"/>
      <c r="R105" s="87"/>
    </row>
    <row r="106" spans="1:19">
      <c r="B106" s="79" t="s">
        <v>184</v>
      </c>
      <c r="C106" s="80">
        <v>37.200000000000003</v>
      </c>
      <c r="D106" s="80">
        <v>40</v>
      </c>
      <c r="E106" s="80">
        <v>-2.8</v>
      </c>
      <c r="F106" s="85">
        <v>88</v>
      </c>
      <c r="G106" s="342"/>
      <c r="H106" s="342"/>
      <c r="I106" s="342"/>
      <c r="J106" s="342"/>
      <c r="K106" s="94"/>
      <c r="N106" s="89"/>
      <c r="O106" s="90"/>
      <c r="P106" s="90"/>
      <c r="Q106" s="87"/>
      <c r="R106" s="87"/>
    </row>
    <row r="107" spans="1:19">
      <c r="A107" s="67"/>
      <c r="B107" s="68" t="s">
        <v>188</v>
      </c>
      <c r="C107" s="73">
        <v>37.9</v>
      </c>
      <c r="D107" s="74">
        <v>40.299999999999997</v>
      </c>
      <c r="E107" s="73">
        <v>-2.4</v>
      </c>
      <c r="F107" s="73">
        <v>77.400000000000006</v>
      </c>
      <c r="G107" s="342"/>
      <c r="H107" s="342"/>
      <c r="I107" s="342"/>
      <c r="J107" s="342"/>
      <c r="K107" s="94"/>
      <c r="N107" s="89"/>
      <c r="O107" s="90"/>
      <c r="P107" s="90"/>
      <c r="Q107" s="87"/>
      <c r="R107" s="87"/>
    </row>
    <row r="108" spans="1:19" s="69" customFormat="1">
      <c r="A108" s="67"/>
      <c r="B108" s="76" t="s">
        <v>248</v>
      </c>
      <c r="C108" s="74">
        <v>38</v>
      </c>
      <c r="D108" s="74">
        <v>40.799999999999997</v>
      </c>
      <c r="E108" s="74">
        <v>-2.8</v>
      </c>
      <c r="F108" s="75">
        <v>75</v>
      </c>
      <c r="G108" s="354"/>
      <c r="H108" s="354"/>
      <c r="I108" s="354"/>
      <c r="J108" s="354"/>
      <c r="K108" s="94"/>
      <c r="L108" s="88"/>
      <c r="M108" s="88"/>
      <c r="N108" s="89"/>
      <c r="O108" s="90"/>
      <c r="P108" s="90"/>
      <c r="Q108" s="87"/>
      <c r="R108" s="87"/>
    </row>
    <row r="109" spans="1:19">
      <c r="A109" s="67"/>
      <c r="B109" s="76" t="s">
        <v>284</v>
      </c>
      <c r="C109" s="74">
        <v>38.299999999999997</v>
      </c>
      <c r="D109" s="74">
        <v>40.799999999999997</v>
      </c>
      <c r="E109" s="74">
        <v>-2.5</v>
      </c>
      <c r="F109" s="75">
        <v>75.400000000000006</v>
      </c>
      <c r="G109" s="342"/>
      <c r="H109" s="342"/>
      <c r="I109" s="342"/>
      <c r="J109" s="342"/>
      <c r="K109" s="94"/>
      <c r="N109" s="89"/>
      <c r="O109" s="90"/>
      <c r="P109" s="90"/>
      <c r="Q109" s="87"/>
      <c r="R109" s="87"/>
    </row>
    <row r="110" spans="1:19">
      <c r="A110" s="67"/>
      <c r="B110" s="76" t="s">
        <v>286</v>
      </c>
      <c r="C110" s="74">
        <v>38.4</v>
      </c>
      <c r="D110" s="74">
        <v>40.799999999999997</v>
      </c>
      <c r="E110" s="74">
        <v>-2.4</v>
      </c>
      <c r="F110" s="75">
        <v>75.599999999999994</v>
      </c>
      <c r="G110" s="342"/>
      <c r="H110" s="342"/>
      <c r="I110" s="342"/>
      <c r="J110" s="342"/>
      <c r="K110" s="94"/>
      <c r="N110" s="89"/>
      <c r="O110" s="90"/>
      <c r="P110" s="90"/>
      <c r="Q110" s="87"/>
      <c r="R110" s="87"/>
    </row>
    <row r="111" spans="1:19">
      <c r="A111" s="67"/>
      <c r="B111" s="76" t="s">
        <v>288</v>
      </c>
      <c r="C111" s="74">
        <v>38.5</v>
      </c>
      <c r="D111" s="74">
        <v>40.700000000000003</v>
      </c>
      <c r="E111" s="74">
        <v>-2.2000000000000002</v>
      </c>
      <c r="F111" s="75">
        <v>75.2</v>
      </c>
      <c r="G111" s="342"/>
      <c r="H111" s="342"/>
      <c r="I111" s="342"/>
      <c r="J111" s="342"/>
      <c r="K111" s="94"/>
      <c r="N111" s="89"/>
      <c r="O111" s="90"/>
      <c r="P111" s="90"/>
      <c r="Q111" s="87"/>
      <c r="R111" s="87"/>
    </row>
    <row r="112" spans="1:19" ht="13.5" customHeight="1">
      <c r="A112" s="67"/>
      <c r="B112" s="81" t="s">
        <v>289</v>
      </c>
      <c r="C112" s="355"/>
      <c r="D112" s="355"/>
      <c r="E112" s="355"/>
      <c r="F112" s="356"/>
      <c r="G112" s="342"/>
      <c r="H112" s="342"/>
      <c r="I112" s="342"/>
      <c r="J112" s="342"/>
      <c r="N112" s="89"/>
    </row>
    <row r="113" spans="1:18" ht="24" customHeight="1">
      <c r="A113" s="67"/>
      <c r="B113" s="389" t="s">
        <v>224</v>
      </c>
      <c r="C113" s="390"/>
      <c r="D113" s="390"/>
      <c r="E113" s="390"/>
      <c r="F113" s="391"/>
      <c r="G113" s="342"/>
      <c r="H113" s="342"/>
      <c r="I113" s="342"/>
      <c r="J113" s="342"/>
      <c r="N113" s="89"/>
      <c r="O113" s="91"/>
      <c r="P113" s="91"/>
      <c r="Q113" s="91"/>
      <c r="R113" s="91"/>
    </row>
    <row r="114" spans="1:18">
      <c r="B114" s="401" t="s">
        <v>291</v>
      </c>
      <c r="C114" s="402"/>
      <c r="D114" s="402"/>
      <c r="E114" s="402"/>
      <c r="F114" s="403"/>
      <c r="G114" s="342"/>
      <c r="H114" s="342"/>
      <c r="I114" s="342"/>
      <c r="J114" s="342"/>
    </row>
    <row r="115" spans="1:18" ht="23.25" customHeight="1">
      <c r="B115" s="404" t="s">
        <v>296</v>
      </c>
      <c r="C115" s="405"/>
      <c r="D115" s="405"/>
      <c r="E115" s="405"/>
      <c r="F115" s="406"/>
      <c r="G115" s="342"/>
      <c r="H115" s="342"/>
      <c r="I115" s="342"/>
      <c r="J115" s="342"/>
    </row>
    <row r="116" spans="1:18">
      <c r="B116" s="404" t="s">
        <v>301</v>
      </c>
      <c r="C116" s="405"/>
      <c r="D116" s="405"/>
      <c r="E116" s="405"/>
      <c r="F116" s="406"/>
      <c r="G116" s="342"/>
      <c r="H116" s="342"/>
      <c r="I116" s="342"/>
      <c r="J116" s="342"/>
    </row>
    <row r="117" spans="1:18">
      <c r="B117" s="404" t="s">
        <v>293</v>
      </c>
      <c r="C117" s="405"/>
      <c r="D117" s="405"/>
      <c r="E117" s="405"/>
      <c r="F117" s="406"/>
      <c r="G117" s="342"/>
      <c r="H117" s="342"/>
      <c r="I117" s="342"/>
      <c r="J117" s="342"/>
    </row>
    <row r="118" spans="1:18">
      <c r="B118" s="401" t="s">
        <v>292</v>
      </c>
      <c r="C118" s="402"/>
      <c r="D118" s="402"/>
      <c r="E118" s="402"/>
      <c r="F118" s="403"/>
      <c r="G118" s="342"/>
      <c r="H118" s="342"/>
      <c r="I118" s="342"/>
      <c r="J118" s="342"/>
    </row>
    <row r="119" spans="1:18">
      <c r="B119" s="404" t="s">
        <v>295</v>
      </c>
      <c r="C119" s="405"/>
      <c r="D119" s="405"/>
      <c r="E119" s="405"/>
      <c r="F119" s="406"/>
      <c r="G119" s="342"/>
      <c r="H119" s="342"/>
      <c r="I119" s="342"/>
      <c r="J119" s="342"/>
    </row>
    <row r="120" spans="1:18">
      <c r="B120" s="404" t="s">
        <v>298</v>
      </c>
      <c r="C120" s="405"/>
      <c r="D120" s="405"/>
      <c r="E120" s="405"/>
      <c r="F120" s="406"/>
      <c r="G120" s="342"/>
      <c r="H120" s="342"/>
      <c r="I120" s="342"/>
      <c r="J120" s="342"/>
    </row>
    <row r="121" spans="1:18" ht="15" thickBot="1">
      <c r="B121" s="399" t="s">
        <v>293</v>
      </c>
      <c r="C121" s="399"/>
      <c r="D121" s="399"/>
      <c r="E121" s="399"/>
      <c r="F121" s="400"/>
      <c r="G121" s="342"/>
      <c r="H121" s="342"/>
      <c r="I121" s="342"/>
      <c r="J121" s="342"/>
    </row>
    <row r="122" spans="1:18">
      <c r="B122" s="342"/>
      <c r="C122" s="342"/>
      <c r="D122" s="342"/>
      <c r="E122" s="354"/>
      <c r="F122" s="342"/>
      <c r="G122" s="342"/>
      <c r="H122" s="342"/>
      <c r="I122" s="342"/>
      <c r="J122" s="342"/>
    </row>
    <row r="123" spans="1:18">
      <c r="B123" s="342"/>
      <c r="C123" s="342"/>
      <c r="D123" s="342"/>
      <c r="E123" s="354"/>
      <c r="F123" s="342"/>
      <c r="G123" s="342"/>
      <c r="H123" s="342"/>
      <c r="I123" s="342"/>
      <c r="J123" s="342"/>
    </row>
    <row r="124" spans="1:18">
      <c r="E124" s="69"/>
    </row>
    <row r="125" spans="1:18">
      <c r="E125" s="69"/>
    </row>
    <row r="126" spans="1:18">
      <c r="E126" s="69"/>
    </row>
  </sheetData>
  <mergeCells count="15">
    <mergeCell ref="B121:F121"/>
    <mergeCell ref="B114:F114"/>
    <mergeCell ref="B115:F115"/>
    <mergeCell ref="B116:F116"/>
    <mergeCell ref="B117:F117"/>
    <mergeCell ref="B118:F118"/>
    <mergeCell ref="B119:F119"/>
    <mergeCell ref="B120:F120"/>
    <mergeCell ref="B113:F113"/>
    <mergeCell ref="O5:R5"/>
    <mergeCell ref="N4:R4"/>
    <mergeCell ref="B1:J1"/>
    <mergeCell ref="B2:J2"/>
    <mergeCell ref="B3:J3"/>
    <mergeCell ref="C5:F5"/>
  </mergeCells>
  <hyperlinks>
    <hyperlink ref="B1" r:id="rId1" display="Key public finances data since 1920: data underlying our home page high chart data"/>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B2:E26"/>
  <sheetViews>
    <sheetView workbookViewId="0"/>
  </sheetViews>
  <sheetFormatPr defaultColWidth="9.1796875" defaultRowHeight="14"/>
  <cols>
    <col min="1" max="1" width="9.1796875" style="1"/>
    <col min="2" max="2" width="41.453125" style="1" bestFit="1" customWidth="1"/>
    <col min="3" max="3" width="71.453125" style="1" customWidth="1"/>
    <col min="4" max="4" width="44.26953125" style="1" customWidth="1"/>
    <col min="5" max="5" width="13.54296875" style="1" customWidth="1"/>
    <col min="6" max="16384" width="9.1796875" style="1"/>
  </cols>
  <sheetData>
    <row r="2" spans="2:5" ht="21">
      <c r="B2" s="357" t="s">
        <v>88</v>
      </c>
      <c r="C2" s="358"/>
      <c r="D2" s="358"/>
      <c r="E2" s="72"/>
    </row>
    <row r="3" spans="2:5" ht="14.5">
      <c r="B3" s="358"/>
      <c r="C3" s="358"/>
      <c r="D3" s="358"/>
      <c r="E3" s="72"/>
    </row>
    <row r="4" spans="2:5" ht="15.5">
      <c r="B4" s="359" t="s">
        <v>134</v>
      </c>
      <c r="C4" s="359" t="s">
        <v>133</v>
      </c>
      <c r="D4" s="359" t="s">
        <v>120</v>
      </c>
      <c r="E4" s="360" t="s">
        <v>135</v>
      </c>
    </row>
    <row r="5" spans="2:5" ht="75" customHeight="1">
      <c r="B5" s="361" t="s">
        <v>3</v>
      </c>
      <c r="C5" s="361" t="s">
        <v>132</v>
      </c>
      <c r="D5" s="362" t="s">
        <v>159</v>
      </c>
      <c r="E5" s="361" t="s">
        <v>80</v>
      </c>
    </row>
    <row r="6" spans="2:5" ht="75" customHeight="1">
      <c r="B6" s="361" t="s">
        <v>8</v>
      </c>
      <c r="C6" s="361" t="s">
        <v>115</v>
      </c>
      <c r="D6" s="362" t="s">
        <v>159</v>
      </c>
      <c r="E6" s="361" t="s">
        <v>171</v>
      </c>
    </row>
    <row r="7" spans="2:5" ht="75" customHeight="1">
      <c r="B7" s="361" t="s">
        <v>146</v>
      </c>
      <c r="C7" s="361" t="s">
        <v>89</v>
      </c>
      <c r="D7" s="362" t="s">
        <v>159</v>
      </c>
      <c r="E7" s="361" t="s">
        <v>81</v>
      </c>
    </row>
    <row r="8" spans="2:5" ht="75" customHeight="1">
      <c r="B8" s="361" t="s">
        <v>144</v>
      </c>
      <c r="C8" s="361" t="s">
        <v>137</v>
      </c>
      <c r="D8" s="361" t="s">
        <v>162</v>
      </c>
      <c r="E8" s="361" t="str">
        <f>"-JW2Z"</f>
        <v>-JW2Z</v>
      </c>
    </row>
    <row r="9" spans="2:5" ht="75" customHeight="1">
      <c r="B9" s="361" t="s">
        <v>62</v>
      </c>
      <c r="C9" s="361" t="s">
        <v>156</v>
      </c>
      <c r="D9" s="362" t="s">
        <v>159</v>
      </c>
      <c r="E9" s="361" t="str">
        <f>"-JW2S"</f>
        <v>-JW2S</v>
      </c>
    </row>
    <row r="10" spans="2:5" ht="75" customHeight="1">
      <c r="B10" s="361" t="s">
        <v>145</v>
      </c>
      <c r="C10" s="361" t="s">
        <v>136</v>
      </c>
      <c r="D10" s="361" t="s">
        <v>160</v>
      </c>
      <c r="E10" s="361" t="str">
        <f>"(-JW2Z) +     (-JW2S)"</f>
        <v>(-JW2Z) +     (-JW2S)</v>
      </c>
    </row>
    <row r="11" spans="2:5" ht="75" customHeight="1">
      <c r="B11" s="361" t="s">
        <v>147</v>
      </c>
      <c r="C11" s="361" t="s">
        <v>155</v>
      </c>
      <c r="D11" s="361" t="s">
        <v>162</v>
      </c>
      <c r="E11" s="361" t="str">
        <f>"-J5II"</f>
        <v>-J5II</v>
      </c>
    </row>
    <row r="12" spans="2:5" ht="75" customHeight="1">
      <c r="B12" s="361" t="s">
        <v>178</v>
      </c>
      <c r="C12" s="361" t="s">
        <v>116</v>
      </c>
      <c r="D12" s="361" t="s">
        <v>162</v>
      </c>
      <c r="E12" s="361" t="str">
        <f>"-JW2T"</f>
        <v>-JW2T</v>
      </c>
    </row>
    <row r="13" spans="2:5" ht="75" customHeight="1">
      <c r="B13" s="361" t="s">
        <v>70</v>
      </c>
      <c r="C13" s="361" t="s">
        <v>154</v>
      </c>
      <c r="D13" s="361" t="s">
        <v>161</v>
      </c>
      <c r="E13" s="361" t="s">
        <v>141</v>
      </c>
    </row>
    <row r="14" spans="2:5" ht="75" customHeight="1">
      <c r="B14" s="361" t="s">
        <v>4</v>
      </c>
      <c r="C14" s="361" t="s">
        <v>143</v>
      </c>
      <c r="D14" s="361" t="s">
        <v>162</v>
      </c>
      <c r="E14" s="361" t="s">
        <v>92</v>
      </c>
    </row>
    <row r="15" spans="2:5" ht="75" customHeight="1">
      <c r="B15" s="361" t="s">
        <v>2</v>
      </c>
      <c r="C15" s="361" t="s">
        <v>142</v>
      </c>
      <c r="D15" s="361" t="s">
        <v>162</v>
      </c>
      <c r="E15" s="361" t="s">
        <v>179</v>
      </c>
    </row>
    <row r="16" spans="2:5" ht="75" customHeight="1">
      <c r="B16" s="361" t="s">
        <v>72</v>
      </c>
      <c r="C16" s="361" t="s">
        <v>164</v>
      </c>
      <c r="D16" s="361" t="s">
        <v>162</v>
      </c>
      <c r="E16" s="361" t="s">
        <v>158</v>
      </c>
    </row>
    <row r="17" spans="2:5" ht="75" customHeight="1">
      <c r="B17" s="361" t="s">
        <v>77</v>
      </c>
      <c r="C17" s="361" t="s">
        <v>165</v>
      </c>
      <c r="D17" s="361" t="s">
        <v>162</v>
      </c>
      <c r="E17" s="361" t="s">
        <v>91</v>
      </c>
    </row>
    <row r="18" spans="2:5" ht="75" customHeight="1">
      <c r="B18" s="361" t="s">
        <v>148</v>
      </c>
      <c r="C18" s="361" t="s">
        <v>166</v>
      </c>
      <c r="D18" s="361" t="s">
        <v>163</v>
      </c>
      <c r="E18" s="361" t="s">
        <v>122</v>
      </c>
    </row>
    <row r="19" spans="2:5" ht="75" customHeight="1">
      <c r="B19" s="361" t="s">
        <v>153</v>
      </c>
      <c r="C19" s="361" t="s">
        <v>140</v>
      </c>
      <c r="D19" s="361" t="s">
        <v>311</v>
      </c>
      <c r="E19" s="361" t="s">
        <v>141</v>
      </c>
    </row>
    <row r="20" spans="2:5" ht="75" customHeight="1">
      <c r="B20" s="361" t="s">
        <v>85</v>
      </c>
      <c r="C20" s="361" t="s">
        <v>151</v>
      </c>
      <c r="D20" s="361" t="s">
        <v>312</v>
      </c>
      <c r="E20" s="361" t="s">
        <v>141</v>
      </c>
    </row>
    <row r="21" spans="2:5" ht="105.75" customHeight="1">
      <c r="B21" s="361" t="s">
        <v>139</v>
      </c>
      <c r="C21" s="361" t="s">
        <v>149</v>
      </c>
      <c r="D21" s="361" t="s">
        <v>313</v>
      </c>
      <c r="E21" s="361" t="s">
        <v>150</v>
      </c>
    </row>
    <row r="22" spans="2:5" ht="75" customHeight="1">
      <c r="B22" s="361" t="s">
        <v>86</v>
      </c>
      <c r="C22" s="361" t="s">
        <v>152</v>
      </c>
      <c r="D22" s="361" t="s">
        <v>180</v>
      </c>
      <c r="E22" s="361" t="s">
        <v>113</v>
      </c>
    </row>
    <row r="23" spans="2:5">
      <c r="B23" s="407" t="s">
        <v>314</v>
      </c>
      <c r="C23" s="408"/>
      <c r="D23" s="408"/>
      <c r="E23" s="409"/>
    </row>
    <row r="24" spans="2:5">
      <c r="B24" s="410"/>
      <c r="C24" s="411"/>
      <c r="D24" s="411"/>
      <c r="E24" s="412"/>
    </row>
    <row r="25" spans="2:5" ht="14.5">
      <c r="B25" s="72"/>
      <c r="C25" s="72"/>
      <c r="D25" s="72"/>
      <c r="E25" s="72"/>
    </row>
    <row r="26" spans="2:5" ht="14.5">
      <c r="B26" s="72"/>
      <c r="C26" s="72"/>
      <c r="D26" s="72"/>
      <c r="E26" s="72"/>
    </row>
  </sheetData>
  <mergeCells count="1">
    <mergeCell ref="B23:E24"/>
  </mergeCells>
  <phoneticPr fontId="102"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(2019-20 prices)</vt:lpstr>
      <vt:lpstr>Receipts (£bn)</vt:lpstr>
      <vt:lpstr>Public finances since 1920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Binny, Oscar</dc:creator>
  <cp:lastModifiedBy>Binny, Oscar</cp:lastModifiedBy>
  <cp:lastPrinted>2020-03-10T17:17:12Z</cp:lastPrinted>
  <dcterms:created xsi:type="dcterms:W3CDTF">2012-12-04T16:30:01Z</dcterms:created>
  <dcterms:modified xsi:type="dcterms:W3CDTF">2020-09-11T14:33:44Z</dcterms:modified>
</cp:coreProperties>
</file>