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PSF\Databank\Web Versions\2019\"/>
    </mc:Choice>
  </mc:AlternateContent>
  <bookViews>
    <workbookView xWindow="0" yWindow="0" windowWidth="15015" windowHeight="3675" tabRatio="728"/>
  </bookViews>
  <sheets>
    <sheet name="Spending and receipts" sheetId="10" r:id="rId1"/>
    <sheet name="Aggregates (£bn)" sheetId="5" r:id="rId2"/>
    <sheet name="Aggregates (per cent of GDP)" sheetId="4" r:id="rId3"/>
    <sheet name="Aggregates (2018-19 prices)" sheetId="8" r:id="rId4"/>
    <sheet name="Receipts (£bn)" sheetId="44" r:id="rId5"/>
    <sheet name="Public finances since 192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<sst xmlns="http://schemas.openxmlformats.org/spreadsheetml/2006/main" count="1168" uniqueCount="309">
  <si>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</si>
  <si>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</si>
  <si>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</si>
  <si>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</si>
  <si>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</si>
  <si>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</si>
  <si>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</si>
  <si>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</si>
  <si>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</si>
  <si>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</si>
  <si>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</si>
  <si>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</si>
  <si>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</si>
  <si>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</si>
  <si>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</si>
  <si>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</si>
  <si>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</si>
  <si>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</si>
  <si>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</si>
  <si>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</si>
  <si>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</si>
  <si>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</si>
  <si>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</si>
  <si>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</si>
  <si>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</si>
  <si>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</si>
  <si>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</si>
  <si>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</si>
  <si>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</si>
  <si>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</si>
  <si>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</si>
  <si>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</si>
  <si>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</si>
  <si>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</si>
  <si>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</si>
  <si>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</si>
  <si>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</si>
  <si>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</si>
  <si>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</si>
  <si>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</si>
  <si>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</si>
  <si>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</si>
  <si>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</si>
  <si>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</si>
  <si>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</si>
  <si>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</si>
  <si>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</si>
  <si>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</si>
  <si>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</si>
  <si>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</si>
  <si>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</si>
  <si>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</si>
  <si>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</si>
  <si>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</si>
  <si>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</si>
  <si>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</si>
  <si>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</si>
  <si>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</si>
  <si>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</si>
  <si>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</si>
  <si>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</si>
  <si>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</si>
  <si>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</si>
  <si>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</si>
  <si>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</si>
  <si>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</si>
  <si>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</si>
  <si>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</si>
  <si>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</si>
  <si>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</si>
  <si>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</si>
  <si>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</si>
  <si>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</si>
  <si>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</si>
  <si>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</si>
  <si>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</si>
  <si>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</si>
  <si>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</si>
  <si>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</si>
  <si>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</si>
  <si>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</si>
  <si>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</si>
  <si>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</si>
  <si>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</si>
  <si>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</si>
  <si>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</si>
  <si>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</si>
  <si>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</si>
  <si>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</si>
  <si>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</si>
  <si>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</si>
  <si>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</si>
  <si>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</si>
  <si>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</si>
  <si>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</si>
  <si>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</si>
  <si>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</si>
  <si>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</si>
  <si>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</si>
  <si>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</si>
  <si>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</si>
  <si>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</si>
  <si>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</si>
  <si>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</si>
  <si>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</si>
  <si>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</si>
  <si>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</si>
  <si>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</si>
  <si>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</si>
  <si>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</si>
  <si>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</si>
  <si>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</si>
  <si>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</si>
  <si>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</si>
  <si>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</si>
  <si>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</si>
  <si>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</si>
  <si>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</si>
  <si>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</si>
  <si>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</si>
  <si>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</si>
  <si>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Maastricht treaty measures</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</si>
  <si>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</si>
  <si>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</si>
  <si>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</si>
  <si>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</si>
  <si>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</si>
  <si>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</si>
  <si>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</si>
  <si>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</si>
  <si>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</si>
  <si>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</si>
  <si>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</si>
  <si>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</si>
  <si>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</si>
  <si>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</si>
  <si>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</si>
  <si>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</si>
  <si>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</si>
  <si>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</si>
  <si>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</si>
  <si>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</si>
  <si>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</si>
  <si>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</si>
  <si>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</si>
  <si>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</si>
  <si>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</si>
  <si>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</si>
  <si>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</si>
  <si>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</si>
  <si>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</si>
  <si>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</si>
  <si>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</si>
  <si>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</si>
  <si>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</si>
  <si>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</si>
  <si>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</si>
  <si>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</si>
  <si>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</si>
  <si>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</si>
  <si>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</si>
  <si>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</si>
  <si>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</si>
  <si>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</si>
  <si>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</si>
  <si>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</si>
  <si>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</si>
  <si>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</si>
  <si>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</si>
  <si>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</si>
  <si>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</si>
  <si>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</si>
  <si>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</si>
  <si>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</si>
  <si>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</si>
  <si>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</si>
  <si>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</si>
  <si>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</si>
  <si>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</si>
  <si>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</si>
  <si>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</si>
  <si>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</si>
  <si>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</si>
  <si>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</si>
  <si>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</si>
  <si>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</si>
  <si>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</si>
  <si>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</si>
  <si>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</si>
  <si>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Maastricht Treaty measures</t>
  </si>
  <si>
    <t>BKPX</t>
  </si>
  <si>
    <t>Key public finances data since 1920: data underlying our website's home page highcharts</t>
  </si>
  <si>
    <t>Please note that the highcharts are updated at every Budget and Autumn Statement and so some outturn data may be different to the aggregates sheets which are updated every month. Please use the data in the aggregates sheets if you require latest outturns.</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</si>
  <si>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</si>
  <si>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</si>
  <si>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</si>
  <si>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</si>
  <si>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</si>
  <si>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</si>
  <si>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</si>
  <si>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</si>
  <si>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</si>
  <si>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</si>
  <si>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</si>
  <si>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</si>
  <si>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</si>
  <si>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</si>
  <si>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</si>
  <si>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</si>
  <si>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</si>
  <si>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</si>
  <si>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</si>
  <si>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</si>
  <si>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</si>
  <si>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</si>
  <si>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</si>
  <si>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</si>
  <si>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</si>
  <si>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</si>
  <si>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</si>
  <si>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</si>
  <si>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</si>
  <si>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</si>
  <si>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</si>
  <si>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</si>
  <si>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</si>
  <si>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</si>
  <si>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</si>
  <si>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</si>
  <si>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</si>
  <si>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</si>
  <si>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</si>
  <si>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</si>
  <si>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</si>
  <si>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</si>
  <si>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</si>
  <si>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</si>
  <si>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</si>
  <si>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</si>
  <si>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</si>
  <si>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</si>
  <si>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</si>
  <si>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</si>
  <si>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</si>
  <si>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</si>
  <si>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</si>
  <si>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</si>
  <si>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</si>
  <si>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</si>
  <si>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</si>
  <si>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</si>
  <si>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</si>
  <si>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</si>
  <si>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</si>
  <si>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</si>
  <si>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</si>
  <si>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</si>
  <si>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</si>
  <si>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</si>
  <si>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</si>
  <si>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</si>
  <si>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</si>
  <si>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</si>
  <si>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</si>
  <si>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</si>
  <si>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</si>
  <si>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</si>
  <si>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</si>
  <si>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</si>
  <si>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</si>
  <si>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</si>
  <si>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</si>
  <si>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</si>
  <si>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</si>
  <si>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</si>
  <si>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</si>
  <si>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</si>
  <si>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</si>
  <si>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</si>
  <si>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</si>
  <si>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</si>
  <si>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</si>
  <si>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</si>
  <si>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</si>
  <si>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</si>
  <si>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</si>
  <si>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</si>
  <si>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 xml:space="preserve">Forecast years (in blue) from 2018-19 are consistent with the OBR Economic and fiscal outlook forecast published March 2019. </t>
  </si>
  <si>
    <t>Outturns and forecast as of March 2019 Economic and fiscal outlook</t>
  </si>
  <si>
    <t xml:space="preserve">Outturn and forecast data is now based on the 2010 European System of Accounts (ESA10) and all fiscal aggregates exclude public sector banks. Outturn data consistent with the ONS/HM Treasury Public Sector Finances Statistical Bulletin released on 21 August 2019. </t>
  </si>
  <si>
    <t>Outturn and forecast data is now based on the 2010 European System of Accounts (ESA10) and all fiscal aggregates exclude public sector banks. Outturn data consistent with the ONS/HM Treasury Public Sector Finances Statistical Bulletin released on 21 August 2019.</t>
  </si>
  <si>
    <t>Outturn data consistent with the ONS/HM Treasury Public Sector Finances Statistical Bulletin released on 21 August 2019.</t>
  </si>
  <si>
    <t xml:space="preserve">Real Prices (£ billion, 2018-19 prices) </t>
  </si>
  <si>
    <t>GDP Deflator (2018-19=100)</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</si>
  <si>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</si>
  <si>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</si>
  <si>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</si>
  <si>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</si>
  <si>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</si>
  <si>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</si>
  <si>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(in blue) from 2019-20 are consistent with the OBR </t>
    </r>
    <r>
      <rPr>
        <i/>
        <sz val="10"/>
        <rFont val="Calibri"/>
        <family val="2"/>
      </rPr>
      <t xml:space="preserve">Economic and fiscal outlook </t>
    </r>
    <r>
      <rPr>
        <sz val="10"/>
        <rFont val="Calibri"/>
        <family val="2"/>
      </rPr>
      <t xml:space="preserve">forecast published March 2019. </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</si>
  <si>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feed-in-tariffs, warm homes discount and capacity markets.</t>
    </r>
  </si>
  <si>
    <r>
      <t>Forecast years (in blue) from 2018-19 are consistent with the OBR</t>
    </r>
    <r>
      <rPr>
        <i/>
        <sz val="10"/>
        <rFont val="Calibri"/>
        <family val="2"/>
      </rPr>
      <t xml:space="preserve"> Economic and fiscal outlook</t>
    </r>
    <r>
      <rPr>
        <sz val="10"/>
        <rFont val="Calibri"/>
        <family val="2"/>
      </rPr>
      <t xml:space="preserve"> forecast published March 2019. </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</si>
  <si>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</si>
  <si>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</si>
  <si>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(GDP first quarterly estimate released on 9th August 2019). Calendar GDP used for 1948-1954.</t>
    </r>
  </si>
  <si>
    <r>
      <t xml:space="preserve">2 </t>
    </r>
    <r>
      <rPr>
        <sz val="10"/>
        <rFont val="Calibri"/>
        <family val="2"/>
      </rPr>
      <t>Debt at end March; GDP centred on end-March.</t>
    </r>
  </si>
  <si>
    <r>
      <t xml:space="preserve">Forecast years (in blue) from 2018-19 are consistent with the OBR </t>
    </r>
    <r>
      <rPr>
        <i/>
        <sz val="10"/>
        <color indexed="8"/>
        <rFont val="Calibri"/>
        <family val="2"/>
      </rPr>
      <t>Economic and fiscal outlook</t>
    </r>
    <r>
      <rPr>
        <sz val="10"/>
        <color indexed="8"/>
        <rFont val="Calibri"/>
        <family val="2"/>
      </rPr>
      <t xml:space="preserve"> forecast published March 2019.</t>
    </r>
  </si>
  <si>
    <r>
      <t xml:space="preserve">Forecast years (in blue) from 2018-19 are consistent with the OBR </t>
    </r>
    <r>
      <rPr>
        <i/>
        <sz val="10"/>
        <rFont val="Calibri"/>
        <family val="2"/>
      </rPr>
      <t xml:space="preserve">Economic and fiscal outlook </t>
    </r>
    <r>
      <rPr>
        <sz val="10"/>
        <rFont val="Calibri"/>
        <family val="2"/>
      </rPr>
      <t>forecast published March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</si>
</sst>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s>
  <fonts count="164">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theme="8"/>
      <name val="Calibri"/>
      <family val="2"/>
    </font>
    <font>
      <u/>
      <sz val="11"/>
      <color theme="10"/>
      <name val="Calibri"/>
      <family val="2"/>
    </font>
    <font>
      <u/>
      <sz val="18"/>
      <color theme="10"/>
      <name val="Calibri"/>
      <family val="2"/>
    </font>
    <font>
      <sz val="14"/>
      <name val="Calibri"/>
      <family val="2"/>
    </font>
    <font>
      <sz val="8"/>
      <color indexed="8"/>
      <name val="Calibri"/>
      <family val="2"/>
    </font>
    <font>
      <b/>
      <sz val="14"/>
      <color theme="0"/>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i/>
      <sz val="11"/>
      <color indexed="8"/>
      <name val="Calibri"/>
      <family val="2"/>
    </font>
    <font>
      <sz val="12"/>
      <color indexed="8"/>
      <name val="Calibri"/>
      <family val="2"/>
    </font>
    <font>
      <sz val="12"/>
      <name val="Calibri"/>
      <family val="2"/>
    </font>
    <font>
      <vertAlign val="superscript"/>
      <sz val="10"/>
      <name val="Calibri"/>
      <family val="2"/>
    </font>
    <font>
      <i/>
      <sz val="10"/>
      <color indexed="8"/>
      <name val="Calibri"/>
      <family val="2"/>
    </font>
    <font>
      <sz val="10"/>
      <color theme="8"/>
      <name val="Calibri"/>
      <family val="2"/>
    </font>
    <font>
      <i/>
      <sz val="10"/>
      <name val="Calibri"/>
      <family val="2"/>
    </font>
    <font>
      <sz val="10"/>
      <color indexed="45"/>
      <name val="Calibri"/>
      <family val="2"/>
    </font>
    <font>
      <sz val="10"/>
      <color indexed="14"/>
      <name val="Calibri"/>
      <family val="2"/>
    </font>
    <font>
      <sz val="10"/>
      <color indexed="46"/>
      <name val="Calibri"/>
      <family val="2"/>
    </font>
    <font>
      <vertAlign val="superscript"/>
      <sz val="14"/>
      <name val="Calibri"/>
      <family val="2"/>
    </font>
    <font>
      <sz val="10"/>
      <color theme="1"/>
      <name val="Calibri"/>
      <family val="2"/>
    </font>
    <font>
      <sz val="10"/>
      <color indexed="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1">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dotted">
        <color indexed="45"/>
      </top>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right style="thin">
        <color indexed="45"/>
      </right>
      <top/>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right style="thick">
        <color theme="0"/>
      </right>
      <top/>
      <bottom style="thin">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indexed="45"/>
      </right>
      <top/>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style="thin">
        <color indexed="45"/>
      </left>
      <right/>
      <top/>
      <bottom style="thin">
        <color theme="8"/>
      </bottom>
      <diagonal/>
    </border>
    <border>
      <left style="thick">
        <color theme="0"/>
      </left>
      <right/>
      <top/>
      <bottom style="thin">
        <color theme="8"/>
      </bottom>
      <diagonal/>
    </border>
    <border>
      <left style="medium">
        <color theme="8"/>
      </left>
      <right/>
      <top/>
      <bottom style="medium">
        <color theme="8"/>
      </bottom>
      <diagonal/>
    </border>
    <border>
      <left/>
      <right style="medium">
        <color theme="8"/>
      </right>
      <top/>
      <bottom style="medium">
        <color theme="8"/>
      </bottom>
      <diagonal/>
    </border>
    <border>
      <left style="medium">
        <color indexed="45"/>
      </left>
      <right style="dotted">
        <color theme="8"/>
      </right>
      <top/>
      <bottom/>
      <diagonal/>
    </border>
    <border>
      <left style="dotted">
        <color theme="8"/>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theme="8"/>
      </left>
      <right style="dotted">
        <color theme="8"/>
      </right>
      <top/>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right/>
      <top/>
      <bottom style="dashed">
        <color indexed="45"/>
      </bottom>
      <diagonal/>
    </border>
    <border>
      <left/>
      <right style="medium">
        <color indexed="45"/>
      </right>
      <top/>
      <bottom style="dashed">
        <color indexed="45"/>
      </bottom>
      <diagonal/>
    </border>
    <border>
      <left style="thin">
        <color indexed="45"/>
      </left>
      <right/>
      <top/>
      <bottom style="dashed">
        <color indexed="45"/>
      </bottom>
      <diagonal/>
    </border>
    <border>
      <left/>
      <right style="medium">
        <color theme="8"/>
      </right>
      <top/>
      <bottom style="dashed">
        <color indexed="45"/>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style="medium">
        <color indexed="45"/>
      </left>
      <right style="medium">
        <color indexed="45"/>
      </right>
      <top/>
      <bottom style="thin">
        <color indexed="45"/>
      </bottom>
      <diagonal/>
    </border>
    <border>
      <left style="medium">
        <color theme="8"/>
      </left>
      <right style="thin">
        <color indexed="45"/>
      </right>
      <top/>
      <bottom style="dotted">
        <color theme="8"/>
      </bottom>
      <diagonal/>
    </border>
    <border>
      <left/>
      <right style="medium">
        <color theme="8"/>
      </right>
      <top/>
      <bottom style="dotted">
        <color theme="8"/>
      </bottom>
      <diagonal/>
    </border>
    <border>
      <left style="thin">
        <color indexed="45"/>
      </left>
      <right/>
      <top/>
      <bottom style="dotted">
        <color indexed="45"/>
      </bottom>
      <diagonal/>
    </border>
    <border>
      <left/>
      <right/>
      <top/>
      <bottom style="dotted">
        <color indexed="45"/>
      </bottom>
      <diagonal/>
    </border>
    <border>
      <left/>
      <right/>
      <top/>
      <bottom style="dotted">
        <color rgb="FF477391"/>
      </bottom>
      <diagonal/>
    </border>
    <border>
      <left/>
      <right/>
      <top/>
      <bottom style="dashed">
        <color rgb="FF477391"/>
      </bottom>
      <diagonal/>
    </border>
  </borders>
  <cellStyleXfs count="809">
    <xf numFmtId="0" fontId="0" fillId="0" borderId="0"/>
    <xf numFmtId="182" fontId="12" fillId="0" borderId="0" applyFill="0" applyBorder="0" applyAlignment="0" applyProtection="0"/>
    <xf numFmtId="0" fontId="11"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alignment vertical="top"/>
    </xf>
    <xf numFmtId="0" fontId="13" fillId="0" borderId="0">
      <alignment vertical="top"/>
    </xf>
    <xf numFmtId="0" fontId="14" fillId="0" borderId="0"/>
    <xf numFmtId="0" fontId="11" fillId="0" borderId="0"/>
    <xf numFmtId="0" fontId="12" fillId="0" borderId="0"/>
    <xf numFmtId="0" fontId="11" fillId="0" borderId="0"/>
    <xf numFmtId="0" fontId="12" fillId="0" borderId="0"/>
    <xf numFmtId="0" fontId="11" fillId="0" borderId="0"/>
    <xf numFmtId="0" fontId="12" fillId="0" borderId="0"/>
    <xf numFmtId="0" fontId="14" fillId="0" borderId="0"/>
    <xf numFmtId="0" fontId="14" fillId="0" borderId="0"/>
    <xf numFmtId="0" fontId="11" fillId="0" borderId="0"/>
    <xf numFmtId="0" fontId="12" fillId="0" borderId="0"/>
    <xf numFmtId="0" fontId="14" fillId="0" borderId="0"/>
    <xf numFmtId="0" fontId="11" fillId="0" borderId="0"/>
    <xf numFmtId="0" fontId="11" fillId="0" borderId="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alignment horizontal="left" wrapText="1"/>
    </xf>
    <xf numFmtId="0" fontId="11" fillId="0" borderId="0"/>
    <xf numFmtId="0" fontId="12" fillId="0" borderId="0"/>
    <xf numFmtId="0" fontId="15" fillId="0" borderId="1" applyNumberFormat="0" applyFill="0" applyProtection="0">
      <alignment horizontal="center"/>
    </xf>
    <xf numFmtId="0" fontId="11" fillId="0" borderId="0"/>
    <xf numFmtId="164" fontId="12" fillId="0" borderId="0" applyFont="0" applyFill="0" applyBorder="0" applyProtection="0">
      <alignment horizontal="right"/>
    </xf>
    <xf numFmtId="164" fontId="12" fillId="0" borderId="0" applyFont="0" applyFill="0" applyBorder="0" applyProtection="0">
      <alignment horizontal="right"/>
    </xf>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165" fontId="12" fillId="0" borderId="0" applyFont="0" applyFill="0" applyBorder="0" applyProtection="0">
      <alignment horizontal="right"/>
    </xf>
    <xf numFmtId="165" fontId="12" fillId="0" borderId="0" applyFont="0" applyFill="0" applyBorder="0" applyProtection="0">
      <alignment horizontal="right"/>
    </xf>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166" fontId="12" fillId="0" borderId="0" applyFont="0" applyFill="0" applyBorder="0" applyProtection="0">
      <alignment horizontal="right"/>
    </xf>
    <xf numFmtId="166" fontId="12" fillId="0" borderId="0" applyFont="0" applyFill="0" applyBorder="0" applyProtection="0">
      <alignment horizontal="right"/>
    </xf>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0" borderId="0" applyNumberFormat="0" applyFill="0" applyBorder="0" applyAlignment="0">
      <protection locked="0"/>
    </xf>
    <xf numFmtId="0" fontId="18" fillId="3" borderId="0" applyNumberFormat="0" applyBorder="0" applyAlignment="0" applyProtection="0"/>
    <xf numFmtId="0" fontId="18" fillId="3" borderId="0" applyNumberFormat="0" applyBorder="0" applyAlignment="0" applyProtection="0"/>
    <xf numFmtId="176" fontId="12" fillId="0" borderId="0" applyBorder="0"/>
    <xf numFmtId="0" fontId="19" fillId="0" borderId="0" applyNumberFormat="0" applyAlignment="0">
      <alignment horizontal="left"/>
    </xf>
    <xf numFmtId="183" fontId="20" fillId="0" borderId="2" applyAlignment="0" applyProtection="0"/>
    <xf numFmtId="49" fontId="21" fillId="0" borderId="0" applyFont="0" applyFill="0" applyBorder="0" applyAlignment="0" applyProtection="0">
      <alignment horizontal="left"/>
    </xf>
    <xf numFmtId="3" fontId="22" fillId="0" borderId="0" applyAlignment="0" applyProtection="0"/>
    <xf numFmtId="178" fontId="23" fillId="0" borderId="0" applyFill="0" applyBorder="0" applyAlignment="0" applyProtection="0"/>
    <xf numFmtId="49" fontId="23" fillId="0" borderId="0" applyNumberFormat="0" applyAlignment="0" applyProtection="0">
      <alignment horizontal="left"/>
    </xf>
    <xf numFmtId="49" fontId="24" fillId="0" borderId="3" applyNumberFormat="0" applyAlignment="0" applyProtection="0">
      <alignment horizontal="left" wrapText="1"/>
    </xf>
    <xf numFmtId="49" fontId="24" fillId="0" borderId="0" applyNumberFormat="0" applyAlignment="0" applyProtection="0">
      <alignment horizontal="left" wrapText="1"/>
    </xf>
    <xf numFmtId="49" fontId="25" fillId="0" borderId="0" applyAlignment="0" applyProtection="0">
      <alignment horizontal="left"/>
    </xf>
    <xf numFmtId="0" fontId="26" fillId="20" borderId="4" applyNumberFormat="0" applyAlignment="0" applyProtection="0"/>
    <xf numFmtId="0" fontId="26" fillId="20" borderId="4" applyNumberFormat="0" applyAlignment="0" applyProtection="0"/>
    <xf numFmtId="0" fontId="12" fillId="0" borderId="0"/>
    <xf numFmtId="0" fontId="11" fillId="0" borderId="0"/>
    <xf numFmtId="0" fontId="12" fillId="0" borderId="0"/>
    <xf numFmtId="0" fontId="12" fillId="0" borderId="0"/>
    <xf numFmtId="0" fontId="11" fillId="0" borderId="0"/>
    <xf numFmtId="0" fontId="12" fillId="0" borderId="0"/>
    <xf numFmtId="0" fontId="11" fillId="0" borderId="0"/>
    <xf numFmtId="0" fontId="27" fillId="21" borderId="5" applyNumberFormat="0" applyAlignment="0" applyProtection="0"/>
    <xf numFmtId="0" fontId="27" fillId="21" borderId="5" applyNumberFormat="0" applyAlignment="0" applyProtection="0"/>
    <xf numFmtId="166" fontId="28" fillId="0" borderId="0" applyFont="0" applyFill="0" applyBorder="0" applyProtection="0">
      <alignment horizontal="right"/>
    </xf>
    <xf numFmtId="167" fontId="28" fillId="0" borderId="0" applyFont="0" applyFill="0" applyBorder="0" applyProtection="0">
      <alignment horizontal="left"/>
    </xf>
    <xf numFmtId="184" fontId="29" fillId="22" borderId="6"/>
    <xf numFmtId="3" fontId="30" fillId="0" borderId="0"/>
    <xf numFmtId="3" fontId="30" fillId="0" borderId="0"/>
    <xf numFmtId="3" fontId="30" fillId="0" borderId="0"/>
    <xf numFmtId="3" fontId="30" fillId="0" borderId="0"/>
    <xf numFmtId="3" fontId="30" fillId="0" borderId="0"/>
    <xf numFmtId="3" fontId="30" fillId="0" borderId="0"/>
    <xf numFmtId="3" fontId="30" fillId="0" borderId="0"/>
    <xf numFmtId="3" fontId="30" fillId="0" borderId="0"/>
    <xf numFmtId="0" fontId="31" fillId="0" borderId="0" applyFont="0" applyFill="0" applyBorder="0" applyAlignment="0" applyProtection="0">
      <alignment horizontal="right"/>
    </xf>
    <xf numFmtId="185" fontId="31" fillId="0" borderId="0" applyFont="0" applyFill="0" applyBorder="0" applyAlignment="0" applyProtection="0"/>
    <xf numFmtId="186" fontId="31" fillId="0" borderId="0" applyFont="0" applyFill="0" applyBorder="0" applyAlignment="0" applyProtection="0">
      <alignment horizontal="right"/>
    </xf>
    <xf numFmtId="43" fontId="12" fillId="0" borderId="0" applyFont="0" applyFill="0" applyBorder="0" applyAlignment="0" applyProtection="0"/>
    <xf numFmtId="181" fontId="12" fillId="0" borderId="0" applyFont="0" applyFill="0" applyBorder="0" applyAlignment="0" applyProtection="0"/>
    <xf numFmtId="187" fontId="31" fillId="0" borderId="0" applyFont="0" applyFill="0" applyBorder="0" applyAlignment="0" applyProtection="0"/>
    <xf numFmtId="188" fontId="31" fillId="0" borderId="0" applyFont="0" applyFill="0" applyBorder="0" applyAlignment="0" applyProtection="0">
      <alignment horizontal="right"/>
    </xf>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189" fontId="3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90" fontId="31" fillId="0" borderId="0" applyFont="0" applyFill="0" applyBorder="0" applyAlignment="0" applyProtection="0"/>
    <xf numFmtId="3" fontId="32" fillId="0" borderId="0" applyFont="0" applyFill="0" applyBorder="0" applyAlignment="0" applyProtection="0"/>
    <xf numFmtId="0" fontId="33" fillId="0" borderId="0"/>
    <xf numFmtId="0" fontId="34" fillId="0" borderId="0"/>
    <xf numFmtId="0" fontId="33" fillId="0" borderId="0"/>
    <xf numFmtId="0" fontId="34" fillId="0" borderId="0"/>
    <xf numFmtId="0" fontId="12" fillId="0" borderId="0"/>
    <xf numFmtId="0" fontId="12" fillId="0" borderId="0"/>
    <xf numFmtId="0" fontId="12" fillId="0" borderId="0"/>
    <xf numFmtId="0" fontId="35" fillId="0" borderId="0">
      <alignment horizontal="left" indent="3"/>
    </xf>
    <xf numFmtId="0" fontId="35" fillId="0" borderId="0">
      <alignment horizontal="left" indent="5"/>
    </xf>
    <xf numFmtId="0" fontId="12" fillId="0" borderId="0">
      <alignment horizontal="left"/>
    </xf>
    <xf numFmtId="0" fontId="12" fillId="0" borderId="0"/>
    <xf numFmtId="0" fontId="12" fillId="0" borderId="0">
      <alignment horizontal="left"/>
    </xf>
    <xf numFmtId="0" fontId="31" fillId="0" borderId="0" applyFont="0" applyFill="0" applyBorder="0" applyAlignment="0" applyProtection="0">
      <alignment horizontal="right"/>
    </xf>
    <xf numFmtId="44" fontId="12" fillId="0" borderId="0" applyFont="0" applyFill="0" applyBorder="0" applyAlignment="0" applyProtection="0"/>
    <xf numFmtId="191" fontId="12" fillId="0" borderId="0" applyFont="0" applyFill="0" applyBorder="0" applyAlignment="0" applyProtection="0"/>
    <xf numFmtId="180" fontId="12" fillId="0" borderId="0" applyFont="0" applyFill="0" applyBorder="0" applyAlignment="0" applyProtection="0"/>
    <xf numFmtId="192" fontId="36" fillId="0" borderId="0" applyFont="0" applyFill="0" applyBorder="0" applyAlignment="0" applyProtection="0"/>
    <xf numFmtId="0" fontId="31" fillId="0" borderId="0" applyFill="0" applyBorder="0" applyProtection="0"/>
    <xf numFmtId="193" fontId="36" fillId="0" borderId="0" applyFont="0" applyFill="0" applyBorder="0" applyAlignment="0" applyProtection="0"/>
    <xf numFmtId="194" fontId="31" fillId="0" borderId="0" applyFont="0" applyFill="0" applyBorder="0" applyAlignment="0" applyProtection="0"/>
    <xf numFmtId="195"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196" fontId="31" fillId="0" borderId="0" applyFont="0" applyFill="0" applyBorder="0" applyAlignment="0" applyProtection="0"/>
    <xf numFmtId="197" fontId="31" fillId="0" borderId="0" applyFont="0" applyFill="0" applyBorder="0" applyAlignment="0" applyProtection="0"/>
    <xf numFmtId="0" fontId="37" fillId="0" borderId="7" applyNumberFormat="0" applyBorder="0" applyAlignment="0" applyProtection="0">
      <alignment horizontal="right" vertical="center"/>
    </xf>
    <xf numFmtId="0" fontId="12" fillId="0" borderId="0">
      <protection locked="0"/>
    </xf>
    <xf numFmtId="0" fontId="12" fillId="0" borderId="0"/>
    <xf numFmtId="0" fontId="31" fillId="0" borderId="8" applyNumberFormat="0" applyFont="0" applyFill="0" applyAlignment="0" applyProtection="0"/>
    <xf numFmtId="0" fontId="12" fillId="0" borderId="0">
      <protection locked="0"/>
    </xf>
    <xf numFmtId="0" fontId="12" fillId="0" borderId="0">
      <protection locked="0"/>
    </xf>
    <xf numFmtId="177" fontId="12" fillId="0" borderId="0" applyFont="0" applyFill="0" applyBorder="0" applyAlignment="0" applyProtection="0"/>
    <xf numFmtId="198" fontId="11"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0" fontId="12" fillId="0" borderId="0">
      <protection locked="0"/>
    </xf>
    <xf numFmtId="2" fontId="32" fillId="0" borderId="0" applyFont="0" applyFill="0" applyBorder="0" applyAlignment="0" applyProtection="0"/>
    <xf numFmtId="0" fontId="39" fillId="0" borderId="0"/>
    <xf numFmtId="0" fontId="40" fillId="0" borderId="0">
      <alignment horizontal="right"/>
      <protection locked="0"/>
    </xf>
    <xf numFmtId="0" fontId="11" fillId="0" borderId="9"/>
    <xf numFmtId="0" fontId="12" fillId="0" borderId="0">
      <alignment horizontal="left"/>
    </xf>
    <xf numFmtId="0" fontId="41" fillId="0" borderId="0">
      <alignment horizontal="left"/>
    </xf>
    <xf numFmtId="0" fontId="42" fillId="0" borderId="0" applyFill="0" applyBorder="0" applyProtection="0">
      <alignment horizontal="left"/>
    </xf>
    <xf numFmtId="0" fontId="42" fillId="0" borderId="0">
      <alignment horizontal="left"/>
    </xf>
    <xf numFmtId="0" fontId="43" fillId="0" borderId="0" applyNumberFormat="0" applyFill="0" applyBorder="0" applyProtection="0">
      <alignment horizontal="left"/>
    </xf>
    <xf numFmtId="0" fontId="44" fillId="0" borderId="0">
      <alignment horizontal="left"/>
    </xf>
    <xf numFmtId="0" fontId="43" fillId="0" borderId="0">
      <alignment horizontal="left"/>
    </xf>
    <xf numFmtId="0" fontId="12" fillId="0" borderId="0" applyFont="0" applyFill="0" applyBorder="0" applyProtection="0">
      <alignment horizontal="right"/>
    </xf>
    <xf numFmtId="0" fontId="12" fillId="0" borderId="0" applyFont="0" applyFill="0" applyBorder="0" applyProtection="0">
      <alignment horizontal="right"/>
    </xf>
    <xf numFmtId="0" fontId="45" fillId="4" borderId="0" applyNumberFormat="0" applyBorder="0" applyAlignment="0" applyProtection="0"/>
    <xf numFmtId="0" fontId="45" fillId="4" borderId="0" applyNumberFormat="0" applyBorder="0" applyAlignment="0" applyProtection="0"/>
    <xf numFmtId="38" fontId="46" fillId="23" borderId="0" applyNumberFormat="0" applyBorder="0" applyAlignment="0" applyProtection="0"/>
    <xf numFmtId="0" fontId="12" fillId="0" borderId="0"/>
    <xf numFmtId="0" fontId="11" fillId="0" borderId="0"/>
    <xf numFmtId="0" fontId="31" fillId="0" borderId="0" applyFont="0" applyFill="0" applyBorder="0" applyAlignment="0" applyProtection="0">
      <alignment horizontal="right"/>
    </xf>
    <xf numFmtId="0" fontId="47" fillId="0" borderId="0" applyProtection="0">
      <alignment horizontal="right"/>
    </xf>
    <xf numFmtId="0" fontId="48" fillId="0" borderId="0">
      <alignment horizontal="left"/>
    </xf>
    <xf numFmtId="0" fontId="48" fillId="0" borderId="0">
      <alignment horizontal="left"/>
    </xf>
    <xf numFmtId="0" fontId="49" fillId="0" borderId="10" applyNumberFormat="0" applyAlignment="0" applyProtection="0">
      <alignment horizontal="left" vertical="center"/>
    </xf>
    <xf numFmtId="0" fontId="49" fillId="0" borderId="11">
      <alignment horizontal="left" vertical="center"/>
    </xf>
    <xf numFmtId="0" fontId="50" fillId="24" borderId="12" applyProtection="0">
      <alignment horizontal="right"/>
    </xf>
    <xf numFmtId="0" fontId="51" fillId="24" borderId="0" applyProtection="0">
      <alignment horizontal="left"/>
    </xf>
    <xf numFmtId="0" fontId="52" fillId="0" borderId="0" applyNumberFormat="0" applyFill="0" applyBorder="0" applyAlignment="0" applyProtection="0"/>
    <xf numFmtId="0" fontId="53" fillId="0" borderId="13" applyNumberFormat="0" applyFill="0" applyAlignment="0" applyProtection="0"/>
    <xf numFmtId="0" fontId="53" fillId="0" borderId="13" applyNumberFormat="0" applyFill="0" applyAlignment="0" applyProtection="0"/>
    <xf numFmtId="0" fontId="54" fillId="0" borderId="0">
      <alignment vertical="top" wrapText="1"/>
    </xf>
    <xf numFmtId="0" fontId="54" fillId="0" borderId="0">
      <alignment vertical="top" wrapText="1"/>
    </xf>
    <xf numFmtId="0" fontId="54" fillId="0" borderId="0">
      <alignment vertical="top" wrapText="1"/>
    </xf>
    <xf numFmtId="0" fontId="54" fillId="0" borderId="0">
      <alignment vertical="top" wrapText="1"/>
    </xf>
    <xf numFmtId="0" fontId="55" fillId="0" borderId="0">
      <alignment horizontal="left"/>
    </xf>
    <xf numFmtId="0" fontId="12" fillId="0" borderId="14">
      <alignment horizontal="left" vertical="top"/>
    </xf>
    <xf numFmtId="0" fontId="56" fillId="0" borderId="15" applyNumberFormat="0" applyFill="0" applyAlignment="0" applyProtection="0"/>
    <xf numFmtId="0" fontId="56" fillId="0" borderId="15" applyNumberFormat="0" applyFill="0" applyAlignment="0" applyProtection="0"/>
    <xf numFmtId="168" fontId="49" fillId="0" borderId="0" applyNumberFormat="0" applyFill="0" applyAlignment="0" applyProtection="0"/>
    <xf numFmtId="0" fontId="57" fillId="0" borderId="0">
      <alignment horizontal="left"/>
    </xf>
    <xf numFmtId="0" fontId="12" fillId="0" borderId="14">
      <alignment horizontal="left" vertical="top"/>
    </xf>
    <xf numFmtId="0" fontId="58" fillId="0" borderId="16" applyNumberFormat="0" applyFill="0" applyAlignment="0" applyProtection="0"/>
    <xf numFmtId="0" fontId="58" fillId="0" borderId="16" applyNumberFormat="0" applyFill="0" applyAlignment="0" applyProtection="0"/>
    <xf numFmtId="168" fontId="59" fillId="0" borderId="0" applyNumberFormat="0" applyFill="0" applyAlignment="0" applyProtection="0"/>
    <xf numFmtId="0" fontId="60" fillId="0" borderId="0">
      <alignment horizontal="left"/>
    </xf>
    <xf numFmtId="0" fontId="58" fillId="0" borderId="0" applyNumberFormat="0" applyFill="0" applyBorder="0" applyAlignment="0" applyProtection="0"/>
    <xf numFmtId="0" fontId="58" fillId="0" borderId="0" applyNumberFormat="0" applyFill="0" applyBorder="0" applyAlignment="0" applyProtection="0"/>
    <xf numFmtId="168" fontId="35" fillId="0" borderId="0" applyNumberFormat="0" applyFill="0" applyAlignment="0" applyProtection="0"/>
    <xf numFmtId="168" fontId="61" fillId="0" borderId="0" applyNumberFormat="0" applyFill="0" applyAlignment="0" applyProtection="0"/>
    <xf numFmtId="168" fontId="62" fillId="0" borderId="0" applyNumberFormat="0" applyFill="0" applyAlignment="0" applyProtection="0"/>
    <xf numFmtId="168" fontId="62" fillId="0" borderId="0" applyNumberFormat="0" applyFont="0" applyFill="0" applyBorder="0" applyAlignment="0" applyProtection="0"/>
    <xf numFmtId="168" fontId="62" fillId="0" borderId="0" applyNumberFormat="0" applyFont="0" applyFill="0" applyBorder="0" applyAlignment="0" applyProtection="0"/>
    <xf numFmtId="0" fontId="39" fillId="0" borderId="0"/>
    <xf numFmtId="0" fontId="39" fillId="0" borderId="0"/>
    <xf numFmtId="0" fontId="39" fillId="0" borderId="0"/>
    <xf numFmtId="0" fontId="39" fillId="0" borderId="0"/>
    <xf numFmtId="0" fontId="39" fillId="0" borderId="0"/>
    <xf numFmtId="0" fontId="11" fillId="0" borderId="0">
      <alignment horizontal="center"/>
    </xf>
    <xf numFmtId="0" fontId="64"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5" fillId="0" borderId="0" applyFill="0" applyBorder="0" applyProtection="0">
      <alignment horizontal="left"/>
    </xf>
    <xf numFmtId="0" fontId="66" fillId="7" borderId="4" applyNumberFormat="0" applyAlignment="0" applyProtection="0"/>
    <xf numFmtId="10" fontId="46" fillId="25" borderId="17" applyNumberFormat="0" applyBorder="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66" fillId="7" borderId="4" applyNumberFormat="0" applyAlignment="0" applyProtection="0"/>
    <xf numFmtId="0" fontId="36" fillId="0" borderId="0" applyFill="0" applyBorder="0" applyProtection="0"/>
    <xf numFmtId="0" fontId="36" fillId="0" borderId="0" applyFill="0" applyBorder="0" applyProtection="0"/>
    <xf numFmtId="0" fontId="36" fillId="0" borderId="0" applyFill="0" applyBorder="0" applyProtection="0"/>
    <xf numFmtId="0" fontId="36" fillId="0" borderId="0" applyFill="0" applyBorder="0" applyProtection="0"/>
    <xf numFmtId="0" fontId="50" fillId="0" borderId="18" applyProtection="0">
      <alignment horizontal="right"/>
    </xf>
    <xf numFmtId="0" fontId="50" fillId="0" borderId="12" applyProtection="0">
      <alignment horizontal="right"/>
    </xf>
    <xf numFmtId="0" fontId="50" fillId="0" borderId="19" applyProtection="0">
      <alignment horizontal="center"/>
      <protection locked="0"/>
    </xf>
    <xf numFmtId="0" fontId="12" fillId="0" borderId="0"/>
    <xf numFmtId="0" fontId="67" fillId="0" borderId="20" applyNumberFormat="0" applyFill="0" applyAlignment="0" applyProtection="0"/>
    <xf numFmtId="0" fontId="67" fillId="0" borderId="20" applyNumberFormat="0" applyFill="0" applyAlignment="0" applyProtection="0"/>
    <xf numFmtId="0" fontId="12" fillId="0" borderId="0"/>
    <xf numFmtId="0" fontId="12" fillId="0" borderId="0"/>
    <xf numFmtId="0" fontId="12" fillId="0" borderId="0"/>
    <xf numFmtId="199" fontId="31" fillId="0" borderId="0" applyFont="0" applyFill="0" applyBorder="0" applyAlignment="0" applyProtection="0"/>
    <xf numFmtId="200" fontId="31" fillId="0" borderId="0" applyFont="0" applyFill="0" applyBorder="0" applyAlignment="0" applyProtection="0"/>
    <xf numFmtId="179" fontId="68" fillId="0" borderId="0" applyFont="0" applyFill="0" applyBorder="0" applyAlignment="0" applyProtection="0"/>
    <xf numFmtId="180" fontId="68" fillId="0" borderId="0" applyFont="0" applyFill="0" applyBorder="0" applyAlignment="0" applyProtection="0"/>
    <xf numFmtId="0" fontId="69" fillId="0" borderId="0" applyNumberFormat="0">
      <alignment horizontal="left"/>
    </xf>
    <xf numFmtId="0" fontId="31" fillId="0" borderId="0" applyFont="0" applyFill="0" applyBorder="0" applyAlignment="0" applyProtection="0">
      <alignment horizontal="right"/>
    </xf>
    <xf numFmtId="201" fontId="31" fillId="0" borderId="0" applyFont="0" applyFill="0" applyBorder="0" applyAlignment="0" applyProtection="0">
      <alignment horizontal="right"/>
    </xf>
    <xf numFmtId="1" fontId="12" fillId="0" borderId="0" applyFont="0" applyFill="0" applyBorder="0" applyProtection="0">
      <alignment horizontal="right"/>
    </xf>
    <xf numFmtId="1" fontId="12" fillId="0" borderId="0" applyFont="0" applyFill="0" applyBorder="0" applyProtection="0">
      <alignment horizontal="right"/>
    </xf>
    <xf numFmtId="0" fontId="70" fillId="26" borderId="0" applyNumberFormat="0" applyBorder="0" applyAlignment="0" applyProtection="0"/>
    <xf numFmtId="0" fontId="70" fillId="26" borderId="0" applyNumberFormat="0" applyBorder="0" applyAlignment="0" applyProtection="0"/>
    <xf numFmtId="37" fontId="71" fillId="0" borderId="0"/>
    <xf numFmtId="0" fontId="72" fillId="0" borderId="0"/>
    <xf numFmtId="3" fontId="73" fillId="0" borderId="0"/>
    <xf numFmtId="0" fontId="72" fillId="0" borderId="0"/>
    <xf numFmtId="0" fontId="72" fillId="0" borderId="0"/>
    <xf numFmtId="0" fontId="72" fillId="0" borderId="0"/>
    <xf numFmtId="0" fontId="72" fillId="0" borderId="0"/>
    <xf numFmtId="0" fontId="31" fillId="0" borderId="0" applyFill="0" applyBorder="0" applyProtection="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2" fillId="0" borderId="0"/>
    <xf numFmtId="0" fontId="10" fillId="0" borderId="0"/>
    <xf numFmtId="0" fontId="12" fillId="0" borderId="0"/>
    <xf numFmtId="0" fontId="12" fillId="0" borderId="0">
      <alignment vertical="top"/>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182" fontId="11" fillId="0" borderId="0" applyFill="0" applyBorder="0" applyAlignment="0" applyProtection="0"/>
    <xf numFmtId="182" fontId="11" fillId="0" borderId="0" applyFill="0" applyBorder="0" applyAlignment="0" applyProtection="0"/>
    <xf numFmtId="182" fontId="11" fillId="0" borderId="0" applyFill="0" applyBorder="0" applyAlignment="0" applyProtection="0"/>
    <xf numFmtId="0" fontId="74" fillId="0" borderId="0"/>
    <xf numFmtId="0" fontId="10"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alignment vertical="top"/>
    </xf>
    <xf numFmtId="0" fontId="12" fillId="0" borderId="0">
      <alignment vertical="top"/>
    </xf>
    <xf numFmtId="0" fontId="12" fillId="0" borderId="0">
      <alignment vertical="top"/>
    </xf>
    <xf numFmtId="0" fontId="12" fillId="0" borderId="0">
      <alignment vertical="top"/>
    </xf>
    <xf numFmtId="0" fontId="11" fillId="0" borderId="0"/>
    <xf numFmtId="0" fontId="10" fillId="27" borderId="21" applyNumberFormat="0" applyFont="0" applyAlignment="0" applyProtection="0"/>
    <xf numFmtId="0" fontId="12" fillId="27" borderId="21" applyNumberFormat="0" applyFont="0" applyAlignment="0" applyProtection="0"/>
    <xf numFmtId="0" fontId="75" fillId="0" borderId="0"/>
    <xf numFmtId="0" fontId="39" fillId="0" borderId="0"/>
    <xf numFmtId="0" fontId="39" fillId="0" borderId="0"/>
    <xf numFmtId="0" fontId="76" fillId="20" borderId="22" applyNumberFormat="0" applyAlignment="0" applyProtection="0"/>
    <xf numFmtId="0" fontId="76" fillId="20" borderId="22" applyNumberFormat="0" applyAlignment="0" applyProtection="0"/>
    <xf numFmtId="40" fontId="77" fillId="28" borderId="0">
      <alignment horizontal="right"/>
    </xf>
    <xf numFmtId="0" fontId="78" fillId="28" borderId="0">
      <alignment horizontal="right"/>
    </xf>
    <xf numFmtId="0" fontId="79" fillId="28" borderId="23"/>
    <xf numFmtId="0" fontId="79" fillId="0" borderId="0" applyBorder="0">
      <alignment horizontal="centerContinuous"/>
    </xf>
    <xf numFmtId="0" fontId="80" fillId="0" borderId="0" applyBorder="0">
      <alignment horizontal="centerContinuous"/>
    </xf>
    <xf numFmtId="169" fontId="12" fillId="0" borderId="0" applyFont="0" applyFill="0" applyBorder="0" applyProtection="0">
      <alignment horizontal="right"/>
    </xf>
    <xf numFmtId="169" fontId="12" fillId="0" borderId="0" applyFont="0" applyFill="0" applyBorder="0" applyProtection="0">
      <alignment horizontal="right"/>
    </xf>
    <xf numFmtId="1" fontId="81" fillId="0" borderId="0" applyProtection="0">
      <alignment horizontal="right" vertical="center"/>
    </xf>
    <xf numFmtId="9" fontId="82" fillId="0" borderId="0" applyFont="0" applyFill="0" applyBorder="0" applyAlignment="0" applyProtection="0"/>
    <xf numFmtId="10" fontId="12" fillId="0" borderId="0" applyFont="0" applyFill="0" applyBorder="0" applyAlignment="0" applyProtection="0"/>
    <xf numFmtId="9" fontId="10" fillId="0" borderId="0" applyFont="0" applyFill="0" applyBorder="0" applyAlignment="0" applyProtection="0"/>
    <xf numFmtId="9" fontId="8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202" fontId="36" fillId="0" borderId="0" applyFont="0" applyFill="0" applyBorder="0" applyAlignment="0" applyProtection="0"/>
    <xf numFmtId="3" fontId="23" fillId="29" borderId="24"/>
    <xf numFmtId="3" fontId="23" fillId="0" borderId="24" applyFont="0" applyFill="0" applyBorder="0" applyAlignment="0" applyProtection="0">
      <protection locked="0"/>
    </xf>
    <xf numFmtId="0" fontId="75" fillId="0" borderId="0"/>
    <xf numFmtId="0" fontId="11" fillId="0" borderId="0"/>
    <xf numFmtId="0" fontId="46" fillId="0" borderId="0"/>
    <xf numFmtId="203" fontId="84" fillId="0" borderId="0"/>
    <xf numFmtId="0" fontId="12" fillId="0" borderId="0"/>
    <xf numFmtId="0" fontId="12" fillId="0" borderId="0"/>
    <xf numFmtId="2" fontId="85" fillId="30" borderId="25" applyAlignment="0" applyProtection="0">
      <protection locked="0"/>
    </xf>
    <xf numFmtId="0" fontId="86" fillId="25" borderId="25" applyNumberFormat="0" applyAlignment="0" applyProtection="0"/>
    <xf numFmtId="0" fontId="87" fillId="31" borderId="17" applyNumberFormat="0" applyAlignment="0" applyProtection="0">
      <alignment horizontal="center" vertical="center"/>
    </xf>
    <xf numFmtId="0" fontId="46" fillId="0" borderId="0"/>
    <xf numFmtId="0" fontId="11" fillId="0" borderId="0"/>
    <xf numFmtId="4" fontId="74" fillId="32" borderId="22" applyNumberFormat="0" applyProtection="0">
      <alignment vertical="center"/>
    </xf>
    <xf numFmtId="4" fontId="88" fillId="32" borderId="22" applyNumberFormat="0" applyProtection="0">
      <alignment vertical="center"/>
    </xf>
    <xf numFmtId="4" fontId="74" fillId="32" borderId="22" applyNumberFormat="0" applyProtection="0">
      <alignment horizontal="left" vertical="center" indent="1"/>
    </xf>
    <xf numFmtId="4" fontId="74" fillId="32" borderId="22" applyNumberFormat="0" applyProtection="0">
      <alignment horizontal="left" vertical="center" indent="1"/>
    </xf>
    <xf numFmtId="0" fontId="12" fillId="33" borderId="22" applyNumberFormat="0" applyProtection="0">
      <alignment horizontal="left" vertical="center" indent="1"/>
    </xf>
    <xf numFmtId="4" fontId="74" fillId="34" borderId="22" applyNumberFormat="0" applyProtection="0">
      <alignment horizontal="right" vertical="center"/>
    </xf>
    <xf numFmtId="4" fontId="74" fillId="35" borderId="22" applyNumberFormat="0" applyProtection="0">
      <alignment horizontal="right" vertical="center"/>
    </xf>
    <xf numFmtId="4" fontId="74" fillId="36" borderId="22" applyNumberFormat="0" applyProtection="0">
      <alignment horizontal="right" vertical="center"/>
    </xf>
    <xf numFmtId="4" fontId="74" fillId="37" borderId="22" applyNumberFormat="0" applyProtection="0">
      <alignment horizontal="right" vertical="center"/>
    </xf>
    <xf numFmtId="4" fontId="74" fillId="38" borderId="22" applyNumberFormat="0" applyProtection="0">
      <alignment horizontal="right" vertical="center"/>
    </xf>
    <xf numFmtId="4" fontId="74" fillId="39" borderId="22" applyNumberFormat="0" applyProtection="0">
      <alignment horizontal="right" vertical="center"/>
    </xf>
    <xf numFmtId="4" fontId="74" fillId="40" borderId="22" applyNumberFormat="0" applyProtection="0">
      <alignment horizontal="right" vertical="center"/>
    </xf>
    <xf numFmtId="4" fontId="74" fillId="41" borderId="22" applyNumberFormat="0" applyProtection="0">
      <alignment horizontal="right" vertical="center"/>
    </xf>
    <xf numFmtId="4" fontId="74" fillId="42" borderId="22" applyNumberFormat="0" applyProtection="0">
      <alignment horizontal="right" vertical="center"/>
    </xf>
    <xf numFmtId="4" fontId="29" fillId="43" borderId="22" applyNumberFormat="0" applyProtection="0">
      <alignment horizontal="left" vertical="center" indent="1"/>
    </xf>
    <xf numFmtId="4" fontId="74" fillId="44" borderId="26" applyNumberFormat="0" applyProtection="0">
      <alignment horizontal="left" vertical="center" indent="1"/>
    </xf>
    <xf numFmtId="4" fontId="89" fillId="45" borderId="0" applyNumberFormat="0" applyProtection="0">
      <alignment horizontal="left" vertical="center" indent="1"/>
    </xf>
    <xf numFmtId="0" fontId="12" fillId="33" borderId="22" applyNumberFormat="0" applyProtection="0">
      <alignment horizontal="left" vertical="center" indent="1"/>
    </xf>
    <xf numFmtId="4" fontId="74" fillId="44" borderId="22" applyNumberFormat="0" applyProtection="0">
      <alignment horizontal="left" vertical="center" indent="1"/>
    </xf>
    <xf numFmtId="4" fontId="74" fillId="46" borderId="22" applyNumberFormat="0" applyProtection="0">
      <alignment horizontal="left" vertical="center" indent="1"/>
    </xf>
    <xf numFmtId="0" fontId="12" fillId="46" borderId="22" applyNumberFormat="0" applyProtection="0">
      <alignment horizontal="left" vertical="center" indent="1"/>
    </xf>
    <xf numFmtId="0" fontId="12" fillId="46" borderId="22" applyNumberFormat="0" applyProtection="0">
      <alignment horizontal="left" vertical="center" indent="1"/>
    </xf>
    <xf numFmtId="0" fontId="12" fillId="31" borderId="22" applyNumberFormat="0" applyProtection="0">
      <alignment horizontal="left" vertical="center" indent="1"/>
    </xf>
    <xf numFmtId="0" fontId="12" fillId="31" borderId="22" applyNumberFormat="0" applyProtection="0">
      <alignment horizontal="left" vertical="center" indent="1"/>
    </xf>
    <xf numFmtId="0" fontId="12" fillId="23" borderId="22" applyNumberFormat="0" applyProtection="0">
      <alignment horizontal="left" vertical="center" indent="1"/>
    </xf>
    <xf numFmtId="0" fontId="12" fillId="23" borderId="22" applyNumberFormat="0" applyProtection="0">
      <alignment horizontal="left" vertical="center" indent="1"/>
    </xf>
    <xf numFmtId="0" fontId="12" fillId="33" borderId="22" applyNumberFormat="0" applyProtection="0">
      <alignment horizontal="left" vertical="center" indent="1"/>
    </xf>
    <xf numFmtId="0" fontId="12" fillId="33" borderId="22" applyNumberFormat="0" applyProtection="0">
      <alignment horizontal="left" vertical="center" indent="1"/>
    </xf>
    <xf numFmtId="4" fontId="74" fillId="25" borderId="22" applyNumberFormat="0" applyProtection="0">
      <alignment vertical="center"/>
    </xf>
    <xf numFmtId="4" fontId="88" fillId="25" borderId="22" applyNumberFormat="0" applyProtection="0">
      <alignment vertical="center"/>
    </xf>
    <xf numFmtId="4" fontId="74" fillId="25" borderId="22" applyNumberFormat="0" applyProtection="0">
      <alignment horizontal="left" vertical="center" indent="1"/>
    </xf>
    <xf numFmtId="4" fontId="74" fillId="25" borderId="22" applyNumberFormat="0" applyProtection="0">
      <alignment horizontal="left" vertical="center" indent="1"/>
    </xf>
    <xf numFmtId="4" fontId="74" fillId="44" borderId="22" applyNumberFormat="0" applyProtection="0">
      <alignment horizontal="right" vertical="center"/>
    </xf>
    <xf numFmtId="4" fontId="88" fillId="44" borderId="22" applyNumberFormat="0" applyProtection="0">
      <alignment horizontal="right" vertical="center"/>
    </xf>
    <xf numFmtId="0" fontId="12" fillId="33" borderId="22" applyNumberFormat="0" applyProtection="0">
      <alignment horizontal="left" vertical="center" indent="1"/>
    </xf>
    <xf numFmtId="0" fontId="12" fillId="33" borderId="22" applyNumberFormat="0" applyProtection="0">
      <alignment horizontal="left" vertical="center" indent="1"/>
    </xf>
    <xf numFmtId="0" fontId="90" fillId="0" borderId="0"/>
    <xf numFmtId="4" fontId="91" fillId="44" borderId="22" applyNumberFormat="0" applyProtection="0">
      <alignment horizontal="right" vertical="center"/>
    </xf>
    <xf numFmtId="0" fontId="11" fillId="0" borderId="9"/>
    <xf numFmtId="0" fontId="12" fillId="0" borderId="0"/>
    <xf numFmtId="0" fontId="11" fillId="0" borderId="0"/>
    <xf numFmtId="0" fontId="14" fillId="0" borderId="0"/>
    <xf numFmtId="0" fontId="12" fillId="0" borderId="0">
      <alignment vertical="top"/>
    </xf>
    <xf numFmtId="0" fontId="92" fillId="28" borderId="27">
      <alignment horizontal="center"/>
    </xf>
    <xf numFmtId="3" fontId="93" fillId="28" borderId="0"/>
    <xf numFmtId="3" fontId="92" fillId="28" borderId="0"/>
    <xf numFmtId="0" fontId="93" fillId="28" borderId="0"/>
    <xf numFmtId="0" fontId="92" fillId="28" borderId="0"/>
    <xf numFmtId="0" fontId="93" fillId="28" borderId="0">
      <alignment horizontal="center"/>
    </xf>
    <xf numFmtId="0" fontId="11" fillId="0" borderId="28"/>
    <xf numFmtId="0" fontId="94" fillId="0" borderId="0">
      <alignment wrapText="1"/>
    </xf>
    <xf numFmtId="0" fontId="94" fillId="0" borderId="0">
      <alignment wrapText="1"/>
    </xf>
    <xf numFmtId="0" fontId="94" fillId="0" borderId="0">
      <alignment wrapText="1"/>
    </xf>
    <xf numFmtId="0" fontId="94" fillId="0" borderId="0">
      <alignment wrapText="1"/>
    </xf>
    <xf numFmtId="0" fontId="95" fillId="0" borderId="0" applyBorder="0" applyProtection="0">
      <alignment vertical="center"/>
    </xf>
    <xf numFmtId="0" fontId="95" fillId="0" borderId="29" applyBorder="0" applyProtection="0">
      <alignment horizontal="right" vertical="center"/>
    </xf>
    <xf numFmtId="0" fontId="96" fillId="47" borderId="0" applyBorder="0" applyProtection="0">
      <alignment horizontal="centerContinuous" vertical="center"/>
    </xf>
    <xf numFmtId="0" fontId="96" fillId="48" borderId="29" applyBorder="0" applyProtection="0">
      <alignment horizontal="centerContinuous" vertical="center"/>
    </xf>
    <xf numFmtId="0" fontId="97" fillId="0" borderId="0" applyNumberFormat="0" applyFill="0" applyBorder="0" applyProtection="0">
      <alignment horizontal="left"/>
    </xf>
    <xf numFmtId="0" fontId="98" fillId="49" borderId="0">
      <alignment horizontal="right" vertical="top" wrapText="1"/>
    </xf>
    <xf numFmtId="0" fontId="98" fillId="49" borderId="0">
      <alignment horizontal="right" vertical="top" wrapText="1"/>
    </xf>
    <xf numFmtId="0" fontId="98" fillId="49" borderId="0">
      <alignment horizontal="right" vertical="top" wrapText="1"/>
    </xf>
    <xf numFmtId="0" fontId="98" fillId="49" borderId="0">
      <alignment horizontal="right" vertical="top" wrapText="1"/>
    </xf>
    <xf numFmtId="0" fontId="98" fillId="0" borderId="0" applyBorder="0" applyProtection="0">
      <alignment horizontal="left"/>
    </xf>
    <xf numFmtId="0" fontId="99" fillId="0" borderId="0"/>
    <xf numFmtId="0" fontId="99" fillId="0" borderId="0"/>
    <xf numFmtId="0" fontId="99" fillId="0" borderId="0"/>
    <xf numFmtId="0" fontId="99" fillId="0" borderId="0"/>
    <xf numFmtId="0" fontId="100" fillId="0" borderId="0"/>
    <xf numFmtId="0" fontId="100" fillId="0" borderId="0"/>
    <xf numFmtId="0" fontId="100" fillId="0" borderId="0"/>
    <xf numFmtId="0" fontId="101" fillId="0" borderId="0"/>
    <xf numFmtId="0" fontId="101" fillId="0" borderId="0"/>
    <xf numFmtId="0" fontId="101" fillId="0" borderId="0"/>
    <xf numFmtId="170" fontId="46" fillId="0" borderId="0">
      <alignment wrapText="1"/>
      <protection locked="0"/>
    </xf>
    <xf numFmtId="170" fontId="46" fillId="0" borderId="0">
      <alignment wrapText="1"/>
      <protection locked="0"/>
    </xf>
    <xf numFmtId="170" fontId="98" fillId="50" borderId="0">
      <alignment wrapText="1"/>
      <protection locked="0"/>
    </xf>
    <xf numFmtId="170" fontId="98" fillId="50" borderId="0">
      <alignment wrapText="1"/>
      <protection locked="0"/>
    </xf>
    <xf numFmtId="170" fontId="98" fillId="50" borderId="0">
      <alignment wrapText="1"/>
      <protection locked="0"/>
    </xf>
    <xf numFmtId="170" fontId="98" fillId="50" borderId="0">
      <alignment wrapText="1"/>
      <protection locked="0"/>
    </xf>
    <xf numFmtId="170" fontId="46" fillId="0" borderId="0">
      <alignment wrapText="1"/>
      <protection locked="0"/>
    </xf>
    <xf numFmtId="171" fontId="46" fillId="0" borderId="0">
      <alignment wrapText="1"/>
      <protection locked="0"/>
    </xf>
    <xf numFmtId="171" fontId="46" fillId="0" borderId="0">
      <alignment wrapText="1"/>
      <protection locked="0"/>
    </xf>
    <xf numFmtId="171" fontId="46" fillId="0" borderId="0">
      <alignment wrapText="1"/>
      <protection locked="0"/>
    </xf>
    <xf numFmtId="171" fontId="98" fillId="50" borderId="0">
      <alignment wrapText="1"/>
      <protection locked="0"/>
    </xf>
    <xf numFmtId="171" fontId="98" fillId="50" borderId="0">
      <alignment wrapText="1"/>
      <protection locked="0"/>
    </xf>
    <xf numFmtId="171" fontId="98" fillId="50" borderId="0">
      <alignment wrapText="1"/>
      <protection locked="0"/>
    </xf>
    <xf numFmtId="171" fontId="98" fillId="50" borderId="0">
      <alignment wrapText="1"/>
      <protection locked="0"/>
    </xf>
    <xf numFmtId="171" fontId="98" fillId="50" borderId="0">
      <alignment wrapText="1"/>
      <protection locked="0"/>
    </xf>
    <xf numFmtId="171" fontId="46" fillId="0" borderId="0">
      <alignment wrapText="1"/>
      <protection locked="0"/>
    </xf>
    <xf numFmtId="172" fontId="46" fillId="0" borderId="0">
      <alignment wrapText="1"/>
      <protection locked="0"/>
    </xf>
    <xf numFmtId="172" fontId="46" fillId="0" borderId="0">
      <alignment wrapText="1"/>
      <protection locked="0"/>
    </xf>
    <xf numFmtId="172" fontId="98" fillId="50" borderId="0">
      <alignment wrapText="1"/>
      <protection locked="0"/>
    </xf>
    <xf numFmtId="172" fontId="98" fillId="50" borderId="0">
      <alignment wrapText="1"/>
      <protection locked="0"/>
    </xf>
    <xf numFmtId="172" fontId="98" fillId="50" borderId="0">
      <alignment wrapText="1"/>
      <protection locked="0"/>
    </xf>
    <xf numFmtId="172" fontId="98" fillId="50" borderId="0">
      <alignment wrapText="1"/>
      <protection locked="0"/>
    </xf>
    <xf numFmtId="172" fontId="46" fillId="0" borderId="0">
      <alignment wrapText="1"/>
      <protection locked="0"/>
    </xf>
    <xf numFmtId="0" fontId="43" fillId="0" borderId="0" applyNumberFormat="0" applyFill="0" applyBorder="0" applyProtection="0">
      <alignment horizontal="left"/>
    </xf>
    <xf numFmtId="0" fontId="57" fillId="0" borderId="0" applyNumberFormat="0" applyFill="0" applyBorder="0" applyProtection="0"/>
    <xf numFmtId="0" fontId="102" fillId="0" borderId="0" applyFill="0" applyBorder="0" applyProtection="0">
      <alignment horizontal="left"/>
    </xf>
    <xf numFmtId="173" fontId="98" fillId="49" borderId="30">
      <alignment wrapText="1"/>
    </xf>
    <xf numFmtId="173" fontId="98" fillId="49" borderId="30">
      <alignment wrapText="1"/>
    </xf>
    <xf numFmtId="173" fontId="98" fillId="49" borderId="30">
      <alignment wrapText="1"/>
    </xf>
    <xf numFmtId="174" fontId="98" fillId="49" borderId="30">
      <alignment wrapText="1"/>
    </xf>
    <xf numFmtId="174" fontId="98" fillId="49" borderId="30">
      <alignment wrapText="1"/>
    </xf>
    <xf numFmtId="174" fontId="98" fillId="49" borderId="30">
      <alignment wrapText="1"/>
    </xf>
    <xf numFmtId="174" fontId="98" fillId="49" borderId="30">
      <alignment wrapText="1"/>
    </xf>
    <xf numFmtId="175" fontId="98" fillId="49" borderId="30">
      <alignment wrapText="1"/>
    </xf>
    <xf numFmtId="175" fontId="98" fillId="49" borderId="30">
      <alignment wrapText="1"/>
    </xf>
    <xf numFmtId="175" fontId="98" fillId="49" borderId="30">
      <alignment wrapText="1"/>
    </xf>
    <xf numFmtId="0" fontId="99" fillId="0" borderId="31">
      <alignment horizontal="right"/>
    </xf>
    <xf numFmtId="0" fontId="99" fillId="0" borderId="31">
      <alignment horizontal="right"/>
    </xf>
    <xf numFmtId="0" fontId="99" fillId="0" borderId="31">
      <alignment horizontal="right"/>
    </xf>
    <xf numFmtId="0" fontId="46" fillId="0" borderId="14" applyFill="0" applyBorder="0" applyProtection="0">
      <alignment horizontal="left" vertical="top"/>
    </xf>
    <xf numFmtId="0" fontId="99" fillId="0" borderId="31">
      <alignment horizontal="right"/>
    </xf>
    <xf numFmtId="204" fontId="12" fillId="0" borderId="0" applyNumberFormat="0" applyFill="0" applyBorder="0">
      <alignment horizontal="left"/>
    </xf>
    <xf numFmtId="204" fontId="12" fillId="0" borderId="0" applyNumberFormat="0" applyFill="0" applyBorder="0">
      <alignment horizontal="right"/>
    </xf>
    <xf numFmtId="0" fontId="12" fillId="0" borderId="0"/>
    <xf numFmtId="0" fontId="103" fillId="0" borderId="0" applyNumberFormat="0" applyFill="0" applyBorder="0" applyProtection="0"/>
    <xf numFmtId="0" fontId="103" fillId="0" borderId="0" applyNumberFormat="0" applyFill="0" applyBorder="0" applyProtection="0"/>
    <xf numFmtId="0" fontId="12" fillId="0" borderId="0" applyNumberFormat="0" applyFill="0" applyBorder="0" applyProtection="0"/>
    <xf numFmtId="0" fontId="12" fillId="0" borderId="0" applyNumberFormat="0" applyFill="0" applyBorder="0" applyProtection="0"/>
    <xf numFmtId="0" fontId="103" fillId="0" borderId="0" applyNumberFormat="0" applyFill="0" applyBorder="0" applyProtection="0"/>
    <xf numFmtId="0" fontId="103" fillId="0" borderId="0"/>
    <xf numFmtId="40" fontId="104" fillId="0" borderId="0"/>
    <xf numFmtId="0" fontId="105"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Protection="0">
      <alignment horizontal="left" vertical="center" indent="10"/>
    </xf>
    <xf numFmtId="0" fontId="106" fillId="0" borderId="0" applyNumberFormat="0" applyFill="0" applyBorder="0" applyProtection="0">
      <alignment horizontal="left" vertical="center" indent="10"/>
    </xf>
    <xf numFmtId="0" fontId="12" fillId="0" borderId="0"/>
    <xf numFmtId="0" fontId="103" fillId="0" borderId="0"/>
    <xf numFmtId="0" fontId="107" fillId="0" borderId="32" applyNumberFormat="0" applyFill="0" applyAlignment="0" applyProtection="0"/>
    <xf numFmtId="0" fontId="107" fillId="0" borderId="32" applyNumberFormat="0" applyFill="0" applyAlignment="0" applyProtection="0"/>
    <xf numFmtId="0" fontId="108" fillId="0" borderId="0" applyFill="0" applyBorder="0" applyProtection="0"/>
    <xf numFmtId="0" fontId="108" fillId="0" borderId="0" applyFill="0" applyBorder="0" applyProtection="0"/>
    <xf numFmtId="0" fontId="12" fillId="0" borderId="0"/>
    <xf numFmtId="0" fontId="75" fillId="0" borderId="0"/>
    <xf numFmtId="0" fontId="12" fillId="0" borderId="0"/>
    <xf numFmtId="0" fontId="12" fillId="0" borderId="0"/>
    <xf numFmtId="0" fontId="11" fillId="0" borderId="0">
      <alignment horizontal="center" textRotation="180"/>
    </xf>
    <xf numFmtId="0" fontId="109" fillId="0" borderId="0" applyNumberFormat="0" applyFill="0" applyBorder="0" applyAlignment="0" applyProtection="0"/>
    <xf numFmtId="0" fontId="109" fillId="0" borderId="0" applyNumberFormat="0" applyFill="0" applyBorder="0" applyAlignment="0" applyProtection="0"/>
    <xf numFmtId="0" fontId="46" fillId="0" borderId="0"/>
    <xf numFmtId="0" fontId="112" fillId="0" borderId="0" applyNumberFormat="0" applyFill="0" applyBorder="0" applyAlignment="0" applyProtection="0"/>
    <xf numFmtId="0" fontId="117" fillId="0" borderId="0"/>
    <xf numFmtId="0" fontId="11" fillId="0" borderId="0"/>
    <xf numFmtId="0" fontId="118" fillId="0" borderId="0"/>
    <xf numFmtId="0" fontId="119" fillId="0" borderId="0"/>
    <xf numFmtId="0" fontId="120" fillId="0" borderId="0"/>
    <xf numFmtId="182" fontId="11" fillId="0" borderId="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4" fontId="11" fillId="0" borderId="0" applyFont="0" applyFill="0" applyBorder="0" applyProtection="0">
      <alignment horizontal="right"/>
    </xf>
    <xf numFmtId="164" fontId="11" fillId="0" borderId="0" applyFont="0" applyFill="0" applyBorder="0" applyProtection="0">
      <alignment horizontal="right"/>
    </xf>
    <xf numFmtId="165" fontId="11" fillId="0" borderId="0" applyFont="0" applyFill="0" applyBorder="0" applyProtection="0">
      <alignment horizontal="right"/>
    </xf>
    <xf numFmtId="165" fontId="11" fillId="0" borderId="0" applyFont="0" applyFill="0" applyBorder="0" applyProtection="0">
      <alignment horizontal="right"/>
    </xf>
    <xf numFmtId="166" fontId="11" fillId="0" borderId="0" applyFont="0" applyFill="0" applyBorder="0" applyProtection="0">
      <alignment horizontal="right"/>
    </xf>
    <xf numFmtId="166" fontId="11" fillId="0" borderId="0" applyFont="0" applyFill="0" applyBorder="0" applyProtection="0">
      <alignment horizontal="right"/>
    </xf>
    <xf numFmtId="176" fontId="11" fillId="0" borderId="0" applyBorder="0"/>
    <xf numFmtId="0" fontId="11" fillId="0" borderId="0"/>
    <xf numFmtId="0" fontId="11" fillId="0" borderId="0"/>
    <xf numFmtId="0" fontId="11" fillId="0" borderId="0"/>
    <xf numFmtId="0" fontId="11" fillId="0" borderId="0"/>
    <xf numFmtId="166" fontId="22" fillId="0" borderId="0" applyFont="0" applyFill="0" applyBorder="0" applyProtection="0">
      <alignment horizontal="right"/>
    </xf>
    <xf numFmtId="167" fontId="22" fillId="0" borderId="0" applyFont="0" applyFill="0" applyBorder="0" applyProtection="0">
      <alignment horizontal="left"/>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alignment horizontal="left"/>
    </xf>
    <xf numFmtId="0" fontId="11" fillId="0" borderId="0"/>
    <xf numFmtId="0" fontId="11" fillId="0" borderId="0">
      <alignment horizontal="left"/>
    </xf>
    <xf numFmtId="44" fontId="11" fillId="0" borderId="0" applyFont="0" applyFill="0" applyBorder="0" applyAlignment="0" applyProtection="0"/>
    <xf numFmtId="191" fontId="11" fillId="0" borderId="0" applyFont="0" applyFill="0" applyBorder="0" applyAlignment="0" applyProtection="0"/>
    <xf numFmtId="180" fontId="11" fillId="0" borderId="0" applyFont="0" applyFill="0" applyBorder="0" applyAlignment="0" applyProtection="0"/>
    <xf numFmtId="0" fontId="11" fillId="0" borderId="0">
      <protection locked="0"/>
    </xf>
    <xf numFmtId="0" fontId="11" fillId="0" borderId="0"/>
    <xf numFmtId="0" fontId="11" fillId="0" borderId="0">
      <protection locked="0"/>
    </xf>
    <xf numFmtId="0" fontId="11" fillId="0" borderId="0">
      <protection locked="0"/>
    </xf>
    <xf numFmtId="177" fontId="11" fillId="0" borderId="0" applyFont="0" applyFill="0" applyBorder="0" applyAlignment="0" applyProtection="0"/>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alignment horizontal="left"/>
    </xf>
    <xf numFmtId="0" fontId="11" fillId="0" borderId="0" applyFont="0" applyFill="0" applyBorder="0" applyProtection="0">
      <alignment horizontal="right"/>
    </xf>
    <xf numFmtId="0" fontId="11" fillId="0" borderId="0" applyFont="0" applyFill="0" applyBorder="0" applyProtection="0">
      <alignment horizontal="right"/>
    </xf>
    <xf numFmtId="38" fontId="23" fillId="23" borderId="0" applyNumberFormat="0" applyBorder="0" applyAlignment="0" applyProtection="0"/>
    <xf numFmtId="0" fontId="11" fillId="0" borderId="0"/>
    <xf numFmtId="0" fontId="11" fillId="0" borderId="14">
      <alignment horizontal="left" vertical="top"/>
    </xf>
    <xf numFmtId="0" fontId="11" fillId="0" borderId="14">
      <alignment horizontal="left" vertical="top"/>
    </xf>
    <xf numFmtId="10" fontId="23" fillId="25" borderId="17" applyNumberFormat="0" applyBorder="0" applyAlignment="0" applyProtection="0"/>
    <xf numFmtId="0" fontId="11" fillId="0" borderId="0"/>
    <xf numFmtId="0" fontId="11" fillId="0" borderId="0"/>
    <xf numFmtId="0" fontId="11" fillId="0" borderId="0"/>
    <xf numFmtId="1" fontId="11" fillId="0" borderId="0" applyFont="0" applyFill="0" applyBorder="0" applyProtection="0">
      <alignment horizontal="right"/>
    </xf>
    <xf numFmtId="1" fontId="11" fillId="0" borderId="0" applyFont="0" applyFill="0" applyBorder="0" applyProtection="0">
      <alignment horizontal="right"/>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1" fillId="0" borderId="0">
      <alignment vertical="top"/>
    </xf>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27" borderId="21" applyNumberFormat="0" applyFont="0" applyAlignment="0" applyProtection="0"/>
    <xf numFmtId="169" fontId="11" fillId="0" borderId="0" applyFont="0" applyFill="0" applyBorder="0" applyProtection="0">
      <alignment horizontal="right"/>
    </xf>
    <xf numFmtId="169" fontId="11" fillId="0" borderId="0" applyFont="0" applyFill="0" applyBorder="0" applyProtection="0">
      <alignment horizontal="right"/>
    </xf>
    <xf numFmtId="10"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3" fillId="0" borderId="0"/>
    <xf numFmtId="0" fontId="11" fillId="0" borderId="0"/>
    <xf numFmtId="0" fontId="11" fillId="0" borderId="0"/>
    <xf numFmtId="0" fontId="23" fillId="0" borderId="0"/>
    <xf numFmtId="4" fontId="13" fillId="32" borderId="22" applyNumberFormat="0" applyProtection="0">
      <alignment vertical="center"/>
    </xf>
    <xf numFmtId="4" fontId="13" fillId="32" borderId="22" applyNumberFormat="0" applyProtection="0">
      <alignment horizontal="left" vertical="center" indent="1"/>
    </xf>
    <xf numFmtId="4" fontId="13" fillId="32" borderId="22" applyNumberFormat="0" applyProtection="0">
      <alignment horizontal="left" vertical="center" indent="1"/>
    </xf>
    <xf numFmtId="0" fontId="11" fillId="33" borderId="22" applyNumberFormat="0" applyProtection="0">
      <alignment horizontal="left" vertical="center" indent="1"/>
    </xf>
    <xf numFmtId="4" fontId="13" fillId="34" borderId="22" applyNumberFormat="0" applyProtection="0">
      <alignment horizontal="right" vertical="center"/>
    </xf>
    <xf numFmtId="4" fontId="13" fillId="35" borderId="22" applyNumberFormat="0" applyProtection="0">
      <alignment horizontal="right" vertical="center"/>
    </xf>
    <xf numFmtId="4" fontId="13" fillId="36" borderId="22" applyNumberFormat="0" applyProtection="0">
      <alignment horizontal="right" vertical="center"/>
    </xf>
    <xf numFmtId="4" fontId="13" fillId="37" borderId="22" applyNumberFormat="0" applyProtection="0">
      <alignment horizontal="right" vertical="center"/>
    </xf>
    <xf numFmtId="4" fontId="13" fillId="38" borderId="22" applyNumberFormat="0" applyProtection="0">
      <alignment horizontal="right" vertical="center"/>
    </xf>
    <xf numFmtId="4" fontId="13" fillId="39" borderId="22" applyNumberFormat="0" applyProtection="0">
      <alignment horizontal="right" vertical="center"/>
    </xf>
    <xf numFmtId="4" fontId="13" fillId="40" borderId="22" applyNumberFormat="0" applyProtection="0">
      <alignment horizontal="right" vertical="center"/>
    </xf>
    <xf numFmtId="4" fontId="13" fillId="41" borderId="22" applyNumberFormat="0" applyProtection="0">
      <alignment horizontal="right" vertical="center"/>
    </xf>
    <xf numFmtId="4" fontId="13" fillId="42" borderId="22" applyNumberFormat="0" applyProtection="0">
      <alignment horizontal="right" vertical="center"/>
    </xf>
    <xf numFmtId="4" fontId="13" fillId="44" borderId="26" applyNumberFormat="0" applyProtection="0">
      <alignment horizontal="left" vertical="center" indent="1"/>
    </xf>
    <xf numFmtId="0" fontId="11" fillId="33" borderId="22" applyNumberFormat="0" applyProtection="0">
      <alignment horizontal="left" vertical="center" indent="1"/>
    </xf>
    <xf numFmtId="4" fontId="13" fillId="44" borderId="22" applyNumberFormat="0" applyProtection="0">
      <alignment horizontal="left" vertical="center" indent="1"/>
    </xf>
    <xf numFmtId="4" fontId="13" fillId="46" borderId="22" applyNumberFormat="0" applyProtection="0">
      <alignment horizontal="left" vertical="center" indent="1"/>
    </xf>
    <xf numFmtId="0" fontId="11" fillId="46" borderId="22" applyNumberFormat="0" applyProtection="0">
      <alignment horizontal="left" vertical="center" indent="1"/>
    </xf>
    <xf numFmtId="0" fontId="11" fillId="46" borderId="22" applyNumberFormat="0" applyProtection="0">
      <alignment horizontal="left" vertical="center" indent="1"/>
    </xf>
    <xf numFmtId="0" fontId="11" fillId="31" borderId="22" applyNumberFormat="0" applyProtection="0">
      <alignment horizontal="left" vertical="center" indent="1"/>
    </xf>
    <xf numFmtId="0" fontId="11" fillId="31" borderId="22" applyNumberFormat="0" applyProtection="0">
      <alignment horizontal="left" vertical="center" indent="1"/>
    </xf>
    <xf numFmtId="0" fontId="11" fillId="23" borderId="22" applyNumberFormat="0" applyProtection="0">
      <alignment horizontal="left" vertical="center" indent="1"/>
    </xf>
    <xf numFmtId="0" fontId="11" fillId="23" borderId="22" applyNumberFormat="0" applyProtection="0">
      <alignment horizontal="left" vertical="center" indent="1"/>
    </xf>
    <xf numFmtId="0" fontId="11" fillId="33" borderId="22" applyNumberFormat="0" applyProtection="0">
      <alignment horizontal="left" vertical="center" indent="1"/>
    </xf>
    <xf numFmtId="0" fontId="11" fillId="33" borderId="22" applyNumberFormat="0" applyProtection="0">
      <alignment horizontal="left" vertical="center" indent="1"/>
    </xf>
    <xf numFmtId="4" fontId="13" fillId="25" borderId="22" applyNumberFormat="0" applyProtection="0">
      <alignment vertical="center"/>
    </xf>
    <xf numFmtId="4" fontId="13" fillId="25" borderId="22" applyNumberFormat="0" applyProtection="0">
      <alignment horizontal="left" vertical="center" indent="1"/>
    </xf>
    <xf numFmtId="4" fontId="13" fillId="25" borderId="22" applyNumberFormat="0" applyProtection="0">
      <alignment horizontal="left" vertical="center" indent="1"/>
    </xf>
    <xf numFmtId="4" fontId="13" fillId="44" borderId="22" applyNumberFormat="0" applyProtection="0">
      <alignment horizontal="right" vertical="center"/>
    </xf>
    <xf numFmtId="0" fontId="11" fillId="33" borderId="22" applyNumberFormat="0" applyProtection="0">
      <alignment horizontal="left" vertical="center" indent="1"/>
    </xf>
    <xf numFmtId="0" fontId="11" fillId="33" borderId="22" applyNumberFormat="0" applyProtection="0">
      <alignment horizontal="left" vertical="center" indent="1"/>
    </xf>
    <xf numFmtId="0" fontId="11" fillId="0" borderId="0">
      <alignment vertical="top"/>
    </xf>
    <xf numFmtId="170" fontId="23" fillId="0" borderId="0">
      <alignment wrapText="1"/>
      <protection locked="0"/>
    </xf>
    <xf numFmtId="170" fontId="23" fillId="0" borderId="0">
      <alignment wrapText="1"/>
      <protection locked="0"/>
    </xf>
    <xf numFmtId="171" fontId="23" fillId="0" borderId="0">
      <alignment wrapText="1"/>
      <protection locked="0"/>
    </xf>
    <xf numFmtId="171" fontId="23" fillId="0" borderId="0">
      <alignment wrapText="1"/>
      <protection locked="0"/>
    </xf>
    <xf numFmtId="171" fontId="23" fillId="0" borderId="0">
      <alignment wrapText="1"/>
      <protection locked="0"/>
    </xf>
    <xf numFmtId="172" fontId="23" fillId="0" borderId="0">
      <alignment wrapText="1"/>
      <protection locked="0"/>
    </xf>
    <xf numFmtId="172" fontId="23" fillId="0" borderId="0">
      <alignment wrapText="1"/>
      <protection locked="0"/>
    </xf>
    <xf numFmtId="0" fontId="23" fillId="0" borderId="14" applyFill="0" applyBorder="0" applyProtection="0">
      <alignment horizontal="left" vertical="top"/>
    </xf>
    <xf numFmtId="204" fontId="11" fillId="0" borderId="0" applyNumberFormat="0" applyFill="0" applyBorder="0">
      <alignment horizontal="left"/>
    </xf>
    <xf numFmtId="204" fontId="11" fillId="0" borderId="0" applyNumberFormat="0" applyFill="0" applyBorder="0">
      <alignment horizontal="right"/>
    </xf>
    <xf numFmtId="0" fontId="11" fillId="0" borderId="0"/>
    <xf numFmtId="0" fontId="11" fillId="0" borderId="0" applyNumberFormat="0" applyFill="0" applyBorder="0" applyProtection="0"/>
    <xf numFmtId="0" fontId="11" fillId="0" borderId="0" applyNumberFormat="0" applyFill="0" applyBorder="0" applyProtection="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1" fillId="0" borderId="0" applyNumberFormat="0" applyFill="0" applyBorder="0" applyAlignment="0" applyProtection="0">
      <alignment vertical="top"/>
      <protection locked="0"/>
    </xf>
    <xf numFmtId="0" fontId="11" fillId="0" borderId="0"/>
    <xf numFmtId="0" fontId="11" fillId="0" borderId="0"/>
    <xf numFmtId="0" fontId="11" fillId="0" borderId="0"/>
    <xf numFmtId="0" fontId="122" fillId="0" borderId="0"/>
    <xf numFmtId="0" fontId="122" fillId="0" borderId="0"/>
    <xf numFmtId="0" fontId="122" fillId="0" borderId="0"/>
    <xf numFmtId="0" fontId="122" fillId="0" borderId="0"/>
    <xf numFmtId="0" fontId="9" fillId="0" borderId="0"/>
    <xf numFmtId="0" fontId="9" fillId="0" borderId="0"/>
    <xf numFmtId="0" fontId="9" fillId="0" borderId="0"/>
    <xf numFmtId="0" fontId="123"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24" fillId="68" borderId="0" applyNumberFormat="0" applyBorder="0" applyAlignment="0" applyProtection="0"/>
    <xf numFmtId="0" fontId="124" fillId="69" borderId="0" applyNumberFormat="0" applyBorder="0" applyAlignment="0" applyProtection="0"/>
    <xf numFmtId="0" fontId="124" fillId="70"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4" fillId="75" borderId="0" applyNumberFormat="0" applyBorder="0" applyAlignment="0" applyProtection="0"/>
    <xf numFmtId="0" fontId="124" fillId="76" borderId="0" applyNumberFormat="0" applyBorder="0" applyAlignment="0" applyProtection="0"/>
    <xf numFmtId="0" fontId="124" fillId="77" borderId="0" applyNumberFormat="0" applyBorder="0" applyAlignment="0" applyProtection="0"/>
    <xf numFmtId="0" fontId="124" fillId="78" borderId="0" applyNumberFormat="0" applyBorder="0" applyAlignment="0" applyProtection="0"/>
    <xf numFmtId="0" fontId="124" fillId="79" borderId="0" applyNumberFormat="0" applyBorder="0" applyAlignment="0" applyProtection="0"/>
    <xf numFmtId="0" fontId="125" fillId="80" borderId="0" applyNumberFormat="0" applyBorder="0" applyAlignment="0" applyProtection="0"/>
    <xf numFmtId="0" fontId="126" fillId="81" borderId="96" applyNumberFormat="0" applyAlignment="0" applyProtection="0"/>
    <xf numFmtId="0" fontId="127" fillId="82" borderId="97" applyNumberFormat="0" applyAlignment="0" applyProtection="0"/>
    <xf numFmtId="0" fontId="128" fillId="0" borderId="0" applyNumberFormat="0" applyFill="0" applyBorder="0" applyAlignment="0" applyProtection="0"/>
    <xf numFmtId="0" fontId="129" fillId="83" borderId="0" applyNumberFormat="0" applyBorder="0" applyAlignment="0" applyProtection="0"/>
    <xf numFmtId="0" fontId="130" fillId="0" borderId="98" applyNumberFormat="0" applyFill="0" applyAlignment="0" applyProtection="0"/>
    <xf numFmtId="0" fontId="131" fillId="0" borderId="99" applyNumberFormat="0" applyFill="0" applyAlignment="0" applyProtection="0"/>
    <xf numFmtId="0" fontId="132" fillId="0" borderId="100" applyNumberFormat="0" applyFill="0" applyAlignment="0" applyProtection="0"/>
    <xf numFmtId="0" fontId="132" fillId="0" borderId="0" applyNumberFormat="0" applyFill="0" applyBorder="0" applyAlignment="0" applyProtection="0"/>
    <xf numFmtId="0" fontId="133" fillId="84" borderId="96" applyNumberFormat="0" applyAlignment="0" applyProtection="0"/>
    <xf numFmtId="0" fontId="134" fillId="0" borderId="101" applyNumberFormat="0" applyFill="0" applyAlignment="0" applyProtection="0"/>
    <xf numFmtId="0" fontId="135" fillId="85" borderId="0" applyNumberFormat="0" applyBorder="0" applyAlignment="0" applyProtection="0"/>
    <xf numFmtId="0" fontId="11" fillId="0" borderId="0"/>
    <xf numFmtId="0" fontId="136" fillId="0" borderId="0"/>
    <xf numFmtId="0" fontId="8" fillId="0" borderId="0"/>
    <xf numFmtId="0" fontId="123" fillId="0" borderId="0"/>
    <xf numFmtId="0" fontId="8" fillId="86" borderId="102" applyNumberFormat="0" applyFont="0" applyAlignment="0" applyProtection="0"/>
    <xf numFmtId="0" fontId="137" fillId="81" borderId="103" applyNumberFormat="0" applyAlignment="0" applyProtection="0"/>
    <xf numFmtId="0" fontId="138" fillId="0" borderId="0" applyNumberFormat="0" applyFill="0" applyBorder="0" applyAlignment="0" applyProtection="0"/>
    <xf numFmtId="0" fontId="139" fillId="0" borderId="104" applyNumberFormat="0" applyFill="0" applyAlignment="0" applyProtection="0"/>
    <xf numFmtId="0" fontId="140" fillId="0" borderId="0" applyNumberFormat="0" applyFill="0" applyBorder="0" applyAlignment="0" applyProtection="0"/>
    <xf numFmtId="0" fontId="130" fillId="0" borderId="98" applyNumberFormat="0" applyFill="0" applyAlignment="0" applyProtection="0"/>
    <xf numFmtId="0" fontId="133" fillId="84" borderId="96" applyNumberFormat="0" applyAlignment="0" applyProtection="0"/>
    <xf numFmtId="0" fontId="123"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30" fillId="0" borderId="98" applyNumberFormat="0" applyFill="0" applyAlignment="0" applyProtection="0"/>
    <xf numFmtId="0" fontId="133" fillId="84" borderId="96" applyNumberFormat="0" applyAlignment="0" applyProtection="0"/>
    <xf numFmtId="0" fontId="7" fillId="0" borderId="0"/>
    <xf numFmtId="0" fontId="7" fillId="86" borderId="102" applyNumberFormat="0" applyFont="0" applyAlignment="0" applyProtection="0"/>
    <xf numFmtId="0" fontId="7" fillId="0" borderId="0"/>
    <xf numFmtId="0" fontId="141" fillId="0" borderId="0"/>
    <xf numFmtId="0" fontId="6" fillId="0" borderId="0"/>
    <xf numFmtId="0" fontId="6" fillId="0" borderId="0"/>
    <xf numFmtId="0" fontId="143" fillId="0" borderId="0"/>
    <xf numFmtId="0" fontId="144" fillId="0" borderId="0"/>
    <xf numFmtId="0" fontId="4" fillId="0" borderId="0"/>
    <xf numFmtId="0" fontId="145" fillId="0" borderId="0"/>
    <xf numFmtId="0" fontId="3" fillId="0" borderId="0"/>
    <xf numFmtId="0" fontId="145" fillId="0" borderId="0"/>
    <xf numFmtId="0" fontId="145" fillId="0" borderId="0"/>
    <xf numFmtId="0" fontId="11" fillId="0" borderId="0"/>
    <xf numFmtId="0" fontId="146" fillId="0" borderId="0"/>
    <xf numFmtId="0" fontId="11" fillId="0" borderId="0"/>
    <xf numFmtId="0" fontId="11" fillId="0" borderId="0"/>
    <xf numFmtId="0" fontId="11" fillId="0" borderId="0"/>
    <xf numFmtId="0" fontId="11" fillId="0" borderId="0"/>
    <xf numFmtId="0" fontId="2" fillId="0" borderId="0"/>
    <xf numFmtId="0" fontId="147" fillId="0" borderId="0"/>
    <xf numFmtId="0" fontId="147" fillId="0" borderId="0"/>
    <xf numFmtId="0" fontId="11" fillId="0" borderId="0"/>
    <xf numFmtId="0" fontId="2" fillId="0" borderId="0"/>
    <xf numFmtId="0" fontId="147" fillId="0" borderId="0"/>
    <xf numFmtId="0" fontId="147"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cellStyleXfs>
  <cellXfs count="383">
    <xf numFmtId="0" fontId="0" fillId="0" borderId="0" xfId="0"/>
    <xf numFmtId="0" fontId="0" fillId="55" borderId="0" xfId="0" applyFont="1" applyFill="1"/>
    <xf numFmtId="0" fontId="0" fillId="55" borderId="68" xfId="0" applyFont="1" applyFill="1" applyBorder="1"/>
    <xf numFmtId="0" fontId="0" fillId="55" borderId="69" xfId="0" applyFont="1" applyFill="1" applyBorder="1"/>
    <xf numFmtId="0" fontId="0" fillId="53" borderId="0" xfId="0" applyFont="1" applyFill="1" applyAlignment="1">
      <alignment horizontal="center"/>
    </xf>
    <xf numFmtId="0" fontId="0" fillId="55" borderId="71"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2" xfId="0" applyFont="1" applyFill="1" applyBorder="1"/>
    <xf numFmtId="0" fontId="111" fillId="55" borderId="0" xfId="0" applyFont="1" applyFill="1" applyAlignment="1">
      <alignment horizontal="center"/>
    </xf>
    <xf numFmtId="0" fontId="111" fillId="55" borderId="0" xfId="0" applyFont="1" applyFill="1" applyBorder="1" applyAlignment="1">
      <alignment horizontal="center"/>
    </xf>
    <xf numFmtId="0" fontId="115" fillId="55" borderId="0" xfId="0" applyFont="1" applyFill="1"/>
    <xf numFmtId="0" fontId="0" fillId="55" borderId="0" xfId="0" applyFont="1" applyFill="1" applyBorder="1"/>
    <xf numFmtId="0" fontId="0" fillId="53" borderId="71" xfId="0" applyFont="1" applyFill="1" applyBorder="1" applyAlignment="1">
      <alignment horizontal="center" vertical="center" wrapText="1"/>
    </xf>
    <xf numFmtId="0" fontId="0" fillId="55" borderId="74" xfId="0" applyFont="1" applyFill="1" applyBorder="1"/>
    <xf numFmtId="0" fontId="0" fillId="55" borderId="76" xfId="0" applyFont="1" applyFill="1" applyBorder="1"/>
    <xf numFmtId="0" fontId="0" fillId="55" borderId="77" xfId="0" applyFont="1" applyFill="1" applyBorder="1"/>
    <xf numFmtId="164" fontId="0" fillId="55" borderId="0" xfId="0" applyNumberFormat="1" applyFont="1" applyFill="1" applyAlignment="1">
      <alignment horizontal="center" vertical="center"/>
    </xf>
    <xf numFmtId="164" fontId="0" fillId="55" borderId="0" xfId="0" applyNumberFormat="1" applyFont="1" applyFill="1" applyBorder="1" applyAlignment="1">
      <alignment horizontal="center" vertical="center"/>
    </xf>
    <xf numFmtId="164" fontId="0" fillId="55" borderId="71" xfId="0" applyNumberFormat="1" applyFont="1" applyFill="1" applyBorder="1" applyAlignment="1">
      <alignment horizontal="center" vertical="center"/>
    </xf>
    <xf numFmtId="0" fontId="111" fillId="55" borderId="91" xfId="0" applyFont="1" applyFill="1" applyBorder="1" applyAlignment="1">
      <alignment horizontal="center"/>
    </xf>
    <xf numFmtId="0" fontId="115" fillId="55" borderId="0" xfId="0" applyFont="1" applyFill="1" applyBorder="1" applyAlignment="1">
      <alignment wrapText="1"/>
    </xf>
    <xf numFmtId="0" fontId="115" fillId="55" borderId="71" xfId="0" applyFont="1" applyFill="1" applyBorder="1" applyAlignment="1">
      <alignment wrapText="1"/>
    </xf>
    <xf numFmtId="164" fontId="111" fillId="55" borderId="0" xfId="0" applyNumberFormat="1" applyFont="1" applyFill="1" applyAlignment="1">
      <alignment horizontal="center" vertical="center"/>
    </xf>
    <xf numFmtId="164" fontId="111" fillId="55" borderId="0" xfId="0" applyNumberFormat="1" applyFont="1" applyFill="1" applyBorder="1" applyAlignment="1">
      <alignment horizontal="center" vertical="center"/>
    </xf>
    <xf numFmtId="164" fontId="111" fillId="55" borderId="57" xfId="0" applyNumberFormat="1" applyFont="1" applyFill="1" applyBorder="1" applyAlignment="1">
      <alignment horizontal="center" vertical="center"/>
    </xf>
    <xf numFmtId="164" fontId="111" fillId="55" borderId="75" xfId="0" applyNumberFormat="1" applyFont="1" applyFill="1" applyBorder="1" applyAlignment="1">
      <alignment horizontal="center" vertical="center"/>
    </xf>
    <xf numFmtId="164" fontId="111" fillId="55" borderId="71" xfId="0" applyNumberFormat="1" applyFont="1" applyFill="1" applyBorder="1" applyAlignment="1">
      <alignment horizontal="center" vertical="center"/>
    </xf>
    <xf numFmtId="0" fontId="111" fillId="55" borderId="76" xfId="0" applyFont="1" applyFill="1" applyBorder="1" applyAlignment="1">
      <alignment horizontal="center"/>
    </xf>
    <xf numFmtId="0" fontId="5" fillId="55" borderId="58" xfId="0" applyFont="1" applyFill="1" applyBorder="1" applyAlignment="1">
      <alignment horizontal="center"/>
    </xf>
    <xf numFmtId="164" fontId="5" fillId="55" borderId="58" xfId="0" applyNumberFormat="1" applyFont="1" applyFill="1" applyBorder="1" applyAlignment="1">
      <alignment horizontal="center" vertical="center"/>
    </xf>
    <xf numFmtId="164" fontId="5" fillId="55" borderId="0" xfId="0" applyNumberFormat="1" applyFont="1" applyFill="1" applyBorder="1" applyAlignment="1">
      <alignment horizontal="center" vertical="center"/>
    </xf>
    <xf numFmtId="0" fontId="148" fillId="28" borderId="0" xfId="0" applyFont="1" applyFill="1"/>
    <xf numFmtId="0" fontId="107" fillId="28" borderId="0" xfId="0" applyFont="1" applyFill="1"/>
    <xf numFmtId="0" fontId="0" fillId="28" borderId="0" xfId="0" applyFont="1" applyFill="1"/>
    <xf numFmtId="0" fontId="149" fillId="28" borderId="17" xfId="0" applyFont="1" applyFill="1" applyBorder="1"/>
    <xf numFmtId="0" fontId="107"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14" fillId="51" borderId="81" xfId="2" applyNumberFormat="1" applyFont="1" applyFill="1" applyBorder="1" applyAlignment="1">
      <alignment horizontal="centerContinuous" vertical="top" wrapText="1"/>
    </xf>
    <xf numFmtId="0" fontId="152" fillId="28" borderId="0" xfId="340" applyFont="1" applyFill="1" applyBorder="1"/>
    <xf numFmtId="0" fontId="152" fillId="28" borderId="0" xfId="340" applyFont="1" applyFill="1"/>
    <xf numFmtId="164" fontId="153" fillId="51" borderId="63" xfId="2" applyNumberFormat="1" applyFont="1" applyFill="1" applyBorder="1" applyAlignment="1">
      <alignment vertical="center" wrapText="1"/>
    </xf>
    <xf numFmtId="0" fontId="152" fillId="51" borderId="0" xfId="0" applyFont="1" applyFill="1" applyBorder="1" applyAlignment="1">
      <alignment horizontal="centerContinuous" vertical="center" wrapText="1"/>
    </xf>
    <xf numFmtId="0" fontId="152" fillId="51" borderId="59" xfId="0" applyFont="1" applyFill="1" applyBorder="1" applyAlignment="1">
      <alignment horizontal="centerContinuous" vertical="center" wrapText="1"/>
    </xf>
    <xf numFmtId="0" fontId="152" fillId="28" borderId="0" xfId="340" applyFont="1" applyFill="1" applyBorder="1" applyAlignment="1">
      <alignment vertical="center"/>
    </xf>
    <xf numFmtId="0" fontId="152" fillId="28" borderId="0" xfId="340" applyFont="1" applyFill="1" applyAlignment="1">
      <alignment vertical="center"/>
    </xf>
    <xf numFmtId="164" fontId="142" fillId="51" borderId="63" xfId="2" applyNumberFormat="1" applyFont="1" applyFill="1" applyBorder="1" applyAlignment="1">
      <alignment horizontal="center" wrapText="1"/>
    </xf>
    <xf numFmtId="2" fontId="142" fillId="51" borderId="0" xfId="340" applyNumberFormat="1" applyFont="1" applyFill="1" applyBorder="1" applyAlignment="1">
      <alignment horizontal="center" wrapText="1"/>
    </xf>
    <xf numFmtId="2" fontId="142" fillId="53" borderId="0" xfId="340" applyNumberFormat="1" applyFont="1" applyFill="1" applyBorder="1" applyAlignment="1">
      <alignment horizontal="center" wrapText="1"/>
    </xf>
    <xf numFmtId="2" fontId="142" fillId="53" borderId="59" xfId="340" applyNumberFormat="1" applyFont="1" applyFill="1" applyBorder="1" applyAlignment="1">
      <alignment horizontal="center" wrapText="1"/>
    </xf>
    <xf numFmtId="0" fontId="152" fillId="28" borderId="0" xfId="340" applyFont="1" applyFill="1" applyBorder="1" applyAlignment="1">
      <alignment horizontal="center"/>
    </xf>
    <xf numFmtId="0" fontId="152" fillId="28" borderId="0" xfId="340" applyFont="1" applyFill="1" applyAlignment="1">
      <alignment horizontal="center"/>
    </xf>
    <xf numFmtId="164" fontId="142" fillId="51" borderId="63" xfId="2" applyNumberFormat="1" applyFont="1" applyFill="1" applyBorder="1" applyAlignment="1">
      <alignment horizontal="left" wrapText="1"/>
    </xf>
    <xf numFmtId="2" fontId="142" fillId="51" borderId="0" xfId="340" quotePrefix="1" applyNumberFormat="1" applyFont="1" applyFill="1" applyBorder="1" applyAlignment="1">
      <alignment horizontal="center" wrapText="1"/>
    </xf>
    <xf numFmtId="2" fontId="142" fillId="51" borderId="59" xfId="340" applyNumberFormat="1" applyFont="1" applyFill="1" applyBorder="1" applyAlignment="1">
      <alignment horizontal="center" wrapText="1"/>
    </xf>
    <xf numFmtId="164" fontId="142" fillId="51" borderId="63" xfId="2" applyNumberFormat="1" applyFont="1" applyFill="1" applyBorder="1" applyAlignment="1">
      <alignment vertical="center" wrapText="1"/>
    </xf>
    <xf numFmtId="0" fontId="83" fillId="51" borderId="0" xfId="0" applyFont="1" applyFill="1" applyBorder="1" applyAlignment="1">
      <alignment horizontal="center" vertical="center" wrapText="1"/>
    </xf>
    <xf numFmtId="0" fontId="155" fillId="51" borderId="0" xfId="0" applyFont="1" applyFill="1" applyBorder="1" applyAlignment="1">
      <alignment horizontal="center" vertical="center" wrapText="1"/>
    </xf>
    <xf numFmtId="0" fontId="83" fillId="51" borderId="59" xfId="0" applyFont="1" applyFill="1" applyBorder="1" applyAlignment="1">
      <alignment horizontal="center" vertical="center" wrapText="1"/>
    </xf>
    <xf numFmtId="0" fontId="152" fillId="28" borderId="0" xfId="340" applyFont="1" applyFill="1" applyBorder="1" applyAlignment="1">
      <alignment horizontal="right"/>
    </xf>
    <xf numFmtId="0" fontId="152" fillId="28" borderId="0" xfId="340" applyFont="1" applyFill="1" applyAlignment="1">
      <alignment horizontal="right"/>
    </xf>
    <xf numFmtId="0" fontId="83" fillId="51" borderId="38" xfId="0" applyFont="1" applyFill="1" applyBorder="1" applyAlignment="1">
      <alignment horizontal="center" vertical="center" wrapText="1"/>
    </xf>
    <xf numFmtId="0" fontId="83" fillId="51" borderId="78" xfId="0" applyFont="1" applyFill="1" applyBorder="1" applyAlignment="1">
      <alignment horizontal="center" vertical="center" wrapText="1"/>
    </xf>
    <xf numFmtId="2" fontId="142" fillId="54" borderId="79" xfId="340" applyNumberFormat="1" applyFont="1" applyFill="1" applyBorder="1" applyAlignment="1">
      <alignment horizontal="right" vertical="center"/>
    </xf>
    <xf numFmtId="164" fontId="83" fillId="52" borderId="0" xfId="340" applyNumberFormat="1" applyFont="1" applyFill="1" applyBorder="1" applyAlignment="1">
      <alignment horizontal="center" vertical="center" wrapText="1"/>
    </xf>
    <xf numFmtId="164" fontId="83" fillId="52" borderId="59" xfId="340" applyNumberFormat="1" applyFont="1" applyFill="1" applyBorder="1" applyAlignment="1">
      <alignment horizontal="center" vertical="center" wrapText="1"/>
    </xf>
    <xf numFmtId="0" fontId="152" fillId="54" borderId="0" xfId="340" applyFont="1" applyFill="1" applyBorder="1"/>
    <xf numFmtId="0" fontId="152" fillId="54" borderId="0" xfId="340" applyFont="1" applyFill="1"/>
    <xf numFmtId="164" fontId="142" fillId="54" borderId="0" xfId="358" applyNumberFormat="1" applyFont="1" applyFill="1" applyBorder="1" applyAlignment="1">
      <alignment horizontal="center" vertical="center"/>
    </xf>
    <xf numFmtId="0" fontId="153" fillId="54" borderId="0" xfId="340" applyFont="1" applyFill="1"/>
    <xf numFmtId="2" fontId="142" fillId="54" borderId="63" xfId="340" applyNumberFormat="1" applyFont="1" applyFill="1" applyBorder="1" applyAlignment="1">
      <alignment horizontal="right" vertical="center"/>
    </xf>
    <xf numFmtId="164" fontId="142" fillId="54" borderId="59" xfId="358" applyNumberFormat="1" applyFont="1" applyFill="1" applyBorder="1" applyAlignment="1">
      <alignment horizontal="center" vertical="center"/>
    </xf>
    <xf numFmtId="2" fontId="142" fillId="54" borderId="105" xfId="340" applyNumberFormat="1" applyFont="1" applyFill="1" applyBorder="1" applyAlignment="1">
      <alignment horizontal="right" vertical="center"/>
    </xf>
    <xf numFmtId="0" fontId="153" fillId="54" borderId="0" xfId="340" applyFont="1" applyFill="1" applyBorder="1"/>
    <xf numFmtId="2" fontId="142" fillId="54" borderId="115" xfId="340" applyNumberFormat="1" applyFont="1" applyFill="1" applyBorder="1" applyAlignment="1">
      <alignment horizontal="right" vertical="center"/>
    </xf>
    <xf numFmtId="164" fontId="142" fillId="54" borderId="117" xfId="358" applyNumberFormat="1" applyFont="1" applyFill="1" applyBorder="1" applyAlignment="1">
      <alignment horizontal="center" vertical="center"/>
    </xf>
    <xf numFmtId="164" fontId="142" fillId="54" borderId="118" xfId="358" applyNumberFormat="1" applyFont="1" applyFill="1" applyBorder="1" applyAlignment="1">
      <alignment horizontal="center" vertical="center"/>
    </xf>
    <xf numFmtId="164" fontId="142" fillId="54" borderId="58" xfId="358" applyNumberFormat="1" applyFont="1" applyFill="1" applyBorder="1" applyAlignment="1">
      <alignment horizontal="center" vertical="center"/>
    </xf>
    <xf numFmtId="164" fontId="142" fillId="54" borderId="119" xfId="358" applyNumberFormat="1" applyFont="1" applyFill="1" applyBorder="1" applyAlignment="1">
      <alignment horizontal="center" vertical="center"/>
    </xf>
    <xf numFmtId="164" fontId="83" fillId="52" borderId="119" xfId="340" applyNumberFormat="1" applyFont="1" applyFill="1" applyBorder="1" applyAlignment="1">
      <alignment horizontal="center" vertical="center" wrapText="1"/>
    </xf>
    <xf numFmtId="164" fontId="142" fillId="54" borderId="116" xfId="358" applyNumberFormat="1" applyFont="1" applyFill="1" applyBorder="1" applyAlignment="1">
      <alignment horizontal="center" vertical="center"/>
    </xf>
    <xf numFmtId="2" fontId="156" fillId="54" borderId="79" xfId="340" applyNumberFormat="1" applyFont="1" applyFill="1" applyBorder="1" applyAlignment="1">
      <alignment horizontal="right" vertical="center"/>
    </xf>
    <xf numFmtId="164" fontId="156" fillId="28" borderId="0" xfId="2" applyNumberFormat="1" applyFont="1" applyFill="1" applyBorder="1" applyAlignment="1">
      <alignment horizontal="center" vertical="center"/>
    </xf>
    <xf numFmtId="164" fontId="156" fillId="28" borderId="59" xfId="2" applyNumberFormat="1" applyFont="1" applyFill="1" applyBorder="1" applyAlignment="1">
      <alignment horizontal="center" vertical="center"/>
    </xf>
    <xf numFmtId="2" fontId="156" fillId="54" borderId="63" xfId="340" applyNumberFormat="1" applyFont="1" applyFill="1" applyBorder="1" applyAlignment="1">
      <alignment horizontal="right" vertical="center"/>
    </xf>
    <xf numFmtId="2" fontId="156" fillId="54" borderId="80" xfId="340" applyNumberFormat="1" applyFont="1" applyFill="1" applyBorder="1" applyAlignment="1">
      <alignment horizontal="right" vertical="center"/>
    </xf>
    <xf numFmtId="164" fontId="156" fillId="28" borderId="57" xfId="2" applyNumberFormat="1" applyFont="1" applyFill="1" applyBorder="1" applyAlignment="1">
      <alignment horizontal="center" vertical="center"/>
    </xf>
    <xf numFmtId="164" fontId="156" fillId="28" borderId="60" xfId="2" applyNumberFormat="1" applyFont="1" applyFill="1" applyBorder="1" applyAlignment="1">
      <alignment horizontal="center" vertical="center"/>
    </xf>
    <xf numFmtId="2" fontId="142" fillId="54" borderId="79" xfId="2" applyNumberFormat="1" applyFont="1" applyFill="1" applyBorder="1" applyAlignment="1">
      <alignment horizontal="left" vertical="top" wrapText="1"/>
    </xf>
    <xf numFmtId="0" fontId="110" fillId="54" borderId="0" xfId="0" applyFont="1" applyFill="1" applyBorder="1" applyAlignment="1">
      <alignment wrapText="1"/>
    </xf>
    <xf numFmtId="0" fontId="110" fillId="54" borderId="59" xfId="0" applyFont="1" applyFill="1" applyBorder="1" applyAlignment="1">
      <alignment wrapText="1"/>
    </xf>
    <xf numFmtId="0" fontId="152" fillId="28" borderId="63" xfId="340" applyFont="1" applyFill="1" applyBorder="1"/>
    <xf numFmtId="0" fontId="10" fillId="0" borderId="0" xfId="0" applyFont="1" applyBorder="1" applyAlignment="1">
      <alignment vertical="center"/>
    </xf>
    <xf numFmtId="0" fontId="152" fillId="28" borderId="59" xfId="340" applyFont="1" applyFill="1" applyBorder="1"/>
    <xf numFmtId="0" fontId="142" fillId="54" borderId="0" xfId="0" applyFont="1" applyFill="1" applyBorder="1" applyAlignment="1">
      <alignment vertical="center"/>
    </xf>
    <xf numFmtId="0" fontId="10" fillId="54" borderId="0" xfId="0" applyFont="1" applyFill="1" applyBorder="1" applyAlignment="1">
      <alignment vertical="center"/>
    </xf>
    <xf numFmtId="0" fontId="152" fillId="54" borderId="59" xfId="340" applyFont="1" applyFill="1" applyBorder="1"/>
    <xf numFmtId="16" fontId="152" fillId="28" borderId="92" xfId="340" applyNumberFormat="1" applyFont="1" applyFill="1" applyBorder="1"/>
    <xf numFmtId="0" fontId="142" fillId="28" borderId="68" xfId="0" applyFont="1" applyFill="1" applyBorder="1" applyAlignment="1">
      <alignment vertical="center"/>
    </xf>
    <xf numFmtId="0" fontId="152" fillId="28" borderId="68" xfId="340" applyFont="1" applyFill="1" applyBorder="1"/>
    <xf numFmtId="0" fontId="152" fillId="28" borderId="93" xfId="340" applyFont="1" applyFill="1" applyBorder="1"/>
    <xf numFmtId="16" fontId="152" fillId="28" borderId="0" xfId="340" applyNumberFormat="1" applyFont="1" applyFill="1"/>
    <xf numFmtId="164" fontId="114" fillId="51" borderId="49" xfId="2" applyNumberFormat="1" applyFont="1" applyFill="1" applyBorder="1" applyAlignment="1">
      <alignment horizontal="centerContinuous" vertical="top" wrapText="1"/>
    </xf>
    <xf numFmtId="0" fontId="152" fillId="54" borderId="36" xfId="340" applyFont="1" applyFill="1" applyBorder="1"/>
    <xf numFmtId="164" fontId="114" fillId="51" borderId="51" xfId="2" applyNumberFormat="1" applyFont="1" applyFill="1" applyBorder="1" applyAlignment="1">
      <alignment horizontal="center" vertical="top" wrapText="1"/>
    </xf>
    <xf numFmtId="164" fontId="114" fillId="54" borderId="0" xfId="2" applyNumberFormat="1" applyFont="1" applyFill="1" applyBorder="1" applyAlignment="1">
      <alignment horizontal="centerContinuous" vertical="top" wrapText="1"/>
    </xf>
    <xf numFmtId="164" fontId="153" fillId="51" borderId="37" xfId="2" applyNumberFormat="1" applyFont="1" applyFill="1" applyBorder="1" applyAlignment="1">
      <alignment vertical="center" wrapText="1"/>
    </xf>
    <xf numFmtId="0" fontId="152" fillId="51" borderId="0" xfId="340" applyFont="1" applyFill="1" applyBorder="1" applyAlignment="1">
      <alignment vertical="center" wrapText="1"/>
    </xf>
    <xf numFmtId="0" fontId="152" fillId="51" borderId="38" xfId="0" applyFont="1" applyFill="1" applyBorder="1" applyAlignment="1">
      <alignment horizontal="centerContinuous" vertical="center" wrapText="1"/>
    </xf>
    <xf numFmtId="164" fontId="153" fillId="51" borderId="38" xfId="2" applyNumberFormat="1" applyFont="1" applyFill="1" applyBorder="1" applyAlignment="1">
      <alignment horizontal="centerContinuous" vertical="center" wrapText="1"/>
    </xf>
    <xf numFmtId="0" fontId="152" fillId="51" borderId="62" xfId="0" applyFont="1" applyFill="1" applyBorder="1" applyAlignment="1">
      <alignment horizontal="centerContinuous" vertical="center" wrapText="1"/>
    </xf>
    <xf numFmtId="0" fontId="152" fillId="51" borderId="39" xfId="0" applyFont="1" applyFill="1" applyBorder="1" applyAlignment="1">
      <alignment horizontal="centerContinuous" vertical="center" wrapText="1"/>
    </xf>
    <xf numFmtId="0" fontId="152" fillId="54" borderId="0" xfId="340" applyFont="1" applyFill="1" applyAlignment="1">
      <alignment vertical="center"/>
    </xf>
    <xf numFmtId="0" fontId="152" fillId="54" borderId="0" xfId="340" applyFont="1" applyFill="1" applyBorder="1" applyAlignment="1">
      <alignment vertical="center" wrapText="1"/>
    </xf>
    <xf numFmtId="0" fontId="152" fillId="54" borderId="0" xfId="340" applyFont="1" applyFill="1" applyBorder="1" applyAlignment="1">
      <alignment horizontal="centerContinuous" vertical="center" wrapText="1"/>
    </xf>
    <xf numFmtId="0" fontId="152" fillId="54" borderId="0" xfId="340" applyFont="1" applyFill="1" applyBorder="1" applyAlignment="1">
      <alignment vertical="center"/>
    </xf>
    <xf numFmtId="0" fontId="152" fillId="51" borderId="40" xfId="0" applyFont="1" applyFill="1" applyBorder="1" applyAlignment="1">
      <alignment horizontal="centerContinuous" vertical="center" wrapText="1"/>
    </xf>
    <xf numFmtId="0" fontId="152" fillId="54" borderId="0" xfId="340" applyFont="1" applyFill="1" applyBorder="1" applyAlignment="1">
      <alignment horizontal="left" vertical="center"/>
    </xf>
    <xf numFmtId="0" fontId="152" fillId="53" borderId="0" xfId="340" applyFont="1" applyFill="1" applyAlignment="1">
      <alignment horizontal="center"/>
    </xf>
    <xf numFmtId="164" fontId="142" fillId="53" borderId="42" xfId="2" applyNumberFormat="1" applyFont="1" applyFill="1" applyBorder="1" applyAlignment="1">
      <alignment horizontal="center" wrapText="1"/>
    </xf>
    <xf numFmtId="2" fontId="142" fillId="53" borderId="38" xfId="340" applyNumberFormat="1" applyFont="1" applyFill="1" applyBorder="1" applyAlignment="1">
      <alignment horizontal="center" wrapText="1"/>
    </xf>
    <xf numFmtId="2" fontId="83" fillId="53" borderId="64" xfId="340" applyNumberFormat="1" applyFont="1" applyFill="1" applyBorder="1" applyAlignment="1">
      <alignment horizontal="center" wrapText="1"/>
    </xf>
    <xf numFmtId="0" fontId="83" fillId="53" borderId="38" xfId="340" applyFont="1" applyFill="1" applyBorder="1" applyAlignment="1">
      <alignment horizontal="center" wrapText="1"/>
    </xf>
    <xf numFmtId="2" fontId="83" fillId="53" borderId="38" xfId="340" applyNumberFormat="1" applyFont="1" applyFill="1" applyBorder="1" applyAlignment="1">
      <alignment horizontal="center" wrapText="1"/>
    </xf>
    <xf numFmtId="2" fontId="83" fillId="53" borderId="41" xfId="340" applyNumberFormat="1" applyFont="1" applyFill="1" applyBorder="1" applyAlignment="1">
      <alignment horizontal="center" wrapText="1"/>
    </xf>
    <xf numFmtId="2" fontId="83" fillId="53" borderId="53" xfId="340" applyNumberFormat="1" applyFont="1" applyFill="1" applyBorder="1" applyAlignment="1">
      <alignment horizontal="center"/>
    </xf>
    <xf numFmtId="0" fontId="152" fillId="54" borderId="0" xfId="340" applyFont="1" applyFill="1" applyAlignment="1">
      <alignment horizontal="center"/>
    </xf>
    <xf numFmtId="2" fontId="142" fillId="54" borderId="0" xfId="340" applyNumberFormat="1" applyFont="1" applyFill="1" applyBorder="1" applyAlignment="1">
      <alignment horizontal="center" wrapText="1"/>
    </xf>
    <xf numFmtId="0" fontId="83" fillId="54" borderId="0" xfId="340" applyFont="1" applyFill="1" applyBorder="1" applyAlignment="1">
      <alignment horizontal="center" wrapText="1"/>
    </xf>
    <xf numFmtId="0" fontId="152" fillId="54" borderId="0" xfId="340" applyFont="1" applyFill="1" applyBorder="1" applyAlignment="1">
      <alignment horizontal="center"/>
    </xf>
    <xf numFmtId="0" fontId="83" fillId="54" borderId="0" xfId="340" applyFont="1" applyFill="1" applyBorder="1" applyAlignment="1">
      <alignment horizontal="center"/>
    </xf>
    <xf numFmtId="0" fontId="142" fillId="28" borderId="43" xfId="0" applyFont="1" applyFill="1" applyBorder="1" applyAlignment="1">
      <alignment horizontal="right"/>
    </xf>
    <xf numFmtId="0" fontId="152" fillId="54" borderId="36" xfId="340" applyFont="1" applyFill="1" applyBorder="1" applyAlignment="1">
      <alignment vertical="center"/>
    </xf>
    <xf numFmtId="164" fontId="142" fillId="28" borderId="39" xfId="340" applyNumberFormat="1" applyFont="1" applyFill="1" applyBorder="1" applyAlignment="1">
      <alignment horizontal="center" vertical="center" wrapText="1"/>
    </xf>
    <xf numFmtId="0" fontId="152" fillId="54" borderId="0" xfId="340" applyFont="1" applyFill="1" applyAlignment="1">
      <alignment horizontal="right"/>
    </xf>
    <xf numFmtId="0" fontId="83" fillId="54" borderId="0" xfId="340" applyFont="1" applyFill="1" applyBorder="1" applyAlignment="1">
      <alignment horizontal="right" wrapText="1"/>
    </xf>
    <xf numFmtId="0" fontId="152" fillId="54" borderId="0" xfId="340" applyFont="1" applyFill="1" applyBorder="1" applyAlignment="1">
      <alignment horizontal="right"/>
    </xf>
    <xf numFmtId="0" fontId="10" fillId="54" borderId="0" xfId="340" applyFont="1" applyFill="1" applyBorder="1" applyAlignment="1">
      <alignment horizontal="right" wrapText="1"/>
    </xf>
    <xf numFmtId="0" fontId="142" fillId="28" borderId="44" xfId="0" applyFont="1" applyFill="1" applyBorder="1" applyAlignment="1">
      <alignment horizontal="right"/>
    </xf>
    <xf numFmtId="0" fontId="152" fillId="52" borderId="0" xfId="340" applyFont="1" applyFill="1" applyAlignment="1">
      <alignment horizontal="right"/>
    </xf>
    <xf numFmtId="164" fontId="142" fillId="52" borderId="44" xfId="2" applyNumberFormat="1" applyFont="1" applyFill="1" applyBorder="1" applyAlignment="1">
      <alignment horizontal="right"/>
    </xf>
    <xf numFmtId="164" fontId="83" fillId="54" borderId="0" xfId="340" applyNumberFormat="1" applyFont="1" applyFill="1" applyBorder="1" applyAlignment="1">
      <alignment horizontal="right" wrapText="1"/>
    </xf>
    <xf numFmtId="164" fontId="83" fillId="54" borderId="0" xfId="340" applyNumberFormat="1" applyFont="1" applyFill="1" applyBorder="1" applyAlignment="1">
      <alignment horizontal="left" indent="1"/>
    </xf>
    <xf numFmtId="164" fontId="83" fillId="54" borderId="0" xfId="340" applyNumberFormat="1" applyFont="1" applyFill="1" applyBorder="1" applyAlignment="1">
      <alignment horizontal="left" wrapText="1" indent="1"/>
    </xf>
    <xf numFmtId="164" fontId="152" fillId="54" borderId="0" xfId="340" applyNumberFormat="1" applyFont="1" applyFill="1" applyBorder="1" applyAlignment="1">
      <alignment horizontal="right"/>
    </xf>
    <xf numFmtId="164" fontId="142" fillId="54" borderId="0" xfId="0" applyNumberFormat="1" applyFont="1" applyFill="1" applyBorder="1" applyAlignment="1">
      <alignment horizontal="left" vertical="center" indent="1"/>
    </xf>
    <xf numFmtId="0" fontId="152" fillId="52" borderId="0" xfId="340" applyFont="1" applyFill="1"/>
    <xf numFmtId="2" fontId="142" fillId="28" borderId="44" xfId="340" applyNumberFormat="1" applyFont="1" applyFill="1" applyBorder="1" applyAlignment="1">
      <alignment horizontal="right" vertical="center"/>
    </xf>
    <xf numFmtId="164" fontId="142" fillId="54" borderId="0" xfId="340" applyNumberFormat="1" applyFont="1" applyFill="1" applyBorder="1" applyAlignment="1">
      <alignment horizontal="right" wrapText="1"/>
    </xf>
    <xf numFmtId="164" fontId="142" fillId="54" borderId="0" xfId="340" applyNumberFormat="1" applyFont="1" applyFill="1" applyBorder="1"/>
    <xf numFmtId="164" fontId="142" fillId="54" borderId="0" xfId="340" applyNumberFormat="1" applyFont="1" applyFill="1" applyBorder="1" applyAlignment="1">
      <alignment horizontal="left" indent="1"/>
    </xf>
    <xf numFmtId="164" fontId="142" fillId="54" borderId="0" xfId="340" applyNumberFormat="1" applyFont="1" applyFill="1" applyBorder="1" applyAlignment="1">
      <alignment horizontal="left" vertical="center" wrapText="1" indent="1"/>
    </xf>
    <xf numFmtId="0" fontId="152" fillId="28" borderId="33" xfId="340" applyFont="1" applyFill="1" applyBorder="1"/>
    <xf numFmtId="0" fontId="153" fillId="54" borderId="36" xfId="340" applyFont="1" applyFill="1" applyBorder="1" applyAlignment="1">
      <alignment vertical="center"/>
    </xf>
    <xf numFmtId="164" fontId="158" fillId="54" borderId="0" xfId="340" applyNumberFormat="1" applyFont="1" applyFill="1" applyBorder="1"/>
    <xf numFmtId="164" fontId="159" fillId="54" borderId="0" xfId="340" applyNumberFormat="1" applyFont="1" applyFill="1" applyBorder="1" applyAlignment="1">
      <alignment horizontal="left" indent="1"/>
    </xf>
    <xf numFmtId="164" fontId="160" fillId="54" borderId="0" xfId="340" applyNumberFormat="1" applyFont="1" applyFill="1" applyBorder="1" applyAlignment="1">
      <alignment horizontal="left" indent="1"/>
    </xf>
    <xf numFmtId="164" fontId="159" fillId="54" borderId="0" xfId="340" applyNumberFormat="1" applyFont="1" applyFill="1" applyBorder="1" applyAlignment="1">
      <alignment horizontal="left" vertical="center" wrapText="1" indent="1"/>
    </xf>
    <xf numFmtId="164" fontId="152" fillId="54" borderId="0" xfId="340" applyNumberFormat="1" applyFont="1" applyFill="1" applyBorder="1"/>
    <xf numFmtId="2" fontId="142" fillId="54" borderId="37" xfId="340" applyNumberFormat="1" applyFont="1" applyFill="1" applyBorder="1" applyAlignment="1">
      <alignment horizontal="right" vertical="center"/>
    </xf>
    <xf numFmtId="0" fontId="142" fillId="54" borderId="36" xfId="340" applyFont="1" applyFill="1" applyBorder="1" applyAlignment="1">
      <alignment vertical="center"/>
    </xf>
    <xf numFmtId="2" fontId="142" fillId="28" borderId="37" xfId="340" applyNumberFormat="1" applyFont="1" applyFill="1" applyBorder="1" applyAlignment="1">
      <alignment horizontal="right" vertical="center"/>
    </xf>
    <xf numFmtId="164" fontId="142" fillId="28" borderId="0" xfId="2" applyNumberFormat="1" applyFont="1" applyFill="1" applyBorder="1" applyAlignment="1">
      <alignment horizontal="center" vertical="center"/>
    </xf>
    <xf numFmtId="164" fontId="142" fillId="28" borderId="36" xfId="2" applyNumberFormat="1" applyFont="1" applyFill="1" applyBorder="1" applyAlignment="1">
      <alignment horizontal="center" vertical="center"/>
    </xf>
    <xf numFmtId="164" fontId="142" fillId="28" borderId="59" xfId="2" applyNumberFormat="1" applyFont="1" applyFill="1" applyBorder="1" applyAlignment="1">
      <alignment horizontal="center" vertical="center"/>
    </xf>
    <xf numFmtId="0" fontId="152" fillId="54" borderId="84" xfId="340" applyFont="1" applyFill="1" applyBorder="1" applyAlignment="1">
      <alignment vertical="center"/>
    </xf>
    <xf numFmtId="2" fontId="142" fillId="28" borderId="106" xfId="340" applyNumberFormat="1" applyFont="1" applyFill="1" applyBorder="1" applyAlignment="1">
      <alignment horizontal="right" vertical="center"/>
    </xf>
    <xf numFmtId="164" fontId="142" fillId="28" borderId="39" xfId="2" applyNumberFormat="1" applyFont="1" applyFill="1" applyBorder="1" applyAlignment="1">
      <alignment horizontal="center" vertical="center"/>
    </xf>
    <xf numFmtId="0" fontId="152" fillId="54" borderId="37" xfId="340" applyFont="1" applyFill="1" applyBorder="1" applyAlignment="1">
      <alignment vertical="center"/>
    </xf>
    <xf numFmtId="164" fontId="142" fillId="28" borderId="36" xfId="340" applyNumberFormat="1" applyFont="1" applyFill="1" applyBorder="1" applyAlignment="1">
      <alignment horizontal="center" vertical="center" wrapText="1"/>
    </xf>
    <xf numFmtId="2" fontId="142" fillId="28" borderId="107" xfId="340" applyNumberFormat="1" applyFont="1" applyFill="1" applyBorder="1" applyAlignment="1">
      <alignment horizontal="right" vertical="center"/>
    </xf>
    <xf numFmtId="164" fontId="142" fillId="28" borderId="108" xfId="2" applyNumberFormat="1" applyFont="1" applyFill="1" applyBorder="1" applyAlignment="1">
      <alignment horizontal="center" vertical="center"/>
    </xf>
    <xf numFmtId="164" fontId="142" fillId="28" borderId="109" xfId="2" applyNumberFormat="1" applyFont="1" applyFill="1" applyBorder="1" applyAlignment="1">
      <alignment horizontal="center" vertical="center"/>
    </xf>
    <xf numFmtId="164" fontId="142" fillId="28" borderId="113" xfId="340" applyNumberFormat="1" applyFont="1" applyFill="1" applyBorder="1" applyAlignment="1">
      <alignment horizontal="center" vertical="center" wrapText="1"/>
    </xf>
    <xf numFmtId="2" fontId="158" fillId="28" borderId="44" xfId="340" applyNumberFormat="1" applyFont="1" applyFill="1" applyBorder="1" applyAlignment="1">
      <alignment horizontal="right" vertical="center"/>
    </xf>
    <xf numFmtId="164" fontId="156" fillId="28" borderId="36" xfId="340" applyNumberFormat="1" applyFont="1" applyFill="1" applyBorder="1" applyAlignment="1">
      <alignment horizontal="center" vertical="center" wrapText="1"/>
    </xf>
    <xf numFmtId="164" fontId="156" fillId="28" borderId="39" xfId="2" applyNumberFormat="1" applyFont="1" applyFill="1" applyBorder="1" applyAlignment="1">
      <alignment horizontal="center" vertical="center"/>
    </xf>
    <xf numFmtId="2" fontId="158" fillId="28" borderId="37" xfId="340" applyNumberFormat="1" applyFont="1" applyFill="1" applyBorder="1" applyAlignment="1">
      <alignment horizontal="right" vertical="center"/>
    </xf>
    <xf numFmtId="164" fontId="156" fillId="28" borderId="39" xfId="340" applyNumberFormat="1" applyFont="1" applyFill="1" applyBorder="1" applyAlignment="1">
      <alignment horizontal="center" vertical="center" wrapText="1"/>
    </xf>
    <xf numFmtId="2" fontId="158" fillId="28" borderId="87" xfId="340" applyNumberFormat="1" applyFont="1" applyFill="1" applyBorder="1" applyAlignment="1">
      <alignment horizontal="right" vertical="center"/>
    </xf>
    <xf numFmtId="164" fontId="156" fillId="28" borderId="86" xfId="2" applyNumberFormat="1" applyFont="1" applyFill="1" applyBorder="1" applyAlignment="1">
      <alignment horizontal="center" vertical="center"/>
    </xf>
    <xf numFmtId="164" fontId="156" fillId="28" borderId="114" xfId="340" applyNumberFormat="1" applyFont="1" applyFill="1" applyBorder="1" applyAlignment="1">
      <alignment horizontal="center" vertical="center" wrapText="1"/>
    </xf>
    <xf numFmtId="2" fontId="142" fillId="28" borderId="37" xfId="2" applyNumberFormat="1" applyFont="1" applyFill="1" applyBorder="1" applyAlignment="1">
      <alignment horizontal="left" vertical="top" wrapText="1"/>
    </xf>
    <xf numFmtId="0" fontId="110" fillId="52" borderId="45" xfId="0" applyFont="1" applyFill="1" applyBorder="1" applyAlignment="1">
      <alignment wrapText="1"/>
    </xf>
    <xf numFmtId="164" fontId="83" fillId="54" borderId="0" xfId="340" applyNumberFormat="1" applyFont="1" applyFill="1" applyBorder="1"/>
    <xf numFmtId="0" fontId="152" fillId="28" borderId="37" xfId="340" applyFont="1" applyFill="1" applyBorder="1"/>
    <xf numFmtId="0" fontId="142" fillId="28" borderId="0" xfId="0" applyFont="1" applyFill="1" applyBorder="1" applyAlignment="1">
      <alignment vertical="center"/>
    </xf>
    <xf numFmtId="164" fontId="152" fillId="28" borderId="0" xfId="340" applyNumberFormat="1" applyFont="1" applyFill="1" applyBorder="1"/>
    <xf numFmtId="0" fontId="152" fillId="28" borderId="39" xfId="340" applyFont="1" applyFill="1" applyBorder="1"/>
    <xf numFmtId="16" fontId="152" fillId="28" borderId="37" xfId="340" applyNumberFormat="1" applyFont="1" applyFill="1" applyBorder="1"/>
    <xf numFmtId="16" fontId="152" fillId="28" borderId="46" xfId="340" applyNumberFormat="1" applyFont="1" applyFill="1" applyBorder="1"/>
    <xf numFmtId="0" fontId="142" fillId="52" borderId="47" xfId="0" applyFont="1" applyFill="1" applyBorder="1" applyAlignment="1">
      <alignment vertical="center"/>
    </xf>
    <xf numFmtId="0" fontId="152" fillId="28" borderId="47" xfId="340" applyFont="1" applyFill="1" applyBorder="1"/>
    <xf numFmtId="0" fontId="152" fillId="28" borderId="48" xfId="340" applyFont="1" applyFill="1" applyBorder="1"/>
    <xf numFmtId="2" fontId="142" fillId="28" borderId="36" xfId="340" applyNumberFormat="1" applyFont="1" applyFill="1" applyBorder="1" applyAlignment="1">
      <alignment horizontal="right" wrapText="1"/>
    </xf>
    <xf numFmtId="164" fontId="114" fillId="51" borderId="37" xfId="2" applyNumberFormat="1" applyFont="1" applyFill="1" applyBorder="1" applyAlignment="1">
      <alignment vertical="top" wrapText="1"/>
    </xf>
    <xf numFmtId="164" fontId="114" fillId="51" borderId="0" xfId="2" applyNumberFormat="1" applyFont="1" applyFill="1" applyBorder="1" applyAlignment="1">
      <alignment vertical="top" wrapText="1"/>
    </xf>
    <xf numFmtId="164" fontId="114" fillId="51" borderId="59" xfId="2" applyNumberFormat="1" applyFont="1" applyFill="1" applyBorder="1" applyAlignment="1">
      <alignment vertical="top" wrapText="1"/>
    </xf>
    <xf numFmtId="0" fontId="152" fillId="52" borderId="0" xfId="340" applyFont="1" applyFill="1" applyAlignment="1">
      <alignment vertical="center"/>
    </xf>
    <xf numFmtId="0" fontId="152" fillId="51" borderId="37" xfId="340" applyFont="1" applyFill="1" applyBorder="1" applyAlignment="1">
      <alignment vertical="center" wrapText="1"/>
    </xf>
    <xf numFmtId="0" fontId="152" fillId="51" borderId="59" xfId="340" applyFont="1" applyFill="1" applyBorder="1" applyAlignment="1">
      <alignment vertical="center" wrapText="1"/>
    </xf>
    <xf numFmtId="2" fontId="142" fillId="54" borderId="36" xfId="340" applyNumberFormat="1" applyFont="1" applyFill="1" applyBorder="1" applyAlignment="1">
      <alignment horizontal="right" wrapText="1"/>
    </xf>
    <xf numFmtId="2" fontId="83" fillId="53" borderId="42" xfId="340" applyNumberFormat="1" applyFont="1" applyFill="1" applyBorder="1" applyAlignment="1">
      <alignment horizontal="center" wrapText="1"/>
    </xf>
    <xf numFmtId="2" fontId="83" fillId="51" borderId="0" xfId="340" applyNumberFormat="1" applyFont="1" applyFill="1" applyBorder="1" applyAlignment="1">
      <alignment horizontal="center" wrapText="1"/>
    </xf>
    <xf numFmtId="2" fontId="83" fillId="53" borderId="78" xfId="340" applyNumberFormat="1" applyFont="1" applyFill="1" applyBorder="1" applyAlignment="1">
      <alignment horizontal="center" wrapText="1"/>
    </xf>
    <xf numFmtId="0" fontId="142" fillId="28" borderId="44" xfId="0" quotePrefix="1" applyFont="1" applyFill="1" applyBorder="1" applyAlignment="1">
      <alignment horizontal="right"/>
    </xf>
    <xf numFmtId="164" fontId="142" fillId="52" borderId="0" xfId="340" applyNumberFormat="1" applyFont="1" applyFill="1" applyBorder="1" applyAlignment="1">
      <alignment horizontal="center" vertical="center" wrapText="1"/>
    </xf>
    <xf numFmtId="2" fontId="142" fillId="28" borderId="36" xfId="340" applyNumberFormat="1" applyFont="1" applyFill="1" applyBorder="1" applyAlignment="1">
      <alignment horizontal="right" vertical="center" wrapText="1"/>
    </xf>
    <xf numFmtId="164" fontId="83" fillId="52" borderId="88" xfId="340" applyNumberFormat="1" applyFont="1" applyFill="1" applyBorder="1" applyAlignment="1">
      <alignment horizontal="center" vertical="center" wrapText="1"/>
    </xf>
    <xf numFmtId="164" fontId="142" fillId="52" borderId="36" xfId="340" applyNumberFormat="1" applyFont="1" applyFill="1" applyBorder="1" applyAlignment="1">
      <alignment horizontal="center" vertical="center" wrapText="1"/>
    </xf>
    <xf numFmtId="164" fontId="142" fillId="28" borderId="36" xfId="340" applyNumberFormat="1" applyFont="1" applyFill="1" applyBorder="1" applyAlignment="1">
      <alignment horizontal="center" vertical="center"/>
    </xf>
    <xf numFmtId="164" fontId="83" fillId="0" borderId="0" xfId="340" applyNumberFormat="1" applyFont="1" applyFill="1" applyBorder="1" applyAlignment="1">
      <alignment horizontal="center" vertical="center" wrapText="1"/>
    </xf>
    <xf numFmtId="164" fontId="142" fillId="54" borderId="36" xfId="340" applyNumberFormat="1" applyFont="1" applyFill="1" applyBorder="1" applyAlignment="1">
      <alignment horizontal="center" vertical="center"/>
    </xf>
    <xf numFmtId="2" fontId="142" fillId="54" borderId="44" xfId="340" applyNumberFormat="1" applyFont="1" applyFill="1" applyBorder="1" applyAlignment="1">
      <alignment horizontal="right" vertical="center"/>
    </xf>
    <xf numFmtId="164" fontId="142" fillId="54" borderId="39" xfId="340" applyNumberFormat="1" applyFont="1" applyFill="1" applyBorder="1" applyAlignment="1">
      <alignment horizontal="center" vertical="center"/>
    </xf>
    <xf numFmtId="164" fontId="142" fillId="28" borderId="37" xfId="2" applyNumberFormat="1" applyFont="1" applyFill="1" applyBorder="1" applyAlignment="1">
      <alignment horizontal="center" vertical="center"/>
    </xf>
    <xf numFmtId="2" fontId="142" fillId="54" borderId="0" xfId="340" applyNumberFormat="1" applyFont="1" applyFill="1" applyBorder="1" applyAlignment="1">
      <alignment horizontal="right" vertical="center"/>
    </xf>
    <xf numFmtId="164" fontId="142" fillId="52" borderId="37" xfId="340" applyNumberFormat="1" applyFont="1" applyFill="1" applyBorder="1" applyAlignment="1">
      <alignment horizontal="center" vertical="center" wrapText="1"/>
    </xf>
    <xf numFmtId="164" fontId="142" fillId="52" borderId="59" xfId="340" applyNumberFormat="1" applyFont="1" applyFill="1" applyBorder="1" applyAlignment="1">
      <alignment horizontal="center" vertical="center" wrapText="1"/>
    </xf>
    <xf numFmtId="2" fontId="162" fillId="54" borderId="44" xfId="340" applyNumberFormat="1" applyFont="1" applyFill="1" applyBorder="1" applyAlignment="1">
      <alignment horizontal="right" vertical="center"/>
    </xf>
    <xf numFmtId="164" fontId="142" fillId="52" borderId="39" xfId="340" applyNumberFormat="1" applyFont="1" applyFill="1" applyBorder="1" applyAlignment="1">
      <alignment horizontal="center" vertical="center" wrapText="1"/>
    </xf>
    <xf numFmtId="164" fontId="142" fillId="28" borderId="85" xfId="2" applyNumberFormat="1" applyFont="1" applyFill="1" applyBorder="1" applyAlignment="1">
      <alignment horizontal="center" vertical="center"/>
    </xf>
    <xf numFmtId="164" fontId="142" fillId="52" borderId="108" xfId="340" applyNumberFormat="1" applyFont="1" applyFill="1" applyBorder="1" applyAlignment="1">
      <alignment horizontal="center" vertical="center" wrapText="1"/>
    </xf>
    <xf numFmtId="164" fontId="142" fillId="52" borderId="111" xfId="340" applyNumberFormat="1" applyFont="1" applyFill="1" applyBorder="1" applyAlignment="1">
      <alignment horizontal="center" vertical="center" wrapText="1"/>
    </xf>
    <xf numFmtId="2" fontId="142" fillId="54" borderId="107" xfId="340" applyNumberFormat="1" applyFont="1" applyFill="1" applyBorder="1" applyAlignment="1">
      <alignment horizontal="right" vertical="center"/>
    </xf>
    <xf numFmtId="164" fontId="142" fillId="28" borderId="110" xfId="2" applyNumberFormat="1" applyFont="1" applyFill="1" applyBorder="1" applyAlignment="1">
      <alignment horizontal="center" vertical="center"/>
    </xf>
    <xf numFmtId="164" fontId="142" fillId="28" borderId="120" xfId="2" applyNumberFormat="1" applyFont="1" applyFill="1" applyBorder="1" applyAlignment="1">
      <alignment horizontal="center" vertical="center"/>
    </xf>
    <xf numFmtId="164" fontId="142" fillId="52" borderId="112" xfId="340" applyNumberFormat="1" applyFont="1" applyFill="1" applyBorder="1" applyAlignment="1">
      <alignment horizontal="center" vertical="center" wrapText="1"/>
    </xf>
    <xf numFmtId="164" fontId="156" fillId="52" borderId="0" xfId="340" applyNumberFormat="1" applyFont="1" applyFill="1" applyBorder="1" applyAlignment="1">
      <alignment horizontal="center" vertical="center" wrapText="1"/>
    </xf>
    <xf numFmtId="164" fontId="156" fillId="52" borderId="59" xfId="340" applyNumberFormat="1" applyFont="1" applyFill="1" applyBorder="1" applyAlignment="1">
      <alignment horizontal="center" vertical="center" wrapText="1"/>
    </xf>
    <xf numFmtId="2" fontId="158" fillId="54" borderId="44" xfId="340" applyNumberFormat="1" applyFont="1" applyFill="1" applyBorder="1" applyAlignment="1">
      <alignment horizontal="right" vertical="center"/>
    </xf>
    <xf numFmtId="164" fontId="156" fillId="28" borderId="85" xfId="2" applyNumberFormat="1" applyFont="1" applyFill="1" applyBorder="1" applyAlignment="1">
      <alignment horizontal="center" vertical="center"/>
    </xf>
    <xf numFmtId="164" fontId="156" fillId="52" borderId="37" xfId="340" applyNumberFormat="1" applyFont="1" applyFill="1" applyBorder="1" applyAlignment="1">
      <alignment horizontal="center" vertical="center" wrapText="1"/>
    </xf>
    <xf numFmtId="2" fontId="158" fillId="54" borderId="89" xfId="340" applyNumberFormat="1" applyFont="1" applyFill="1" applyBorder="1" applyAlignment="1">
      <alignment horizontal="right" vertical="center"/>
    </xf>
    <xf numFmtId="164" fontId="156" fillId="28" borderId="90" xfId="2" applyNumberFormat="1" applyFont="1" applyFill="1" applyBorder="1" applyAlignment="1">
      <alignment horizontal="center" vertical="center"/>
    </xf>
    <xf numFmtId="164" fontId="156" fillId="52" borderId="87" xfId="340" applyNumberFormat="1" applyFont="1" applyFill="1" applyBorder="1" applyAlignment="1">
      <alignment horizontal="center" vertical="center" wrapText="1"/>
    </xf>
    <xf numFmtId="164" fontId="156" fillId="52" borderId="57" xfId="340" applyNumberFormat="1" applyFont="1" applyFill="1" applyBorder="1" applyAlignment="1">
      <alignment horizontal="center" vertical="center" wrapText="1"/>
    </xf>
    <xf numFmtId="164" fontId="156" fillId="52" borderId="60" xfId="340" applyNumberFormat="1" applyFont="1" applyFill="1" applyBorder="1" applyAlignment="1">
      <alignment horizontal="center" vertical="center" wrapText="1"/>
    </xf>
    <xf numFmtId="2" fontId="142" fillId="28" borderId="37" xfId="2" applyNumberFormat="1" applyFont="1" applyFill="1" applyBorder="1" applyAlignment="1">
      <alignment vertical="center" wrapText="1"/>
    </xf>
    <xf numFmtId="0" fontId="154" fillId="28" borderId="0" xfId="0" applyFont="1" applyFill="1" applyBorder="1" applyAlignment="1">
      <alignment vertical="center"/>
    </xf>
    <xf numFmtId="0" fontId="110" fillId="28" borderId="0" xfId="0" applyFont="1" applyFill="1" applyBorder="1" applyAlignment="1">
      <alignment vertical="center" wrapText="1"/>
    </xf>
    <xf numFmtId="0" fontId="110" fillId="28" borderId="59" xfId="0" applyFont="1" applyFill="1" applyBorder="1" applyAlignment="1">
      <alignment vertical="center" wrapText="1"/>
    </xf>
    <xf numFmtId="0" fontId="110" fillId="28" borderId="39" xfId="0" applyFont="1" applyFill="1" applyBorder="1" applyAlignment="1">
      <alignment vertical="center" wrapText="1"/>
    </xf>
    <xf numFmtId="0" fontId="83" fillId="28" borderId="0" xfId="340" applyFont="1" applyFill="1" applyBorder="1" applyAlignment="1">
      <alignment vertical="center"/>
    </xf>
    <xf numFmtId="0" fontId="83" fillId="28" borderId="46" xfId="340" applyFont="1" applyFill="1" applyBorder="1" applyAlignment="1">
      <alignment vertical="center"/>
    </xf>
    <xf numFmtId="0" fontId="110" fillId="52" borderId="47" xfId="0" applyFont="1" applyFill="1" applyBorder="1" applyAlignment="1">
      <alignment vertical="center" wrapText="1"/>
    </xf>
    <xf numFmtId="0" fontId="110" fillId="28" borderId="47" xfId="0" applyFont="1" applyFill="1" applyBorder="1" applyAlignment="1">
      <alignment vertical="center" wrapText="1"/>
    </xf>
    <xf numFmtId="0" fontId="110" fillId="52" borderId="48" xfId="0" applyFont="1" applyFill="1" applyBorder="1" applyAlignment="1">
      <alignment vertical="center" wrapText="1"/>
    </xf>
    <xf numFmtId="164" fontId="142" fillId="28" borderId="0" xfId="340" applyNumberFormat="1" applyFont="1" applyFill="1" applyBorder="1" applyAlignment="1">
      <alignment horizontal="center" vertical="center"/>
    </xf>
    <xf numFmtId="164" fontId="152" fillId="28" borderId="0" xfId="340" applyNumberFormat="1" applyFont="1" applyFill="1"/>
    <xf numFmtId="0" fontId="152" fillId="28" borderId="36" xfId="340" applyFont="1" applyFill="1" applyBorder="1"/>
    <xf numFmtId="164" fontId="114" fillId="51" borderId="50" xfId="2" applyNumberFormat="1" applyFont="1" applyFill="1" applyBorder="1" applyAlignment="1">
      <alignment horizontal="center" vertical="top" wrapText="1"/>
    </xf>
    <xf numFmtId="164" fontId="114" fillId="28" borderId="0" xfId="2" applyNumberFormat="1" applyFont="1" applyFill="1" applyBorder="1" applyAlignment="1">
      <alignment horizontal="centerContinuous" vertical="top" wrapText="1"/>
    </xf>
    <xf numFmtId="0" fontId="152" fillId="28" borderId="0" xfId="340" applyFont="1" applyFill="1" applyBorder="1" applyAlignment="1">
      <alignment horizontal="centerContinuous" vertical="center" wrapText="1"/>
    </xf>
    <xf numFmtId="0" fontId="152" fillId="28" borderId="0" xfId="340" applyFont="1" applyFill="1" applyBorder="1" applyAlignment="1">
      <alignment vertical="center" wrapText="1"/>
    </xf>
    <xf numFmtId="0" fontId="152" fillId="28" borderId="0" xfId="340" applyFont="1" applyFill="1" applyBorder="1" applyAlignment="1">
      <alignment horizontal="left" vertical="center"/>
    </xf>
    <xf numFmtId="164" fontId="142" fillId="51" borderId="37" xfId="2" applyNumberFormat="1" applyFont="1" applyFill="1" applyBorder="1" applyAlignment="1">
      <alignment horizontal="center" wrapText="1"/>
    </xf>
    <xf numFmtId="2" fontId="83" fillId="53" borderId="0" xfId="340" applyNumberFormat="1" applyFont="1" applyFill="1" applyBorder="1" applyAlignment="1">
      <alignment horizontal="center" wrapText="1"/>
    </xf>
    <xf numFmtId="0" fontId="83" fillId="53" borderId="0" xfId="340" applyFont="1" applyFill="1" applyBorder="1" applyAlignment="1">
      <alignment horizontal="center" wrapText="1"/>
    </xf>
    <xf numFmtId="2" fontId="83" fillId="51" borderId="45" xfId="340" applyNumberFormat="1" applyFont="1" applyFill="1" applyBorder="1" applyAlignment="1">
      <alignment horizontal="center" wrapText="1"/>
    </xf>
    <xf numFmtId="0" fontId="83" fillId="28" borderId="0" xfId="340" applyFont="1" applyFill="1" applyBorder="1" applyAlignment="1">
      <alignment horizontal="center" wrapText="1"/>
    </xf>
    <xf numFmtId="0" fontId="83" fillId="28" borderId="0" xfId="340" applyFont="1" applyFill="1" applyBorder="1" applyAlignment="1">
      <alignment horizontal="center"/>
    </xf>
    <xf numFmtId="2" fontId="142" fillId="28" borderId="0" xfId="340" applyNumberFormat="1" applyFont="1" applyFill="1" applyBorder="1" applyAlignment="1">
      <alignment horizontal="center" wrapText="1"/>
    </xf>
    <xf numFmtId="164" fontId="142" fillId="51" borderId="37" xfId="2" applyNumberFormat="1" applyFont="1" applyFill="1" applyBorder="1" applyAlignment="1">
      <alignment horizontal="left" wrapText="1"/>
    </xf>
    <xf numFmtId="0" fontId="83" fillId="51" borderId="0" xfId="340" applyFont="1" applyFill="1" applyBorder="1" applyAlignment="1">
      <alignment horizontal="center" wrapText="1"/>
    </xf>
    <xf numFmtId="2" fontId="83" fillId="51" borderId="0" xfId="340" quotePrefix="1" applyNumberFormat="1" applyFont="1" applyFill="1" applyBorder="1" applyAlignment="1">
      <alignment horizontal="center" wrapText="1"/>
    </xf>
    <xf numFmtId="2" fontId="83" fillId="51" borderId="39" xfId="340" applyNumberFormat="1" applyFont="1" applyFill="1" applyBorder="1" applyAlignment="1">
      <alignment horizontal="center" wrapText="1"/>
    </xf>
    <xf numFmtId="0" fontId="83" fillId="51" borderId="0" xfId="0" applyFont="1" applyFill="1" applyBorder="1" applyAlignment="1">
      <alignment horizontal="centerContinuous" vertical="center" wrapText="1"/>
    </xf>
    <xf numFmtId="2" fontId="142" fillId="51" borderId="0" xfId="340" applyNumberFormat="1" applyFont="1" applyFill="1" applyBorder="1" applyAlignment="1">
      <alignment horizontal="right" wrapText="1"/>
    </xf>
    <xf numFmtId="0" fontId="83" fillId="51" borderId="0" xfId="340" applyFont="1" applyFill="1" applyBorder="1" applyAlignment="1">
      <alignment horizontal="right" wrapText="1"/>
    </xf>
    <xf numFmtId="2" fontId="142" fillId="51" borderId="39" xfId="340" applyNumberFormat="1" applyFont="1" applyFill="1" applyBorder="1" applyAlignment="1">
      <alignment horizontal="right" wrapText="1"/>
    </xf>
    <xf numFmtId="0" fontId="83" fillId="28" borderId="0" xfId="340" applyFont="1" applyFill="1" applyBorder="1" applyAlignment="1">
      <alignment horizontal="right" wrapText="1"/>
    </xf>
    <xf numFmtId="0" fontId="10" fillId="28" borderId="0" xfId="340" applyFont="1" applyFill="1" applyBorder="1" applyAlignment="1">
      <alignment horizontal="right" wrapText="1"/>
    </xf>
    <xf numFmtId="0" fontId="83" fillId="51" borderId="38" xfId="0" applyFont="1" applyFill="1" applyBorder="1" applyAlignment="1">
      <alignment horizontal="centerContinuous" vertical="center" wrapText="1"/>
    </xf>
    <xf numFmtId="2" fontId="142" fillId="51" borderId="38" xfId="340" applyNumberFormat="1" applyFont="1" applyFill="1" applyBorder="1" applyAlignment="1">
      <alignment horizontal="right" wrapText="1"/>
    </xf>
    <xf numFmtId="0" fontId="83" fillId="51" borderId="38" xfId="340" applyFont="1" applyFill="1" applyBorder="1" applyAlignment="1">
      <alignment horizontal="right" wrapText="1"/>
    </xf>
    <xf numFmtId="2" fontId="142" fillId="51" borderId="41" xfId="340" applyNumberFormat="1" applyFont="1" applyFill="1" applyBorder="1" applyAlignment="1">
      <alignment horizontal="right" wrapText="1"/>
    </xf>
    <xf numFmtId="2" fontId="142" fillId="51" borderId="42" xfId="340" applyNumberFormat="1" applyFont="1" applyFill="1" applyBorder="1" applyAlignment="1">
      <alignment horizontal="right" wrapText="1"/>
    </xf>
    <xf numFmtId="164" fontId="142" fillId="28" borderId="0" xfId="2" quotePrefix="1" applyNumberFormat="1" applyFont="1" applyFill="1" applyBorder="1" applyAlignment="1">
      <alignment horizontal="center" vertical="center"/>
    </xf>
    <xf numFmtId="2" fontId="142" fillId="28" borderId="0" xfId="340" applyNumberFormat="1" applyFont="1" applyFill="1" applyBorder="1" applyAlignment="1">
      <alignment horizontal="right" vertical="center" wrapText="1"/>
    </xf>
    <xf numFmtId="0" fontId="83" fillId="28" borderId="0" xfId="340" applyFont="1" applyFill="1" applyBorder="1" applyAlignment="1">
      <alignment horizontal="right" vertical="center" wrapText="1"/>
    </xf>
    <xf numFmtId="2" fontId="142" fillId="28" borderId="0" xfId="340" applyNumberFormat="1" applyFont="1" applyFill="1" applyBorder="1" applyAlignment="1">
      <alignment horizontal="center" vertical="center" wrapText="1"/>
    </xf>
    <xf numFmtId="0" fontId="152" fillId="28" borderId="36" xfId="340" applyFont="1" applyFill="1" applyBorder="1" applyAlignment="1">
      <alignment vertical="center"/>
    </xf>
    <xf numFmtId="2" fontId="142" fillId="28" borderId="39" xfId="340" applyNumberFormat="1" applyFont="1" applyFill="1" applyBorder="1" applyAlignment="1">
      <alignment horizontal="center" vertical="center" wrapText="1"/>
    </xf>
    <xf numFmtId="164" fontId="142" fillId="54" borderId="59" xfId="2" applyNumberFormat="1" applyFont="1" applyFill="1" applyBorder="1" applyAlignment="1">
      <alignment horizontal="center" vertical="center"/>
    </xf>
    <xf numFmtId="164" fontId="83" fillId="28" borderId="0" xfId="340" applyNumberFormat="1" applyFont="1" applyFill="1" applyBorder="1" applyAlignment="1">
      <alignment horizontal="right" wrapText="1"/>
    </xf>
    <xf numFmtId="164" fontId="83" fillId="28" borderId="0" xfId="340" applyNumberFormat="1" applyFont="1" applyFill="1" applyBorder="1" applyAlignment="1">
      <alignment horizontal="left" indent="1"/>
    </xf>
    <xf numFmtId="164" fontId="83" fillId="28" borderId="0" xfId="340" applyNumberFormat="1" applyFont="1" applyFill="1" applyBorder="1" applyAlignment="1">
      <alignment horizontal="left" wrapText="1" indent="1"/>
    </xf>
    <xf numFmtId="164" fontId="152" fillId="28" borderId="0" xfId="340" applyNumberFormat="1" applyFont="1" applyFill="1" applyBorder="1" applyAlignment="1">
      <alignment horizontal="right"/>
    </xf>
    <xf numFmtId="0" fontId="152" fillId="52" borderId="0" xfId="340" applyFont="1" applyFill="1" applyBorder="1" applyAlignment="1">
      <alignment horizontal="right"/>
    </xf>
    <xf numFmtId="164" fontId="142" fillId="28" borderId="0" xfId="0" applyNumberFormat="1" applyFont="1" applyFill="1" applyBorder="1" applyAlignment="1">
      <alignment horizontal="left" vertical="center" indent="1"/>
    </xf>
    <xf numFmtId="164" fontId="142" fillId="28" borderId="0" xfId="358" applyNumberFormat="1" applyFont="1" applyFill="1" applyBorder="1" applyAlignment="1">
      <alignment horizontal="center" vertical="center"/>
    </xf>
    <xf numFmtId="164" fontId="83" fillId="28" borderId="0" xfId="340" applyNumberFormat="1" applyFont="1" applyFill="1" applyBorder="1" applyAlignment="1">
      <alignment horizontal="center" vertical="center"/>
    </xf>
    <xf numFmtId="164" fontId="163" fillId="28" borderId="0" xfId="2" applyNumberFormat="1" applyFont="1" applyFill="1" applyBorder="1" applyAlignment="1">
      <alignment horizontal="center" vertical="center"/>
    </xf>
    <xf numFmtId="164" fontId="142" fillId="54" borderId="0" xfId="340" applyNumberFormat="1" applyFont="1" applyFill="1" applyBorder="1" applyAlignment="1">
      <alignment horizontal="center" vertical="center"/>
    </xf>
    <xf numFmtId="164" fontId="142" fillId="54" borderId="0" xfId="2" applyNumberFormat="1" applyFont="1" applyFill="1" applyBorder="1" applyAlignment="1">
      <alignment horizontal="center" vertical="center"/>
    </xf>
    <xf numFmtId="164" fontId="83" fillId="54" borderId="0" xfId="340" applyNumberFormat="1" applyFont="1" applyFill="1" applyBorder="1" applyAlignment="1">
      <alignment horizontal="center" vertical="center"/>
    </xf>
    <xf numFmtId="164" fontId="152" fillId="54" borderId="0" xfId="340" applyNumberFormat="1" applyFont="1" applyFill="1"/>
    <xf numFmtId="1" fontId="153" fillId="54" borderId="36" xfId="340" applyNumberFormat="1" applyFont="1" applyFill="1" applyBorder="1" applyAlignment="1">
      <alignment vertical="center"/>
    </xf>
    <xf numFmtId="164" fontId="142" fillId="54" borderId="37" xfId="2" applyNumberFormat="1" applyFont="1" applyFill="1" applyBorder="1" applyAlignment="1">
      <alignment horizontal="center" vertical="center"/>
    </xf>
    <xf numFmtId="2" fontId="142" fillId="54" borderId="94" xfId="340" applyNumberFormat="1" applyFont="1" applyFill="1" applyBorder="1" applyAlignment="1">
      <alignment horizontal="right" vertical="center"/>
    </xf>
    <xf numFmtId="164" fontId="142" fillId="28" borderId="95" xfId="2" applyNumberFormat="1" applyFont="1" applyFill="1" applyBorder="1" applyAlignment="1">
      <alignment horizontal="center" vertical="center"/>
    </xf>
    <xf numFmtId="164" fontId="142" fillId="54" borderId="39" xfId="2" applyNumberFormat="1" applyFont="1" applyFill="1" applyBorder="1" applyAlignment="1">
      <alignment horizontal="center" vertical="center"/>
    </xf>
    <xf numFmtId="2" fontId="162" fillId="54" borderId="37" xfId="340" applyNumberFormat="1" applyFont="1" applyFill="1" applyBorder="1" applyAlignment="1">
      <alignment horizontal="right" vertical="center"/>
    </xf>
    <xf numFmtId="164" fontId="156" fillId="54" borderId="0" xfId="2" applyNumberFormat="1" applyFont="1" applyFill="1" applyBorder="1" applyAlignment="1">
      <alignment horizontal="center" vertical="center"/>
    </xf>
    <xf numFmtId="1" fontId="153" fillId="54" borderId="39" xfId="340" applyNumberFormat="1" applyFont="1" applyFill="1" applyBorder="1" applyAlignment="1">
      <alignment vertical="center"/>
    </xf>
    <xf numFmtId="164" fontId="142" fillId="54" borderId="108" xfId="340" applyNumberFormat="1" applyFont="1" applyFill="1" applyBorder="1" applyAlignment="1">
      <alignment horizontal="center" vertical="center"/>
    </xf>
    <xf numFmtId="164" fontId="142" fillId="54" borderId="108" xfId="2" applyNumberFormat="1" applyFont="1" applyFill="1" applyBorder="1" applyAlignment="1">
      <alignment horizontal="center" vertical="center"/>
    </xf>
    <xf numFmtId="164" fontId="142" fillId="54" borderId="108" xfId="358" applyNumberFormat="1" applyFont="1" applyFill="1" applyBorder="1" applyAlignment="1">
      <alignment horizontal="center" vertical="center"/>
    </xf>
    <xf numFmtId="164" fontId="156" fillId="54" borderId="108" xfId="2" applyNumberFormat="1" applyFont="1" applyFill="1" applyBorder="1" applyAlignment="1">
      <alignment horizontal="center" vertical="center"/>
    </xf>
    <xf numFmtId="164" fontId="142" fillId="54" borderId="120" xfId="2" applyNumberFormat="1" applyFont="1" applyFill="1" applyBorder="1" applyAlignment="1">
      <alignment horizontal="center" vertical="center"/>
    </xf>
    <xf numFmtId="164" fontId="142" fillId="54" borderId="108" xfId="340" applyNumberFormat="1" applyFont="1" applyFill="1" applyBorder="1" applyAlignment="1">
      <alignment horizontal="center" vertical="center" wrapText="1"/>
    </xf>
    <xf numFmtId="164" fontId="142" fillId="54" borderId="109" xfId="340" applyNumberFormat="1" applyFont="1" applyFill="1" applyBorder="1" applyAlignment="1">
      <alignment horizontal="center" vertical="center"/>
    </xf>
    <xf numFmtId="164" fontId="142" fillId="54" borderId="112" xfId="2" applyNumberFormat="1" applyFont="1" applyFill="1" applyBorder="1" applyAlignment="1">
      <alignment horizontal="center" vertical="center"/>
    </xf>
    <xf numFmtId="164" fontId="156" fillId="54" borderId="0" xfId="340" applyNumberFormat="1" applyFont="1" applyFill="1" applyBorder="1" applyAlignment="1">
      <alignment horizontal="center" vertical="center"/>
    </xf>
    <xf numFmtId="2" fontId="156" fillId="54" borderId="55" xfId="340" applyNumberFormat="1" applyFont="1" applyFill="1" applyBorder="1" applyAlignment="1">
      <alignment horizontal="right" vertical="center"/>
    </xf>
    <xf numFmtId="164" fontId="156" fillId="54" borderId="0" xfId="340" applyNumberFormat="1" applyFont="1" applyFill="1" applyBorder="1" applyAlignment="1">
      <alignment horizontal="center" vertical="center" wrapText="1"/>
    </xf>
    <xf numFmtId="164" fontId="156" fillId="54" borderId="39" xfId="340" applyNumberFormat="1" applyFont="1" applyFill="1" applyBorder="1" applyAlignment="1">
      <alignment horizontal="center" vertical="center"/>
    </xf>
    <xf numFmtId="164" fontId="156" fillId="54" borderId="59" xfId="340" applyNumberFormat="1" applyFont="1" applyFill="1" applyBorder="1" applyAlignment="1">
      <alignment horizontal="center" vertical="center"/>
    </xf>
    <xf numFmtId="2" fontId="156" fillId="54" borderId="0" xfId="340" applyNumberFormat="1" applyFont="1" applyFill="1" applyBorder="1" applyAlignment="1">
      <alignment horizontal="right" vertical="center"/>
    </xf>
    <xf numFmtId="164" fontId="156" fillId="54" borderId="37" xfId="340" applyNumberFormat="1" applyFont="1" applyFill="1" applyBorder="1" applyAlignment="1">
      <alignment horizontal="center" vertical="center"/>
    </xf>
    <xf numFmtId="2" fontId="156" fillId="54" borderId="57" xfId="340" applyNumberFormat="1" applyFont="1" applyFill="1" applyBorder="1" applyAlignment="1">
      <alignment horizontal="right" vertical="center"/>
    </xf>
    <xf numFmtId="164" fontId="156" fillId="54" borderId="57" xfId="2" applyNumberFormat="1" applyFont="1" applyFill="1" applyBorder="1" applyAlignment="1">
      <alignment horizontal="center" vertical="center"/>
    </xf>
    <xf numFmtId="164" fontId="156" fillId="54" borderId="57" xfId="340" applyNumberFormat="1" applyFont="1" applyFill="1" applyBorder="1" applyAlignment="1">
      <alignment horizontal="center" vertical="center" wrapText="1"/>
    </xf>
    <xf numFmtId="164" fontId="156" fillId="54" borderId="57" xfId="340" applyNumberFormat="1" applyFont="1" applyFill="1" applyBorder="1" applyAlignment="1">
      <alignment horizontal="center" vertical="center"/>
    </xf>
    <xf numFmtId="164" fontId="156" fillId="54" borderId="86" xfId="340" applyNumberFormat="1" applyFont="1" applyFill="1" applyBorder="1" applyAlignment="1">
      <alignment horizontal="center" vertical="center"/>
    </xf>
    <xf numFmtId="164" fontId="156" fillId="54" borderId="87" xfId="340" applyNumberFormat="1" applyFont="1" applyFill="1" applyBorder="1" applyAlignment="1">
      <alignment horizontal="center" vertical="center"/>
    </xf>
    <xf numFmtId="164" fontId="156" fillId="54" borderId="60" xfId="340" applyNumberFormat="1" applyFont="1" applyFill="1" applyBorder="1" applyAlignment="1">
      <alignment horizontal="center" vertical="center"/>
    </xf>
    <xf numFmtId="2" fontId="142" fillId="54" borderId="44" xfId="2" applyNumberFormat="1" applyFont="1" applyFill="1" applyBorder="1" applyAlignment="1">
      <alignment horizontal="left" vertical="top" wrapText="1"/>
    </xf>
    <xf numFmtId="0" fontId="152" fillId="54" borderId="61" xfId="340" applyFont="1" applyFill="1" applyBorder="1"/>
    <xf numFmtId="0" fontId="110" fillId="54" borderId="63" xfId="0" applyFont="1" applyFill="1" applyBorder="1" applyAlignment="1">
      <alignment wrapText="1"/>
    </xf>
    <xf numFmtId="0" fontId="10" fillId="0" borderId="0" xfId="0" applyFont="1" applyAlignment="1">
      <alignment vertical="center"/>
    </xf>
    <xf numFmtId="0" fontId="0" fillId="54" borderId="0" xfId="0" applyFont="1" applyFill="1" applyBorder="1" applyAlignment="1">
      <alignment horizontal="center" vertical="center" wrapText="1"/>
    </xf>
    <xf numFmtId="164" fontId="0" fillId="54" borderId="0" xfId="0" applyNumberFormat="1" applyFont="1" applyFill="1" applyBorder="1" applyAlignment="1">
      <alignment horizontal="center" vertical="center"/>
    </xf>
    <xf numFmtId="0" fontId="0" fillId="54" borderId="0" xfId="0" applyFont="1" applyFill="1" applyBorder="1"/>
    <xf numFmtId="0" fontId="0" fillId="54" borderId="0" xfId="0" applyFont="1" applyFill="1" applyBorder="1" applyAlignment="1">
      <alignment horizontal="center"/>
    </xf>
    <xf numFmtId="164" fontId="107" fillId="54" borderId="0" xfId="0" applyNumberFormat="1" applyFont="1" applyFill="1" applyBorder="1" applyAlignment="1">
      <alignment horizontal="center" vertical="center"/>
    </xf>
    <xf numFmtId="0" fontId="0" fillId="54" borderId="0" xfId="0" applyFont="1" applyFill="1" applyBorder="1" applyAlignment="1">
      <alignment horizontal="center" vertical="center"/>
    </xf>
    <xf numFmtId="0" fontId="107" fillId="54" borderId="0" xfId="0" applyFont="1" applyFill="1" applyBorder="1" applyAlignment="1">
      <alignment horizontal="center"/>
    </xf>
    <xf numFmtId="164" fontId="114" fillId="51" borderId="50" xfId="2" applyNumberFormat="1" applyFont="1" applyFill="1" applyBorder="1" applyAlignment="1">
      <alignment horizontal="center" vertical="center" wrapText="1"/>
    </xf>
    <xf numFmtId="164" fontId="114" fillId="51" borderId="51" xfId="2" applyNumberFormat="1" applyFont="1" applyFill="1" applyBorder="1" applyAlignment="1">
      <alignment horizontal="center" vertical="center" wrapText="1"/>
    </xf>
    <xf numFmtId="0" fontId="142" fillId="54" borderId="85" xfId="0" applyFont="1" applyFill="1" applyBorder="1" applyAlignment="1">
      <alignment vertical="center"/>
    </xf>
    <xf numFmtId="0" fontId="142" fillId="54" borderId="0" xfId="0" applyFont="1" applyFill="1" applyBorder="1" applyAlignment="1">
      <alignment vertical="center"/>
    </xf>
    <xf numFmtId="0" fontId="142" fillId="54" borderId="39" xfId="0" applyFont="1" applyFill="1" applyBorder="1" applyAlignment="1">
      <alignment vertical="center"/>
    </xf>
    <xf numFmtId="0" fontId="152" fillId="54" borderId="0" xfId="340" applyFont="1" applyFill="1" applyBorder="1" applyAlignment="1">
      <alignment horizontal="left" vertical="center"/>
    </xf>
    <xf numFmtId="0" fontId="152" fillId="51" borderId="57" xfId="0" applyFont="1" applyFill="1" applyBorder="1" applyAlignment="1">
      <alignment horizontal="center" vertical="center" wrapText="1"/>
    </xf>
    <xf numFmtId="0" fontId="152" fillId="51" borderId="67" xfId="0" applyFont="1" applyFill="1" applyBorder="1" applyAlignment="1">
      <alignment horizontal="center" vertical="center" wrapText="1"/>
    </xf>
    <xf numFmtId="164" fontId="142" fillId="51" borderId="37" xfId="2" applyNumberFormat="1" applyFont="1" applyFill="1" applyBorder="1" applyAlignment="1">
      <alignment horizontal="left" vertical="center" wrapText="1"/>
    </xf>
    <xf numFmtId="0" fontId="152" fillId="28" borderId="42" xfId="340" applyFont="1" applyFill="1" applyBorder="1" applyAlignment="1">
      <alignment horizontal="left" vertical="center" wrapText="1"/>
    </xf>
    <xf numFmtId="0" fontId="152" fillId="51" borderId="56" xfId="340" applyFont="1" applyFill="1" applyBorder="1" applyAlignment="1">
      <alignment horizontal="center" vertical="center" wrapText="1"/>
    </xf>
    <xf numFmtId="0" fontId="152" fillId="51" borderId="54" xfId="340" applyFont="1" applyFill="1" applyBorder="1" applyAlignment="1">
      <alignment horizontal="center" vertical="center" wrapText="1"/>
    </xf>
    <xf numFmtId="0" fontId="152" fillId="51" borderId="40" xfId="340" applyFont="1" applyFill="1" applyBorder="1" applyAlignment="1">
      <alignment horizontal="center" vertical="center" wrapText="1"/>
    </xf>
    <xf numFmtId="0" fontId="152" fillId="51" borderId="54" xfId="0" applyFont="1" applyFill="1" applyBorder="1" applyAlignment="1">
      <alignment horizontal="center" vertical="center" wrapText="1"/>
    </xf>
    <xf numFmtId="0" fontId="152" fillId="51" borderId="40" xfId="0" applyFont="1" applyFill="1" applyBorder="1" applyAlignment="1">
      <alignment horizontal="center" vertical="center" wrapText="1"/>
    </xf>
    <xf numFmtId="0" fontId="10" fillId="0" borderId="0" xfId="0" applyFont="1" applyAlignment="1">
      <alignment vertical="center"/>
    </xf>
    <xf numFmtId="0" fontId="152" fillId="51" borderId="37" xfId="340" applyFont="1" applyFill="1" applyBorder="1" applyAlignment="1">
      <alignment horizontal="center" vertical="center" wrapText="1"/>
    </xf>
    <xf numFmtId="0" fontId="152" fillId="51" borderId="0" xfId="340" applyFont="1" applyFill="1" applyBorder="1" applyAlignment="1">
      <alignment horizontal="center" vertical="center" wrapText="1"/>
    </xf>
    <xf numFmtId="0" fontId="152" fillId="51" borderId="59" xfId="340" applyFont="1" applyFill="1" applyBorder="1" applyAlignment="1">
      <alignment horizontal="center" vertical="center" wrapText="1"/>
    </xf>
    <xf numFmtId="164" fontId="114" fillId="51" borderId="50" xfId="2" applyNumberFormat="1" applyFont="1" applyFill="1" applyBorder="1" applyAlignment="1">
      <alignment horizontal="center" vertical="top" wrapText="1"/>
    </xf>
    <xf numFmtId="0" fontId="152" fillId="51" borderId="0" xfId="0" applyFont="1" applyFill="1" applyBorder="1" applyAlignment="1">
      <alignment horizontal="center" vertical="center" wrapText="1"/>
    </xf>
    <xf numFmtId="0" fontId="152" fillId="51" borderId="67" xfId="0" applyFont="1" applyFill="1" applyBorder="1" applyAlignment="1">
      <alignment horizontal="center" vertical="center"/>
    </xf>
    <xf numFmtId="164" fontId="114" fillId="51" borderId="82" xfId="2" applyNumberFormat="1" applyFont="1" applyFill="1" applyBorder="1" applyAlignment="1">
      <alignment horizontal="center" vertical="center" wrapText="1"/>
    </xf>
    <xf numFmtId="164" fontId="114" fillId="51" borderId="83" xfId="2" applyNumberFormat="1" applyFont="1" applyFill="1" applyBorder="1" applyAlignment="1">
      <alignment horizontal="center" vertical="center" wrapText="1"/>
    </xf>
    <xf numFmtId="0" fontId="142" fillId="54" borderId="65" xfId="0" applyFont="1" applyFill="1" applyBorder="1" applyAlignment="1">
      <alignment vertical="center"/>
    </xf>
    <xf numFmtId="0" fontId="142" fillId="54" borderId="66" xfId="0" applyFont="1" applyFill="1" applyBorder="1" applyAlignment="1">
      <alignment vertical="center"/>
    </xf>
    <xf numFmtId="0" fontId="10" fillId="0" borderId="0" xfId="0" applyFont="1" applyBorder="1" applyAlignment="1">
      <alignment vertical="center"/>
    </xf>
    <xf numFmtId="0" fontId="115" fillId="55" borderId="68" xfId="0" applyFont="1" applyFill="1" applyBorder="1" applyAlignment="1">
      <alignment horizontal="left" wrapText="1"/>
    </xf>
    <xf numFmtId="0" fontId="115" fillId="55" borderId="74" xfId="0" applyFont="1" applyFill="1" applyBorder="1" applyAlignment="1">
      <alignment horizontal="left" wrapText="1"/>
    </xf>
    <xf numFmtId="0" fontId="0" fillId="54" borderId="0" xfId="0" applyFont="1" applyFill="1" applyBorder="1" applyAlignment="1">
      <alignment horizontal="center"/>
    </xf>
    <xf numFmtId="0" fontId="116" fillId="54" borderId="0" xfId="0" applyFont="1" applyFill="1" applyBorder="1" applyAlignment="1">
      <alignment horizontal="center"/>
    </xf>
    <xf numFmtId="0" fontId="113" fillId="55" borderId="0" xfId="525" applyFont="1" applyFill="1" applyAlignment="1"/>
    <xf numFmtId="0" fontId="114" fillId="55" borderId="0" xfId="525" applyFont="1" applyFill="1" applyAlignment="1">
      <alignment horizontal="left"/>
    </xf>
    <xf numFmtId="0" fontId="0" fillId="55" borderId="0" xfId="0" applyFont="1" applyFill="1" applyAlignment="1">
      <alignment horizontal="left" wrapText="1"/>
    </xf>
    <xf numFmtId="0" fontId="0" fillId="53" borderId="70" xfId="0" applyFont="1" applyFill="1" applyBorder="1" applyAlignment="1">
      <alignment horizontal="center"/>
    </xf>
    <xf numFmtId="0" fontId="0" fillId="53" borderId="73" xfId="0" applyFont="1" applyFill="1" applyBorder="1" applyAlignment="1">
      <alignment horizontal="center"/>
    </xf>
    <xf numFmtId="0" fontId="150" fillId="28" borderId="35" xfId="0" applyFont="1" applyFill="1" applyBorder="1" applyAlignment="1">
      <alignment horizontal="left" wrapText="1"/>
    </xf>
    <xf numFmtId="0" fontId="0" fillId="28" borderId="2" xfId="0" applyFont="1" applyFill="1" applyBorder="1" applyAlignment="1">
      <alignment horizontal="left" wrapText="1"/>
    </xf>
    <xf numFmtId="0" fontId="0" fillId="28" borderId="34" xfId="0" applyFont="1" applyFill="1" applyBorder="1" applyAlignment="1">
      <alignment horizontal="left" wrapText="1"/>
    </xf>
    <xf numFmtId="0" fontId="0" fillId="0" borderId="52" xfId="0" applyFont="1" applyBorder="1" applyAlignment="1"/>
    <xf numFmtId="0" fontId="0" fillId="0" borderId="29" xfId="0" applyFont="1" applyBorder="1" applyAlignment="1"/>
    <xf numFmtId="0" fontId="0" fillId="0" borderId="7" xfId="0" applyFont="1" applyBorder="1" applyAlignment="1"/>
  </cellXfs>
  <cellStyles count="809">
    <cellStyle name="_x000a_386grabber=M" xfId="1"/>
    <cellStyle name="_x000a_386grabber=M 2" xfId="531"/>
    <cellStyle name="%" xfId="2"/>
    <cellStyle name="% 2" xfId="3"/>
    <cellStyle name="% 2 2" xfId="532"/>
    <cellStyle name="%_Fiscal Tables" xfId="4"/>
    <cellStyle name="%_Fiscal Tables 2" xfId="533"/>
    <cellStyle name="%_inc to ex AS12 EFOsupps" xfId="5"/>
    <cellStyle name="%_March-2012-Fiscal-Supplementary-Tables1(1)" xfId="6"/>
    <cellStyle name="%_March-2012-Fiscal-Supplementary-Tables1(1) 2" xfId="534"/>
    <cellStyle name="%_PEF Autumn2011" xfId="7"/>
    <cellStyle name="%_PEF Autumn2011 2" xfId="535"/>
    <cellStyle name="%_PEF FSBR2011" xfId="8"/>
    <cellStyle name="%_PEF FSBR2011 2" xfId="536"/>
    <cellStyle name="%_PEF FSBR2011 AA simplification" xfId="9"/>
    <cellStyle name="%_PEF FSBR2011 AA simplification 2" xfId="537"/>
    <cellStyle name="%_Scorecard" xfId="10"/>
    <cellStyle name="%_Scorecard 2" xfId="538"/>
    <cellStyle name="%_VAT refunds" xfId="11"/>
    <cellStyle name="%_VAT refunds 2" xfId="539"/>
    <cellStyle name="]_x000d__x000a_Zoomed=1_x000d__x000a_Row=0_x000d__x000a_Column=0_x000d__x000a_Height=0_x000d__x000a_Width=0_x000d__x000a_FontName=FoxFont_x000d__x000a_FontStyle=0_x000d__x000a_FontSize=9_x000d__x000a_PrtFontName=FoxPrin" xfId="12"/>
    <cellStyle name="]_x000d__x000a_Zoomed=1_x000d__x000a_Row=0_x000d__x000a_Column=0_x000d__x000a_Height=0_x000d__x000a_Width=0_x000d__x000a_FontName=FoxFont_x000d__x000a_FontStyle=0_x000d__x000a_FontSize=9_x000d__x000a_PrtFontName=FoxPrin 2" xfId="540"/>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covered bonds_20110317 Guarantee Data sheet with CDS Expected Losses 2" xfId="541"/>
    <cellStyle name="_Dpn Forecast 2008-2010 (14-Dec-07)" xfId="18"/>
    <cellStyle name="_Dpn Forecast 2008-2010 (14-Dec-07)_20110317 Guarantee Data sheet with CDS Expected Losses" xfId="19"/>
    <cellStyle name="_Dpn Forecast 2008-2010 (14-Dec-07)_20110317 Guarantee Data sheet with CDS Expected Losses 2" xfId="542"/>
    <cellStyle name="_Fair Value schedule" xfId="20"/>
    <cellStyle name="_Fair Value schedule_20110317 Guarantee Data sheet with CDS Expected Losses" xfId="21"/>
    <cellStyle name="_Fair Value schedule_20110317 Guarantee Data sheet with CDS Expected Losses 2" xfId="543"/>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IT HOD Rainton - Tower Cost Update 5th April 2007 (Revised) V3_20110317 Guarantee Data sheet with CDS Expected Losses 2" xfId="544"/>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PH review_20110317 Guarantee Data sheet with CDS Expected Losses 2" xfId="545"/>
    <cellStyle name="_RB_Update_current (SCA draft)revised" xfId="30"/>
    <cellStyle name="_RB_Update_current (SCA draft)revised_20110317 Guarantee Data sheet with CDS Expected Losses" xfId="31"/>
    <cellStyle name="_RB_Update_current (SCA draft)revised_20110317 Guarantee Data sheet with CDS Expected Losses 2" xfId="546"/>
    <cellStyle name="_RB_Update_current_20110317 Guarantee Data sheet with CDS Expected Losses" xfId="32"/>
    <cellStyle name="_RB_Update_current_20110317 Guarantee Data sheet with CDS Expected Losses 2" xfId="547"/>
    <cellStyle name="_Sample change log v0 2" xfId="33"/>
    <cellStyle name="_Sample change log v0 2_20110317 Guarantee Data sheet with CDS Expected Losses" xfId="34"/>
    <cellStyle name="_Sample change log v0 2_20110317 Guarantee Data sheet with CDS Expected Losses 2" xfId="548"/>
    <cellStyle name="_Sub debt extension discount table 31 1 11 v2" xfId="35"/>
    <cellStyle name="_sub debt int" xfId="36"/>
    <cellStyle name="_sub debt int_20110317 Guarantee Data sheet with CDS Expected Losses" xfId="37"/>
    <cellStyle name="_sub debt int_20110317 Guarantee Data sheet with CDS Expected Losses 2" xfId="549"/>
    <cellStyle name="_TableHead" xfId="38"/>
    <cellStyle name="_Tailor Analysis 1.11 (1 Dec take up rates)" xfId="39"/>
    <cellStyle name="1dp" xfId="40"/>
    <cellStyle name="1dp 2" xfId="41"/>
    <cellStyle name="1dp 2 2" xfId="551"/>
    <cellStyle name="1dp 3" xfId="550"/>
    <cellStyle name="20% - Accent1" xfId="42" builtinId="30" customBuiltin="1"/>
    <cellStyle name="20% - Accent1 2" xfId="43"/>
    <cellStyle name="20% - Accent1 3" xfId="714"/>
    <cellStyle name="20% - Accent1 4" xfId="762"/>
    <cellStyle name="20% - Accent2" xfId="44" builtinId="34" customBuiltin="1"/>
    <cellStyle name="20% - Accent2 2" xfId="45"/>
    <cellStyle name="20% - Accent2 3" xfId="715"/>
    <cellStyle name="20% - Accent2 4" xfId="763"/>
    <cellStyle name="20% - Accent3" xfId="46" builtinId="38" customBuiltin="1"/>
    <cellStyle name="20% - Accent3 2" xfId="47"/>
    <cellStyle name="20% - Accent3 3" xfId="716"/>
    <cellStyle name="20% - Accent3 4" xfId="764"/>
    <cellStyle name="20% - Accent4" xfId="48" builtinId="42" customBuiltin="1"/>
    <cellStyle name="20% - Accent4 2" xfId="49"/>
    <cellStyle name="20% - Accent4 3" xfId="717"/>
    <cellStyle name="20% - Accent4 4" xfId="765"/>
    <cellStyle name="20% - Accent5" xfId="50" builtinId="46" customBuiltin="1"/>
    <cellStyle name="20% - Accent5 2" xfId="51"/>
    <cellStyle name="20% - Accent5 3" xfId="718"/>
    <cellStyle name="20% - Accent5 4" xfId="766"/>
    <cellStyle name="20% - Accent6" xfId="52" builtinId="50" customBuiltin="1"/>
    <cellStyle name="20% - Accent6 2" xfId="53"/>
    <cellStyle name="20% - Accent6 3" xfId="719"/>
    <cellStyle name="20% - Accent6 4" xfId="767"/>
    <cellStyle name="3dp" xfId="54"/>
    <cellStyle name="3dp 2" xfId="55"/>
    <cellStyle name="3dp 2 2" xfId="553"/>
    <cellStyle name="3dp 3" xfId="552"/>
    <cellStyle name="40% - Accent1" xfId="56" builtinId="31" customBuiltin="1"/>
    <cellStyle name="40% - Accent1 2" xfId="57"/>
    <cellStyle name="40% - Accent1 3" xfId="720"/>
    <cellStyle name="40% - Accent1 4" xfId="768"/>
    <cellStyle name="40% - Accent2" xfId="58" builtinId="35" customBuiltin="1"/>
    <cellStyle name="40% - Accent2 2" xfId="59"/>
    <cellStyle name="40% - Accent2 3" xfId="721"/>
    <cellStyle name="40% - Accent2 4" xfId="769"/>
    <cellStyle name="40% - Accent3" xfId="60" builtinId="39" customBuiltin="1"/>
    <cellStyle name="40% - Accent3 2" xfId="61"/>
    <cellStyle name="40% - Accent3 3" xfId="722"/>
    <cellStyle name="40% - Accent3 4" xfId="770"/>
    <cellStyle name="40% - Accent4" xfId="62" builtinId="43" customBuiltin="1"/>
    <cellStyle name="40% - Accent4 2" xfId="63"/>
    <cellStyle name="40% - Accent4 3" xfId="723"/>
    <cellStyle name="40% - Accent4 4" xfId="771"/>
    <cellStyle name="40% - Accent5" xfId="64" builtinId="47" customBuiltin="1"/>
    <cellStyle name="40% - Accent5 2" xfId="65"/>
    <cellStyle name="40% - Accent5 3" xfId="724"/>
    <cellStyle name="40% - Accent5 4" xfId="772"/>
    <cellStyle name="40% - Accent6" xfId="66" builtinId="51" customBuiltin="1"/>
    <cellStyle name="40% - Accent6 2" xfId="67"/>
    <cellStyle name="40% - Accent6 3" xfId="725"/>
    <cellStyle name="40% - Accent6 4" xfId="773"/>
    <cellStyle name="4dp" xfId="68"/>
    <cellStyle name="4dp 2" xfId="69"/>
    <cellStyle name="4dp 2 2" xfId="555"/>
    <cellStyle name="4dp 3" xfId="554"/>
    <cellStyle name="60% - Accent1" xfId="70" builtinId="32" customBuiltin="1"/>
    <cellStyle name="60% - Accent1 2" xfId="71"/>
    <cellStyle name="60% - Accent1 3" xfId="726"/>
    <cellStyle name="60% - Accent2" xfId="72" builtinId="36" customBuiltin="1"/>
    <cellStyle name="60% - Accent2 2" xfId="73"/>
    <cellStyle name="60% - Accent2 3" xfId="727"/>
    <cellStyle name="60% - Accent3" xfId="74" builtinId="40" customBuiltin="1"/>
    <cellStyle name="60% - Accent3 2" xfId="75"/>
    <cellStyle name="60% - Accent3 3" xfId="728"/>
    <cellStyle name="60% - Accent4" xfId="76" builtinId="44" customBuiltin="1"/>
    <cellStyle name="60% - Accent4 2" xfId="77"/>
    <cellStyle name="60% - Accent4 3" xfId="729"/>
    <cellStyle name="60% - Accent5" xfId="78" builtinId="48" customBuiltin="1"/>
    <cellStyle name="60% - Accent5 2" xfId="79"/>
    <cellStyle name="60% - Accent5 3" xfId="730"/>
    <cellStyle name="60% - Accent6" xfId="80" builtinId="52" customBuiltin="1"/>
    <cellStyle name="60% - Accent6 2" xfId="81"/>
    <cellStyle name="60% - Accent6 3" xfId="731"/>
    <cellStyle name="Accent1" xfId="82" builtinId="29" customBuiltin="1"/>
    <cellStyle name="Accent1 2" xfId="83"/>
    <cellStyle name="Accent1 3" xfId="732"/>
    <cellStyle name="Accent2" xfId="84" builtinId="33" customBuiltin="1"/>
    <cellStyle name="Accent2 2" xfId="85"/>
    <cellStyle name="Accent2 3" xfId="733"/>
    <cellStyle name="Accent3" xfId="86" builtinId="37" customBuiltin="1"/>
    <cellStyle name="Accent3 2" xfId="87"/>
    <cellStyle name="Accent3 3" xfId="734"/>
    <cellStyle name="Accent4" xfId="88" builtinId="41" customBuiltin="1"/>
    <cellStyle name="Accent4 2" xfId="89"/>
    <cellStyle name="Accent4 3" xfId="735"/>
    <cellStyle name="Accent5" xfId="90" builtinId="45" customBuiltin="1"/>
    <cellStyle name="Accent5 2" xfId="91"/>
    <cellStyle name="Accent5 3" xfId="736"/>
    <cellStyle name="Accent6" xfId="92" builtinId="49" customBuiltin="1"/>
    <cellStyle name="Accent6 2" xfId="93"/>
    <cellStyle name="Accent6 3" xfId="737"/>
    <cellStyle name="Adjustable" xfId="94"/>
    <cellStyle name="Bad" xfId="95" builtinId="27" customBuiltin="1"/>
    <cellStyle name="Bad 2" xfId="96"/>
    <cellStyle name="Bad 3" xfId="738"/>
    <cellStyle name="Bid £m format" xfId="97"/>
    <cellStyle name="Bid £m format 2" xfId="556"/>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alculation 3" xfId="739"/>
    <cellStyle name="Characteristic" xfId="109"/>
    <cellStyle name="Characteristic 2" xfId="557"/>
    <cellStyle name="CharactGroup" xfId="110"/>
    <cellStyle name="CharactNote" xfId="111"/>
    <cellStyle name="CharactNote 2" xfId="558"/>
    <cellStyle name="CharactType" xfId="112"/>
    <cellStyle name="CharactType 2" xfId="559"/>
    <cellStyle name="CharactValue" xfId="113"/>
    <cellStyle name="CharactValueNote" xfId="114"/>
    <cellStyle name="CharactValueNote 2" xfId="560"/>
    <cellStyle name="CharShortType" xfId="115"/>
    <cellStyle name="Check Cell" xfId="116" builtinId="23" customBuiltin="1"/>
    <cellStyle name="Check Cell 2" xfId="117"/>
    <cellStyle name="Check Cell 3" xfId="740"/>
    <cellStyle name="CIL" xfId="118"/>
    <cellStyle name="CIL 2" xfId="561"/>
    <cellStyle name="CIU" xfId="119"/>
    <cellStyle name="CIU 2" xfId="562"/>
    <cellStyle name="Comma -" xfId="120"/>
    <cellStyle name="Comma  - Style1" xfId="121"/>
    <cellStyle name="Comma  - Style2" xfId="122"/>
    <cellStyle name="Comma  - Style3" xfId="123"/>
    <cellStyle name="Comma  - Style4" xfId="124"/>
    <cellStyle name="Comma  - Style5" xfId="125"/>
    <cellStyle name="Comma  - Style6" xfId="126"/>
    <cellStyle name="Comma  - Style7" xfId="127"/>
    <cellStyle name="Comma  - Style8" xfId="128"/>
    <cellStyle name="Comma 0" xfId="129"/>
    <cellStyle name="Comma 0*" xfId="130"/>
    <cellStyle name="Comma 0__MasterJRComps" xfId="131"/>
    <cellStyle name="Comma 2" xfId="132"/>
    <cellStyle name="Comma 2 2" xfId="133"/>
    <cellStyle name="Comma 2 2 2" xfId="564"/>
    <cellStyle name="Comma 2 3" xfId="563"/>
    <cellStyle name="Comma 2*" xfId="134"/>
    <cellStyle name="Comma 2__MasterJRComps" xfId="135"/>
    <cellStyle name="Comma 3" xfId="136"/>
    <cellStyle name="Comma 3 2" xfId="137"/>
    <cellStyle name="Comma 3 2 2" xfId="566"/>
    <cellStyle name="Comma 3 3" xfId="138"/>
    <cellStyle name="Comma 3 3 2" xfId="567"/>
    <cellStyle name="Comma 3 4" xfId="565"/>
    <cellStyle name="Comma 3*" xfId="139"/>
    <cellStyle name="Comma 4" xfId="140"/>
    <cellStyle name="Comma 4 2" xfId="568"/>
    <cellStyle name="Comma 5" xfId="141"/>
    <cellStyle name="Comma 5 2" xfId="569"/>
    <cellStyle name="Comma*" xfId="142"/>
    <cellStyle name="Comma0" xfId="143"/>
    <cellStyle name="Comma0 - Modelo1" xfId="144"/>
    <cellStyle name="Comma0 - Style1" xfId="145"/>
    <cellStyle name="Comma1 - Modelo2" xfId="146"/>
    <cellStyle name="Comma1 - Style2" xfId="147"/>
    <cellStyle name="Condition" xfId="148"/>
    <cellStyle name="Condition 2" xfId="570"/>
    <cellStyle name="CondMandatory" xfId="149"/>
    <cellStyle name="CondMandatory 2" xfId="571"/>
    <cellStyle name="Content1" xfId="150"/>
    <cellStyle name="Content1 2" xfId="572"/>
    <cellStyle name="Content2" xfId="151"/>
    <cellStyle name="Content3" xfId="152"/>
    <cellStyle name="Cover Date" xfId="153"/>
    <cellStyle name="Cover Date 2" xfId="573"/>
    <cellStyle name="Cover Subtitle" xfId="154"/>
    <cellStyle name="Cover Subtitle 2" xfId="574"/>
    <cellStyle name="Cover Title" xfId="155"/>
    <cellStyle name="Cover Title 2" xfId="575"/>
    <cellStyle name="Currency 0" xfId="156"/>
    <cellStyle name="Currency 2" xfId="157"/>
    <cellStyle name="Currency 2 2" xfId="158"/>
    <cellStyle name="Currency 2 2 2" xfId="577"/>
    <cellStyle name="Currency 2 3" xfId="159"/>
    <cellStyle name="Currency 2 3 2" xfId="578"/>
    <cellStyle name="Currency 2 4" xfId="576"/>
    <cellStyle name="Currency 2*" xfId="160"/>
    <cellStyle name="Currency 2_% Change" xfId="161"/>
    <cellStyle name="Currency 3*" xfId="162"/>
    <cellStyle name="Currency*" xfId="163"/>
    <cellStyle name="Currency0" xfId="164"/>
    <cellStyle name="Date" xfId="165"/>
    <cellStyle name="Date Aligned" xfId="166"/>
    <cellStyle name="Date Aligned*" xfId="167"/>
    <cellStyle name="Date Aligned__MasterJRComps" xfId="168"/>
    <cellStyle name="Description" xfId="169"/>
    <cellStyle name="Dia" xfId="170"/>
    <cellStyle name="Dia 2" xfId="579"/>
    <cellStyle name="DistributionType" xfId="171"/>
    <cellStyle name="DistributionType 2" xfId="580"/>
    <cellStyle name="Dotted Line" xfId="172"/>
    <cellStyle name="Encabez1" xfId="173"/>
    <cellStyle name="Encabez1 2" xfId="581"/>
    <cellStyle name="Encabez2" xfId="174"/>
    <cellStyle name="Encabez2 2" xfId="582"/>
    <cellStyle name="Euro" xfId="175"/>
    <cellStyle name="Euro 2" xfId="176"/>
    <cellStyle name="Euro 3" xfId="583"/>
    <cellStyle name="Explanatory Text" xfId="177" builtinId="53" customBuiltin="1"/>
    <cellStyle name="Explanatory Text 2" xfId="178"/>
    <cellStyle name="Explanatory Text 3" xfId="741"/>
    <cellStyle name="F2" xfId="179"/>
    <cellStyle name="F2 2" xfId="584"/>
    <cellStyle name="F3" xfId="180"/>
    <cellStyle name="F3 2" xfId="585"/>
    <cellStyle name="F4" xfId="181"/>
    <cellStyle name="F4 2" xfId="586"/>
    <cellStyle name="F5" xfId="182"/>
    <cellStyle name="F5 2" xfId="587"/>
    <cellStyle name="F6" xfId="183"/>
    <cellStyle name="F6 2" xfId="588"/>
    <cellStyle name="F7" xfId="184"/>
    <cellStyle name="F7 2" xfId="589"/>
    <cellStyle name="F8" xfId="185"/>
    <cellStyle name="F8 2" xfId="590"/>
    <cellStyle name="Fijo" xfId="186"/>
    <cellStyle name="Fijo 2" xfId="591"/>
    <cellStyle name="Financiero" xfId="187"/>
    <cellStyle name="Financiero 2" xfId="592"/>
    <cellStyle name="Fixed" xfId="188"/>
    <cellStyle name="Flag" xfId="189"/>
    <cellStyle name="Flash" xfId="190"/>
    <cellStyle name="Fonts" xfId="191"/>
    <cellStyle name="Footer SBILogo1" xfId="192"/>
    <cellStyle name="Footer SBILogo1 2" xfId="593"/>
    <cellStyle name="Footer SBILogo2" xfId="193"/>
    <cellStyle name="Footnote" xfId="194"/>
    <cellStyle name="footnote ref" xfId="195"/>
    <cellStyle name="Footnote Reference" xfId="196"/>
    <cellStyle name="footnote text" xfId="197"/>
    <cellStyle name="Footnote_% Change" xfId="198"/>
    <cellStyle name="General" xfId="199"/>
    <cellStyle name="General 2" xfId="200"/>
    <cellStyle name="General 2 2" xfId="595"/>
    <cellStyle name="General 3" xfId="594"/>
    <cellStyle name="Good" xfId="201" builtinId="26" customBuiltin="1"/>
    <cellStyle name="Good 2" xfId="202"/>
    <cellStyle name="Good 3" xfId="742"/>
    <cellStyle name="Grey" xfId="203"/>
    <cellStyle name="Grey 2" xfId="596"/>
    <cellStyle name="Group" xfId="204"/>
    <cellStyle name="Group 2" xfId="597"/>
    <cellStyle name="GroupNote" xfId="205"/>
    <cellStyle name="Hard Percent" xfId="206"/>
    <cellStyle name="Header" xfId="207"/>
    <cellStyle name="Header Draft Stamp" xfId="208"/>
    <cellStyle name="Header_% Change" xfId="209"/>
    <cellStyle name="Header1" xfId="210"/>
    <cellStyle name="Header2" xfId="211"/>
    <cellStyle name="HeaderLabel" xfId="212"/>
    <cellStyle name="HeaderText" xfId="213"/>
    <cellStyle name="Heading" xfId="214"/>
    <cellStyle name="Heading 1" xfId="215" builtinId="16" customBuiltin="1"/>
    <cellStyle name="Heading 1 2" xfId="216"/>
    <cellStyle name="Heading 1 2 2" xfId="217"/>
    <cellStyle name="Heading 1 2_asset sales" xfId="218"/>
    <cellStyle name="Heading 1 3" xfId="219"/>
    <cellStyle name="Heading 1 4" xfId="220"/>
    <cellStyle name="Heading 1 5" xfId="743"/>
    <cellStyle name="Heading 1 6" xfId="759"/>
    <cellStyle name="Heading 1 7" xfId="774"/>
    <cellStyle name="Heading 1 Above" xfId="221"/>
    <cellStyle name="Heading 1+" xfId="222"/>
    <cellStyle name="Heading 1+ 2" xfId="598"/>
    <cellStyle name="Heading 2" xfId="223" builtinId="17" customBuiltin="1"/>
    <cellStyle name="Heading 2 2" xfId="224"/>
    <cellStyle name="Heading 2 3" xfId="225"/>
    <cellStyle name="Heading 2 4" xfId="744"/>
    <cellStyle name="Heading 2 Below" xfId="226"/>
    <cellStyle name="Heading 2+" xfId="227"/>
    <cellStyle name="Heading 2+ 2" xfId="599"/>
    <cellStyle name="Heading 3" xfId="228" builtinId="18" customBuiltin="1"/>
    <cellStyle name="Heading 3 2" xfId="229"/>
    <cellStyle name="Heading 3 3" xfId="230"/>
    <cellStyle name="Heading 3 4" xfId="745"/>
    <cellStyle name="Heading 3+" xfId="231"/>
    <cellStyle name="Heading 4" xfId="232" builtinId="19" customBuiltin="1"/>
    <cellStyle name="Heading 4 2" xfId="233"/>
    <cellStyle name="Heading 4 3" xfId="234"/>
    <cellStyle name="Heading 4 4" xfId="746"/>
    <cellStyle name="Heading 5" xfId="235"/>
    <cellStyle name="Heading 6" xfId="236"/>
    <cellStyle name="Heading 7" xfId="237"/>
    <cellStyle name="Heading 8" xfId="238"/>
    <cellStyle name="Heading1" xfId="239"/>
    <cellStyle name="Heading2" xfId="240"/>
    <cellStyle name="Heading3" xfId="241"/>
    <cellStyle name="Heading4" xfId="242"/>
    <cellStyle name="Heading5" xfId="243"/>
    <cellStyle name="Horizontal" xfId="244"/>
    <cellStyle name="Hyperlink 2" xfId="245"/>
    <cellStyle name="Hyperlink 2 2" xfId="246"/>
    <cellStyle name="Hyperlink 3" xfId="525"/>
    <cellStyle name="Hyperlink 4" xfId="702"/>
    <cellStyle name="Information" xfId="247"/>
    <cellStyle name="Input" xfId="248" builtinId="20" customBuiltin="1"/>
    <cellStyle name="Input [yellow]" xfId="249"/>
    <cellStyle name="Input [yellow] 2" xfId="600"/>
    <cellStyle name="Input 10" xfId="250"/>
    <cellStyle name="Input 11" xfId="251"/>
    <cellStyle name="Input 12" xfId="252"/>
    <cellStyle name="Input 13" xfId="253"/>
    <cellStyle name="Input 14" xfId="254"/>
    <cellStyle name="Input 15" xfId="255"/>
    <cellStyle name="Input 16" xfId="256"/>
    <cellStyle name="Input 17" xfId="257"/>
    <cellStyle name="Input 18" xfId="258"/>
    <cellStyle name="Input 19" xfId="259"/>
    <cellStyle name="Input 2" xfId="260"/>
    <cellStyle name="Input 20" xfId="747"/>
    <cellStyle name="Input 21" xfId="760"/>
    <cellStyle name="Input 22" xfId="775"/>
    <cellStyle name="Input 3" xfId="261"/>
    <cellStyle name="Input 4" xfId="262"/>
    <cellStyle name="Input 5" xfId="263"/>
    <cellStyle name="Input 6" xfId="264"/>
    <cellStyle name="Input 7" xfId="265"/>
    <cellStyle name="Input 8" xfId="266"/>
    <cellStyle name="Input 9" xfId="267"/>
    <cellStyle name="Input Currency" xfId="268"/>
    <cellStyle name="Input Currency 2" xfId="269"/>
    <cellStyle name="Input Multiple" xfId="270"/>
    <cellStyle name="Input Percent" xfId="271"/>
    <cellStyle name="LabelIntersect" xfId="272"/>
    <cellStyle name="LabelLeft" xfId="273"/>
    <cellStyle name="LabelTop" xfId="274"/>
    <cellStyle name="Level" xfId="275"/>
    <cellStyle name="Level 2" xfId="601"/>
    <cellStyle name="Linked Cell" xfId="276" builtinId="24" customBuiltin="1"/>
    <cellStyle name="Linked Cell 2" xfId="277"/>
    <cellStyle name="Linked Cell 3" xfId="748"/>
    <cellStyle name="Mik" xfId="278"/>
    <cellStyle name="Mik 2" xfId="279"/>
    <cellStyle name="Mik 2 2" xfId="603"/>
    <cellStyle name="Mik 3" xfId="602"/>
    <cellStyle name="Mik_Fiscal Tables" xfId="280"/>
    <cellStyle name="Millares [0]_10 AVERIAS MASIVAS + ANT" xfId="281"/>
    <cellStyle name="Millares_10 AVERIAS MASIVAS + ANT" xfId="282"/>
    <cellStyle name="Moneda [0]_Clasif por Diferencial" xfId="283"/>
    <cellStyle name="Moneda_Clasif por Diferencial" xfId="284"/>
    <cellStyle name="MS_English" xfId="285"/>
    <cellStyle name="Multiple" xfId="286"/>
    <cellStyle name="MultipleBelow" xfId="287"/>
    <cellStyle name="N" xfId="288"/>
    <cellStyle name="N 2" xfId="289"/>
    <cellStyle name="N 2 2" xfId="605"/>
    <cellStyle name="N 3" xfId="604"/>
    <cellStyle name="Neutral" xfId="290" builtinId="28" customBuiltin="1"/>
    <cellStyle name="Neutral 2" xfId="291"/>
    <cellStyle name="Neutral 3" xfId="749"/>
    <cellStyle name="no dec" xfId="292"/>
    <cellStyle name="Normal" xfId="0" builtinId="0"/>
    <cellStyle name="Normal - Style1" xfId="293"/>
    <cellStyle name="Normal - Style1 2" xfId="294"/>
    <cellStyle name="Normal - Style2" xfId="295"/>
    <cellStyle name="Normal - Style3" xfId="296"/>
    <cellStyle name="Normal - Style4" xfId="297"/>
    <cellStyle name="Normal - Style5" xfId="298"/>
    <cellStyle name="Normal 0" xfId="299"/>
    <cellStyle name="Normal 10" xfId="300"/>
    <cellStyle name="Normal 10 2" xfId="606"/>
    <cellStyle name="Normal 11" xfId="301"/>
    <cellStyle name="Normal 11 2" xfId="607"/>
    <cellStyle name="Normal 12" xfId="302"/>
    <cellStyle name="Normal 12 2" xfId="608"/>
    <cellStyle name="Normal 13" xfId="303"/>
    <cellStyle name="Normal 13 2" xfId="609"/>
    <cellStyle name="Normal 14" xfId="304"/>
    <cellStyle name="Normal 14 2" xfId="610"/>
    <cellStyle name="Normal 15" xfId="305"/>
    <cellStyle name="Normal 15 2" xfId="611"/>
    <cellStyle name="Normal 15 3" xfId="306"/>
    <cellStyle name="Normal 15 3 2" xfId="612"/>
    <cellStyle name="Normal 16" xfId="307"/>
    <cellStyle name="Normal 16 2" xfId="613"/>
    <cellStyle name="Normal 17" xfId="308"/>
    <cellStyle name="Normal 17 2" xfId="614"/>
    <cellStyle name="Normal 18" xfId="309"/>
    <cellStyle name="Normal 18 2" xfId="615"/>
    <cellStyle name="Normal 19" xfId="310"/>
    <cellStyle name="Normal 19 2" xfId="616"/>
    <cellStyle name="Normal 2" xfId="311"/>
    <cellStyle name="Normal 2 2" xfId="312"/>
    <cellStyle name="Normal 2 2 2" xfId="750"/>
    <cellStyle name="Normal 2 3" xfId="617"/>
    <cellStyle name="Normal 2_Fiscal Tables" xfId="313"/>
    <cellStyle name="Normal 20" xfId="314"/>
    <cellStyle name="Normal 20 2" xfId="618"/>
    <cellStyle name="Normal 21" xfId="315"/>
    <cellStyle name="Normal 21 2" xfId="316"/>
    <cellStyle name="Normal 21 2 2" xfId="620"/>
    <cellStyle name="Normal 21 3" xfId="619"/>
    <cellStyle name="Normal 21_Book1" xfId="317"/>
    <cellStyle name="Normal 22" xfId="318"/>
    <cellStyle name="Normal 22 2" xfId="319"/>
    <cellStyle name="Normal 22 2 2" xfId="622"/>
    <cellStyle name="Normal 22 3" xfId="621"/>
    <cellStyle name="Normal 22_Book1" xfId="320"/>
    <cellStyle name="Normal 23" xfId="321"/>
    <cellStyle name="Normal 23 2" xfId="623"/>
    <cellStyle name="Normal 24" xfId="322"/>
    <cellStyle name="Normal 25" xfId="323"/>
    <cellStyle name="Normal 26" xfId="324"/>
    <cellStyle name="Normal 27" xfId="325"/>
    <cellStyle name="Normal 28" xfId="326"/>
    <cellStyle name="Normal 29" xfId="327"/>
    <cellStyle name="Normal 3" xfId="328"/>
    <cellStyle name="Normal 3 2" xfId="329"/>
    <cellStyle name="Normal 3 2 2" xfId="798"/>
    <cellStyle name="Normal 3 3" xfId="624"/>
    <cellStyle name="Normal 3 4" xfId="703"/>
    <cellStyle name="Normal 3 5" xfId="751"/>
    <cellStyle name="Normal 3_asset sales" xfId="330"/>
    <cellStyle name="Normal 30" xfId="526"/>
    <cellStyle name="Normal 30 2" xfId="696"/>
    <cellStyle name="Normal 31" xfId="528"/>
    <cellStyle name="Normal 31 2" xfId="697"/>
    <cellStyle name="Normal 32" xfId="529"/>
    <cellStyle name="Normal 32 2" xfId="698"/>
    <cellStyle name="Normal 33" xfId="530"/>
    <cellStyle name="Normal 34" xfId="699"/>
    <cellStyle name="Normal 35" xfId="701"/>
    <cellStyle name="Normal 36" xfId="705"/>
    <cellStyle name="Normal 37" xfId="704"/>
    <cellStyle name="Normal 38" xfId="700"/>
    <cellStyle name="Normal 39" xfId="706"/>
    <cellStyle name="Normal 4" xfId="331"/>
    <cellStyle name="Normal 4 2" xfId="332"/>
    <cellStyle name="Normal 4 2 2" xfId="626"/>
    <cellStyle name="Normal 4 3" xfId="333"/>
    <cellStyle name="Normal 4 3 2" xfId="627"/>
    <cellStyle name="Normal 4 4" xfId="625"/>
    <cellStyle name="Normal 4 5" xfId="752"/>
    <cellStyle name="Normal 4 6" xfId="776"/>
    <cellStyle name="Normal 4 7" xfId="799"/>
    <cellStyle name="Normal 4 8" xfId="804"/>
    <cellStyle name="Normal 4_inc to ex AS12 EFOsupps" xfId="334"/>
    <cellStyle name="Normal 40" xfId="707"/>
    <cellStyle name="Normal 41" xfId="708"/>
    <cellStyle name="Normal 42" xfId="709"/>
    <cellStyle name="Normal 43" xfId="710"/>
    <cellStyle name="Normal 44" xfId="711"/>
    <cellStyle name="Normal 45" xfId="712"/>
    <cellStyle name="Normal 46" xfId="713"/>
    <cellStyle name="Normal 47" xfId="753"/>
    <cellStyle name="Normal 48" xfId="761"/>
    <cellStyle name="Normal 49" xfId="778"/>
    <cellStyle name="Normal 5" xfId="335"/>
    <cellStyle name="Normal 5 2" xfId="527"/>
    <cellStyle name="Normal 50" xfId="779"/>
    <cellStyle name="Normal 51" xfId="780"/>
    <cellStyle name="Normal 52" xfId="781"/>
    <cellStyle name="Normal 53" xfId="782"/>
    <cellStyle name="Normal 54" xfId="783"/>
    <cellStyle name="Normal 55" xfId="784"/>
    <cellStyle name="Normal 56" xfId="785"/>
    <cellStyle name="Normal 57" xfId="786"/>
    <cellStyle name="Normal 58" xfId="787"/>
    <cellStyle name="Normal 59" xfId="788"/>
    <cellStyle name="Normal 6" xfId="336"/>
    <cellStyle name="Normal 6 2" xfId="628"/>
    <cellStyle name="Normal 60" xfId="789"/>
    <cellStyle name="Normal 61" xfId="790"/>
    <cellStyle name="Normal 62" xfId="791"/>
    <cellStyle name="Normal 63" xfId="792"/>
    <cellStyle name="Normal 64" xfId="793"/>
    <cellStyle name="Normal 65" xfId="794"/>
    <cellStyle name="Normal 66" xfId="795"/>
    <cellStyle name="Normal 67" xfId="796"/>
    <cellStyle name="Normal 68" xfId="797"/>
    <cellStyle name="Normal 69" xfId="800"/>
    <cellStyle name="Normal 7" xfId="337"/>
    <cellStyle name="Normal 7 2" xfId="629"/>
    <cellStyle name="Normal 70" xfId="801"/>
    <cellStyle name="Normal 71" xfId="802"/>
    <cellStyle name="Normal 72" xfId="803"/>
    <cellStyle name="Normal 73" xfId="805"/>
    <cellStyle name="Normal 74" xfId="806"/>
    <cellStyle name="Normal 75" xfId="807"/>
    <cellStyle name="Normal 76" xfId="808"/>
    <cellStyle name="Normal 8" xfId="338"/>
    <cellStyle name="Normal 8 2" xfId="630"/>
    <cellStyle name="Normal 9" xfId="339"/>
    <cellStyle name="Normal 9 2" xfId="631"/>
    <cellStyle name="Normal_Fiscal Tables" xfId="340"/>
    <cellStyle name="Note" xfId="341" builtinId="10" customBuiltin="1"/>
    <cellStyle name="Note 2" xfId="342"/>
    <cellStyle name="Note 2 2" xfId="632"/>
    <cellStyle name="Note 2 3" xfId="754"/>
    <cellStyle name="Note 2 4" xfId="777"/>
    <cellStyle name="Option" xfId="343"/>
    <cellStyle name="OptionHeading" xfId="344"/>
    <cellStyle name="OptionHeading2" xfId="345"/>
    <cellStyle name="Output" xfId="346" builtinId="21" customBuiltin="1"/>
    <cellStyle name="Output 2" xfId="347"/>
    <cellStyle name="Output 3" xfId="755"/>
    <cellStyle name="Output Amounts" xfId="348"/>
    <cellStyle name="Output Column Headings" xfId="349"/>
    <cellStyle name="Output Line Items" xfId="350"/>
    <cellStyle name="Output Report Heading" xfId="351"/>
    <cellStyle name="Output Report Title" xfId="352"/>
    <cellStyle name="P" xfId="353"/>
    <cellStyle name="P 2" xfId="354"/>
    <cellStyle name="P 2 2" xfId="634"/>
    <cellStyle name="P 3" xfId="633"/>
    <cellStyle name="Page Number" xfId="355"/>
    <cellStyle name="Percent [0]" xfId="356"/>
    <cellStyle name="Percent [2]" xfId="357"/>
    <cellStyle name="Percent [2] 2" xfId="635"/>
    <cellStyle name="Percent 2" xfId="358"/>
    <cellStyle name="Percent 2 2" xfId="359"/>
    <cellStyle name="Percent 2 3" xfId="360"/>
    <cellStyle name="Percent 2 3 2" xfId="636"/>
    <cellStyle name="Percent 3" xfId="361"/>
    <cellStyle name="Percent 3 2" xfId="362"/>
    <cellStyle name="Percent 3 2 2" xfId="363"/>
    <cellStyle name="Percent 3 2 3" xfId="638"/>
    <cellStyle name="Percent 3 3" xfId="364"/>
    <cellStyle name="Percent 3 4" xfId="637"/>
    <cellStyle name="Percent 4" xfId="365"/>
    <cellStyle name="Percent 4 2" xfId="366"/>
    <cellStyle name="Percent 4 2 2" xfId="640"/>
    <cellStyle name="Percent 4 3" xfId="639"/>
    <cellStyle name="Percent 5" xfId="367"/>
    <cellStyle name="Percent 5 2" xfId="641"/>
    <cellStyle name="Percent*" xfId="368"/>
    <cellStyle name="Percent.0" xfId="369"/>
    <cellStyle name="Percent.00" xfId="370"/>
    <cellStyle name="Price" xfId="371"/>
    <cellStyle name="ProductClass" xfId="372"/>
    <cellStyle name="ProductType" xfId="373"/>
    <cellStyle name="ProductType 2" xfId="642"/>
    <cellStyle name="QvB" xfId="374"/>
    <cellStyle name="RebateValue" xfId="375"/>
    <cellStyle name="RebateValue 2" xfId="643"/>
    <cellStyle name="Refdb standard" xfId="376"/>
    <cellStyle name="Refdb standard 2" xfId="644"/>
    <cellStyle name="ReportData" xfId="377"/>
    <cellStyle name="ReportElements" xfId="378"/>
    <cellStyle name="ReportHeader" xfId="379"/>
    <cellStyle name="ResellerType" xfId="380"/>
    <cellStyle name="ResellerType 2" xfId="645"/>
    <cellStyle name="Sample" xfId="381"/>
    <cellStyle name="SAPBEXaggData" xfId="382"/>
    <cellStyle name="SAPBEXaggData 2" xfId="646"/>
    <cellStyle name="SAPBEXaggDataEmph" xfId="383"/>
    <cellStyle name="SAPBEXaggItem" xfId="384"/>
    <cellStyle name="SAPBEXaggItem 2" xfId="647"/>
    <cellStyle name="SAPBEXaggItemX" xfId="385"/>
    <cellStyle name="SAPBEXaggItemX 2" xfId="648"/>
    <cellStyle name="SAPBEXchaText" xfId="386"/>
    <cellStyle name="SAPBEXchaText 2" xfId="649"/>
    <cellStyle name="SAPBEXexcBad7" xfId="387"/>
    <cellStyle name="SAPBEXexcBad7 2" xfId="650"/>
    <cellStyle name="SAPBEXexcBad8" xfId="388"/>
    <cellStyle name="SAPBEXexcBad8 2" xfId="651"/>
    <cellStyle name="SAPBEXexcBad9" xfId="389"/>
    <cellStyle name="SAPBEXexcBad9 2" xfId="652"/>
    <cellStyle name="SAPBEXexcCritical4" xfId="390"/>
    <cellStyle name="SAPBEXexcCritical4 2" xfId="653"/>
    <cellStyle name="SAPBEXexcCritical5" xfId="391"/>
    <cellStyle name="SAPBEXexcCritical5 2" xfId="654"/>
    <cellStyle name="SAPBEXexcCritical6" xfId="392"/>
    <cellStyle name="SAPBEXexcCritical6 2" xfId="655"/>
    <cellStyle name="SAPBEXexcGood1" xfId="393"/>
    <cellStyle name="SAPBEXexcGood1 2" xfId="656"/>
    <cellStyle name="SAPBEXexcGood2" xfId="394"/>
    <cellStyle name="SAPBEXexcGood2 2" xfId="657"/>
    <cellStyle name="SAPBEXexcGood3" xfId="395"/>
    <cellStyle name="SAPBEXexcGood3 2" xfId="658"/>
    <cellStyle name="SAPBEXfilterDrill" xfId="396"/>
    <cellStyle name="SAPBEXfilterItem" xfId="397"/>
    <cellStyle name="SAPBEXfilterItem 2" xfId="659"/>
    <cellStyle name="SAPBEXfilterText" xfId="398"/>
    <cellStyle name="SAPBEXformats" xfId="399"/>
    <cellStyle name="SAPBEXformats 2" xfId="660"/>
    <cellStyle name="SAPBEXheaderItem" xfId="400"/>
    <cellStyle name="SAPBEXheaderItem 2" xfId="661"/>
    <cellStyle name="SAPBEXheaderText" xfId="401"/>
    <cellStyle name="SAPBEXheaderText 2" xfId="662"/>
    <cellStyle name="SAPBEXHLevel0" xfId="402"/>
    <cellStyle name="SAPBEXHLevel0 2" xfId="663"/>
    <cellStyle name="SAPBEXHLevel0X" xfId="403"/>
    <cellStyle name="SAPBEXHLevel0X 2" xfId="664"/>
    <cellStyle name="SAPBEXHLevel1" xfId="404"/>
    <cellStyle name="SAPBEXHLevel1 2" xfId="665"/>
    <cellStyle name="SAPBEXHLevel1X" xfId="405"/>
    <cellStyle name="SAPBEXHLevel1X 2" xfId="666"/>
    <cellStyle name="SAPBEXHLevel2" xfId="406"/>
    <cellStyle name="SAPBEXHLevel2 2" xfId="667"/>
    <cellStyle name="SAPBEXHLevel2X" xfId="407"/>
    <cellStyle name="SAPBEXHLevel2X 2" xfId="668"/>
    <cellStyle name="SAPBEXHLevel3" xfId="408"/>
    <cellStyle name="SAPBEXHLevel3 2" xfId="669"/>
    <cellStyle name="SAPBEXHLevel3X" xfId="409"/>
    <cellStyle name="SAPBEXHLevel3X 2" xfId="670"/>
    <cellStyle name="SAPBEXresData" xfId="410"/>
    <cellStyle name="SAPBEXresData 2" xfId="671"/>
    <cellStyle name="SAPBEXresDataEmph" xfId="411"/>
    <cellStyle name="SAPBEXresItem" xfId="412"/>
    <cellStyle name="SAPBEXresItem 2" xfId="672"/>
    <cellStyle name="SAPBEXresItemX" xfId="413"/>
    <cellStyle name="SAPBEXresItemX 2" xfId="673"/>
    <cellStyle name="SAPBEXstdData" xfId="414"/>
    <cellStyle name="SAPBEXstdData 2" xfId="674"/>
    <cellStyle name="SAPBEXstdDataEmph" xfId="415"/>
    <cellStyle name="SAPBEXstdItem" xfId="416"/>
    <cellStyle name="SAPBEXstdItem 2" xfId="675"/>
    <cellStyle name="SAPBEXstdItemX" xfId="417"/>
    <cellStyle name="SAPBEXstdItemX 2" xfId="676"/>
    <cellStyle name="SAPBEXtitle" xfId="418"/>
    <cellStyle name="SAPBEXundefined" xfId="419"/>
    <cellStyle name="Size" xfId="420"/>
    <cellStyle name="Style 1" xfId="421"/>
    <cellStyle name="Style 1 2" xfId="422"/>
    <cellStyle name="Style 1 3" xfId="423"/>
    <cellStyle name="Style 2" xfId="424"/>
    <cellStyle name="Style 2 2" xfId="677"/>
    <cellStyle name="Style1" xfId="425"/>
    <cellStyle name="Style2" xfId="426"/>
    <cellStyle name="Style3" xfId="427"/>
    <cellStyle name="Style4" xfId="428"/>
    <cellStyle name="Style5" xfId="429"/>
    <cellStyle name="Style6" xfId="430"/>
    <cellStyle name="Styles" xfId="431"/>
    <cellStyle name="Table Footnote" xfId="432"/>
    <cellStyle name="Table Footnote 2" xfId="433"/>
    <cellStyle name="Table Footnote 2 2" xfId="434"/>
    <cellStyle name="Table Footnote_Table 5.6 sales of assets 23Feb2010" xfId="435"/>
    <cellStyle name="Table Head" xfId="436"/>
    <cellStyle name="Table Head Aligned" xfId="437"/>
    <cellStyle name="Table Head Blue" xfId="438"/>
    <cellStyle name="Table Head Green" xfId="439"/>
    <cellStyle name="Table Head_% Change" xfId="440"/>
    <cellStyle name="Table Header" xfId="441"/>
    <cellStyle name="Table Header 2" xfId="442"/>
    <cellStyle name="Table Header 2 2" xfId="443"/>
    <cellStyle name="Table Header_Table 5.6 sales of assets 23Feb2010" xfId="444"/>
    <cellStyle name="Table Heading" xfId="445"/>
    <cellStyle name="Table Heading 1" xfId="446"/>
    <cellStyle name="Table Heading 1 2" xfId="447"/>
    <cellStyle name="Table Heading 1 2 2" xfId="448"/>
    <cellStyle name="Table Heading 1_Table 5.6 sales of assets 23Feb2010" xfId="449"/>
    <cellStyle name="Table Heading 2" xfId="450"/>
    <cellStyle name="Table Heading 2 2" xfId="451"/>
    <cellStyle name="Table Heading 2_Table 5.6 sales of assets 23Feb2010" xfId="452"/>
    <cellStyle name="Table Of Which" xfId="453"/>
    <cellStyle name="Table Of Which 2" xfId="454"/>
    <cellStyle name="Table Of Which_Table 5.6 sales of assets 23Feb2010" xfId="455"/>
    <cellStyle name="Table Row Billions" xfId="456"/>
    <cellStyle name="Table Row Billions 2" xfId="457"/>
    <cellStyle name="Table Row Billions 2 2" xfId="679"/>
    <cellStyle name="Table Row Billions 3" xfId="678"/>
    <cellStyle name="Table Row Billions Check" xfId="458"/>
    <cellStyle name="Table Row Billions Check 2" xfId="459"/>
    <cellStyle name="Table Row Billions Check 3" xfId="460"/>
    <cellStyle name="Table Row Billions Check_asset sales" xfId="461"/>
    <cellStyle name="Table Row Billions_Live" xfId="462"/>
    <cellStyle name="Table Row Millions" xfId="463"/>
    <cellStyle name="Table Row Millions 2" xfId="464"/>
    <cellStyle name="Table Row Millions 2 2" xfId="465"/>
    <cellStyle name="Table Row Millions 2 2 2" xfId="682"/>
    <cellStyle name="Table Row Millions 2 3" xfId="681"/>
    <cellStyle name="Table Row Millions 3" xfId="680"/>
    <cellStyle name="Table Row Millions Check" xfId="466"/>
    <cellStyle name="Table Row Millions Check 2" xfId="467"/>
    <cellStyle name="Table Row Millions Check 3" xfId="468"/>
    <cellStyle name="Table Row Millions Check 4" xfId="469"/>
    <cellStyle name="Table Row Millions Check_asset sales" xfId="470"/>
    <cellStyle name="Table Row Millions_Live" xfId="471"/>
    <cellStyle name="Table Row Percentage" xfId="472"/>
    <cellStyle name="Table Row Percentage 2" xfId="473"/>
    <cellStyle name="Table Row Percentage 2 2" xfId="684"/>
    <cellStyle name="Table Row Percentage 3" xfId="683"/>
    <cellStyle name="Table Row Percentage Check" xfId="474"/>
    <cellStyle name="Table Row Percentage Check 2" xfId="475"/>
    <cellStyle name="Table Row Percentage Check 3" xfId="476"/>
    <cellStyle name="Table Row Percentage Check_asset sales" xfId="477"/>
    <cellStyle name="Table Row Percentage_Live" xfId="478"/>
    <cellStyle name="Table Source" xfId="479"/>
    <cellStyle name="Table Text" xfId="480"/>
    <cellStyle name="Table Title" xfId="481"/>
    <cellStyle name="Table Total Billions" xfId="482"/>
    <cellStyle name="Table Total Billions 2" xfId="483"/>
    <cellStyle name="Table Total Billions_Table 5.6 sales of assets 23Feb2010" xfId="484"/>
    <cellStyle name="Table Total Millions" xfId="485"/>
    <cellStyle name="Table Total Millions 2" xfId="486"/>
    <cellStyle name="Table Total Millions 2 2" xfId="487"/>
    <cellStyle name="Table Total Millions_Table 5.6 sales of assets 23Feb2010" xfId="488"/>
    <cellStyle name="Table Total Percentage" xfId="489"/>
    <cellStyle name="Table Total Percentage 2" xfId="490"/>
    <cellStyle name="Table Total Percentage_Table 5.6 sales of assets 23Feb2010" xfId="491"/>
    <cellStyle name="Table Units" xfId="492"/>
    <cellStyle name="Table Units 2" xfId="493"/>
    <cellStyle name="Table Units 2 2" xfId="494"/>
    <cellStyle name="Table Units 3" xfId="495"/>
    <cellStyle name="Table Units 3 2" xfId="685"/>
    <cellStyle name="Table Units_LA Capital - Bud12 PRE MEASURES-AS11 POST MEASURES" xfId="496"/>
    <cellStyle name="TableBody" xfId="497"/>
    <cellStyle name="TableBody 2" xfId="686"/>
    <cellStyle name="TableColHeads" xfId="498"/>
    <cellStyle name="TableColHeads 2" xfId="687"/>
    <cellStyle name="Term" xfId="499"/>
    <cellStyle name="Term 2" xfId="688"/>
    <cellStyle name="Text 1" xfId="500"/>
    <cellStyle name="Text 2" xfId="501"/>
    <cellStyle name="Text Head 1" xfId="502"/>
    <cellStyle name="Text Head 1 2" xfId="689"/>
    <cellStyle name="Text Head 2" xfId="503"/>
    <cellStyle name="Text Head 2 2" xfId="690"/>
    <cellStyle name="Text Indent 1" xfId="504"/>
    <cellStyle name="Text Indent 2" xfId="505"/>
    <cellStyle name="Times New Roman" xfId="506"/>
    <cellStyle name="Title" xfId="507" builtinId="15" customBuiltin="1"/>
    <cellStyle name="Title 2" xfId="508"/>
    <cellStyle name="Title 3" xfId="509"/>
    <cellStyle name="Title 4" xfId="510"/>
    <cellStyle name="Title 5" xfId="756"/>
    <cellStyle name="TOC 1" xfId="511"/>
    <cellStyle name="TOC 1 2" xfId="691"/>
    <cellStyle name="TOC 2" xfId="512"/>
    <cellStyle name="Total" xfId="513" builtinId="25" customBuiltin="1"/>
    <cellStyle name="Total 2" xfId="514"/>
    <cellStyle name="Total 3" xfId="757"/>
    <cellStyle name="Total Currency" xfId="515"/>
    <cellStyle name="Total Normal" xfId="516"/>
    <cellStyle name="TypeNote" xfId="517"/>
    <cellStyle name="TypeNote 2" xfId="692"/>
    <cellStyle name="Unit" xfId="518"/>
    <cellStyle name="UnitOfMeasure" xfId="519"/>
    <cellStyle name="UnitOfMeasure 2" xfId="693"/>
    <cellStyle name="Value" xfId="520"/>
    <cellStyle name="Value 2" xfId="694"/>
    <cellStyle name="Vertical" xfId="521"/>
    <cellStyle name="Warning Text" xfId="522" builtinId="11" customBuiltin="1"/>
    <cellStyle name="Warning Text 2" xfId="523"/>
    <cellStyle name="Warning Text 3" xfId="758"/>
    <cellStyle name="whole number" xfId="524"/>
    <cellStyle name="whole number 2" xfId="69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GDP)'!$BP$4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GDP)'!$BP$5:$BP$80</c:f>
              <c:numCache>
                <c:formatCode>General</c:formatCode>
                <c:ptCount val="76"/>
                <c:pt idx="70">
                  <c:v>55</c:v>
                </c:pt>
                <c:pt idx="71">
                  <c:v>55</c:v>
                </c:pt>
                <c:pt idx="72">
                  <c:v>55</c:v>
                </c:pt>
                <c:pt idx="73">
                  <c:v>55</c:v>
                </c:pt>
                <c:pt idx="74">
                  <c:v>55</c:v>
                </c:pt>
                <c:pt idx="75">
                  <c:v>55</c:v>
                </c:pt>
              </c:numCache>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GDP)'!$B$5:$B$80</c:f>
              <c:strCache>
                <c:ptCount val="76"/>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strCache>
            </c:strRef>
          </c:cat>
          <c:val>
            <c:numRef>
              <c:f>'Aggregates (per cent of GDP)'!$C$5:$C$80</c:f>
              <c:numCache>
                <c:formatCode>0.0</c:formatCode>
                <c:ptCount val="76"/>
                <c:pt idx="0">
                  <c:v>43.277782574907178</c:v>
                </c:pt>
                <c:pt idx="1">
                  <c:v>43.571254962326826</c:v>
                </c:pt>
                <c:pt idx="2">
                  <c:v>43.126934984520126</c:v>
                </c:pt>
                <c:pt idx="3">
                  <c:v>41.432313206506763</c:v>
                </c:pt>
                <c:pt idx="4">
                  <c:v>40.218287962434161</c:v>
                </c:pt>
                <c:pt idx="5">
                  <c:v>38.235816127314678</c:v>
                </c:pt>
                <c:pt idx="6">
                  <c:v>37.72220041496103</c:v>
                </c:pt>
                <c:pt idx="7">
                  <c:v>36.248486071861123</c:v>
                </c:pt>
                <c:pt idx="8">
                  <c:v>35.886418830562306</c:v>
                </c:pt>
                <c:pt idx="9">
                  <c:v>35.45738000087831</c:v>
                </c:pt>
                <c:pt idx="10">
                  <c:v>35.908725286821046</c:v>
                </c:pt>
                <c:pt idx="11">
                  <c:v>33.984561515199744</c:v>
                </c:pt>
                <c:pt idx="12">
                  <c:v>33.675061288165814</c:v>
                </c:pt>
                <c:pt idx="13">
                  <c:v>35.532350243420588</c:v>
                </c:pt>
                <c:pt idx="14">
                  <c:v>35.580486490128699</c:v>
                </c:pt>
                <c:pt idx="15">
                  <c:v>35.000155583906398</c:v>
                </c:pt>
                <c:pt idx="16">
                  <c:v>35.540845150797502</c:v>
                </c:pt>
                <c:pt idx="17">
                  <c:v>37.294886092082201</c:v>
                </c:pt>
                <c:pt idx="18">
                  <c:v>37.914798206278029</c:v>
                </c:pt>
                <c:pt idx="19">
                  <c:v>39.366854629261333</c:v>
                </c:pt>
                <c:pt idx="20">
                  <c:v>40.961264081432738</c:v>
                </c:pt>
                <c:pt idx="21">
                  <c:v>41.906181946597087</c:v>
                </c:pt>
                <c:pt idx="22">
                  <c:v>40.113033408804164</c:v>
                </c:pt>
                <c:pt idx="23">
                  <c:v>38.464988940619634</c:v>
                </c:pt>
                <c:pt idx="24">
                  <c:v>35.959033670215639</c:v>
                </c:pt>
                <c:pt idx="25">
                  <c:v>36.230940758151029</c:v>
                </c:pt>
                <c:pt idx="26">
                  <c:v>38.960536628563872</c:v>
                </c:pt>
                <c:pt idx="27">
                  <c:v>40.070303130557051</c:v>
                </c:pt>
                <c:pt idx="28">
                  <c:v>40.207042253521131</c:v>
                </c:pt>
                <c:pt idx="29">
                  <c:v>38.400925323501767</c:v>
                </c:pt>
                <c:pt idx="30">
                  <c:v>36.954225443722329</c:v>
                </c:pt>
                <c:pt idx="31">
                  <c:v>37.328114583109311</c:v>
                </c:pt>
                <c:pt idx="32">
                  <c:v>38.581378915845086</c:v>
                </c:pt>
                <c:pt idx="33">
                  <c:v>40.997939279217597</c:v>
                </c:pt>
                <c:pt idx="34">
                  <c:v>40.684152604548792</c:v>
                </c:pt>
                <c:pt idx="35">
                  <c:v>39.57404115943973</c:v>
                </c:pt>
                <c:pt idx="36">
                  <c:v>39.285316103204458</c:v>
                </c:pt>
                <c:pt idx="37">
                  <c:v>38.309694848652306</c:v>
                </c:pt>
                <c:pt idx="38">
                  <c:v>37.364448399749492</c:v>
                </c:pt>
                <c:pt idx="39">
                  <c:v>36.154287763215386</c:v>
                </c:pt>
                <c:pt idx="40">
                  <c:v>35.463455762238496</c:v>
                </c:pt>
                <c:pt idx="41">
                  <c:v>34.67056386607284</c:v>
                </c:pt>
                <c:pt idx="42">
                  <c:v>33.802846029872526</c:v>
                </c:pt>
                <c:pt idx="43">
                  <c:v>33.363960402706219</c:v>
                </c:pt>
                <c:pt idx="44">
                  <c:v>31.912465770772087</c:v>
                </c:pt>
                <c:pt idx="45">
                  <c:v>31.120616746656243</c:v>
                </c:pt>
                <c:pt idx="46">
                  <c:v>32.077340521642775</c:v>
                </c:pt>
                <c:pt idx="47">
                  <c:v>33.040062057985139</c:v>
                </c:pt>
                <c:pt idx="48">
                  <c:v>32.317816923382409</c:v>
                </c:pt>
                <c:pt idx="49">
                  <c:v>33.804703486075191</c:v>
                </c:pt>
                <c:pt idx="50">
                  <c:v>34.302731190425888</c:v>
                </c:pt>
                <c:pt idx="51">
                  <c:v>35.120386645756213</c:v>
                </c:pt>
                <c:pt idx="52">
                  <c:v>35.879866745023406</c:v>
                </c:pt>
                <c:pt idx="53">
                  <c:v>35.030844322252861</c:v>
                </c:pt>
                <c:pt idx="54">
                  <c:v>33.795235112642175</c:v>
                </c:pt>
                <c:pt idx="55">
                  <c:v>34.584865721414801</c:v>
                </c:pt>
                <c:pt idx="56">
                  <c:v>35.44930074801249</c:v>
                </c:pt>
                <c:pt idx="57">
                  <c:v>35.727090836900956</c:v>
                </c:pt>
                <c:pt idx="58">
                  <c:v>35.893460972215692</c:v>
                </c:pt>
                <c:pt idx="59">
                  <c:v>36.156926043803132</c:v>
                </c:pt>
                <c:pt idx="60">
                  <c:v>35.062150036295492</c:v>
                </c:pt>
                <c:pt idx="61">
                  <c:v>35.037556467203615</c:v>
                </c:pt>
                <c:pt idx="62">
                  <c:v>36.15581208040323</c:v>
                </c:pt>
                <c:pt idx="63">
                  <c:v>36.418803056284347</c:v>
                </c:pt>
                <c:pt idx="64">
                  <c:v>35.746616121612099</c:v>
                </c:pt>
                <c:pt idx="65">
                  <c:v>35.711398658320938</c:v>
                </c:pt>
                <c:pt idx="66">
                  <c:v>35.609571499189514</c:v>
                </c:pt>
                <c:pt idx="67">
                  <c:v>35.813700801894093</c:v>
                </c:pt>
                <c:pt idx="68">
                  <c:v>36.547538501596968</c:v>
                </c:pt>
                <c:pt idx="69">
                  <c:v>36.424433354761341</c:v>
                </c:pt>
                <c:pt idx="70">
                  <c:v>36.822112305174009</c:v>
                </c:pt>
                <c:pt idx="71">
                  <c:v>36.884064940584594</c:v>
                </c:pt>
                <c:pt idx="72">
                  <c:v>37.103583933471214</c:v>
                </c:pt>
                <c:pt idx="73">
                  <c:v>37.110856967882455</c:v>
                </c:pt>
                <c:pt idx="74">
                  <c:v>37.154885671289072</c:v>
                </c:pt>
                <c:pt idx="75">
                  <c:v>37.232822959486114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GDP)'!$B$5:$B$80</c:f>
              <c:strCache>
                <c:ptCount val="76"/>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strCache>
            </c:strRef>
          </c:cat>
          <c:val>
            <c:numRef>
              <c:f>'Aggregates (per cent of GDP)'!$D$5:$D$80</c:f>
              <c:numCache>
                <c:formatCode>0.0</c:formatCode>
                <c:ptCount val="76"/>
                <c:pt idx="0">
                  <c:v>38.994905448579573</c:v>
                </c:pt>
                <c:pt idx="1">
                  <c:v>38.81552296848416</c:v>
                </c:pt>
                <c:pt idx="2">
                  <c:v>39.520123839009287</c:v>
                </c:pt>
                <c:pt idx="3">
                  <c:v>40.956713537358702</c:v>
                </c:pt>
                <c:pt idx="4">
                  <c:v>41.544514245827777</c:v>
                </c:pt>
                <c:pt idx="5">
                  <c:v>40.70874992604864</c:v>
                </c:pt>
                <c:pt idx="6">
                  <c:v>39.163348847642013</c:v>
                </c:pt>
                <c:pt idx="7">
                  <c:v>36.056721840936618</c:v>
                </c:pt>
                <c:pt idx="8">
                  <c:v>36.269381655146645</c:v>
                </c:pt>
                <c:pt idx="9">
                  <c:v>35.48372930481753</c:v>
                </c:pt>
                <c:pt idx="10">
                  <c:v>36.209305279200713</c:v>
                </c:pt>
                <c:pt idx="11">
                  <c:v>36.248607353175231</c:v>
                </c:pt>
                <c:pt idx="12">
                  <c:v>36.134016789242992</c:v>
                </c:pt>
                <c:pt idx="13">
                  <c:v>37.684329358639665</c:v>
                </c:pt>
                <c:pt idx="14">
                  <c:v>37.393032814500373</c:v>
                </c:pt>
                <c:pt idx="15">
                  <c:v>37.685533808382864</c:v>
                </c:pt>
                <c:pt idx="16">
                  <c:v>37.398350786087256</c:v>
                </c:pt>
                <c:pt idx="17">
                  <c:v>38.811003133131543</c:v>
                </c:pt>
                <c:pt idx="18">
                  <c:v>40.298953662182356</c:v>
                </c:pt>
                <c:pt idx="19">
                  <c:v>43.197079950396592</c:v>
                </c:pt>
                <c:pt idx="20">
                  <c:v>41.53623373581209</c:v>
                </c:pt>
                <c:pt idx="21">
                  <c:v>40.195405230425145</c:v>
                </c:pt>
                <c:pt idx="22">
                  <c:v>39.554779723119999</c:v>
                </c:pt>
                <c:pt idx="23">
                  <c:v>39.445638891896486</c:v>
                </c:pt>
                <c:pt idx="24">
                  <c:v>38.543749662216939</c:v>
                </c:pt>
                <c:pt idx="25">
                  <c:v>40.30856385222684</c:v>
                </c:pt>
                <c:pt idx="26">
                  <c:v>44.652545219506742</c:v>
                </c:pt>
                <c:pt idx="27">
                  <c:v>46.398411976345059</c:v>
                </c:pt>
                <c:pt idx="28">
                  <c:v>45.13943661971831</c:v>
                </c:pt>
                <c:pt idx="29">
                  <c:v>42.270898093929979</c:v>
                </c:pt>
                <c:pt idx="30">
                  <c:v>41.473402677684049</c:v>
                </c:pt>
                <c:pt idx="31">
                  <c:v>41.003892556829172</c:v>
                </c:pt>
                <c:pt idx="32">
                  <c:v>42.894743729226718</c:v>
                </c:pt>
                <c:pt idx="33">
                  <c:v>43.011337320525982</c:v>
                </c:pt>
                <c:pt idx="34">
                  <c:v>43.295426754707748</c:v>
                </c:pt>
                <c:pt idx="35">
                  <c:v>42.872273829884747</c:v>
                </c:pt>
                <c:pt idx="36">
                  <c:v>42.535411389205066</c:v>
                </c:pt>
                <c:pt idx="37">
                  <c:v>40.443062187398162</c:v>
                </c:pt>
                <c:pt idx="38">
                  <c:v>39.208499511080348</c:v>
                </c:pt>
                <c:pt idx="39">
                  <c:v>37.082827981997404</c:v>
                </c:pt>
                <c:pt idx="40">
                  <c:v>34.408143190880189</c:v>
                </c:pt>
                <c:pt idx="41">
                  <c:v>34.570104143245999</c:v>
                </c:pt>
                <c:pt idx="42">
                  <c:v>34.725818865103861</c:v>
                </c:pt>
                <c:pt idx="43">
                  <c:v>36.595513672064044</c:v>
                </c:pt>
                <c:pt idx="44">
                  <c:v>38.328701352284291</c:v>
                </c:pt>
                <c:pt idx="45">
                  <c:v>37.747198650930954</c:v>
                </c:pt>
                <c:pt idx="46">
                  <c:v>37.446997863365731</c:v>
                </c:pt>
                <c:pt idx="47">
                  <c:v>37.146635250005524</c:v>
                </c:pt>
                <c:pt idx="48">
                  <c:v>35.340691135942606</c:v>
                </c:pt>
                <c:pt idx="49">
                  <c:v>34.752447278363782</c:v>
                </c:pt>
                <c:pt idx="50">
                  <c:v>34.194097503219147</c:v>
                </c:pt>
                <c:pt idx="51">
                  <c:v>34.071578455847387</c:v>
                </c:pt>
                <c:pt idx="52">
                  <c:v>34.413134093733341</c:v>
                </c:pt>
                <c:pt idx="53">
                  <c:v>35.416431205464981</c:v>
                </c:pt>
                <c:pt idx="54">
                  <c:v>36.464947993363403</c:v>
                </c:pt>
                <c:pt idx="55">
                  <c:v>37.646094233490615</c:v>
                </c:pt>
                <c:pt idx="56">
                  <c:v>38.922479458460948</c:v>
                </c:pt>
                <c:pt idx="57">
                  <c:v>38.67031768533532</c:v>
                </c:pt>
                <c:pt idx="58">
                  <c:v>38.44688846611497</c:v>
                </c:pt>
                <c:pt idx="59">
                  <c:v>38.912087721740605</c:v>
                </c:pt>
                <c:pt idx="60">
                  <c:v>42.322016174678851</c:v>
                </c:pt>
                <c:pt idx="61">
                  <c:v>44.935516376377791</c:v>
                </c:pt>
                <c:pt idx="62">
                  <c:v>44.650448586519872</c:v>
                </c:pt>
                <c:pt idx="63">
                  <c:v>43.465586504844367</c:v>
                </c:pt>
                <c:pt idx="64">
                  <c:v>42.778886820191914</c:v>
                </c:pt>
                <c:pt idx="65">
                  <c:v>41.194206641030675</c:v>
                </c:pt>
                <c:pt idx="66">
                  <c:v>40.454187463511751</c:v>
                </c:pt>
                <c:pt idx="67">
                  <c:v>39.570095666760089</c:v>
                </c:pt>
                <c:pt idx="68">
                  <c:v>38.803396806471099</c:v>
                </c:pt>
                <c:pt idx="69">
                  <c:v>38.44800223663978</c:v>
                </c:pt>
                <c:pt idx="70">
                  <c:v>37.927015870756534</c:v>
                </c:pt>
                <c:pt idx="71">
                  <c:v>38.217625553190246</c:v>
                </c:pt>
                <c:pt idx="72">
                  <c:v>38.033623014528786</c:v>
                </c:pt>
                <c:pt idx="73">
                  <c:v>37.859511750080856</c:v>
                </c:pt>
                <c:pt idx="74">
                  <c:v>37.745697220613991</c:v>
                </c:pt>
                <c:pt idx="75">
                  <c:v>37.76492795731923</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4"/>
        <c:tickMarkSkip val="1"/>
        <c:noMultiLvlLbl val="0"/>
      </c:catAx>
      <c:valAx>
        <c:axId val="297461712"/>
        <c:scaling>
          <c:orientation val="minMax"/>
          <c:max val="55"/>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egendEntry>
        <c:idx val="0"/>
        <c:delete val="1"/>
      </c:legendEntry>
      <c:layout>
        <c:manualLayout>
          <c:xMode val="edge"/>
          <c:yMode val="edge"/>
          <c:x val="3.387836801679963E-2"/>
          <c:y val="8.0225988700564965E-2"/>
          <c:w val="0.26523210291252569"/>
          <c:h val="0.28474576271186441"/>
        </c:manualLayout>
      </c:layout>
      <c:overlay val="0"/>
      <c:spPr>
        <a:noFill/>
        <a:ln w="25400">
          <a:noFill/>
        </a:ln>
      </c:sp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codeName="Chart7">
    <tabColor theme="5"/>
  </sheetPr>
  <sheetViews>
    <sheetView tabSelected="1" zoomScale="120"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5438"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0.89836</cdr:x>
      <cdr:y>0.08192</cdr:y>
    </cdr:from>
    <cdr:to>
      <cdr:x>0.97631</cdr:x>
      <cdr:y>0.12712</cdr:y>
    </cdr:to>
    <cdr:sp macro="" textlink="">
      <cdr:nvSpPr>
        <cdr:cNvPr id="2051" name="Text Box 3"/>
        <cdr:cNvSpPr txBox="1">
          <a:spLocks xmlns:a="http://schemas.openxmlformats.org/drawingml/2006/main" noChangeArrowheads="1"/>
        </cdr:cNvSpPr>
      </cdr:nvSpPr>
      <cdr:spPr bwMode="auto">
        <a:xfrm xmlns:a="http://schemas.openxmlformats.org/drawingml/2006/main">
          <a:off x="8278813" y="460375"/>
          <a:ext cx="718311" cy="2540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budgetresponsibility.org.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pageSetUpPr fitToPage="1"/>
  </sheetPr>
  <dimension ref="A1:AV163"/>
  <sheetViews>
    <sheetView topLeftCell="B1" zoomScaleNormal="100" zoomScaleSheetLayoutView="70" workbookViewId="0">
      <pane xSplit="1" ySplit="7" topLeftCell="C8" activePane="bottomRight" state="frozen"/>
      <selection pane="topRight"/>
      <selection pane="bottomLeft"/>
      <selection pane="bottomRight"/>
    </sheetView>
  </sheetViews>
  <sheetFormatPr defaultColWidth="9.140625" defaultRowHeight="15.75"/>
  <cols>
    <col min="1" max="1" width="9.140625" style="42"/>
    <col min="2" max="2" width="10.42578125" style="42" bestFit="1" customWidth="1"/>
    <col min="3" max="3" width="12.85546875" style="42" customWidth="1"/>
    <col min="4" max="4" width="13.42578125" style="42" customWidth="1"/>
    <col min="5" max="5" width="13.7109375" style="42" customWidth="1"/>
    <col min="6" max="6" width="12.85546875" style="42" customWidth="1"/>
    <col min="7" max="7" width="13.7109375" style="42" bestFit="1" customWidth="1"/>
    <col min="8" max="9" width="12.85546875" style="42" customWidth="1"/>
    <col min="10" max="10" width="2.28515625" style="42" customWidth="1"/>
    <col min="11" max="15" width="12.85546875" style="42" customWidth="1"/>
    <col min="16" max="16" width="2.140625" style="42" customWidth="1"/>
    <col min="17" max="18" width="12.85546875" style="42" customWidth="1"/>
    <col min="19" max="19" width="2.140625" style="42" customWidth="1"/>
    <col min="20" max="20" width="15.85546875" style="42" customWidth="1"/>
    <col min="21" max="21" width="15.85546875" style="42" bestFit="1" customWidth="1"/>
    <col min="22" max="22" width="15.85546875" style="42" customWidth="1"/>
    <col min="23" max="23" width="2.5703125" style="42" customWidth="1"/>
    <col min="24" max="25" width="15.85546875" style="42" bestFit="1" customWidth="1"/>
    <col min="26" max="26" width="15.85546875" style="42" customWidth="1"/>
    <col min="27" max="27" width="2.42578125" style="42" customWidth="1"/>
    <col min="28" max="29" width="13.140625" style="42" customWidth="1"/>
    <col min="30" max="30" width="11.85546875" style="42" bestFit="1" customWidth="1"/>
    <col min="31" max="31" width="13.140625" style="42" customWidth="1"/>
    <col min="32" max="46" width="9" style="42" customWidth="1"/>
    <col min="47" max="16384" width="9.140625" style="42"/>
  </cols>
  <sheetData>
    <row r="1" spans="2:48" ht="29.25" customHeight="1" thickBot="1">
      <c r="B1" s="104"/>
      <c r="C1" s="341" t="s">
        <v>90</v>
      </c>
      <c r="D1" s="341"/>
      <c r="E1" s="341"/>
      <c r="F1" s="341"/>
      <c r="G1" s="341"/>
      <c r="H1" s="341"/>
      <c r="I1" s="341"/>
      <c r="J1" s="341"/>
      <c r="K1" s="341"/>
      <c r="L1" s="341"/>
      <c r="M1" s="341"/>
      <c r="N1" s="341"/>
      <c r="O1" s="341"/>
      <c r="P1" s="341"/>
      <c r="Q1" s="341"/>
      <c r="R1" s="341"/>
      <c r="S1" s="341"/>
      <c r="T1" s="341"/>
      <c r="U1" s="341"/>
      <c r="V1" s="341"/>
      <c r="W1" s="341"/>
      <c r="X1" s="341"/>
      <c r="Y1" s="341"/>
      <c r="Z1" s="342"/>
      <c r="AA1" s="252"/>
      <c r="AB1" s="253"/>
      <c r="AC1" s="253"/>
      <c r="AD1" s="253"/>
      <c r="AE1" s="106"/>
      <c r="AG1" s="254"/>
      <c r="AH1" s="41"/>
      <c r="AI1" s="41"/>
      <c r="AJ1" s="41"/>
      <c r="AK1" s="41"/>
      <c r="AL1" s="41"/>
      <c r="AM1" s="41"/>
      <c r="AN1" s="41"/>
      <c r="AO1" s="41"/>
      <c r="AP1" s="41"/>
      <c r="AQ1" s="41"/>
      <c r="AR1" s="41"/>
      <c r="AS1" s="41"/>
      <c r="AT1" s="41"/>
      <c r="AU1" s="41"/>
      <c r="AV1" s="41"/>
    </row>
    <row r="2" spans="2:48" s="47" customFormat="1" ht="15.75" customHeight="1">
      <c r="B2" s="108"/>
      <c r="C2" s="44"/>
      <c r="D2" s="44"/>
      <c r="E2" s="44"/>
      <c r="F2" s="44"/>
      <c r="G2" s="44"/>
      <c r="H2" s="44"/>
      <c r="I2" s="44"/>
      <c r="J2" s="109"/>
      <c r="K2" s="110"/>
      <c r="L2" s="110"/>
      <c r="M2" s="111"/>
      <c r="N2" s="110"/>
      <c r="O2" s="110"/>
      <c r="P2" s="109"/>
      <c r="Q2" s="110"/>
      <c r="R2" s="110"/>
      <c r="S2" s="109"/>
      <c r="T2" s="110"/>
      <c r="U2" s="110"/>
      <c r="V2" s="112"/>
      <c r="W2" s="109"/>
      <c r="X2" s="110"/>
      <c r="Y2" s="110"/>
      <c r="Z2" s="110"/>
      <c r="AA2" s="252"/>
      <c r="AB2" s="109"/>
      <c r="AC2" s="109"/>
      <c r="AD2" s="44"/>
      <c r="AE2" s="113"/>
      <c r="AG2" s="255"/>
      <c r="AH2" s="46"/>
      <c r="AI2" s="46"/>
      <c r="AJ2" s="46"/>
      <c r="AK2" s="46"/>
      <c r="AL2" s="46"/>
      <c r="AM2" s="346"/>
      <c r="AN2" s="346"/>
      <c r="AO2" s="346"/>
      <c r="AP2" s="346"/>
      <c r="AQ2" s="46"/>
      <c r="AR2" s="46"/>
      <c r="AS2" s="46"/>
      <c r="AT2" s="46"/>
      <c r="AU2" s="46"/>
      <c r="AV2" s="46"/>
    </row>
    <row r="3" spans="2:48" s="47" customFormat="1" ht="15.75" customHeight="1">
      <c r="B3" s="108"/>
      <c r="C3" s="348" t="s">
        <v>71</v>
      </c>
      <c r="D3" s="348"/>
      <c r="E3" s="348"/>
      <c r="F3" s="348"/>
      <c r="G3" s="348"/>
      <c r="H3" s="348"/>
      <c r="I3" s="348"/>
      <c r="J3" s="109"/>
      <c r="K3" s="354" t="s">
        <v>68</v>
      </c>
      <c r="L3" s="354"/>
      <c r="M3" s="354"/>
      <c r="N3" s="354"/>
      <c r="O3" s="354"/>
      <c r="P3" s="109"/>
      <c r="Q3" s="354" t="s">
        <v>114</v>
      </c>
      <c r="R3" s="354"/>
      <c r="S3" s="109"/>
      <c r="T3" s="347" t="s">
        <v>74</v>
      </c>
      <c r="U3" s="347"/>
      <c r="V3" s="347"/>
      <c r="W3" s="109"/>
      <c r="X3" s="354" t="s">
        <v>121</v>
      </c>
      <c r="Y3" s="354"/>
      <c r="Z3" s="355"/>
      <c r="AA3" s="252"/>
      <c r="AB3" s="351" t="s">
        <v>87</v>
      </c>
      <c r="AC3" s="352"/>
      <c r="AD3" s="352"/>
      <c r="AE3" s="353"/>
      <c r="AG3" s="256"/>
      <c r="AH3" s="46"/>
      <c r="AI3" s="46"/>
      <c r="AJ3" s="46"/>
      <c r="AK3" s="46"/>
      <c r="AL3" s="46"/>
      <c r="AM3" s="257"/>
      <c r="AN3" s="257"/>
      <c r="AO3" s="257"/>
      <c r="AP3" s="257"/>
      <c r="AQ3" s="46"/>
      <c r="AR3" s="46"/>
      <c r="AS3" s="46"/>
      <c r="AT3" s="46"/>
      <c r="AU3" s="46"/>
      <c r="AV3" s="46"/>
    </row>
    <row r="4" spans="2:48" s="53" customFormat="1" ht="80.25" customHeight="1">
      <c r="B4" s="258"/>
      <c r="C4" s="49" t="s">
        <v>3</v>
      </c>
      <c r="D4" s="49" t="s">
        <v>8</v>
      </c>
      <c r="E4" s="49" t="s">
        <v>5</v>
      </c>
      <c r="F4" s="49" t="s">
        <v>6</v>
      </c>
      <c r="G4" s="49" t="s">
        <v>62</v>
      </c>
      <c r="H4" s="49" t="s">
        <v>7</v>
      </c>
      <c r="I4" s="50" t="s">
        <v>187</v>
      </c>
      <c r="J4" s="50"/>
      <c r="K4" s="50" t="s">
        <v>176</v>
      </c>
      <c r="L4" s="50" t="s">
        <v>0</v>
      </c>
      <c r="M4" s="50" t="s">
        <v>175</v>
      </c>
      <c r="N4" s="50" t="s">
        <v>70</v>
      </c>
      <c r="O4" s="50" t="s">
        <v>76</v>
      </c>
      <c r="P4" s="50"/>
      <c r="Q4" s="50" t="s">
        <v>1</v>
      </c>
      <c r="R4" s="50" t="s">
        <v>4</v>
      </c>
      <c r="S4" s="50"/>
      <c r="T4" s="259" t="s">
        <v>72</v>
      </c>
      <c r="U4" s="259" t="s">
        <v>2</v>
      </c>
      <c r="V4" s="259" t="s">
        <v>185</v>
      </c>
      <c r="W4" s="260"/>
      <c r="X4" s="259" t="s">
        <v>77</v>
      </c>
      <c r="Y4" s="205" t="s">
        <v>78</v>
      </c>
      <c r="Z4" s="205" t="s">
        <v>148</v>
      </c>
      <c r="AA4" s="252"/>
      <c r="AB4" s="205" t="s">
        <v>117</v>
      </c>
      <c r="AC4" s="205" t="s">
        <v>226</v>
      </c>
      <c r="AD4" s="205" t="s">
        <v>169</v>
      </c>
      <c r="AE4" s="261" t="s">
        <v>293</v>
      </c>
      <c r="AG4" s="262"/>
      <c r="AH4" s="52"/>
      <c r="AI4" s="263"/>
      <c r="AJ4" s="263"/>
      <c r="AK4" s="263"/>
      <c r="AL4" s="263"/>
      <c r="AM4" s="264"/>
      <c r="AN4" s="262"/>
      <c r="AO4" s="264"/>
      <c r="AP4" s="262"/>
      <c r="AQ4" s="52"/>
      <c r="AR4" s="52"/>
      <c r="AS4" s="52"/>
      <c r="AT4" s="52"/>
      <c r="AU4" s="52"/>
      <c r="AV4" s="52"/>
    </row>
    <row r="5" spans="2:48" s="53" customFormat="1" ht="40.5" customHeight="1">
      <c r="B5" s="265" t="s">
        <v>83</v>
      </c>
      <c r="C5" s="49" t="s">
        <v>80</v>
      </c>
      <c r="D5" s="49" t="s">
        <v>171</v>
      </c>
      <c r="E5" s="49" t="s">
        <v>81</v>
      </c>
      <c r="F5" s="55" t="s">
        <v>167</v>
      </c>
      <c r="G5" s="55" t="s">
        <v>168</v>
      </c>
      <c r="H5" s="49"/>
      <c r="I5" s="49"/>
      <c r="J5" s="49"/>
      <c r="K5" s="49"/>
      <c r="L5" s="55" t="s">
        <v>182</v>
      </c>
      <c r="M5" s="55" t="s">
        <v>181</v>
      </c>
      <c r="N5" s="49" t="s">
        <v>170</v>
      </c>
      <c r="O5" s="49"/>
      <c r="P5" s="49"/>
      <c r="Q5" s="49"/>
      <c r="R5" s="49" t="s">
        <v>92</v>
      </c>
      <c r="S5" s="49"/>
      <c r="T5" s="205" t="s">
        <v>158</v>
      </c>
      <c r="U5" s="205" t="s">
        <v>75</v>
      </c>
      <c r="V5" s="205" t="s">
        <v>186</v>
      </c>
      <c r="W5" s="266"/>
      <c r="X5" s="267" t="s">
        <v>183</v>
      </c>
      <c r="Y5" s="205"/>
      <c r="Z5" s="205" t="s">
        <v>190</v>
      </c>
      <c r="AA5" s="252"/>
      <c r="AB5" s="205" t="s">
        <v>113</v>
      </c>
      <c r="AC5" s="205" t="s">
        <v>113</v>
      </c>
      <c r="AD5" s="205"/>
      <c r="AE5" s="268" t="s">
        <v>150</v>
      </c>
      <c r="AG5" s="262"/>
      <c r="AH5" s="52"/>
      <c r="AI5" s="263"/>
      <c r="AJ5" s="263"/>
      <c r="AK5" s="263"/>
      <c r="AL5" s="263"/>
      <c r="AM5" s="264"/>
      <c r="AN5" s="262"/>
      <c r="AO5" s="264"/>
      <c r="AP5" s="262"/>
      <c r="AQ5" s="52"/>
      <c r="AR5" s="52"/>
      <c r="AS5" s="52"/>
      <c r="AT5" s="52"/>
      <c r="AU5" s="52"/>
      <c r="AV5" s="52"/>
    </row>
    <row r="6" spans="2:48" s="62" customFormat="1">
      <c r="B6" s="349" t="s">
        <v>84</v>
      </c>
      <c r="C6" s="58" t="s">
        <v>63</v>
      </c>
      <c r="D6" s="58" t="s">
        <v>64</v>
      </c>
      <c r="E6" s="58" t="s">
        <v>65</v>
      </c>
      <c r="F6" s="58" t="s">
        <v>66</v>
      </c>
      <c r="G6" s="58" t="s">
        <v>67</v>
      </c>
      <c r="H6" s="58"/>
      <c r="I6" s="58"/>
      <c r="J6" s="269"/>
      <c r="K6" s="270"/>
      <c r="L6" s="58"/>
      <c r="M6" s="58"/>
      <c r="N6" s="270"/>
      <c r="O6" s="270"/>
      <c r="P6" s="270"/>
      <c r="Q6" s="270"/>
      <c r="R6" s="270"/>
      <c r="S6" s="270"/>
      <c r="T6" s="270"/>
      <c r="U6" s="270"/>
      <c r="V6" s="270"/>
      <c r="W6" s="271"/>
      <c r="X6" s="270"/>
      <c r="Y6" s="270"/>
      <c r="Z6" s="272"/>
      <c r="AA6" s="252"/>
      <c r="AB6" s="270"/>
      <c r="AC6" s="270"/>
      <c r="AD6" s="270"/>
      <c r="AE6" s="272"/>
      <c r="AG6" s="273"/>
      <c r="AH6" s="61"/>
      <c r="AI6" s="61"/>
      <c r="AJ6" s="61"/>
      <c r="AK6" s="61"/>
      <c r="AL6" s="61"/>
      <c r="AM6" s="274"/>
      <c r="AN6" s="274"/>
      <c r="AO6" s="274"/>
      <c r="AP6" s="274"/>
      <c r="AQ6" s="61"/>
      <c r="AR6" s="61"/>
      <c r="AS6" s="61"/>
      <c r="AT6" s="61"/>
      <c r="AU6" s="61"/>
      <c r="AV6" s="61"/>
    </row>
    <row r="7" spans="2:48" s="62" customFormat="1">
      <c r="B7" s="350"/>
      <c r="C7" s="63"/>
      <c r="D7" s="63" t="s">
        <v>82</v>
      </c>
      <c r="E7" s="63"/>
      <c r="F7" s="63"/>
      <c r="G7" s="63"/>
      <c r="H7" s="63" t="s">
        <v>73</v>
      </c>
      <c r="I7" s="63"/>
      <c r="J7" s="275"/>
      <c r="K7" s="276"/>
      <c r="L7" s="63" t="s">
        <v>69</v>
      </c>
      <c r="M7" s="63" t="s">
        <v>177</v>
      </c>
      <c r="N7" s="276"/>
      <c r="O7" s="276"/>
      <c r="P7" s="276"/>
      <c r="Q7" s="276"/>
      <c r="R7" s="276"/>
      <c r="S7" s="276"/>
      <c r="T7" s="276"/>
      <c r="U7" s="276"/>
      <c r="V7" s="276"/>
      <c r="W7" s="277"/>
      <c r="X7" s="276"/>
      <c r="Y7" s="276"/>
      <c r="Z7" s="278"/>
      <c r="AA7" s="252"/>
      <c r="AB7" s="279"/>
      <c r="AC7" s="276"/>
      <c r="AD7" s="276"/>
      <c r="AE7" s="278"/>
      <c r="AG7" s="273"/>
      <c r="AH7" s="61"/>
      <c r="AI7" s="61"/>
      <c r="AJ7" s="61"/>
      <c r="AK7" s="61"/>
      <c r="AL7" s="61"/>
      <c r="AM7" s="274"/>
      <c r="AN7" s="274"/>
      <c r="AO7" s="274"/>
      <c r="AP7" s="274"/>
      <c r="AQ7" s="61"/>
      <c r="AR7" s="61"/>
      <c r="AS7" s="61"/>
      <c r="AT7" s="61"/>
      <c r="AU7" s="61"/>
      <c r="AV7" s="61"/>
    </row>
    <row r="8" spans="2:48" s="62" customFormat="1">
      <c r="B8" s="133" t="s">
        <v>94</v>
      </c>
      <c r="C8" s="66">
        <v>3.7709999999999999</v>
      </c>
      <c r="D8" s="66">
        <v>4.4000000000000004</v>
      </c>
      <c r="E8" s="66">
        <v>3.8570000000000002</v>
      </c>
      <c r="F8" s="66">
        <v>0.28899999999999998</v>
      </c>
      <c r="G8" s="66">
        <v>0.254</v>
      </c>
      <c r="H8" s="66">
        <v>0.54300000000000004</v>
      </c>
      <c r="I8" s="66">
        <v>3.5470000000000002</v>
      </c>
      <c r="J8" s="208"/>
      <c r="K8" s="280" t="s">
        <v>118</v>
      </c>
      <c r="L8" s="164">
        <v>0.629</v>
      </c>
      <c r="M8" s="164">
        <v>0.34</v>
      </c>
      <c r="N8" s="164">
        <v>-6.6000000000000003E-2</v>
      </c>
      <c r="O8" s="280" t="s">
        <v>118</v>
      </c>
      <c r="P8" s="164"/>
      <c r="Q8" s="280" t="s">
        <v>118</v>
      </c>
      <c r="R8" s="280" t="s">
        <v>118</v>
      </c>
      <c r="S8" s="281"/>
      <c r="T8" s="208">
        <v>0.439</v>
      </c>
      <c r="U8" s="208">
        <v>0.629</v>
      </c>
      <c r="V8" s="208">
        <v>0.504</v>
      </c>
      <c r="W8" s="282"/>
      <c r="X8" s="208">
        <v>0.63200000000000001</v>
      </c>
      <c r="Y8" s="283" t="s">
        <v>118</v>
      </c>
      <c r="Z8" s="283" t="s">
        <v>118</v>
      </c>
      <c r="AA8" s="284"/>
      <c r="AB8" s="219" t="s">
        <v>118</v>
      </c>
      <c r="AC8" s="283" t="s">
        <v>118</v>
      </c>
      <c r="AD8" s="283" t="s">
        <v>118</v>
      </c>
      <c r="AE8" s="285" t="s">
        <v>118</v>
      </c>
      <c r="AG8" s="273"/>
      <c r="AH8" s="61"/>
      <c r="AI8" s="61"/>
      <c r="AJ8" s="61"/>
      <c r="AK8" s="61"/>
      <c r="AL8" s="61"/>
      <c r="AM8" s="274"/>
      <c r="AN8" s="274"/>
      <c r="AO8" s="274"/>
      <c r="AP8" s="274"/>
      <c r="AQ8" s="61"/>
      <c r="AR8" s="61"/>
      <c r="AS8" s="61"/>
      <c r="AT8" s="61"/>
      <c r="AU8" s="61"/>
      <c r="AV8" s="61"/>
    </row>
    <row r="9" spans="2:48" s="62" customFormat="1">
      <c r="B9" s="140" t="s">
        <v>95</v>
      </c>
      <c r="C9" s="66">
        <v>4.056</v>
      </c>
      <c r="D9" s="66">
        <v>4.1349999999999998</v>
      </c>
      <c r="E9" s="66">
        <v>3.556</v>
      </c>
      <c r="F9" s="66">
        <v>0.26400000000000001</v>
      </c>
      <c r="G9" s="66">
        <v>0.315</v>
      </c>
      <c r="H9" s="66">
        <v>0.57899999999999996</v>
      </c>
      <c r="I9" s="66">
        <v>3.7170000000000001</v>
      </c>
      <c r="J9" s="208"/>
      <c r="K9" s="280" t="s">
        <v>118</v>
      </c>
      <c r="L9" s="164">
        <v>7.9000000000000001E-2</v>
      </c>
      <c r="M9" s="164">
        <v>-0.185</v>
      </c>
      <c r="N9" s="164">
        <v>0.42799999999999999</v>
      </c>
      <c r="O9" s="280" t="s">
        <v>118</v>
      </c>
      <c r="P9" s="164"/>
      <c r="Q9" s="280" t="s">
        <v>118</v>
      </c>
      <c r="R9" s="280" t="s">
        <v>118</v>
      </c>
      <c r="S9" s="281"/>
      <c r="T9" s="208">
        <v>-0.19700000000000001</v>
      </c>
      <c r="U9" s="208">
        <v>7.9000000000000001E-2</v>
      </c>
      <c r="V9" s="208">
        <v>0.52700000000000002</v>
      </c>
      <c r="W9" s="282"/>
      <c r="X9" s="208">
        <v>0.11899999999999999</v>
      </c>
      <c r="Y9" s="283" t="s">
        <v>118</v>
      </c>
      <c r="Z9" s="283" t="s">
        <v>118</v>
      </c>
      <c r="AA9" s="284"/>
      <c r="AB9" s="219" t="s">
        <v>118</v>
      </c>
      <c r="AC9" s="283" t="s">
        <v>118</v>
      </c>
      <c r="AD9" s="283" t="s">
        <v>118</v>
      </c>
      <c r="AE9" s="285" t="s">
        <v>118</v>
      </c>
      <c r="AG9" s="273"/>
      <c r="AH9" s="61"/>
      <c r="AI9" s="61"/>
      <c r="AJ9" s="61"/>
      <c r="AK9" s="61"/>
      <c r="AL9" s="61"/>
      <c r="AM9" s="274"/>
      <c r="AN9" s="274"/>
      <c r="AO9" s="274"/>
      <c r="AP9" s="274"/>
      <c r="AQ9" s="61"/>
      <c r="AR9" s="61"/>
      <c r="AS9" s="61"/>
      <c r="AT9" s="61"/>
      <c r="AU9" s="61"/>
      <c r="AV9" s="61"/>
    </row>
    <row r="10" spans="2:48" s="62" customFormat="1">
      <c r="B10" s="140" t="s">
        <v>96</v>
      </c>
      <c r="C10" s="66">
        <v>5.0119999999999996</v>
      </c>
      <c r="D10" s="66">
        <v>4.516</v>
      </c>
      <c r="E10" s="66">
        <v>3.903</v>
      </c>
      <c r="F10" s="66">
        <v>0.19500000000000001</v>
      </c>
      <c r="G10" s="66">
        <v>0.41799999999999998</v>
      </c>
      <c r="H10" s="66">
        <v>0.61299999999999999</v>
      </c>
      <c r="I10" s="66">
        <v>4.2510000000000003</v>
      </c>
      <c r="J10" s="208"/>
      <c r="K10" s="280" t="s">
        <v>118</v>
      </c>
      <c r="L10" s="164">
        <v>-0.496</v>
      </c>
      <c r="M10" s="164">
        <v>-0.69099999999999995</v>
      </c>
      <c r="N10" s="164">
        <v>0.879</v>
      </c>
      <c r="O10" s="280" t="s">
        <v>118</v>
      </c>
      <c r="P10" s="164"/>
      <c r="Q10" s="280" t="s">
        <v>118</v>
      </c>
      <c r="R10" s="280" t="s">
        <v>118</v>
      </c>
      <c r="S10" s="281"/>
      <c r="T10" s="208">
        <v>-0.67700000000000005</v>
      </c>
      <c r="U10" s="208">
        <v>-0.496</v>
      </c>
      <c r="V10" s="208">
        <v>0.52</v>
      </c>
      <c r="W10" s="282"/>
      <c r="X10" s="208">
        <v>-0.434</v>
      </c>
      <c r="Y10" s="283" t="s">
        <v>118</v>
      </c>
      <c r="Z10" s="283" t="s">
        <v>118</v>
      </c>
      <c r="AA10" s="284"/>
      <c r="AB10" s="208">
        <v>11.581</v>
      </c>
      <c r="AC10" s="283" t="s">
        <v>118</v>
      </c>
      <c r="AD10" s="283" t="s">
        <v>118</v>
      </c>
      <c r="AE10" s="285" t="s">
        <v>118</v>
      </c>
      <c r="AG10" s="273"/>
      <c r="AH10" s="61"/>
      <c r="AI10" s="61"/>
      <c r="AJ10" s="61"/>
      <c r="AK10" s="61"/>
      <c r="AL10" s="61"/>
      <c r="AM10" s="274"/>
      <c r="AN10" s="274"/>
      <c r="AO10" s="274"/>
      <c r="AP10" s="274"/>
      <c r="AQ10" s="61"/>
      <c r="AR10" s="61"/>
      <c r="AS10" s="61"/>
      <c r="AT10" s="61"/>
      <c r="AU10" s="61"/>
      <c r="AV10" s="61"/>
    </row>
    <row r="11" spans="2:48" s="62" customFormat="1">
      <c r="B11" s="140" t="s">
        <v>97</v>
      </c>
      <c r="C11" s="66">
        <v>5.3780000000000001</v>
      </c>
      <c r="D11" s="66">
        <v>4.7910000000000004</v>
      </c>
      <c r="E11" s="66">
        <v>4.0979999999999999</v>
      </c>
      <c r="F11" s="66">
        <v>0.255</v>
      </c>
      <c r="G11" s="66">
        <v>0.438</v>
      </c>
      <c r="H11" s="66">
        <v>0.69299999999999995</v>
      </c>
      <c r="I11" s="66">
        <v>4.4939999999999998</v>
      </c>
      <c r="J11" s="208"/>
      <c r="K11" s="280" t="s">
        <v>118</v>
      </c>
      <c r="L11" s="164">
        <v>-0.58699999999999997</v>
      </c>
      <c r="M11" s="164">
        <v>-0.84199999999999997</v>
      </c>
      <c r="N11" s="164">
        <v>0.95799999999999996</v>
      </c>
      <c r="O11" s="280" t="s">
        <v>118</v>
      </c>
      <c r="P11" s="164"/>
      <c r="Q11" s="280" t="s">
        <v>118</v>
      </c>
      <c r="R11" s="280" t="s">
        <v>118</v>
      </c>
      <c r="S11" s="281"/>
      <c r="T11" s="208">
        <v>-0.79400000000000004</v>
      </c>
      <c r="U11" s="208">
        <v>-0.58699999999999997</v>
      </c>
      <c r="V11" s="208">
        <v>0.51900000000000002</v>
      </c>
      <c r="W11" s="282"/>
      <c r="X11" s="208">
        <v>-0.51500000000000001</v>
      </c>
      <c r="Y11" s="283" t="s">
        <v>118</v>
      </c>
      <c r="Z11" s="283" t="s">
        <v>118</v>
      </c>
      <c r="AA11" s="284"/>
      <c r="AB11" s="208">
        <v>12.343</v>
      </c>
      <c r="AC11" s="283" t="s">
        <v>118</v>
      </c>
      <c r="AD11" s="283" t="s">
        <v>118</v>
      </c>
      <c r="AE11" s="285" t="s">
        <v>118</v>
      </c>
      <c r="AG11" s="273"/>
      <c r="AH11" s="61"/>
      <c r="AI11" s="61"/>
      <c r="AJ11" s="61"/>
      <c r="AK11" s="61"/>
      <c r="AL11" s="61"/>
      <c r="AM11" s="274"/>
      <c r="AN11" s="274"/>
      <c r="AO11" s="274"/>
      <c r="AP11" s="274"/>
      <c r="AQ11" s="61"/>
      <c r="AR11" s="61"/>
      <c r="AS11" s="61"/>
      <c r="AT11" s="61"/>
      <c r="AU11" s="61"/>
      <c r="AV11" s="61"/>
    </row>
    <row r="12" spans="2:48" s="62" customFormat="1">
      <c r="B12" s="140" t="s">
        <v>98</v>
      </c>
      <c r="C12" s="66">
        <v>5.5720000000000001</v>
      </c>
      <c r="D12" s="66">
        <v>5.1059999999999999</v>
      </c>
      <c r="E12" s="66">
        <v>4.2709999999999999</v>
      </c>
      <c r="F12" s="66">
        <v>0.36499999999999999</v>
      </c>
      <c r="G12" s="66">
        <v>0.47</v>
      </c>
      <c r="H12" s="66">
        <v>0.83499999999999996</v>
      </c>
      <c r="I12" s="66">
        <v>4.5960000000000001</v>
      </c>
      <c r="J12" s="208"/>
      <c r="K12" s="280" t="s">
        <v>118</v>
      </c>
      <c r="L12" s="164">
        <v>-0.46600000000000003</v>
      </c>
      <c r="M12" s="164">
        <v>-0.83099999999999996</v>
      </c>
      <c r="N12" s="164">
        <v>0.82399999999999995</v>
      </c>
      <c r="O12" s="280" t="s">
        <v>118</v>
      </c>
      <c r="P12" s="164"/>
      <c r="Q12" s="280" t="s">
        <v>118</v>
      </c>
      <c r="R12" s="280" t="s">
        <v>118</v>
      </c>
      <c r="S12" s="281"/>
      <c r="T12" s="208">
        <v>-0.745</v>
      </c>
      <c r="U12" s="208">
        <v>-0.46600000000000003</v>
      </c>
      <c r="V12" s="208">
        <v>0.53100000000000003</v>
      </c>
      <c r="W12" s="282"/>
      <c r="X12" s="208">
        <v>-0.41699999999999998</v>
      </c>
      <c r="Y12" s="283" t="s">
        <v>118</v>
      </c>
      <c r="Z12" s="283" t="s">
        <v>118</v>
      </c>
      <c r="AA12" s="284"/>
      <c r="AB12" s="208">
        <v>12.92</v>
      </c>
      <c r="AC12" s="283" t="s">
        <v>118</v>
      </c>
      <c r="AD12" s="283" t="s">
        <v>118</v>
      </c>
      <c r="AE12" s="285" t="s">
        <v>118</v>
      </c>
      <c r="AG12" s="273"/>
      <c r="AH12" s="61"/>
      <c r="AI12" s="61"/>
      <c r="AJ12" s="61"/>
      <c r="AK12" s="61"/>
      <c r="AL12" s="61"/>
      <c r="AM12" s="274"/>
      <c r="AN12" s="274"/>
      <c r="AO12" s="274"/>
      <c r="AP12" s="274"/>
      <c r="AQ12" s="61"/>
      <c r="AR12" s="61"/>
      <c r="AS12" s="61"/>
      <c r="AT12" s="61"/>
      <c r="AU12" s="61"/>
      <c r="AV12" s="61"/>
    </row>
    <row r="13" spans="2:48" s="62" customFormat="1">
      <c r="B13" s="140" t="s">
        <v>99</v>
      </c>
      <c r="C13" s="66">
        <v>6.0110000000000001</v>
      </c>
      <c r="D13" s="66">
        <v>5.9420000000000002</v>
      </c>
      <c r="E13" s="66">
        <v>4.7480000000000002</v>
      </c>
      <c r="F13" s="66">
        <v>0.65</v>
      </c>
      <c r="G13" s="66">
        <v>0.54400000000000004</v>
      </c>
      <c r="H13" s="66">
        <v>1.194</v>
      </c>
      <c r="I13" s="66">
        <v>4.9749999999999996</v>
      </c>
      <c r="J13" s="208"/>
      <c r="K13" s="280" t="s">
        <v>118</v>
      </c>
      <c r="L13" s="164">
        <v>-6.9000000000000006E-2</v>
      </c>
      <c r="M13" s="164">
        <v>-0.71899999999999997</v>
      </c>
      <c r="N13" s="164">
        <v>0.48799999999999999</v>
      </c>
      <c r="O13" s="280" t="s">
        <v>118</v>
      </c>
      <c r="P13" s="164"/>
      <c r="Q13" s="280" t="s">
        <v>118</v>
      </c>
      <c r="R13" s="280" t="s">
        <v>118</v>
      </c>
      <c r="S13" s="281"/>
      <c r="T13" s="208">
        <v>-0.38400000000000001</v>
      </c>
      <c r="U13" s="208">
        <v>-6.9000000000000006E-2</v>
      </c>
      <c r="V13" s="208">
        <v>0.57899999999999996</v>
      </c>
      <c r="W13" s="282"/>
      <c r="X13" s="208">
        <v>-1E-3</v>
      </c>
      <c r="Y13" s="283" t="s">
        <v>118</v>
      </c>
      <c r="Z13" s="283" t="s">
        <v>118</v>
      </c>
      <c r="AA13" s="284"/>
      <c r="AB13" s="208">
        <v>14.507999999999999</v>
      </c>
      <c r="AC13" s="283" t="s">
        <v>118</v>
      </c>
      <c r="AD13" s="283" t="s">
        <v>118</v>
      </c>
      <c r="AE13" s="285" t="s">
        <v>118</v>
      </c>
      <c r="AG13" s="273"/>
      <c r="AH13" s="61"/>
      <c r="AI13" s="61"/>
      <c r="AJ13" s="61"/>
      <c r="AK13" s="61"/>
      <c r="AL13" s="61"/>
      <c r="AM13" s="274"/>
      <c r="AN13" s="274"/>
      <c r="AO13" s="274"/>
      <c r="AP13" s="274"/>
      <c r="AQ13" s="61"/>
      <c r="AR13" s="61"/>
      <c r="AS13" s="61"/>
      <c r="AT13" s="61"/>
      <c r="AU13" s="61"/>
      <c r="AV13" s="61"/>
    </row>
    <row r="14" spans="2:48" s="62" customFormat="1">
      <c r="B14" s="140" t="s">
        <v>100</v>
      </c>
      <c r="C14" s="66">
        <v>6.3380000000000001</v>
      </c>
      <c r="D14" s="66">
        <v>6.5469999999999997</v>
      </c>
      <c r="E14" s="66">
        <v>5.19</v>
      </c>
      <c r="F14" s="66">
        <v>0.76200000000000001</v>
      </c>
      <c r="G14" s="66">
        <v>0.59499999999999997</v>
      </c>
      <c r="H14" s="66">
        <v>1.357</v>
      </c>
      <c r="I14" s="66">
        <v>5.2750000000000004</v>
      </c>
      <c r="J14" s="208"/>
      <c r="K14" s="280" t="s">
        <v>118</v>
      </c>
      <c r="L14" s="164">
        <v>0.20899999999999999</v>
      </c>
      <c r="M14" s="164">
        <v>-0.55300000000000005</v>
      </c>
      <c r="N14" s="164">
        <v>0.29699999999999999</v>
      </c>
      <c r="O14" s="280" t="s">
        <v>118</v>
      </c>
      <c r="P14" s="164"/>
      <c r="Q14" s="280" t="s">
        <v>118</v>
      </c>
      <c r="R14" s="280" t="s">
        <v>118</v>
      </c>
      <c r="S14" s="281"/>
      <c r="T14" s="208">
        <v>-0.3</v>
      </c>
      <c r="U14" s="208">
        <v>0.20899999999999999</v>
      </c>
      <c r="V14" s="208">
        <v>0.63400000000000001</v>
      </c>
      <c r="W14" s="282"/>
      <c r="X14" s="208">
        <v>0.154</v>
      </c>
      <c r="Y14" s="283" t="s">
        <v>118</v>
      </c>
      <c r="Z14" s="283" t="s">
        <v>118</v>
      </c>
      <c r="AA14" s="284"/>
      <c r="AB14" s="208">
        <v>15.759</v>
      </c>
      <c r="AC14" s="283" t="s">
        <v>118</v>
      </c>
      <c r="AD14" s="283" t="s">
        <v>118</v>
      </c>
      <c r="AE14" s="285" t="s">
        <v>118</v>
      </c>
      <c r="AG14" s="273"/>
      <c r="AH14" s="61"/>
      <c r="AI14" s="61"/>
      <c r="AJ14" s="61"/>
      <c r="AK14" s="61"/>
      <c r="AL14" s="61"/>
      <c r="AM14" s="274"/>
      <c r="AN14" s="274"/>
      <c r="AO14" s="274"/>
      <c r="AP14" s="274"/>
      <c r="AQ14" s="61"/>
      <c r="AR14" s="61"/>
      <c r="AS14" s="61"/>
      <c r="AT14" s="61"/>
      <c r="AU14" s="61"/>
      <c r="AV14" s="61"/>
    </row>
    <row r="15" spans="2:48" s="62" customFormat="1">
      <c r="B15" s="140" t="s">
        <v>101</v>
      </c>
      <c r="C15" s="66">
        <v>6.4630000000000001</v>
      </c>
      <c r="D15" s="66">
        <v>6.8810000000000002</v>
      </c>
      <c r="E15" s="66">
        <v>5.3959999999999999</v>
      </c>
      <c r="F15" s="66">
        <v>0.88800000000000001</v>
      </c>
      <c r="G15" s="66">
        <v>0.59699999999999998</v>
      </c>
      <c r="H15" s="66">
        <v>1.4850000000000001</v>
      </c>
      <c r="I15" s="66">
        <v>5.29</v>
      </c>
      <c r="J15" s="208"/>
      <c r="K15" s="280" t="s">
        <v>118</v>
      </c>
      <c r="L15" s="164">
        <v>0.41799999999999998</v>
      </c>
      <c r="M15" s="164">
        <v>-0.47</v>
      </c>
      <c r="N15" s="164">
        <v>7.5999999999999998E-2</v>
      </c>
      <c r="O15" s="280" t="s">
        <v>118</v>
      </c>
      <c r="P15" s="164"/>
      <c r="Q15" s="280" t="s">
        <v>118</v>
      </c>
      <c r="R15" s="280" t="s">
        <v>118</v>
      </c>
      <c r="S15" s="281"/>
      <c r="T15" s="208">
        <v>-0.158</v>
      </c>
      <c r="U15" s="208">
        <v>0.41799999999999998</v>
      </c>
      <c r="V15" s="208">
        <v>0.65700000000000003</v>
      </c>
      <c r="W15" s="282"/>
      <c r="X15" s="208">
        <v>0.29399999999999998</v>
      </c>
      <c r="Y15" s="283" t="s">
        <v>118</v>
      </c>
      <c r="Z15" s="283" t="s">
        <v>118</v>
      </c>
      <c r="AA15" s="284"/>
      <c r="AB15" s="208">
        <v>16.902999999999999</v>
      </c>
      <c r="AC15" s="283" t="s">
        <v>118</v>
      </c>
      <c r="AD15" s="283" t="s">
        <v>118</v>
      </c>
      <c r="AE15" s="285" t="s">
        <v>118</v>
      </c>
      <c r="AG15" s="273"/>
      <c r="AH15" s="61"/>
      <c r="AI15" s="61"/>
      <c r="AJ15" s="61"/>
      <c r="AK15" s="61"/>
      <c r="AL15" s="61"/>
      <c r="AM15" s="274"/>
      <c r="AN15" s="274"/>
      <c r="AO15" s="274"/>
      <c r="AP15" s="274"/>
      <c r="AQ15" s="61"/>
      <c r="AR15" s="61"/>
      <c r="AS15" s="61"/>
      <c r="AT15" s="61"/>
      <c r="AU15" s="61"/>
      <c r="AV15" s="61"/>
    </row>
    <row r="16" spans="2:48" s="62" customFormat="1">
      <c r="B16" s="140" t="s">
        <v>102</v>
      </c>
      <c r="C16" s="66">
        <v>6.7270000000000003</v>
      </c>
      <c r="D16" s="66">
        <v>6.984</v>
      </c>
      <c r="E16" s="66">
        <v>5.6109999999999998</v>
      </c>
      <c r="F16" s="66">
        <v>0.74099999999999999</v>
      </c>
      <c r="G16" s="66">
        <v>0.63200000000000001</v>
      </c>
      <c r="H16" s="66">
        <v>1.373</v>
      </c>
      <c r="I16" s="66">
        <v>5.4409999999999998</v>
      </c>
      <c r="J16" s="208"/>
      <c r="K16" s="280" t="s">
        <v>118</v>
      </c>
      <c r="L16" s="164">
        <v>0.25700000000000001</v>
      </c>
      <c r="M16" s="164">
        <v>-0.48399999999999999</v>
      </c>
      <c r="N16" s="164">
        <v>0.19</v>
      </c>
      <c r="O16" s="280" t="s">
        <v>118</v>
      </c>
      <c r="P16" s="164"/>
      <c r="Q16" s="280" t="s">
        <v>118</v>
      </c>
      <c r="R16" s="280" t="s">
        <v>118</v>
      </c>
      <c r="S16" s="281"/>
      <c r="T16" s="208">
        <v>-0.307</v>
      </c>
      <c r="U16" s="208">
        <v>0.25700000000000001</v>
      </c>
      <c r="V16" s="208">
        <v>0.65600000000000003</v>
      </c>
      <c r="W16" s="282"/>
      <c r="X16" s="208">
        <v>0.113</v>
      </c>
      <c r="Y16" s="283" t="s">
        <v>118</v>
      </c>
      <c r="Z16" s="283" t="s">
        <v>118</v>
      </c>
      <c r="AA16" s="284"/>
      <c r="AB16" s="208">
        <v>17.832999999999998</v>
      </c>
      <c r="AC16" s="283" t="s">
        <v>118</v>
      </c>
      <c r="AD16" s="283" t="s">
        <v>118</v>
      </c>
      <c r="AE16" s="285" t="s">
        <v>118</v>
      </c>
      <c r="AG16" s="273"/>
      <c r="AH16" s="61"/>
      <c r="AI16" s="61"/>
      <c r="AJ16" s="61"/>
      <c r="AK16" s="61"/>
      <c r="AL16" s="61"/>
      <c r="AM16" s="274"/>
      <c r="AN16" s="274"/>
      <c r="AO16" s="274"/>
      <c r="AP16" s="274"/>
      <c r="AQ16" s="61"/>
      <c r="AR16" s="61"/>
      <c r="AS16" s="61"/>
      <c r="AT16" s="61"/>
      <c r="AU16" s="61"/>
      <c r="AV16" s="61"/>
    </row>
    <row r="17" spans="1:48" s="62" customFormat="1">
      <c r="B17" s="140" t="s">
        <v>103</v>
      </c>
      <c r="C17" s="66">
        <v>7.1829999999999998</v>
      </c>
      <c r="D17" s="66">
        <v>7.1449999999999996</v>
      </c>
      <c r="E17" s="66">
        <v>5.7539999999999996</v>
      </c>
      <c r="F17" s="66">
        <v>0.70099999999999996</v>
      </c>
      <c r="G17" s="66">
        <v>0.69</v>
      </c>
      <c r="H17" s="66">
        <v>1.391</v>
      </c>
      <c r="I17" s="66">
        <v>5.8029999999999999</v>
      </c>
      <c r="J17" s="208"/>
      <c r="K17" s="280" t="s">
        <v>118</v>
      </c>
      <c r="L17" s="164">
        <v>-3.7999999999999999E-2</v>
      </c>
      <c r="M17" s="164">
        <v>-0.73899999999999999</v>
      </c>
      <c r="N17" s="164">
        <v>0.53900000000000003</v>
      </c>
      <c r="O17" s="280" t="s">
        <v>118</v>
      </c>
      <c r="P17" s="164"/>
      <c r="Q17" s="280" t="s">
        <v>118</v>
      </c>
      <c r="R17" s="280" t="s">
        <v>118</v>
      </c>
      <c r="S17" s="281"/>
      <c r="T17" s="208">
        <v>-0.55600000000000005</v>
      </c>
      <c r="U17" s="208">
        <v>-3.7999999999999999E-2</v>
      </c>
      <c r="V17" s="208">
        <v>0.74199999999999999</v>
      </c>
      <c r="W17" s="282"/>
      <c r="X17" s="208">
        <v>-0.108</v>
      </c>
      <c r="Y17" s="283" t="s">
        <v>118</v>
      </c>
      <c r="Z17" s="283" t="s">
        <v>118</v>
      </c>
      <c r="AA17" s="284"/>
      <c r="AB17" s="208">
        <v>19.815999999999999</v>
      </c>
      <c r="AC17" s="283" t="s">
        <v>118</v>
      </c>
      <c r="AD17" s="283" t="s">
        <v>118</v>
      </c>
      <c r="AE17" s="286">
        <v>4.183600286875448</v>
      </c>
      <c r="AG17" s="273"/>
      <c r="AH17" s="61"/>
      <c r="AI17" s="61"/>
      <c r="AJ17" s="61"/>
      <c r="AK17" s="61"/>
      <c r="AL17" s="61"/>
      <c r="AM17" s="274"/>
      <c r="AN17" s="274"/>
      <c r="AO17" s="274"/>
      <c r="AP17" s="274"/>
      <c r="AQ17" s="61"/>
      <c r="AR17" s="61"/>
      <c r="AS17" s="61"/>
      <c r="AT17" s="61"/>
      <c r="AU17" s="61"/>
      <c r="AV17" s="61"/>
    </row>
    <row r="18" spans="1:48" s="62" customFormat="1">
      <c r="B18" s="140" t="s">
        <v>104</v>
      </c>
      <c r="C18" s="66">
        <v>7.6840000000000002</v>
      </c>
      <c r="D18" s="66">
        <v>7.766</v>
      </c>
      <c r="E18" s="66">
        <v>6.2690000000000001</v>
      </c>
      <c r="F18" s="66">
        <v>0.74299999999999999</v>
      </c>
      <c r="G18" s="66">
        <v>0.754</v>
      </c>
      <c r="H18" s="66">
        <v>1.4970000000000001</v>
      </c>
      <c r="I18" s="66">
        <v>6.19</v>
      </c>
      <c r="J18" s="208"/>
      <c r="K18" s="280" t="s">
        <v>118</v>
      </c>
      <c r="L18" s="164">
        <v>8.2000000000000003E-2</v>
      </c>
      <c r="M18" s="164">
        <v>-0.66100000000000003</v>
      </c>
      <c r="N18" s="164">
        <v>0.39100000000000001</v>
      </c>
      <c r="O18" s="280" t="s">
        <v>118</v>
      </c>
      <c r="P18" s="164"/>
      <c r="Q18" s="280" t="s">
        <v>118</v>
      </c>
      <c r="R18" s="280" t="s">
        <v>118</v>
      </c>
      <c r="S18" s="281"/>
      <c r="T18" s="208">
        <v>-0.38</v>
      </c>
      <c r="U18" s="208">
        <v>8.2000000000000003E-2</v>
      </c>
      <c r="V18" s="208">
        <v>0.73099999999999998</v>
      </c>
      <c r="W18" s="282"/>
      <c r="X18" s="208">
        <v>3.2000000000000001E-2</v>
      </c>
      <c r="Y18" s="283" t="s">
        <v>118</v>
      </c>
      <c r="Z18" s="283" t="s">
        <v>118</v>
      </c>
      <c r="AA18" s="284"/>
      <c r="AB18" s="208">
        <v>21.411999999999999</v>
      </c>
      <c r="AC18" s="208">
        <v>22.056000000000001</v>
      </c>
      <c r="AD18" s="283" t="s">
        <v>118</v>
      </c>
      <c r="AE18" s="286">
        <v>4.4465694477647615</v>
      </c>
      <c r="AG18" s="273"/>
      <c r="AH18" s="61"/>
      <c r="AI18" s="61"/>
      <c r="AJ18" s="61"/>
      <c r="AK18" s="61"/>
      <c r="AL18" s="61"/>
      <c r="AM18" s="274"/>
      <c r="AN18" s="274"/>
      <c r="AO18" s="274"/>
      <c r="AP18" s="274"/>
      <c r="AQ18" s="61"/>
      <c r="AR18" s="61"/>
      <c r="AS18" s="61"/>
      <c r="AT18" s="61"/>
      <c r="AU18" s="61"/>
      <c r="AV18" s="61"/>
    </row>
    <row r="19" spans="1:48" s="62" customFormat="1">
      <c r="B19" s="140" t="s">
        <v>105</v>
      </c>
      <c r="C19" s="66">
        <v>8.0739999999999998</v>
      </c>
      <c r="D19" s="66">
        <v>8.08</v>
      </c>
      <c r="E19" s="66">
        <v>6.5460000000000003</v>
      </c>
      <c r="F19" s="66">
        <v>0.73399999999999999</v>
      </c>
      <c r="G19" s="66">
        <v>0.8</v>
      </c>
      <c r="H19" s="66">
        <v>1.534</v>
      </c>
      <c r="I19" s="66">
        <v>6.5090000000000003</v>
      </c>
      <c r="J19" s="208"/>
      <c r="K19" s="280" t="s">
        <v>118</v>
      </c>
      <c r="L19" s="164">
        <v>6.0000000000000001E-3</v>
      </c>
      <c r="M19" s="164">
        <v>-0.72799999999999998</v>
      </c>
      <c r="N19" s="164">
        <v>0.501</v>
      </c>
      <c r="O19" s="280" t="s">
        <v>118</v>
      </c>
      <c r="P19" s="164"/>
      <c r="Q19" s="280" t="s">
        <v>118</v>
      </c>
      <c r="R19" s="280" t="s">
        <v>118</v>
      </c>
      <c r="S19" s="281"/>
      <c r="T19" s="208">
        <v>-0.46800000000000003</v>
      </c>
      <c r="U19" s="208">
        <v>6.0000000000000001E-3</v>
      </c>
      <c r="V19" s="208">
        <v>0.76900000000000002</v>
      </c>
      <c r="W19" s="282"/>
      <c r="X19" s="208">
        <v>-9.8000000000000004E-2</v>
      </c>
      <c r="Y19" s="283" t="s">
        <v>118</v>
      </c>
      <c r="Z19" s="283" t="s">
        <v>118</v>
      </c>
      <c r="AA19" s="284"/>
      <c r="AB19" s="208">
        <v>22.771000000000001</v>
      </c>
      <c r="AC19" s="208">
        <v>23.286000000000001</v>
      </c>
      <c r="AD19" s="283" t="s">
        <v>118</v>
      </c>
      <c r="AE19" s="286">
        <v>4.6617260339469277</v>
      </c>
      <c r="AG19" s="273"/>
      <c r="AH19" s="61"/>
      <c r="AI19" s="61"/>
      <c r="AJ19" s="61"/>
      <c r="AK19" s="61"/>
      <c r="AL19" s="61"/>
      <c r="AM19" s="274"/>
      <c r="AN19" s="274"/>
      <c r="AO19" s="274"/>
      <c r="AP19" s="274"/>
      <c r="AQ19" s="61"/>
      <c r="AR19" s="61"/>
      <c r="AS19" s="61"/>
      <c r="AT19" s="61"/>
      <c r="AU19" s="61"/>
      <c r="AV19" s="61"/>
    </row>
    <row r="20" spans="1:48" s="62" customFormat="1">
      <c r="B20" s="140" t="s">
        <v>106</v>
      </c>
      <c r="C20" s="66">
        <v>8.4819999999999993</v>
      </c>
      <c r="D20" s="66">
        <v>8.5530000000000008</v>
      </c>
      <c r="E20" s="66">
        <v>6.9290000000000003</v>
      </c>
      <c r="F20" s="66">
        <v>0.78800000000000003</v>
      </c>
      <c r="G20" s="66">
        <v>0.83599999999999997</v>
      </c>
      <c r="H20" s="66">
        <v>1.6240000000000001</v>
      </c>
      <c r="I20" s="66">
        <v>6.8920000000000003</v>
      </c>
      <c r="J20" s="208"/>
      <c r="K20" s="280" t="s">
        <v>118</v>
      </c>
      <c r="L20" s="164">
        <v>7.0999999999999994E-2</v>
      </c>
      <c r="M20" s="164">
        <v>-0.71699999999999997</v>
      </c>
      <c r="N20" s="164">
        <v>0.54600000000000004</v>
      </c>
      <c r="O20" s="280" t="s">
        <v>118</v>
      </c>
      <c r="P20" s="164"/>
      <c r="Q20" s="280" t="s">
        <v>118</v>
      </c>
      <c r="R20" s="280" t="s">
        <v>118</v>
      </c>
      <c r="S20" s="281"/>
      <c r="T20" s="208">
        <v>-0.52</v>
      </c>
      <c r="U20" s="208">
        <v>7.0999999999999994E-2</v>
      </c>
      <c r="V20" s="208">
        <v>0.79300000000000004</v>
      </c>
      <c r="W20" s="282"/>
      <c r="X20" s="208">
        <v>-0.17</v>
      </c>
      <c r="Y20" s="283" t="s">
        <v>118</v>
      </c>
      <c r="Z20" s="283" t="s">
        <v>118</v>
      </c>
      <c r="AA20" s="284"/>
      <c r="AB20" s="208">
        <v>23.620999999999999</v>
      </c>
      <c r="AC20" s="208">
        <v>24.239000000000001</v>
      </c>
      <c r="AD20" s="283" t="s">
        <v>118</v>
      </c>
      <c r="AE20" s="286">
        <v>4.7812574707147979</v>
      </c>
      <c r="AG20" s="273"/>
      <c r="AH20" s="61"/>
      <c r="AI20" s="61"/>
      <c r="AJ20" s="61"/>
      <c r="AK20" s="61"/>
      <c r="AL20" s="61"/>
      <c r="AM20" s="274"/>
      <c r="AN20" s="274"/>
      <c r="AO20" s="274"/>
      <c r="AP20" s="274"/>
      <c r="AQ20" s="61"/>
      <c r="AR20" s="61"/>
      <c r="AS20" s="61"/>
      <c r="AT20" s="61"/>
      <c r="AU20" s="61"/>
      <c r="AV20" s="61"/>
    </row>
    <row r="21" spans="1:48" s="62" customFormat="1">
      <c r="B21" s="140" t="s">
        <v>107</v>
      </c>
      <c r="C21" s="66">
        <v>8.5410000000000004</v>
      </c>
      <c r="D21" s="66">
        <v>9.11</v>
      </c>
      <c r="E21" s="66">
        <v>7.4009999999999998</v>
      </c>
      <c r="F21" s="66">
        <v>0.85499999999999998</v>
      </c>
      <c r="G21" s="66">
        <v>0.85399999999999998</v>
      </c>
      <c r="H21" s="66">
        <v>1.7090000000000001</v>
      </c>
      <c r="I21" s="66">
        <v>7.0720000000000001</v>
      </c>
      <c r="J21" s="208"/>
      <c r="K21" s="280" t="s">
        <v>118</v>
      </c>
      <c r="L21" s="164">
        <v>0.56899999999999995</v>
      </c>
      <c r="M21" s="164">
        <v>-0.28599999999999998</v>
      </c>
      <c r="N21" s="164">
        <v>0.36299999999999999</v>
      </c>
      <c r="O21" s="280" t="s">
        <v>118</v>
      </c>
      <c r="P21" s="164"/>
      <c r="Q21" s="280" t="s">
        <v>118</v>
      </c>
      <c r="R21" s="280" t="s">
        <v>118</v>
      </c>
      <c r="S21" s="281"/>
      <c r="T21" s="208">
        <v>-0.28199999999999997</v>
      </c>
      <c r="U21" s="208">
        <v>0.56899999999999995</v>
      </c>
      <c r="V21" s="208">
        <v>0.81899999999999995</v>
      </c>
      <c r="W21" s="282"/>
      <c r="X21" s="208">
        <v>5.7000000000000002E-2</v>
      </c>
      <c r="Y21" s="283" t="s">
        <v>118</v>
      </c>
      <c r="Z21" s="283" t="s">
        <v>118</v>
      </c>
      <c r="AA21" s="284"/>
      <c r="AB21" s="208">
        <v>25.132000000000001</v>
      </c>
      <c r="AC21" s="208">
        <v>26.047000000000001</v>
      </c>
      <c r="AD21" s="283" t="s">
        <v>118</v>
      </c>
      <c r="AE21" s="286">
        <v>4.8051637580683728</v>
      </c>
      <c r="AG21" s="273"/>
      <c r="AH21" s="61"/>
      <c r="AI21" s="61"/>
      <c r="AJ21" s="61"/>
      <c r="AK21" s="61"/>
      <c r="AL21" s="61"/>
      <c r="AM21" s="274"/>
      <c r="AN21" s="274"/>
      <c r="AO21" s="274"/>
      <c r="AP21" s="274"/>
      <c r="AQ21" s="61"/>
      <c r="AR21" s="61"/>
      <c r="AS21" s="61"/>
      <c r="AT21" s="61"/>
      <c r="AU21" s="61"/>
      <c r="AV21" s="61"/>
    </row>
    <row r="22" spans="1:48" s="62" customFormat="1">
      <c r="B22" s="140" t="s">
        <v>108</v>
      </c>
      <c r="C22" s="66">
        <v>9.0660000000000007</v>
      </c>
      <c r="D22" s="66">
        <v>9.7279999999999998</v>
      </c>
      <c r="E22" s="66">
        <v>7.92</v>
      </c>
      <c r="F22" s="66">
        <v>0.91300000000000003</v>
      </c>
      <c r="G22" s="66">
        <v>0.89500000000000002</v>
      </c>
      <c r="H22" s="66">
        <v>1.8080000000000001</v>
      </c>
      <c r="I22" s="66">
        <v>7.4290000000000003</v>
      </c>
      <c r="J22" s="208"/>
      <c r="K22" s="280" t="s">
        <v>118</v>
      </c>
      <c r="L22" s="164">
        <v>0.66200000000000003</v>
      </c>
      <c r="M22" s="164">
        <v>-0.251</v>
      </c>
      <c r="N22" s="164">
        <v>0.36699999999999999</v>
      </c>
      <c r="O22" s="280" t="s">
        <v>118</v>
      </c>
      <c r="P22" s="164"/>
      <c r="Q22" s="280" t="s">
        <v>118</v>
      </c>
      <c r="R22" s="280" t="s">
        <v>118</v>
      </c>
      <c r="S22" s="281"/>
      <c r="T22" s="208">
        <v>-0.21099999999999999</v>
      </c>
      <c r="U22" s="208">
        <v>0.66200000000000003</v>
      </c>
      <c r="V22" s="208">
        <v>0.88700000000000001</v>
      </c>
      <c r="W22" s="282"/>
      <c r="X22" s="208">
        <v>0.16800000000000001</v>
      </c>
      <c r="Y22" s="283" t="s">
        <v>118</v>
      </c>
      <c r="Z22" s="283" t="s">
        <v>118</v>
      </c>
      <c r="AA22" s="284"/>
      <c r="AB22" s="208">
        <v>26.922000000000001</v>
      </c>
      <c r="AC22" s="208">
        <v>27.824999999999999</v>
      </c>
      <c r="AD22" s="283" t="s">
        <v>118</v>
      </c>
      <c r="AE22" s="286">
        <v>4.900788907482668</v>
      </c>
      <c r="AG22" s="273"/>
      <c r="AH22" s="61"/>
      <c r="AI22" s="61"/>
      <c r="AJ22" s="61"/>
      <c r="AK22" s="61"/>
      <c r="AL22" s="61"/>
      <c r="AM22" s="274"/>
      <c r="AN22" s="274"/>
      <c r="AO22" s="274"/>
      <c r="AP22" s="274"/>
      <c r="AQ22" s="61"/>
      <c r="AR22" s="61"/>
      <c r="AS22" s="61"/>
      <c r="AT22" s="61"/>
      <c r="AU22" s="61"/>
      <c r="AV22" s="61"/>
    </row>
    <row r="23" spans="1:48" s="62" customFormat="1">
      <c r="B23" s="140" t="s">
        <v>109</v>
      </c>
      <c r="C23" s="66">
        <v>10.071999999999999</v>
      </c>
      <c r="D23" s="66">
        <v>10.682</v>
      </c>
      <c r="E23" s="66">
        <v>8.5779999999999994</v>
      </c>
      <c r="F23" s="66">
        <v>1.147</v>
      </c>
      <c r="G23" s="66">
        <v>0.95699999999999996</v>
      </c>
      <c r="H23" s="66">
        <v>2.1040000000000001</v>
      </c>
      <c r="I23" s="66">
        <v>8.4</v>
      </c>
      <c r="J23" s="208"/>
      <c r="K23" s="280" t="s">
        <v>118</v>
      </c>
      <c r="L23" s="164">
        <v>0.61</v>
      </c>
      <c r="M23" s="164">
        <v>-0.53700000000000003</v>
      </c>
      <c r="N23" s="164">
        <v>0.50800000000000001</v>
      </c>
      <c r="O23" s="280" t="s">
        <v>118</v>
      </c>
      <c r="P23" s="164"/>
      <c r="Q23" s="280" t="s">
        <v>118</v>
      </c>
      <c r="R23" s="280" t="s">
        <v>118</v>
      </c>
      <c r="S23" s="281"/>
      <c r="T23" s="208">
        <v>-0.47</v>
      </c>
      <c r="U23" s="208">
        <v>0.61</v>
      </c>
      <c r="V23" s="208">
        <v>0.94899999999999995</v>
      </c>
      <c r="W23" s="282"/>
      <c r="X23" s="208">
        <v>4.7E-2</v>
      </c>
      <c r="Y23" s="283" t="s">
        <v>118</v>
      </c>
      <c r="Z23" s="283" t="s">
        <v>118</v>
      </c>
      <c r="AA23" s="284"/>
      <c r="AB23" s="208">
        <v>28.346</v>
      </c>
      <c r="AC23" s="208">
        <v>29.062999999999999</v>
      </c>
      <c r="AD23" s="283" t="s">
        <v>118</v>
      </c>
      <c r="AE23" s="286">
        <v>5.0203203442505373</v>
      </c>
      <c r="AG23" s="273"/>
      <c r="AH23" s="61"/>
      <c r="AI23" s="61"/>
      <c r="AJ23" s="61"/>
      <c r="AK23" s="61"/>
      <c r="AL23" s="61"/>
      <c r="AM23" s="274"/>
      <c r="AN23" s="274"/>
      <c r="AO23" s="274"/>
      <c r="AP23" s="274"/>
      <c r="AQ23" s="61"/>
      <c r="AR23" s="61"/>
      <c r="AS23" s="61"/>
      <c r="AT23" s="61"/>
      <c r="AU23" s="61"/>
      <c r="AV23" s="61"/>
    </row>
    <row r="24" spans="1:48" s="62" customFormat="1">
      <c r="B24" s="140" t="s">
        <v>110</v>
      </c>
      <c r="C24" s="66">
        <v>10.561</v>
      </c>
      <c r="D24" s="66">
        <v>11.099</v>
      </c>
      <c r="E24" s="66">
        <v>8.92</v>
      </c>
      <c r="F24" s="66">
        <v>1.1459999999999999</v>
      </c>
      <c r="G24" s="66">
        <v>1.0329999999999999</v>
      </c>
      <c r="H24" s="66">
        <v>2.1789999999999998</v>
      </c>
      <c r="I24" s="66">
        <v>8.7309999999999999</v>
      </c>
      <c r="J24" s="208"/>
      <c r="K24" s="280" t="s">
        <v>118</v>
      </c>
      <c r="L24" s="164">
        <v>0.53800000000000003</v>
      </c>
      <c r="M24" s="164">
        <v>-0.60799999999999998</v>
      </c>
      <c r="N24" s="164">
        <v>0.55000000000000004</v>
      </c>
      <c r="O24" s="280" t="s">
        <v>118</v>
      </c>
      <c r="P24" s="164"/>
      <c r="Q24" s="280" t="s">
        <v>118</v>
      </c>
      <c r="R24" s="280" t="s">
        <v>118</v>
      </c>
      <c r="S24" s="281"/>
      <c r="T24" s="208">
        <v>-0.38400000000000001</v>
      </c>
      <c r="U24" s="208">
        <v>0.64600000000000002</v>
      </c>
      <c r="V24" s="208">
        <v>0.93500000000000005</v>
      </c>
      <c r="W24" s="282"/>
      <c r="X24" s="208">
        <v>6.7000000000000004E-2</v>
      </c>
      <c r="Y24" s="283" t="s">
        <v>118</v>
      </c>
      <c r="Z24" s="283" t="s">
        <v>118</v>
      </c>
      <c r="AA24" s="284"/>
      <c r="AB24" s="208">
        <v>29.681999999999999</v>
      </c>
      <c r="AC24" s="208">
        <v>30.616</v>
      </c>
      <c r="AD24" s="283" t="s">
        <v>118</v>
      </c>
      <c r="AE24" s="286">
        <v>5.2115706430791287</v>
      </c>
      <c r="AG24" s="273"/>
      <c r="AH24" s="61"/>
      <c r="AI24" s="61"/>
      <c r="AJ24" s="61"/>
      <c r="AK24" s="61"/>
      <c r="AL24" s="61"/>
      <c r="AM24" s="274"/>
      <c r="AN24" s="274"/>
      <c r="AO24" s="274"/>
      <c r="AP24" s="274"/>
      <c r="AQ24" s="61"/>
      <c r="AR24" s="61"/>
      <c r="AS24" s="61"/>
      <c r="AT24" s="61"/>
      <c r="AU24" s="61"/>
      <c r="AV24" s="61"/>
    </row>
    <row r="25" spans="1:48" s="62" customFormat="1">
      <c r="B25" s="140" t="s">
        <v>111</v>
      </c>
      <c r="C25" s="66">
        <v>11.247999999999999</v>
      </c>
      <c r="D25" s="66">
        <v>12.111000000000001</v>
      </c>
      <c r="E25" s="66">
        <v>9.3420000000000005</v>
      </c>
      <c r="F25" s="66">
        <v>1.575</v>
      </c>
      <c r="G25" s="66">
        <v>1.194</v>
      </c>
      <c r="H25" s="66">
        <v>2.7690000000000001</v>
      </c>
      <c r="I25" s="66">
        <v>9.16</v>
      </c>
      <c r="J25" s="208"/>
      <c r="K25" s="280" t="s">
        <v>118</v>
      </c>
      <c r="L25" s="164">
        <v>0.86299999999999999</v>
      </c>
      <c r="M25" s="164">
        <v>-0.71199999999999997</v>
      </c>
      <c r="N25" s="164">
        <v>0.28899999999999998</v>
      </c>
      <c r="O25" s="280" t="s">
        <v>118</v>
      </c>
      <c r="P25" s="164"/>
      <c r="Q25" s="280" t="s">
        <v>118</v>
      </c>
      <c r="R25" s="280" t="s">
        <v>118</v>
      </c>
      <c r="S25" s="281"/>
      <c r="T25" s="208">
        <v>0.30299999999999999</v>
      </c>
      <c r="U25" s="208">
        <v>0.98899999999999999</v>
      </c>
      <c r="V25" s="208">
        <v>0.98399999999999999</v>
      </c>
      <c r="W25" s="282"/>
      <c r="X25" s="208">
        <v>0.77300000000000002</v>
      </c>
      <c r="Y25" s="283" t="s">
        <v>118</v>
      </c>
      <c r="Z25" s="283" t="s">
        <v>118</v>
      </c>
      <c r="AA25" s="284"/>
      <c r="AB25" s="208">
        <v>32.137</v>
      </c>
      <c r="AC25" s="208">
        <v>33.531999999999996</v>
      </c>
      <c r="AD25" s="283" t="s">
        <v>118</v>
      </c>
      <c r="AE25" s="286">
        <v>5.3071957924934265</v>
      </c>
      <c r="AG25" s="273"/>
      <c r="AH25" s="61"/>
      <c r="AI25" s="61"/>
      <c r="AJ25" s="61"/>
      <c r="AK25" s="61"/>
      <c r="AL25" s="61"/>
      <c r="AM25" s="274"/>
      <c r="AN25" s="274"/>
      <c r="AO25" s="274"/>
      <c r="AP25" s="274"/>
      <c r="AQ25" s="61"/>
      <c r="AR25" s="61"/>
      <c r="AS25" s="61"/>
      <c r="AT25" s="61"/>
      <c r="AU25" s="61"/>
      <c r="AV25" s="61"/>
    </row>
    <row r="26" spans="1:48" s="62" customFormat="1">
      <c r="B26" s="140" t="s">
        <v>112</v>
      </c>
      <c r="C26" s="66">
        <v>12.456</v>
      </c>
      <c r="D26" s="66">
        <v>13.106999999999999</v>
      </c>
      <c r="E26" s="66">
        <v>9.923</v>
      </c>
      <c r="F26" s="66">
        <v>1.897</v>
      </c>
      <c r="G26" s="66">
        <v>1.2869999999999999</v>
      </c>
      <c r="H26" s="66">
        <v>3.1840000000000002</v>
      </c>
      <c r="I26" s="66">
        <v>10.137</v>
      </c>
      <c r="J26" s="208"/>
      <c r="K26" s="280" t="s">
        <v>118</v>
      </c>
      <c r="L26" s="164">
        <v>0.65100000000000002</v>
      </c>
      <c r="M26" s="164">
        <v>-1.246</v>
      </c>
      <c r="N26" s="164">
        <v>0.53900000000000003</v>
      </c>
      <c r="O26" s="280" t="s">
        <v>118</v>
      </c>
      <c r="P26" s="164"/>
      <c r="Q26" s="280" t="s">
        <v>118</v>
      </c>
      <c r="R26" s="280" t="s">
        <v>118</v>
      </c>
      <c r="S26" s="281"/>
      <c r="T26" s="208">
        <v>0.32600000000000001</v>
      </c>
      <c r="U26" s="208">
        <v>0.91400000000000003</v>
      </c>
      <c r="V26" s="208">
        <v>0.98599999999999999</v>
      </c>
      <c r="W26" s="282"/>
      <c r="X26" s="208">
        <v>3.1E-2</v>
      </c>
      <c r="Y26" s="283" t="s">
        <v>118</v>
      </c>
      <c r="Z26" s="283" t="s">
        <v>118</v>
      </c>
      <c r="AA26" s="284"/>
      <c r="AB26" s="208">
        <v>35.046999999999997</v>
      </c>
      <c r="AC26" s="208">
        <v>36.377000000000002</v>
      </c>
      <c r="AD26" s="283" t="s">
        <v>118</v>
      </c>
      <c r="AE26" s="286">
        <v>5.57016495338274</v>
      </c>
      <c r="AG26" s="273"/>
      <c r="AH26" s="61"/>
      <c r="AI26" s="61"/>
      <c r="AJ26" s="61"/>
      <c r="AK26" s="61"/>
      <c r="AL26" s="61"/>
      <c r="AM26" s="274"/>
      <c r="AN26" s="274"/>
      <c r="AO26" s="274"/>
      <c r="AP26" s="274"/>
      <c r="AQ26" s="61"/>
      <c r="AR26" s="61"/>
      <c r="AS26" s="61"/>
      <c r="AT26" s="61"/>
      <c r="AU26" s="61"/>
      <c r="AV26" s="61"/>
    </row>
    <row r="27" spans="1:48" s="141" customFormat="1" ht="15.75" customHeight="1">
      <c r="B27" s="142" t="s">
        <v>9</v>
      </c>
      <c r="C27" s="66">
        <v>14.045999999999999</v>
      </c>
      <c r="D27" s="66">
        <v>14.617000000000001</v>
      </c>
      <c r="E27" s="66">
        <v>11.166</v>
      </c>
      <c r="F27" s="66">
        <v>2.0510000000000002</v>
      </c>
      <c r="G27" s="66">
        <v>1.4</v>
      </c>
      <c r="H27" s="66">
        <v>3.4510000000000001</v>
      </c>
      <c r="I27" s="66">
        <v>11.497999999999999</v>
      </c>
      <c r="J27" s="208"/>
      <c r="K27" s="280" t="s">
        <v>118</v>
      </c>
      <c r="L27" s="164">
        <v>0.57099999999999995</v>
      </c>
      <c r="M27" s="164">
        <v>-1.48</v>
      </c>
      <c r="N27" s="164">
        <v>0.66200000000000003</v>
      </c>
      <c r="O27" s="280" t="s">
        <v>118</v>
      </c>
      <c r="P27" s="164"/>
      <c r="Q27" s="280" t="s">
        <v>118</v>
      </c>
      <c r="R27" s="280" t="s">
        <v>118</v>
      </c>
      <c r="S27" s="208"/>
      <c r="T27" s="208">
        <v>0.46899999999999997</v>
      </c>
      <c r="U27" s="208">
        <v>0.92200000000000004</v>
      </c>
      <c r="V27" s="208">
        <v>1.014</v>
      </c>
      <c r="W27" s="66"/>
      <c r="X27" s="208">
        <v>0.45700000000000002</v>
      </c>
      <c r="Y27" s="283" t="s">
        <v>118</v>
      </c>
      <c r="Z27" s="283" t="s">
        <v>118</v>
      </c>
      <c r="AA27" s="284"/>
      <c r="AB27" s="208">
        <v>37.661999999999999</v>
      </c>
      <c r="AC27" s="208">
        <v>38.935000000000002</v>
      </c>
      <c r="AD27" s="283" t="s">
        <v>118</v>
      </c>
      <c r="AE27" s="286">
        <v>5.8570404016256274</v>
      </c>
      <c r="AF27" s="62"/>
      <c r="AG27" s="287"/>
      <c r="AH27" s="61"/>
      <c r="AI27" s="61"/>
      <c r="AJ27" s="288"/>
      <c r="AK27" s="288"/>
      <c r="AL27" s="288"/>
      <c r="AM27" s="289"/>
      <c r="AN27" s="289"/>
      <c r="AO27" s="289"/>
      <c r="AP27" s="289"/>
      <c r="AQ27" s="290"/>
      <c r="AR27" s="61"/>
      <c r="AS27" s="61"/>
      <c r="AT27" s="61"/>
      <c r="AU27" s="291"/>
      <c r="AV27" s="291"/>
    </row>
    <row r="28" spans="1:48" s="141" customFormat="1" ht="15.75" customHeight="1">
      <c r="B28" s="142" t="s">
        <v>10</v>
      </c>
      <c r="C28" s="66">
        <v>15.218999999999999</v>
      </c>
      <c r="D28" s="66">
        <v>16.175999999999998</v>
      </c>
      <c r="E28" s="66">
        <v>12.14</v>
      </c>
      <c r="F28" s="66">
        <v>2.5150000000000001</v>
      </c>
      <c r="G28" s="66">
        <v>1.5209999999999999</v>
      </c>
      <c r="H28" s="66">
        <v>4.0359999999999996</v>
      </c>
      <c r="I28" s="66">
        <v>12.541</v>
      </c>
      <c r="J28" s="208"/>
      <c r="K28" s="280" t="s">
        <v>118</v>
      </c>
      <c r="L28" s="164">
        <v>0.95699999999999996</v>
      </c>
      <c r="M28" s="164">
        <v>-1.5580000000000001</v>
      </c>
      <c r="N28" s="164">
        <v>0.38</v>
      </c>
      <c r="O28" s="280" t="s">
        <v>118</v>
      </c>
      <c r="P28" s="164"/>
      <c r="Q28" s="280" t="s">
        <v>118</v>
      </c>
      <c r="R28" s="280" t="s">
        <v>118</v>
      </c>
      <c r="S28" s="208"/>
      <c r="T28" s="208">
        <v>0.74299999999999999</v>
      </c>
      <c r="U28" s="208">
        <v>1.1659999999999999</v>
      </c>
      <c r="V28" s="208">
        <v>1.115</v>
      </c>
      <c r="W28" s="66"/>
      <c r="X28" s="208">
        <v>3.2000000000000001E-2</v>
      </c>
      <c r="Y28" s="283" t="s">
        <v>118</v>
      </c>
      <c r="Z28" s="283" t="s">
        <v>118</v>
      </c>
      <c r="AA28" s="284"/>
      <c r="AB28" s="208">
        <v>40.14</v>
      </c>
      <c r="AC28" s="208">
        <v>41.353000000000002</v>
      </c>
      <c r="AD28" s="283" t="s">
        <v>118</v>
      </c>
      <c r="AE28" s="286">
        <v>6.1439158498685149</v>
      </c>
      <c r="AF28" s="62"/>
      <c r="AG28" s="287"/>
      <c r="AH28" s="61"/>
      <c r="AI28" s="61"/>
      <c r="AJ28" s="288"/>
      <c r="AK28" s="288"/>
      <c r="AL28" s="288"/>
      <c r="AM28" s="292"/>
      <c r="AN28" s="292"/>
      <c r="AO28" s="292"/>
      <c r="AP28" s="292"/>
      <c r="AQ28" s="290"/>
      <c r="AR28" s="61"/>
      <c r="AS28" s="61"/>
      <c r="AT28" s="61"/>
      <c r="AU28" s="291"/>
      <c r="AV28" s="291"/>
    </row>
    <row r="29" spans="1:48" s="141" customFormat="1" ht="15.75" customHeight="1">
      <c r="B29" s="142" t="s">
        <v>11</v>
      </c>
      <c r="C29" s="66">
        <v>16.824999999999999</v>
      </c>
      <c r="D29" s="66">
        <v>18.462</v>
      </c>
      <c r="E29" s="66">
        <v>13.629</v>
      </c>
      <c r="F29" s="66">
        <v>3.1760000000000002</v>
      </c>
      <c r="G29" s="66">
        <v>1.657</v>
      </c>
      <c r="H29" s="66">
        <v>4.8330000000000002</v>
      </c>
      <c r="I29" s="66">
        <v>13.861000000000001</v>
      </c>
      <c r="J29" s="208"/>
      <c r="K29" s="280" t="s">
        <v>118</v>
      </c>
      <c r="L29" s="164">
        <v>1.637</v>
      </c>
      <c r="M29" s="164">
        <v>-1.5389999999999999</v>
      </c>
      <c r="N29" s="164">
        <v>-7.8E-2</v>
      </c>
      <c r="O29" s="280" t="s">
        <v>118</v>
      </c>
      <c r="P29" s="164"/>
      <c r="Q29" s="280" t="s">
        <v>118</v>
      </c>
      <c r="R29" s="280" t="s">
        <v>118</v>
      </c>
      <c r="S29" s="208"/>
      <c r="T29" s="208">
        <v>1.3740000000000001</v>
      </c>
      <c r="U29" s="208">
        <v>2.0209999999999999</v>
      </c>
      <c r="V29" s="208">
        <v>1.224</v>
      </c>
      <c r="W29" s="66"/>
      <c r="X29" s="208">
        <v>0.63100000000000001</v>
      </c>
      <c r="Y29" s="283" t="s">
        <v>118</v>
      </c>
      <c r="Z29" s="283" t="s">
        <v>118</v>
      </c>
      <c r="AA29" s="284"/>
      <c r="AB29" s="208">
        <v>42.738999999999997</v>
      </c>
      <c r="AC29" s="208">
        <v>44.618000000000002</v>
      </c>
      <c r="AD29" s="283" t="s">
        <v>118</v>
      </c>
      <c r="AE29" s="286">
        <v>6.3112598613435322</v>
      </c>
      <c r="AF29" s="62"/>
      <c r="AG29" s="287"/>
      <c r="AH29" s="61"/>
      <c r="AI29" s="61"/>
      <c r="AJ29" s="288"/>
      <c r="AK29" s="288"/>
      <c r="AL29" s="288"/>
      <c r="AM29" s="292"/>
      <c r="AN29" s="292"/>
      <c r="AO29" s="292"/>
      <c r="AP29" s="292"/>
      <c r="AQ29" s="290"/>
      <c r="AR29" s="61"/>
      <c r="AS29" s="61"/>
      <c r="AT29" s="61"/>
      <c r="AU29" s="291"/>
      <c r="AV29" s="291"/>
    </row>
    <row r="30" spans="1:48" s="141" customFormat="1" ht="15.75" customHeight="1">
      <c r="B30" s="142" t="s">
        <v>12</v>
      </c>
      <c r="C30" s="66">
        <v>19.234999999999999</v>
      </c>
      <c r="D30" s="66">
        <v>19.504999999999999</v>
      </c>
      <c r="E30" s="66">
        <v>14.617000000000001</v>
      </c>
      <c r="F30" s="66">
        <v>3.08</v>
      </c>
      <c r="G30" s="66">
        <v>1.8080000000000001</v>
      </c>
      <c r="H30" s="66">
        <v>4.8879999999999999</v>
      </c>
      <c r="I30" s="66">
        <v>15.814</v>
      </c>
      <c r="J30" s="208"/>
      <c r="K30" s="280" t="s">
        <v>118</v>
      </c>
      <c r="L30" s="164">
        <v>0.27</v>
      </c>
      <c r="M30" s="164">
        <v>-2.81</v>
      </c>
      <c r="N30" s="164">
        <v>1.3879999999999999</v>
      </c>
      <c r="O30" s="280" t="s">
        <v>118</v>
      </c>
      <c r="P30" s="164"/>
      <c r="Q30" s="280" t="s">
        <v>118</v>
      </c>
      <c r="R30" s="280" t="s">
        <v>118</v>
      </c>
      <c r="S30" s="208"/>
      <c r="T30" s="208">
        <v>-0.29199999999999998</v>
      </c>
      <c r="U30" s="208">
        <v>0.376</v>
      </c>
      <c r="V30" s="208">
        <v>1.302</v>
      </c>
      <c r="W30" s="66"/>
      <c r="X30" s="208">
        <v>-0.313</v>
      </c>
      <c r="Y30" s="283" t="s">
        <v>118</v>
      </c>
      <c r="Z30" s="283" t="s">
        <v>118</v>
      </c>
      <c r="AA30" s="284"/>
      <c r="AB30" s="208">
        <v>46.959000000000003</v>
      </c>
      <c r="AC30" s="208">
        <v>48.851999999999997</v>
      </c>
      <c r="AD30" s="283" t="s">
        <v>118</v>
      </c>
      <c r="AE30" s="286">
        <v>6.6220415969399955</v>
      </c>
      <c r="AF30" s="62"/>
      <c r="AG30" s="287"/>
      <c r="AH30" s="61"/>
      <c r="AI30" s="61"/>
      <c r="AJ30" s="288"/>
      <c r="AK30" s="288"/>
      <c r="AL30" s="288"/>
      <c r="AM30" s="292"/>
      <c r="AN30" s="292"/>
      <c r="AO30" s="292"/>
      <c r="AP30" s="292"/>
      <c r="AQ30" s="290"/>
      <c r="AR30" s="61"/>
      <c r="AS30" s="61"/>
      <c r="AT30" s="61"/>
      <c r="AU30" s="291"/>
      <c r="AV30" s="291"/>
    </row>
    <row r="31" spans="1:48" s="141" customFormat="1" ht="15.75" customHeight="1">
      <c r="B31" s="142" t="s">
        <v>13</v>
      </c>
      <c r="C31" s="66">
        <v>21.36</v>
      </c>
      <c r="D31" s="66">
        <v>20.488</v>
      </c>
      <c r="E31" s="66">
        <v>15.486000000000001</v>
      </c>
      <c r="F31" s="66">
        <v>3.056</v>
      </c>
      <c r="G31" s="66">
        <v>1.946</v>
      </c>
      <c r="H31" s="66">
        <v>5.0019999999999998</v>
      </c>
      <c r="I31" s="66">
        <v>17.863</v>
      </c>
      <c r="J31" s="208"/>
      <c r="K31" s="280" t="s">
        <v>118</v>
      </c>
      <c r="L31" s="164">
        <v>-0.872</v>
      </c>
      <c r="M31" s="164">
        <v>-3.9279999999999999</v>
      </c>
      <c r="N31" s="164">
        <v>2.6139999999999999</v>
      </c>
      <c r="O31" s="280" t="s">
        <v>118</v>
      </c>
      <c r="P31" s="164"/>
      <c r="Q31" s="280" t="s">
        <v>118</v>
      </c>
      <c r="R31" s="280" t="s">
        <v>118</v>
      </c>
      <c r="S31" s="208"/>
      <c r="T31" s="208">
        <v>-1.081</v>
      </c>
      <c r="U31" s="208">
        <v>-0.76800000000000002</v>
      </c>
      <c r="V31" s="208">
        <v>1.3140000000000001</v>
      </c>
      <c r="W31" s="66"/>
      <c r="X31" s="208">
        <v>-0.189</v>
      </c>
      <c r="Y31" s="283" t="s">
        <v>118</v>
      </c>
      <c r="Z31" s="283" t="s">
        <v>118</v>
      </c>
      <c r="AA31" s="284"/>
      <c r="AB31" s="208">
        <v>50.970999999999997</v>
      </c>
      <c r="AC31" s="208">
        <v>54.23</v>
      </c>
      <c r="AD31" s="283" t="s">
        <v>118</v>
      </c>
      <c r="AE31" s="286">
        <v>7.0762610566579012</v>
      </c>
      <c r="AF31" s="62"/>
      <c r="AG31" s="287"/>
      <c r="AH31" s="61"/>
      <c r="AI31" s="61"/>
      <c r="AJ31" s="288"/>
      <c r="AK31" s="288"/>
      <c r="AL31" s="288"/>
      <c r="AM31" s="292"/>
      <c r="AN31" s="292"/>
      <c r="AO31" s="292"/>
      <c r="AP31" s="292"/>
      <c r="AQ31" s="290"/>
      <c r="AR31" s="61"/>
      <c r="AS31" s="61"/>
      <c r="AT31" s="61"/>
      <c r="AU31" s="291"/>
      <c r="AV31" s="291"/>
    </row>
    <row r="32" spans="1:48">
      <c r="A32" s="148"/>
      <c r="B32" s="149" t="s">
        <v>14</v>
      </c>
      <c r="C32" s="66">
        <v>23.209</v>
      </c>
      <c r="D32" s="66">
        <v>22.885999999999999</v>
      </c>
      <c r="E32" s="66">
        <v>17.141999999999999</v>
      </c>
      <c r="F32" s="66">
        <v>3.532</v>
      </c>
      <c r="G32" s="66">
        <v>2.2120000000000002</v>
      </c>
      <c r="H32" s="66">
        <v>5.7439999999999998</v>
      </c>
      <c r="I32" s="66">
        <v>19.457000000000001</v>
      </c>
      <c r="J32" s="250"/>
      <c r="K32" s="280" t="s">
        <v>118</v>
      </c>
      <c r="L32" s="164">
        <v>-0.32300000000000001</v>
      </c>
      <c r="M32" s="164">
        <v>-3.855</v>
      </c>
      <c r="N32" s="164">
        <v>2.1080000000000001</v>
      </c>
      <c r="O32" s="280" t="s">
        <v>118</v>
      </c>
      <c r="P32" s="164"/>
      <c r="Q32" s="280" t="s">
        <v>118</v>
      </c>
      <c r="R32" s="280" t="s">
        <v>118</v>
      </c>
      <c r="S32" s="293"/>
      <c r="T32" s="208">
        <v>-0.13300000000000001</v>
      </c>
      <c r="U32" s="208">
        <v>0.65500000000000003</v>
      </c>
      <c r="V32" s="208">
        <v>1.3440000000000001</v>
      </c>
      <c r="W32" s="294"/>
      <c r="X32" s="208">
        <v>-1.1080000000000001</v>
      </c>
      <c r="Y32" s="283" t="s">
        <v>118</v>
      </c>
      <c r="Z32" s="283" t="s">
        <v>118</v>
      </c>
      <c r="AA32" s="284"/>
      <c r="AB32" s="208">
        <v>57.859000000000002</v>
      </c>
      <c r="AC32" s="208">
        <v>61.261000000000003</v>
      </c>
      <c r="AD32" s="283" t="s">
        <v>118</v>
      </c>
      <c r="AE32" s="286">
        <v>7.7456371025579731</v>
      </c>
      <c r="AG32" s="287"/>
      <c r="AH32" s="41"/>
      <c r="AI32" s="41"/>
      <c r="AJ32" s="288"/>
      <c r="AK32" s="288"/>
      <c r="AL32" s="288"/>
      <c r="AM32" s="292"/>
      <c r="AN32" s="292"/>
      <c r="AO32" s="292"/>
      <c r="AP32" s="292"/>
      <c r="AQ32" s="290"/>
      <c r="AR32" s="41"/>
      <c r="AS32" s="41"/>
      <c r="AT32" s="41"/>
      <c r="AU32" s="41"/>
      <c r="AV32" s="41"/>
    </row>
    <row r="33" spans="1:48">
      <c r="A33" s="148"/>
      <c r="B33" s="149" t="s">
        <v>15</v>
      </c>
      <c r="C33" s="66">
        <v>24.867999999999999</v>
      </c>
      <c r="D33" s="66">
        <v>25.501999999999999</v>
      </c>
      <c r="E33" s="66">
        <v>19.582999999999998</v>
      </c>
      <c r="F33" s="66">
        <v>3.3820000000000001</v>
      </c>
      <c r="G33" s="66">
        <v>2.5369999999999999</v>
      </c>
      <c r="H33" s="66">
        <v>5.9189999999999996</v>
      </c>
      <c r="I33" s="66">
        <v>20.707999999999998</v>
      </c>
      <c r="J33" s="250"/>
      <c r="K33" s="280" t="s">
        <v>118</v>
      </c>
      <c r="L33" s="164">
        <v>0.63400000000000001</v>
      </c>
      <c r="M33" s="164">
        <v>-2.7480000000000002</v>
      </c>
      <c r="N33" s="164">
        <v>1.276</v>
      </c>
      <c r="O33" s="280" t="s">
        <v>118</v>
      </c>
      <c r="P33" s="164"/>
      <c r="Q33" s="280" t="s">
        <v>118</v>
      </c>
      <c r="R33" s="280" t="s">
        <v>118</v>
      </c>
      <c r="S33" s="164"/>
      <c r="T33" s="208">
        <v>0.48799999999999999</v>
      </c>
      <c r="U33" s="208">
        <v>0.85</v>
      </c>
      <c r="V33" s="208">
        <v>1.544</v>
      </c>
      <c r="W33" s="294"/>
      <c r="X33" s="208">
        <v>-0.40699999999999997</v>
      </c>
      <c r="Y33" s="283" t="s">
        <v>118</v>
      </c>
      <c r="Z33" s="283" t="s">
        <v>118</v>
      </c>
      <c r="AA33" s="284"/>
      <c r="AB33" s="208">
        <v>64.650999999999996</v>
      </c>
      <c r="AC33" s="208">
        <v>68.206000000000003</v>
      </c>
      <c r="AD33" s="283" t="s">
        <v>118</v>
      </c>
      <c r="AE33" s="286">
        <v>8.3432942863973221</v>
      </c>
      <c r="AG33" s="287"/>
      <c r="AH33" s="41"/>
      <c r="AI33" s="41"/>
      <c r="AJ33" s="288"/>
      <c r="AK33" s="288"/>
      <c r="AL33" s="288"/>
      <c r="AM33" s="292"/>
      <c r="AN33" s="292"/>
      <c r="AO33" s="292"/>
      <c r="AP33" s="292"/>
      <c r="AQ33" s="290"/>
      <c r="AR33" s="41"/>
      <c r="AS33" s="41"/>
      <c r="AT33" s="41"/>
      <c r="AU33" s="41"/>
      <c r="AV33" s="41"/>
    </row>
    <row r="34" spans="1:48">
      <c r="A34" s="148"/>
      <c r="B34" s="149" t="s">
        <v>16</v>
      </c>
      <c r="C34" s="66">
        <v>26.614000000000001</v>
      </c>
      <c r="D34" s="66">
        <v>28.527000000000001</v>
      </c>
      <c r="E34" s="66">
        <v>22.126000000000001</v>
      </c>
      <c r="F34" s="66">
        <v>3.544</v>
      </c>
      <c r="G34" s="66">
        <v>2.8570000000000002</v>
      </c>
      <c r="H34" s="66">
        <v>6.4009999999999998</v>
      </c>
      <c r="I34" s="66">
        <v>22.053000000000001</v>
      </c>
      <c r="J34" s="250"/>
      <c r="K34" s="280" t="s">
        <v>118</v>
      </c>
      <c r="L34" s="164">
        <v>1.913</v>
      </c>
      <c r="M34" s="164">
        <v>-1.631</v>
      </c>
      <c r="N34" s="164">
        <v>0.11</v>
      </c>
      <c r="O34" s="280" t="s">
        <v>118</v>
      </c>
      <c r="P34" s="164"/>
      <c r="Q34" s="280" t="s">
        <v>118</v>
      </c>
      <c r="R34" s="280" t="s">
        <v>118</v>
      </c>
      <c r="S34" s="164"/>
      <c r="T34" s="208">
        <v>1.9079999999999999</v>
      </c>
      <c r="U34" s="208">
        <v>2.4489999999999998</v>
      </c>
      <c r="V34" s="208">
        <v>1.726</v>
      </c>
      <c r="W34" s="294"/>
      <c r="X34" s="208">
        <v>1.4530000000000001</v>
      </c>
      <c r="Y34" s="283" t="s">
        <v>118</v>
      </c>
      <c r="Z34" s="283" t="s">
        <v>118</v>
      </c>
      <c r="AA34" s="284"/>
      <c r="AB34" s="208">
        <v>74.012</v>
      </c>
      <c r="AC34" s="208">
        <v>79.320999999999998</v>
      </c>
      <c r="AD34" s="250">
        <v>2.5587480165039125</v>
      </c>
      <c r="AE34" s="286">
        <v>9.0604829070045412</v>
      </c>
      <c r="AF34" s="251"/>
      <c r="AG34" s="287"/>
      <c r="AH34" s="41"/>
      <c r="AI34" s="41"/>
      <c r="AJ34" s="288"/>
      <c r="AK34" s="288"/>
      <c r="AL34" s="288"/>
      <c r="AM34" s="292"/>
      <c r="AN34" s="292"/>
      <c r="AO34" s="292"/>
      <c r="AP34" s="292"/>
      <c r="AQ34" s="290"/>
      <c r="AR34" s="41"/>
      <c r="AS34" s="41"/>
      <c r="AT34" s="41"/>
      <c r="AU34" s="41"/>
      <c r="AV34" s="41"/>
    </row>
    <row r="35" spans="1:48">
      <c r="A35" s="148"/>
      <c r="B35" s="149" t="s">
        <v>17</v>
      </c>
      <c r="C35" s="66">
        <v>30.059000000000001</v>
      </c>
      <c r="D35" s="66">
        <v>33.442</v>
      </c>
      <c r="E35" s="66">
        <v>25.768999999999998</v>
      </c>
      <c r="F35" s="66">
        <v>4.26</v>
      </c>
      <c r="G35" s="66">
        <v>3.4129999999999998</v>
      </c>
      <c r="H35" s="66">
        <v>7.673</v>
      </c>
      <c r="I35" s="66">
        <v>24.687999999999999</v>
      </c>
      <c r="J35" s="250"/>
      <c r="K35" s="280" t="s">
        <v>118</v>
      </c>
      <c r="L35" s="164">
        <v>3.383</v>
      </c>
      <c r="M35" s="164">
        <v>-0.877</v>
      </c>
      <c r="N35" s="164">
        <v>-0.871</v>
      </c>
      <c r="O35" s="280" t="s">
        <v>118</v>
      </c>
      <c r="P35" s="164"/>
      <c r="Q35" s="280" t="s">
        <v>118</v>
      </c>
      <c r="R35" s="280" t="s">
        <v>118</v>
      </c>
      <c r="S35" s="164"/>
      <c r="T35" s="208">
        <v>2.1349999999999998</v>
      </c>
      <c r="U35" s="208">
        <v>4.3710000000000004</v>
      </c>
      <c r="V35" s="208">
        <v>2.0169999999999999</v>
      </c>
      <c r="W35" s="294"/>
      <c r="X35" s="208">
        <v>3.0339999999999998</v>
      </c>
      <c r="Y35" s="283" t="s">
        <v>118</v>
      </c>
      <c r="Z35" s="283" t="s">
        <v>118</v>
      </c>
      <c r="AA35" s="284"/>
      <c r="AB35" s="208">
        <v>82.965000000000003</v>
      </c>
      <c r="AC35" s="208">
        <v>88.903999999999996</v>
      </c>
      <c r="AD35" s="250">
        <v>6.5398237226014402</v>
      </c>
      <c r="AE35" s="286">
        <v>9.8732966770260564</v>
      </c>
      <c r="AF35" s="251"/>
      <c r="AG35" s="287"/>
      <c r="AH35" s="41"/>
      <c r="AI35" s="41"/>
      <c r="AJ35" s="288"/>
      <c r="AK35" s="288"/>
      <c r="AL35" s="288"/>
      <c r="AM35" s="292"/>
      <c r="AN35" s="292"/>
      <c r="AO35" s="292"/>
      <c r="AP35" s="292"/>
      <c r="AQ35" s="290"/>
      <c r="AR35" s="41"/>
      <c r="AS35" s="41"/>
      <c r="AT35" s="41"/>
      <c r="AU35" s="41"/>
      <c r="AV35" s="41"/>
    </row>
    <row r="36" spans="1:48">
      <c r="B36" s="149" t="s">
        <v>18</v>
      </c>
      <c r="C36" s="66">
        <v>38.276000000000003</v>
      </c>
      <c r="D36" s="66">
        <v>43.868000000000002</v>
      </c>
      <c r="E36" s="66">
        <v>34.112000000000002</v>
      </c>
      <c r="F36" s="66">
        <v>5.4530000000000003</v>
      </c>
      <c r="G36" s="66">
        <v>4.3029999999999999</v>
      </c>
      <c r="H36" s="66">
        <v>9.7560000000000002</v>
      </c>
      <c r="I36" s="66">
        <v>31.902000000000001</v>
      </c>
      <c r="J36" s="250"/>
      <c r="K36" s="280" t="s">
        <v>118</v>
      </c>
      <c r="L36" s="164">
        <v>5.5919999999999996</v>
      </c>
      <c r="M36" s="164">
        <v>0.13900000000000001</v>
      </c>
      <c r="N36" s="164">
        <v>-2.2549999999999999</v>
      </c>
      <c r="O36" s="280" t="s">
        <v>118</v>
      </c>
      <c r="P36" s="295"/>
      <c r="Q36" s="280" t="s">
        <v>118</v>
      </c>
      <c r="R36" s="164">
        <v>52.1</v>
      </c>
      <c r="S36" s="295"/>
      <c r="T36" s="208">
        <v>5.0940000000000003</v>
      </c>
      <c r="U36" s="208">
        <v>7.9870000000000001</v>
      </c>
      <c r="V36" s="208">
        <v>2.3719999999999999</v>
      </c>
      <c r="W36" s="294"/>
      <c r="X36" s="208">
        <v>3.371</v>
      </c>
      <c r="Y36" s="283" t="s">
        <v>118</v>
      </c>
      <c r="Z36" s="250">
        <v>53.67</v>
      </c>
      <c r="AA36" s="284"/>
      <c r="AB36" s="208">
        <v>98.242999999999995</v>
      </c>
      <c r="AC36" s="208">
        <v>109.193</v>
      </c>
      <c r="AD36" s="250">
        <v>3.070174204856599</v>
      </c>
      <c r="AE36" s="286">
        <v>11.857518527372699</v>
      </c>
      <c r="AF36" s="251"/>
      <c r="AG36" s="287"/>
      <c r="AH36" s="41"/>
      <c r="AI36" s="41"/>
      <c r="AJ36" s="288"/>
      <c r="AK36" s="288"/>
      <c r="AL36" s="288"/>
      <c r="AM36" s="292"/>
      <c r="AN36" s="292"/>
      <c r="AO36" s="292"/>
      <c r="AP36" s="292"/>
      <c r="AQ36" s="290"/>
      <c r="AR36" s="41"/>
      <c r="AS36" s="41"/>
      <c r="AT36" s="41"/>
      <c r="AU36" s="41"/>
      <c r="AV36" s="41"/>
    </row>
    <row r="37" spans="1:48">
      <c r="B37" s="149" t="s">
        <v>19</v>
      </c>
      <c r="C37" s="66">
        <v>48.447000000000003</v>
      </c>
      <c r="D37" s="66">
        <v>56.097999999999999</v>
      </c>
      <c r="E37" s="66">
        <v>43.884999999999998</v>
      </c>
      <c r="F37" s="66">
        <v>6.7549999999999999</v>
      </c>
      <c r="G37" s="66">
        <v>5.4580000000000002</v>
      </c>
      <c r="H37" s="66">
        <v>12.212999999999999</v>
      </c>
      <c r="I37" s="66">
        <v>40.305999999999997</v>
      </c>
      <c r="J37" s="250"/>
      <c r="K37" s="164">
        <v>0.5850680523460654</v>
      </c>
      <c r="L37" s="164">
        <v>7.6509999999999998</v>
      </c>
      <c r="M37" s="164">
        <v>0.89600000000000002</v>
      </c>
      <c r="N37" s="164">
        <v>-3.6219999999999999</v>
      </c>
      <c r="O37" s="164">
        <v>-3.3110680523460654</v>
      </c>
      <c r="P37" s="295"/>
      <c r="Q37" s="164">
        <v>7.3400680523460657</v>
      </c>
      <c r="R37" s="164">
        <v>64.7</v>
      </c>
      <c r="S37" s="295"/>
      <c r="T37" s="208">
        <v>8.7530000000000001</v>
      </c>
      <c r="U37" s="208">
        <v>10.281000000000001</v>
      </c>
      <c r="V37" s="208">
        <v>3.109</v>
      </c>
      <c r="X37" s="208">
        <v>5.09</v>
      </c>
      <c r="Y37" s="250">
        <v>4.7790680523460649</v>
      </c>
      <c r="Z37" s="250">
        <v>65.638000000000005</v>
      </c>
      <c r="AA37" s="284"/>
      <c r="AB37" s="208">
        <v>120.905</v>
      </c>
      <c r="AC37" s="208">
        <v>131.14099999999999</v>
      </c>
      <c r="AD37" s="250">
        <v>-1.7424106068902177</v>
      </c>
      <c r="AE37" s="286">
        <v>14.750179297155153</v>
      </c>
      <c r="AF37" s="251"/>
      <c r="AG37" s="287"/>
      <c r="AH37" s="41"/>
      <c r="AI37" s="41"/>
      <c r="AJ37" s="288"/>
      <c r="AK37" s="288"/>
      <c r="AL37" s="288"/>
      <c r="AM37" s="292"/>
      <c r="AN37" s="292"/>
      <c r="AO37" s="292"/>
      <c r="AP37" s="292"/>
      <c r="AQ37" s="290"/>
      <c r="AR37" s="41"/>
      <c r="AS37" s="41"/>
      <c r="AT37" s="41"/>
      <c r="AU37" s="41"/>
      <c r="AV37" s="41"/>
    </row>
    <row r="38" spans="1:48">
      <c r="B38" s="149" t="s">
        <v>20</v>
      </c>
      <c r="C38" s="66">
        <v>57.094000000000001</v>
      </c>
      <c r="D38" s="66">
        <v>64.097999999999999</v>
      </c>
      <c r="E38" s="66">
        <v>51.231999999999999</v>
      </c>
      <c r="F38" s="66">
        <v>6.4329999999999998</v>
      </c>
      <c r="G38" s="66">
        <v>6.4329999999999998</v>
      </c>
      <c r="H38" s="66">
        <v>12.866</v>
      </c>
      <c r="I38" s="66">
        <v>46.542999999999999</v>
      </c>
      <c r="J38" s="250"/>
      <c r="K38" s="164">
        <v>-0.36678132046934953</v>
      </c>
      <c r="L38" s="164">
        <v>7.0039999999999996</v>
      </c>
      <c r="M38" s="164">
        <v>0.57099999999999995</v>
      </c>
      <c r="N38" s="164">
        <v>-1.857</v>
      </c>
      <c r="O38" s="164">
        <v>-0.9192186795306504</v>
      </c>
      <c r="P38" s="164"/>
      <c r="Q38" s="164">
        <v>6.0662186795306505</v>
      </c>
      <c r="R38" s="164">
        <v>73.599999999999994</v>
      </c>
      <c r="S38" s="164"/>
      <c r="T38" s="208">
        <v>5.8390000000000004</v>
      </c>
      <c r="U38" s="208">
        <v>8.2460000000000004</v>
      </c>
      <c r="V38" s="208">
        <v>4.0789999999999997</v>
      </c>
      <c r="W38" s="294"/>
      <c r="X38" s="208">
        <v>5.14</v>
      </c>
      <c r="Y38" s="250">
        <v>4.2022186795306506</v>
      </c>
      <c r="Z38" s="250">
        <v>75.991</v>
      </c>
      <c r="AA38" s="284"/>
      <c r="AB38" s="208">
        <v>142</v>
      </c>
      <c r="AC38" s="208">
        <v>153.93199999999999</v>
      </c>
      <c r="AD38" s="250">
        <v>-0.62385451846834883</v>
      </c>
      <c r="AE38" s="286">
        <v>16.830026296916088</v>
      </c>
      <c r="AF38" s="251"/>
      <c r="AG38" s="287"/>
      <c r="AH38" s="41"/>
      <c r="AI38" s="41"/>
      <c r="AJ38" s="288"/>
      <c r="AK38" s="288"/>
      <c r="AL38" s="288"/>
      <c r="AM38" s="292"/>
      <c r="AN38" s="292"/>
      <c r="AO38" s="292"/>
      <c r="AP38" s="292"/>
      <c r="AQ38" s="290"/>
      <c r="AR38" s="41"/>
      <c r="AS38" s="41"/>
      <c r="AT38" s="41"/>
      <c r="AU38" s="41"/>
      <c r="AV38" s="41"/>
    </row>
    <row r="39" spans="1:48">
      <c r="B39" s="149" t="s">
        <v>21</v>
      </c>
      <c r="C39" s="66">
        <v>63.744</v>
      </c>
      <c r="D39" s="66">
        <v>70.168000000000006</v>
      </c>
      <c r="E39" s="66">
        <v>57.54</v>
      </c>
      <c r="F39" s="66">
        <v>5.2480000000000002</v>
      </c>
      <c r="G39" s="66">
        <v>7.38</v>
      </c>
      <c r="H39" s="66">
        <v>12.628</v>
      </c>
      <c r="I39" s="66">
        <v>52.515999999999998</v>
      </c>
      <c r="J39" s="250"/>
      <c r="K39" s="164">
        <v>0.58009253140316008</v>
      </c>
      <c r="L39" s="164">
        <v>6.4240000000000004</v>
      </c>
      <c r="M39" s="164">
        <v>1.1759999999999999</v>
      </c>
      <c r="N39" s="164">
        <v>-0.53600000000000003</v>
      </c>
      <c r="O39" s="164">
        <v>5.990746859683984E-2</v>
      </c>
      <c r="P39" s="164"/>
      <c r="Q39" s="164">
        <v>5.8280925314031604</v>
      </c>
      <c r="R39" s="164">
        <v>79.5</v>
      </c>
      <c r="S39" s="164"/>
      <c r="T39" s="208">
        <v>4.6779999999999999</v>
      </c>
      <c r="U39" s="208">
        <v>5.5679999999999996</v>
      </c>
      <c r="V39" s="208">
        <v>4.907</v>
      </c>
      <c r="W39" s="294"/>
      <c r="X39" s="208">
        <v>5.3490000000000002</v>
      </c>
      <c r="Y39" s="250">
        <v>4.7530925314031602</v>
      </c>
      <c r="Z39" s="250">
        <v>86.356999999999999</v>
      </c>
      <c r="AA39" s="284"/>
      <c r="AB39" s="208">
        <v>165.99600000000001</v>
      </c>
      <c r="AC39" s="208">
        <v>179.2</v>
      </c>
      <c r="AD39" s="250">
        <v>-0.46843629882827997</v>
      </c>
      <c r="AE39" s="286">
        <v>19.148936170212764</v>
      </c>
      <c r="AF39" s="251"/>
      <c r="AG39" s="287"/>
      <c r="AH39" s="41"/>
      <c r="AI39" s="41"/>
      <c r="AJ39" s="288"/>
      <c r="AK39" s="288"/>
      <c r="AL39" s="288"/>
      <c r="AM39" s="292"/>
      <c r="AN39" s="292"/>
      <c r="AO39" s="292"/>
      <c r="AP39" s="292"/>
      <c r="AQ39" s="290"/>
      <c r="AR39" s="41"/>
      <c r="AS39" s="41"/>
      <c r="AT39" s="41"/>
      <c r="AU39" s="41"/>
      <c r="AV39" s="41"/>
    </row>
    <row r="40" spans="1:48">
      <c r="B40" s="149" t="s">
        <v>22</v>
      </c>
      <c r="C40" s="66">
        <v>71.019000000000005</v>
      </c>
      <c r="D40" s="66">
        <v>79.703999999999994</v>
      </c>
      <c r="E40" s="66">
        <v>66.105999999999995</v>
      </c>
      <c r="F40" s="66">
        <v>5.2080000000000002</v>
      </c>
      <c r="G40" s="66">
        <v>8.39</v>
      </c>
      <c r="H40" s="66">
        <v>13.598000000000001</v>
      </c>
      <c r="I40" s="66">
        <v>58.432000000000002</v>
      </c>
      <c r="J40" s="250"/>
      <c r="K40" s="164">
        <v>4.7970641899740842</v>
      </c>
      <c r="L40" s="164">
        <v>8.6850000000000005</v>
      </c>
      <c r="M40" s="164">
        <v>3.4769999999999999</v>
      </c>
      <c r="N40" s="164">
        <v>-2.0270000000000001</v>
      </c>
      <c r="O40" s="164">
        <v>-3.3470641899740841</v>
      </c>
      <c r="P40" s="164"/>
      <c r="Q40" s="164">
        <v>10.005064189974084</v>
      </c>
      <c r="R40" s="164">
        <v>88.6</v>
      </c>
      <c r="S40" s="164"/>
      <c r="T40" s="208">
        <v>7.7549999999999999</v>
      </c>
      <c r="U40" s="208">
        <v>9.0289999999999999</v>
      </c>
      <c r="V40" s="208">
        <v>5.8559999999999999</v>
      </c>
      <c r="W40" s="294"/>
      <c r="X40" s="208">
        <v>7.24</v>
      </c>
      <c r="Y40" s="250">
        <v>8.5600641899740832</v>
      </c>
      <c r="Z40" s="250">
        <v>96.730999999999995</v>
      </c>
      <c r="AA40" s="284"/>
      <c r="AB40" s="208">
        <v>192.18100000000001</v>
      </c>
      <c r="AC40" s="208">
        <v>209.91200000000001</v>
      </c>
      <c r="AD40" s="250">
        <v>1.5611463179651679</v>
      </c>
      <c r="AE40" s="286">
        <v>21.252689457327275</v>
      </c>
      <c r="AF40" s="251"/>
      <c r="AG40" s="287"/>
      <c r="AH40" s="41"/>
      <c r="AI40" s="41"/>
      <c r="AJ40" s="288"/>
      <c r="AK40" s="288"/>
      <c r="AL40" s="288"/>
      <c r="AM40" s="292"/>
      <c r="AN40" s="292"/>
      <c r="AO40" s="292"/>
      <c r="AP40" s="292"/>
      <c r="AQ40" s="290"/>
      <c r="AR40" s="41"/>
      <c r="AS40" s="41"/>
      <c r="AT40" s="41"/>
      <c r="AU40" s="41"/>
      <c r="AV40" s="41"/>
    </row>
    <row r="41" spans="1:48">
      <c r="B41" s="149" t="s">
        <v>23</v>
      </c>
      <c r="C41" s="66">
        <v>86.786000000000001</v>
      </c>
      <c r="D41" s="66">
        <v>95.331999999999994</v>
      </c>
      <c r="E41" s="66">
        <v>79.599999999999994</v>
      </c>
      <c r="F41" s="66">
        <v>5.7670000000000003</v>
      </c>
      <c r="G41" s="66">
        <v>9.9649999999999999</v>
      </c>
      <c r="H41" s="66">
        <v>15.731999999999999</v>
      </c>
      <c r="I41" s="66">
        <v>72.543000000000006</v>
      </c>
      <c r="J41" s="250"/>
      <c r="K41" s="164">
        <v>3.3847395222816687</v>
      </c>
      <c r="L41" s="164">
        <v>8.5459999999999994</v>
      </c>
      <c r="M41" s="164">
        <v>2.7789999999999999</v>
      </c>
      <c r="N41" s="164">
        <v>-0.16200000000000001</v>
      </c>
      <c r="O41" s="164">
        <v>-0.76773952228166886</v>
      </c>
      <c r="P41" s="164"/>
      <c r="Q41" s="164">
        <v>9.1517395222816678</v>
      </c>
      <c r="R41" s="164">
        <v>98.2</v>
      </c>
      <c r="S41" s="164"/>
      <c r="T41" s="208">
        <v>8.0640000000000001</v>
      </c>
      <c r="U41" s="208">
        <v>9.7230000000000008</v>
      </c>
      <c r="V41" s="208">
        <v>7.5869999999999997</v>
      </c>
      <c r="W41" s="294"/>
      <c r="X41" s="208">
        <v>6.0720000000000001</v>
      </c>
      <c r="Y41" s="250">
        <v>6.6777395222816684</v>
      </c>
      <c r="Z41" s="250">
        <v>107.499</v>
      </c>
      <c r="AA41" s="284"/>
      <c r="AB41" s="208">
        <v>232.495</v>
      </c>
      <c r="AC41" s="208">
        <v>251.285</v>
      </c>
      <c r="AD41" s="250">
        <v>-0.10338106549298232</v>
      </c>
      <c r="AE41" s="286">
        <v>24.886445135070527</v>
      </c>
      <c r="AF41" s="251"/>
      <c r="AG41" s="287"/>
      <c r="AH41" s="41"/>
      <c r="AI41" s="41"/>
      <c r="AJ41" s="288"/>
      <c r="AK41" s="288"/>
      <c r="AL41" s="288"/>
      <c r="AM41" s="292"/>
      <c r="AN41" s="292"/>
      <c r="AO41" s="292"/>
      <c r="AP41" s="292"/>
      <c r="AQ41" s="290"/>
      <c r="AR41" s="41"/>
      <c r="AS41" s="41"/>
      <c r="AT41" s="41"/>
      <c r="AU41" s="41"/>
      <c r="AV41" s="41"/>
    </row>
    <row r="42" spans="1:48">
      <c r="B42" s="149" t="s">
        <v>24</v>
      </c>
      <c r="C42" s="66">
        <v>103.194</v>
      </c>
      <c r="D42" s="66">
        <v>114.73099999999999</v>
      </c>
      <c r="E42" s="66">
        <v>96.846000000000004</v>
      </c>
      <c r="F42" s="66">
        <v>5.8079999999999998</v>
      </c>
      <c r="G42" s="66">
        <v>12.077</v>
      </c>
      <c r="H42" s="66">
        <v>17.885000000000002</v>
      </c>
      <c r="I42" s="66">
        <v>85.908000000000001</v>
      </c>
      <c r="J42" s="250"/>
      <c r="K42" s="164">
        <v>1.9097387053300865</v>
      </c>
      <c r="L42" s="164">
        <v>11.537000000000001</v>
      </c>
      <c r="M42" s="164">
        <v>5.7290000000000001</v>
      </c>
      <c r="N42" s="164">
        <v>-1.4890000000000001</v>
      </c>
      <c r="O42" s="164">
        <v>2.3302612946699135</v>
      </c>
      <c r="P42" s="164"/>
      <c r="Q42" s="164">
        <v>7.7177387053300865</v>
      </c>
      <c r="R42" s="164">
        <v>113.8</v>
      </c>
      <c r="S42" s="164"/>
      <c r="T42" s="208">
        <v>12.497</v>
      </c>
      <c r="U42" s="208">
        <v>12.266999999999999</v>
      </c>
      <c r="V42" s="208">
        <v>9.1630000000000003</v>
      </c>
      <c r="W42" s="294"/>
      <c r="X42" s="208">
        <v>8.9529999999999994</v>
      </c>
      <c r="Y42" s="250">
        <v>5.133738705330086</v>
      </c>
      <c r="Z42" s="250">
        <v>126.22199999999999</v>
      </c>
      <c r="AA42" s="284"/>
      <c r="AB42" s="208">
        <v>267.471</v>
      </c>
      <c r="AC42" s="208">
        <v>281.94799999999998</v>
      </c>
      <c r="AD42" s="250">
        <v>-2.8144796413315589</v>
      </c>
      <c r="AE42" s="286">
        <v>29.643796318431747</v>
      </c>
      <c r="AF42" s="251"/>
      <c r="AG42" s="287"/>
      <c r="AH42" s="41"/>
      <c r="AI42" s="41"/>
      <c r="AJ42" s="288"/>
      <c r="AK42" s="288"/>
      <c r="AL42" s="288"/>
      <c r="AM42" s="292"/>
      <c r="AN42" s="292"/>
      <c r="AO42" s="292"/>
      <c r="AP42" s="292"/>
      <c r="AQ42" s="290"/>
      <c r="AR42" s="41"/>
      <c r="AS42" s="41"/>
      <c r="AT42" s="41"/>
      <c r="AU42" s="41"/>
      <c r="AV42" s="41"/>
    </row>
    <row r="43" spans="1:48">
      <c r="B43" s="149" t="s">
        <v>25</v>
      </c>
      <c r="C43" s="66">
        <v>122.155</v>
      </c>
      <c r="D43" s="66">
        <v>128.154</v>
      </c>
      <c r="E43" s="66">
        <v>110.82</v>
      </c>
      <c r="F43" s="66">
        <v>4.1349999999999998</v>
      </c>
      <c r="G43" s="66">
        <v>13.199</v>
      </c>
      <c r="H43" s="66">
        <v>17.334</v>
      </c>
      <c r="I43" s="66">
        <v>101.48</v>
      </c>
      <c r="J43" s="250"/>
      <c r="K43" s="164">
        <v>-4.5254644056132998</v>
      </c>
      <c r="L43" s="164">
        <v>5.9989999999999997</v>
      </c>
      <c r="M43" s="164">
        <v>1.8640000000000001</v>
      </c>
      <c r="N43" s="164">
        <v>5.7460000000000004</v>
      </c>
      <c r="O43" s="164">
        <v>12.135464405613302</v>
      </c>
      <c r="P43" s="164"/>
      <c r="Q43" s="164">
        <v>-0.39046440561330065</v>
      </c>
      <c r="R43" s="164">
        <v>125.2</v>
      </c>
      <c r="S43" s="164"/>
      <c r="T43" s="208">
        <v>7.6349999999999998</v>
      </c>
      <c r="U43" s="208">
        <v>8.6720000000000006</v>
      </c>
      <c r="V43" s="208">
        <v>11.231999999999999</v>
      </c>
      <c r="W43" s="294"/>
      <c r="X43" s="208">
        <v>8.3179999999999996</v>
      </c>
      <c r="Y43" s="250">
        <v>1.9285355943867</v>
      </c>
      <c r="Z43" s="250">
        <v>133.648</v>
      </c>
      <c r="AA43" s="284"/>
      <c r="AB43" s="208">
        <v>297.95400000000001</v>
      </c>
      <c r="AC43" s="208">
        <v>312.52100000000002</v>
      </c>
      <c r="AD43" s="250">
        <v>-3.1631013320893118</v>
      </c>
      <c r="AE43" s="286">
        <v>32.75161367439636</v>
      </c>
      <c r="AF43" s="251"/>
      <c r="AG43" s="287"/>
      <c r="AH43" s="41"/>
      <c r="AI43" s="41"/>
      <c r="AJ43" s="288"/>
      <c r="AK43" s="288"/>
      <c r="AL43" s="288"/>
      <c r="AM43" s="292"/>
      <c r="AN43" s="292"/>
      <c r="AO43" s="292"/>
      <c r="AP43" s="292"/>
      <c r="AQ43" s="290"/>
      <c r="AR43" s="41"/>
      <c r="AS43" s="41"/>
      <c r="AT43" s="41"/>
      <c r="AU43" s="41"/>
      <c r="AV43" s="41"/>
    </row>
    <row r="44" spans="1:48">
      <c r="B44" s="149" t="s">
        <v>26</v>
      </c>
      <c r="C44" s="66">
        <v>133.08600000000001</v>
      </c>
      <c r="D44" s="66">
        <v>141.62799999999999</v>
      </c>
      <c r="E44" s="66">
        <v>121.643</v>
      </c>
      <c r="F44" s="66">
        <v>6.13</v>
      </c>
      <c r="G44" s="66">
        <v>13.855</v>
      </c>
      <c r="H44" s="66">
        <v>19.984999999999999</v>
      </c>
      <c r="I44" s="66">
        <v>110.42100000000001</v>
      </c>
      <c r="J44" s="250"/>
      <c r="K44" s="164">
        <v>-4.0908385655079185</v>
      </c>
      <c r="L44" s="164">
        <v>8.5419999999999998</v>
      </c>
      <c r="M44" s="164">
        <v>2.4119999999999999</v>
      </c>
      <c r="N44" s="164">
        <v>3.3660000000000001</v>
      </c>
      <c r="O44" s="164">
        <v>9.8688385655079198</v>
      </c>
      <c r="P44" s="164"/>
      <c r="Q44" s="164">
        <v>2.039161434492081</v>
      </c>
      <c r="R44" s="164">
        <v>132.5</v>
      </c>
      <c r="S44" s="164"/>
      <c r="T44" s="208">
        <v>12.819000000000001</v>
      </c>
      <c r="U44" s="208">
        <v>8.9979999999999993</v>
      </c>
      <c r="V44" s="208">
        <v>12.087</v>
      </c>
      <c r="W44" s="294"/>
      <c r="X44" s="208">
        <v>8.7050000000000001</v>
      </c>
      <c r="Y44" s="250">
        <v>2.2021614344920817</v>
      </c>
      <c r="Z44" s="250">
        <v>142.88900000000001</v>
      </c>
      <c r="AA44" s="284"/>
      <c r="AB44" s="208">
        <v>327.12</v>
      </c>
      <c r="AC44" s="208">
        <v>342.452</v>
      </c>
      <c r="AD44" s="250">
        <v>-2.7105717473721</v>
      </c>
      <c r="AE44" s="286">
        <v>35.142242409753763</v>
      </c>
      <c r="AF44" s="251"/>
      <c r="AG44" s="287"/>
      <c r="AH44" s="41"/>
      <c r="AI44" s="41"/>
      <c r="AJ44" s="288"/>
      <c r="AK44" s="288"/>
      <c r="AL44" s="288"/>
      <c r="AM44" s="292"/>
      <c r="AN44" s="292"/>
      <c r="AO44" s="292"/>
      <c r="AP44" s="292"/>
      <c r="AQ44" s="290"/>
      <c r="AR44" s="41"/>
      <c r="AS44" s="41"/>
      <c r="AT44" s="41"/>
      <c r="AU44" s="41"/>
      <c r="AV44" s="41"/>
    </row>
    <row r="45" spans="1:48">
      <c r="B45" s="149" t="s">
        <v>27</v>
      </c>
      <c r="C45" s="66">
        <v>141.607</v>
      </c>
      <c r="D45" s="66">
        <v>153.40899999999999</v>
      </c>
      <c r="E45" s="66">
        <v>131.273</v>
      </c>
      <c r="F45" s="66">
        <v>7.5839999999999996</v>
      </c>
      <c r="G45" s="66">
        <v>14.552</v>
      </c>
      <c r="H45" s="66">
        <v>22.135999999999999</v>
      </c>
      <c r="I45" s="66">
        <v>118.31</v>
      </c>
      <c r="J45" s="250"/>
      <c r="K45" s="164">
        <v>-0.38097038482223505</v>
      </c>
      <c r="L45" s="164">
        <v>11.802</v>
      </c>
      <c r="M45" s="164">
        <v>4.218</v>
      </c>
      <c r="N45" s="164">
        <v>0.58099999999999996</v>
      </c>
      <c r="O45" s="164">
        <v>5.1799703848222354</v>
      </c>
      <c r="P45" s="164"/>
      <c r="Q45" s="164">
        <v>7.2030296151777646</v>
      </c>
      <c r="R45" s="164">
        <v>143.6</v>
      </c>
      <c r="S45" s="164"/>
      <c r="T45" s="208">
        <v>12.288</v>
      </c>
      <c r="U45" s="208">
        <v>9.7949999999999999</v>
      </c>
      <c r="V45" s="208">
        <v>13.225</v>
      </c>
      <c r="W45" s="294"/>
      <c r="X45" s="208">
        <v>11.76</v>
      </c>
      <c r="Y45" s="250">
        <v>7.1610296151777639</v>
      </c>
      <c r="Z45" s="250">
        <v>155.148</v>
      </c>
      <c r="AA45" s="284"/>
      <c r="AB45" s="208">
        <v>357.82799999999997</v>
      </c>
      <c r="AC45" s="208">
        <v>369.55399999999997</v>
      </c>
      <c r="AD45" s="250">
        <v>-1.4862634843471767</v>
      </c>
      <c r="AE45" s="286">
        <v>36.815682524503949</v>
      </c>
      <c r="AF45" s="251"/>
      <c r="AG45" s="287"/>
      <c r="AH45" s="41"/>
      <c r="AI45" s="41"/>
      <c r="AJ45" s="288"/>
      <c r="AK45" s="288"/>
      <c r="AL45" s="288"/>
      <c r="AM45" s="292"/>
      <c r="AN45" s="292"/>
      <c r="AO45" s="292"/>
      <c r="AP45" s="292"/>
      <c r="AQ45" s="290"/>
      <c r="AR45" s="41"/>
      <c r="AS45" s="41"/>
      <c r="AT45" s="41"/>
      <c r="AU45" s="41"/>
      <c r="AV45" s="41"/>
    </row>
    <row r="46" spans="1:48">
      <c r="B46" s="149" t="s">
        <v>28</v>
      </c>
      <c r="C46" s="66">
        <v>151.51599999999999</v>
      </c>
      <c r="D46" s="66">
        <v>164.05099999999999</v>
      </c>
      <c r="E46" s="66">
        <v>141.97</v>
      </c>
      <c r="F46" s="66">
        <v>7.3170000000000002</v>
      </c>
      <c r="G46" s="66">
        <v>14.763999999999999</v>
      </c>
      <c r="H46" s="66">
        <v>22.081</v>
      </c>
      <c r="I46" s="66">
        <v>129.74700000000001</v>
      </c>
      <c r="J46" s="250"/>
      <c r="K46" s="164">
        <v>3.3577705055841043</v>
      </c>
      <c r="L46" s="164">
        <v>12.535</v>
      </c>
      <c r="M46" s="164">
        <v>5.218</v>
      </c>
      <c r="N46" s="164">
        <v>1.42</v>
      </c>
      <c r="O46" s="164">
        <v>3.2802294944158956</v>
      </c>
      <c r="P46" s="164"/>
      <c r="Q46" s="164">
        <v>10.674770505584103</v>
      </c>
      <c r="R46" s="164">
        <v>157</v>
      </c>
      <c r="S46" s="164"/>
      <c r="T46" s="208">
        <v>10.273999999999999</v>
      </c>
      <c r="U46" s="208">
        <v>10.259</v>
      </c>
      <c r="V46" s="208">
        <v>14.72</v>
      </c>
      <c r="W46" s="294"/>
      <c r="X46" s="208">
        <v>11.057</v>
      </c>
      <c r="Y46" s="250">
        <v>9.1967705055841051</v>
      </c>
      <c r="Z46" s="250">
        <v>166.482</v>
      </c>
      <c r="AA46" s="284"/>
      <c r="AB46" s="208">
        <v>385.68099999999998</v>
      </c>
      <c r="AC46" s="208">
        <v>405.45699999999999</v>
      </c>
      <c r="AD46" s="250">
        <v>-0.37014129324643363</v>
      </c>
      <c r="AE46" s="286">
        <v>38.847716949557729</v>
      </c>
      <c r="AF46" s="251"/>
      <c r="AG46" s="287"/>
      <c r="AH46" s="41"/>
      <c r="AI46" s="41"/>
      <c r="AJ46" s="288"/>
      <c r="AK46" s="288"/>
      <c r="AL46" s="288"/>
      <c r="AM46" s="292"/>
      <c r="AN46" s="292"/>
      <c r="AO46" s="292"/>
      <c r="AP46" s="292"/>
      <c r="AQ46" s="290"/>
      <c r="AR46" s="41"/>
      <c r="AS46" s="41"/>
      <c r="AT46" s="41"/>
      <c r="AU46" s="41"/>
      <c r="AV46" s="41"/>
    </row>
    <row r="47" spans="1:48">
      <c r="B47" s="149" t="s">
        <v>29</v>
      </c>
      <c r="C47" s="66">
        <v>162.227</v>
      </c>
      <c r="D47" s="66">
        <v>171.261</v>
      </c>
      <c r="E47" s="66">
        <v>150.54300000000001</v>
      </c>
      <c r="F47" s="66">
        <v>6.3490000000000002</v>
      </c>
      <c r="G47" s="66">
        <v>14.369</v>
      </c>
      <c r="H47" s="66">
        <v>20.718</v>
      </c>
      <c r="I47" s="66">
        <v>138.577</v>
      </c>
      <c r="J47" s="250"/>
      <c r="K47" s="164">
        <v>2.6147926355434916</v>
      </c>
      <c r="L47" s="164">
        <v>9.0340000000000007</v>
      </c>
      <c r="M47" s="164">
        <v>2.6850000000000001</v>
      </c>
      <c r="N47" s="164">
        <v>5.5510000000000002</v>
      </c>
      <c r="O47" s="164">
        <v>5.6212073644565077</v>
      </c>
      <c r="P47" s="164"/>
      <c r="Q47" s="164">
        <v>8.9637926355434896</v>
      </c>
      <c r="R47" s="164">
        <v>162.5</v>
      </c>
      <c r="S47" s="164"/>
      <c r="T47" s="208">
        <v>11.114000000000001</v>
      </c>
      <c r="U47" s="208">
        <v>5.7389999999999999</v>
      </c>
      <c r="V47" s="208">
        <v>16.600999999999999</v>
      </c>
      <c r="W47" s="294"/>
      <c r="X47" s="208">
        <v>9.6489999999999991</v>
      </c>
      <c r="Y47" s="250">
        <v>9.5787926355434898</v>
      </c>
      <c r="Z47" s="250">
        <v>179.28299999999999</v>
      </c>
      <c r="AA47" s="284"/>
      <c r="AB47" s="208">
        <v>423.46199999999999</v>
      </c>
      <c r="AC47" s="208">
        <v>438.07</v>
      </c>
      <c r="AD47" s="250">
        <v>0.11489776186998313</v>
      </c>
      <c r="AE47" s="286">
        <v>40.999282811379388</v>
      </c>
      <c r="AF47" s="251"/>
      <c r="AG47" s="287"/>
      <c r="AH47" s="41"/>
      <c r="AI47" s="41"/>
      <c r="AJ47" s="288"/>
      <c r="AK47" s="288"/>
      <c r="AL47" s="288"/>
      <c r="AM47" s="292"/>
      <c r="AN47" s="292"/>
      <c r="AO47" s="292"/>
      <c r="AP47" s="292"/>
      <c r="AQ47" s="290"/>
      <c r="AR47" s="41"/>
      <c r="AS47" s="41"/>
      <c r="AT47" s="41"/>
      <c r="AU47" s="41"/>
      <c r="AV47" s="41"/>
    </row>
    <row r="48" spans="1:48">
      <c r="B48" s="149" t="s">
        <v>30</v>
      </c>
      <c r="C48" s="66">
        <v>170.04</v>
      </c>
      <c r="D48" s="66">
        <v>178.43199999999999</v>
      </c>
      <c r="E48" s="66">
        <v>158.70099999999999</v>
      </c>
      <c r="F48" s="66">
        <v>4.8209999999999997</v>
      </c>
      <c r="G48" s="66">
        <v>14.91</v>
      </c>
      <c r="H48" s="66">
        <v>19.731000000000002</v>
      </c>
      <c r="I48" s="66">
        <v>147.97900000000001</v>
      </c>
      <c r="J48" s="250"/>
      <c r="K48" s="164">
        <v>4.2695351308036242</v>
      </c>
      <c r="L48" s="164">
        <v>8.3919999999999995</v>
      </c>
      <c r="M48" s="164">
        <v>3.5710000000000002</v>
      </c>
      <c r="N48" s="164">
        <v>6.3869999999999996</v>
      </c>
      <c r="O48" s="164">
        <v>5.688464869196376</v>
      </c>
      <c r="P48" s="164"/>
      <c r="Q48" s="164">
        <v>9.0905351308036249</v>
      </c>
      <c r="R48" s="164">
        <v>167.8</v>
      </c>
      <c r="S48" s="164"/>
      <c r="T48" s="208">
        <v>10.433</v>
      </c>
      <c r="U48" s="208">
        <v>3.6869999999999998</v>
      </c>
      <c r="V48" s="208">
        <v>17.22</v>
      </c>
      <c r="W48" s="294"/>
      <c r="X48" s="208">
        <v>9.3659999999999997</v>
      </c>
      <c r="Y48" s="250">
        <v>10.064535130803627</v>
      </c>
      <c r="Z48" s="250">
        <v>190.684</v>
      </c>
      <c r="AA48" s="284"/>
      <c r="AB48" s="208">
        <v>455.08499999999998</v>
      </c>
      <c r="AC48" s="208">
        <v>481.06400000000002</v>
      </c>
      <c r="AD48" s="250">
        <v>0.26103195441837101</v>
      </c>
      <c r="AE48" s="286">
        <v>42.720535500836718</v>
      </c>
      <c r="AF48" s="251"/>
      <c r="AG48" s="287"/>
      <c r="AH48" s="41"/>
      <c r="AI48" s="41"/>
      <c r="AJ48" s="288"/>
      <c r="AK48" s="288"/>
      <c r="AL48" s="288"/>
      <c r="AM48" s="292"/>
      <c r="AN48" s="292"/>
      <c r="AO48" s="292"/>
      <c r="AP48" s="292"/>
      <c r="AQ48" s="290"/>
      <c r="AR48" s="41"/>
      <c r="AS48" s="41"/>
      <c r="AT48" s="41"/>
      <c r="AU48" s="41"/>
      <c r="AV48" s="41"/>
    </row>
    <row r="49" spans="2:48">
      <c r="B49" s="149" t="s">
        <v>31</v>
      </c>
      <c r="C49" s="66">
        <v>184.52099999999999</v>
      </c>
      <c r="D49" s="66">
        <v>189.26</v>
      </c>
      <c r="E49" s="66">
        <v>169.64699999999999</v>
      </c>
      <c r="F49" s="66">
        <v>4.7169999999999996</v>
      </c>
      <c r="G49" s="66">
        <v>14.896000000000001</v>
      </c>
      <c r="H49" s="66">
        <v>19.613</v>
      </c>
      <c r="I49" s="66">
        <v>161.99700000000001</v>
      </c>
      <c r="J49" s="250"/>
      <c r="K49" s="164">
        <v>5.9535513990282656</v>
      </c>
      <c r="L49" s="164">
        <v>4.7389999999999999</v>
      </c>
      <c r="M49" s="164">
        <v>2.1999999999999999E-2</v>
      </c>
      <c r="N49" s="164">
        <v>10.352</v>
      </c>
      <c r="O49" s="164">
        <v>4.4204486009717376</v>
      </c>
      <c r="P49" s="164"/>
      <c r="Q49" s="164">
        <v>10.670551399028263</v>
      </c>
      <c r="R49" s="164">
        <v>167.4</v>
      </c>
      <c r="S49" s="164"/>
      <c r="T49" s="208">
        <v>1.1990000000000001</v>
      </c>
      <c r="U49" s="208">
        <v>-3.2309999999999999</v>
      </c>
      <c r="V49" s="208">
        <v>18.433</v>
      </c>
      <c r="W49" s="294"/>
      <c r="X49" s="208">
        <v>5.9530000000000003</v>
      </c>
      <c r="Y49" s="250">
        <v>11.884551399028263</v>
      </c>
      <c r="Z49" s="250">
        <v>200.91499999999999</v>
      </c>
      <c r="AA49" s="284"/>
      <c r="AB49" s="208">
        <v>510.37099999999998</v>
      </c>
      <c r="AC49" s="208">
        <v>539.47299999999996</v>
      </c>
      <c r="AD49" s="250">
        <v>2.2199949134301704</v>
      </c>
      <c r="AE49" s="286">
        <v>45.111164236194121</v>
      </c>
      <c r="AF49" s="251"/>
      <c r="AG49" s="287"/>
      <c r="AH49" s="41"/>
      <c r="AI49" s="41"/>
      <c r="AJ49" s="288"/>
      <c r="AK49" s="288"/>
      <c r="AL49" s="288"/>
      <c r="AM49" s="292"/>
      <c r="AN49" s="292"/>
      <c r="AO49" s="292"/>
      <c r="AP49" s="292"/>
      <c r="AQ49" s="290"/>
      <c r="AR49" s="41"/>
      <c r="AS49" s="41"/>
      <c r="AT49" s="41"/>
      <c r="AU49" s="41"/>
      <c r="AV49" s="41"/>
    </row>
    <row r="50" spans="2:48">
      <c r="B50" s="149" t="s">
        <v>32</v>
      </c>
      <c r="C50" s="66">
        <v>201.89699999999999</v>
      </c>
      <c r="D50" s="66">
        <v>195.88900000000001</v>
      </c>
      <c r="E50" s="66">
        <v>176.30600000000001</v>
      </c>
      <c r="F50" s="66">
        <v>3.7970000000000002</v>
      </c>
      <c r="G50" s="66">
        <v>15.786</v>
      </c>
      <c r="H50" s="66">
        <v>19.582999999999998</v>
      </c>
      <c r="I50" s="66">
        <v>177.70099999999999</v>
      </c>
      <c r="J50" s="250"/>
      <c r="K50" s="164">
        <v>2.0287496812724504</v>
      </c>
      <c r="L50" s="164">
        <v>-6.008</v>
      </c>
      <c r="M50" s="164">
        <v>-9.8049999999999997</v>
      </c>
      <c r="N50" s="164">
        <v>20.922000000000001</v>
      </c>
      <c r="O50" s="164">
        <v>9.0882503187275514</v>
      </c>
      <c r="P50" s="164"/>
      <c r="Q50" s="164">
        <v>5.8257496812724519</v>
      </c>
      <c r="R50" s="164">
        <v>153.69999999999999</v>
      </c>
      <c r="S50" s="164"/>
      <c r="T50" s="208">
        <v>-6.9589999999999996</v>
      </c>
      <c r="U50" s="208">
        <v>-14.504</v>
      </c>
      <c r="V50" s="208">
        <v>18.966999999999999</v>
      </c>
      <c r="W50" s="294"/>
      <c r="X50" s="208">
        <v>-3.851</v>
      </c>
      <c r="Y50" s="250">
        <v>7.982749681272451</v>
      </c>
      <c r="Z50" s="250">
        <v>195.244</v>
      </c>
      <c r="AA50" s="284"/>
      <c r="AB50" s="208">
        <v>569.30999999999995</v>
      </c>
      <c r="AC50" s="208">
        <v>598.51900000000001</v>
      </c>
      <c r="AD50" s="250">
        <v>3.2692273358776731</v>
      </c>
      <c r="AE50" s="286">
        <v>48.027731293330149</v>
      </c>
      <c r="AF50" s="251"/>
      <c r="AG50" s="287"/>
      <c r="AH50" s="41"/>
      <c r="AI50" s="41"/>
      <c r="AJ50" s="288"/>
      <c r="AK50" s="288"/>
      <c r="AL50" s="288"/>
      <c r="AM50" s="292"/>
      <c r="AN50" s="292"/>
      <c r="AO50" s="292"/>
      <c r="AP50" s="292"/>
      <c r="AQ50" s="290"/>
      <c r="AR50" s="41"/>
      <c r="AS50" s="41"/>
      <c r="AT50" s="41"/>
      <c r="AU50" s="41"/>
      <c r="AV50" s="41"/>
    </row>
    <row r="51" spans="2:48" ht="15" customHeight="1">
      <c r="B51" s="149" t="s">
        <v>33</v>
      </c>
      <c r="C51" s="66">
        <v>217.42500000000001</v>
      </c>
      <c r="D51" s="66">
        <v>216.79499999999999</v>
      </c>
      <c r="E51" s="66">
        <v>191.06800000000001</v>
      </c>
      <c r="F51" s="66">
        <v>8.9649999999999999</v>
      </c>
      <c r="G51" s="66">
        <v>16.762</v>
      </c>
      <c r="H51" s="66">
        <v>25.727</v>
      </c>
      <c r="I51" s="66">
        <v>193.24299999999999</v>
      </c>
      <c r="J51" s="250"/>
      <c r="K51" s="164">
        <v>-1.0531238950762487</v>
      </c>
      <c r="L51" s="164">
        <v>-0.63</v>
      </c>
      <c r="M51" s="164">
        <v>-9.5950000000000006</v>
      </c>
      <c r="N51" s="164">
        <v>14.855</v>
      </c>
      <c r="O51" s="164">
        <v>6.3131238950762487</v>
      </c>
      <c r="P51" s="164"/>
      <c r="Q51" s="164">
        <v>7.9118761049237518</v>
      </c>
      <c r="R51" s="164">
        <v>151.9</v>
      </c>
      <c r="S51" s="164"/>
      <c r="T51" s="208">
        <v>-4.5750000000000002</v>
      </c>
      <c r="U51" s="208">
        <v>-6.99</v>
      </c>
      <c r="V51" s="208">
        <v>19.773</v>
      </c>
      <c r="W51" s="294"/>
      <c r="X51" s="208">
        <v>2.2029999999999998</v>
      </c>
      <c r="Y51" s="250">
        <v>10.744876104923753</v>
      </c>
      <c r="Z51" s="250">
        <v>186.65799999999999</v>
      </c>
      <c r="AA51" s="284"/>
      <c r="AB51" s="208">
        <v>627.11699999999996</v>
      </c>
      <c r="AC51" s="208">
        <v>656.22199999999998</v>
      </c>
      <c r="AD51" s="250">
        <v>1.4164821003214882</v>
      </c>
      <c r="AE51" s="286">
        <v>51.709299545780539</v>
      </c>
      <c r="AF51" s="251"/>
      <c r="AG51" s="287"/>
      <c r="AH51" s="41"/>
      <c r="AI51" s="41"/>
      <c r="AJ51" s="288"/>
      <c r="AK51" s="288"/>
      <c r="AL51" s="288"/>
      <c r="AM51" s="292"/>
      <c r="AN51" s="292"/>
      <c r="AO51" s="292"/>
      <c r="AP51" s="292"/>
      <c r="AQ51" s="290"/>
      <c r="AR51" s="41"/>
      <c r="AS51" s="41"/>
      <c r="AT51" s="41"/>
      <c r="AU51" s="41"/>
      <c r="AV51" s="41"/>
    </row>
    <row r="52" spans="2:48">
      <c r="B52" s="149" t="s">
        <v>34</v>
      </c>
      <c r="C52" s="66">
        <v>228.82599999999999</v>
      </c>
      <c r="D52" s="66">
        <v>235.07400000000001</v>
      </c>
      <c r="E52" s="66">
        <v>208.10300000000001</v>
      </c>
      <c r="F52" s="66">
        <v>10.263999999999999</v>
      </c>
      <c r="G52" s="66">
        <v>16.707000000000001</v>
      </c>
      <c r="H52" s="66">
        <v>26.971</v>
      </c>
      <c r="I52" s="66">
        <v>206.55799999999999</v>
      </c>
      <c r="J52" s="250"/>
      <c r="K52" s="164">
        <v>-5.5566266028216145</v>
      </c>
      <c r="L52" s="164">
        <v>6.2480000000000002</v>
      </c>
      <c r="M52" s="164">
        <v>-4.016</v>
      </c>
      <c r="N52" s="164">
        <v>7.5910000000000002</v>
      </c>
      <c r="O52" s="164">
        <v>9.131626602821612</v>
      </c>
      <c r="P52" s="164"/>
      <c r="Q52" s="164">
        <v>4.7073733971783858</v>
      </c>
      <c r="R52" s="164">
        <v>151.1</v>
      </c>
      <c r="S52" s="164"/>
      <c r="T52" s="208">
        <v>-2.6349999999999998</v>
      </c>
      <c r="U52" s="208">
        <v>-0.85099999999999998</v>
      </c>
      <c r="V52" s="208">
        <v>19.472000000000001</v>
      </c>
      <c r="W52" s="294"/>
      <c r="X52" s="208">
        <v>8.3710000000000004</v>
      </c>
      <c r="Y52" s="250">
        <v>6.8303733971783842</v>
      </c>
      <c r="Z52" s="250">
        <v>188.31899999999999</v>
      </c>
      <c r="AA52" s="284"/>
      <c r="AB52" s="208">
        <v>676.94299999999998</v>
      </c>
      <c r="AC52" s="208">
        <v>694.37099999999998</v>
      </c>
      <c r="AD52" s="250">
        <v>-1.0217645762486569</v>
      </c>
      <c r="AE52" s="286">
        <v>55.964618694716705</v>
      </c>
      <c r="AF52" s="251"/>
      <c r="AG52" s="287"/>
      <c r="AH52" s="41"/>
      <c r="AI52" s="41"/>
      <c r="AJ52" s="288"/>
      <c r="AK52" s="288"/>
      <c r="AL52" s="288"/>
      <c r="AM52" s="292"/>
      <c r="AN52" s="292"/>
      <c r="AO52" s="292"/>
      <c r="AP52" s="292"/>
      <c r="AQ52" s="290"/>
      <c r="AR52" s="41"/>
      <c r="AS52" s="41"/>
      <c r="AT52" s="41"/>
      <c r="AU52" s="41"/>
      <c r="AV52" s="41"/>
    </row>
    <row r="53" spans="2:48">
      <c r="B53" s="149" t="s">
        <v>35</v>
      </c>
      <c r="C53" s="66">
        <v>237.84399999999999</v>
      </c>
      <c r="D53" s="66">
        <v>260.88099999999997</v>
      </c>
      <c r="E53" s="66">
        <v>231.97200000000001</v>
      </c>
      <c r="F53" s="66">
        <v>13.47</v>
      </c>
      <c r="G53" s="66">
        <v>15.439</v>
      </c>
      <c r="H53" s="66">
        <v>28.908999999999999</v>
      </c>
      <c r="I53" s="66">
        <v>216.75</v>
      </c>
      <c r="J53" s="250"/>
      <c r="K53" s="164">
        <v>-0.30837603132647634</v>
      </c>
      <c r="L53" s="164">
        <v>23.036999999999999</v>
      </c>
      <c r="M53" s="164">
        <v>9.5670000000000002</v>
      </c>
      <c r="N53" s="164">
        <v>-10.689</v>
      </c>
      <c r="O53" s="164">
        <v>-0.81362396867352382</v>
      </c>
      <c r="P53" s="164"/>
      <c r="Q53" s="164">
        <v>13.161623968673522</v>
      </c>
      <c r="R53" s="164">
        <v>165.8</v>
      </c>
      <c r="S53" s="164"/>
      <c r="T53" s="208">
        <v>13.02</v>
      </c>
      <c r="U53" s="208">
        <v>13.753</v>
      </c>
      <c r="V53" s="208">
        <v>17.536999999999999</v>
      </c>
      <c r="W53" s="294"/>
      <c r="X53" s="208">
        <v>22.914999999999999</v>
      </c>
      <c r="Y53" s="250">
        <v>13.039623968673526</v>
      </c>
      <c r="Z53" s="250">
        <v>204.68299999999999</v>
      </c>
      <c r="AA53" s="284"/>
      <c r="AB53" s="208">
        <v>712.87699999999995</v>
      </c>
      <c r="AC53" s="208">
        <v>722.60299999999995</v>
      </c>
      <c r="AD53" s="250">
        <v>-2.3618635752539774</v>
      </c>
      <c r="AE53" s="286">
        <v>59.168061200095622</v>
      </c>
      <c r="AF53" s="251"/>
      <c r="AG53" s="287"/>
      <c r="AH53" s="41"/>
      <c r="AI53" s="41"/>
      <c r="AJ53" s="288"/>
      <c r="AK53" s="288"/>
      <c r="AL53" s="288"/>
      <c r="AM53" s="292"/>
      <c r="AN53" s="292"/>
      <c r="AO53" s="292"/>
      <c r="AP53" s="292"/>
      <c r="AQ53" s="290"/>
      <c r="AR53" s="41"/>
      <c r="AS53" s="41"/>
      <c r="AT53" s="41"/>
      <c r="AU53" s="41"/>
      <c r="AV53" s="41"/>
    </row>
    <row r="54" spans="2:48">
      <c r="B54" s="149" t="s">
        <v>36</v>
      </c>
      <c r="C54" s="66">
        <v>234.36099999999999</v>
      </c>
      <c r="D54" s="66">
        <v>281.48099999999999</v>
      </c>
      <c r="E54" s="66">
        <v>252.14</v>
      </c>
      <c r="F54" s="66">
        <v>14.048999999999999</v>
      </c>
      <c r="G54" s="66">
        <v>15.292</v>
      </c>
      <c r="H54" s="66">
        <v>29.341000000000001</v>
      </c>
      <c r="I54" s="66">
        <v>214.79599999999999</v>
      </c>
      <c r="J54" s="250"/>
      <c r="K54" s="164">
        <v>20.993466905859179</v>
      </c>
      <c r="L54" s="164">
        <v>47.12</v>
      </c>
      <c r="M54" s="164">
        <v>33.070999999999998</v>
      </c>
      <c r="N54" s="164">
        <v>-33.088000000000001</v>
      </c>
      <c r="O54" s="164">
        <v>-21.010466905859172</v>
      </c>
      <c r="P54" s="164"/>
      <c r="Q54" s="164">
        <v>35.042466905859172</v>
      </c>
      <c r="R54" s="164">
        <v>201.9</v>
      </c>
      <c r="S54" s="164"/>
      <c r="T54" s="208">
        <v>36.201000000000001</v>
      </c>
      <c r="U54" s="208">
        <v>36.152999999999999</v>
      </c>
      <c r="V54" s="208">
        <v>18.393999999999998</v>
      </c>
      <c r="W54" s="294"/>
      <c r="X54" s="208">
        <v>46.555999999999997</v>
      </c>
      <c r="Y54" s="250">
        <v>34.478466905859179</v>
      </c>
      <c r="Z54" s="250">
        <v>248.64599999999999</v>
      </c>
      <c r="AA54" s="284"/>
      <c r="AB54" s="208">
        <v>734.38699999999994</v>
      </c>
      <c r="AC54" s="208">
        <v>754.1</v>
      </c>
      <c r="AD54" s="250">
        <v>-2.3444013260748733</v>
      </c>
      <c r="AE54" s="286">
        <v>60.674157303370791</v>
      </c>
      <c r="AF54" s="251"/>
      <c r="AG54" s="287"/>
      <c r="AH54" s="41"/>
      <c r="AI54" s="41"/>
      <c r="AJ54" s="288"/>
      <c r="AK54" s="288"/>
      <c r="AL54" s="288"/>
      <c r="AM54" s="292"/>
      <c r="AN54" s="292"/>
      <c r="AO54" s="292"/>
      <c r="AP54" s="292"/>
      <c r="AQ54" s="290"/>
      <c r="AR54" s="41"/>
      <c r="AS54" s="41"/>
      <c r="AT54" s="41"/>
      <c r="AU54" s="41"/>
      <c r="AV54" s="41"/>
    </row>
    <row r="55" spans="2:48">
      <c r="B55" s="149" t="s">
        <v>37</v>
      </c>
      <c r="C55" s="66">
        <v>242.124</v>
      </c>
      <c r="D55" s="66">
        <v>293.68</v>
      </c>
      <c r="E55" s="66">
        <v>266.161</v>
      </c>
      <c r="F55" s="66">
        <v>11.941000000000001</v>
      </c>
      <c r="G55" s="66">
        <v>15.577999999999999</v>
      </c>
      <c r="H55" s="66">
        <v>27.518999999999998</v>
      </c>
      <c r="I55" s="66">
        <v>221.792</v>
      </c>
      <c r="J55" s="250"/>
      <c r="K55" s="164">
        <v>29.820935687734565</v>
      </c>
      <c r="L55" s="164">
        <v>51.555999999999997</v>
      </c>
      <c r="M55" s="164">
        <v>39.615000000000002</v>
      </c>
      <c r="N55" s="164">
        <v>-35.045999999999999</v>
      </c>
      <c r="O55" s="164">
        <v>-25.251935687734562</v>
      </c>
      <c r="P55" s="164"/>
      <c r="Q55" s="164">
        <v>41.761935687734564</v>
      </c>
      <c r="R55" s="164">
        <v>249.8</v>
      </c>
      <c r="S55" s="164"/>
      <c r="T55" s="208">
        <v>49.62</v>
      </c>
      <c r="U55" s="208">
        <v>46.107999999999997</v>
      </c>
      <c r="V55" s="208">
        <v>20.149000000000001</v>
      </c>
      <c r="W55" s="294"/>
      <c r="X55" s="208">
        <v>51.481000000000002</v>
      </c>
      <c r="Y55" s="250">
        <v>41.686935687734568</v>
      </c>
      <c r="Z55" s="250">
        <v>298.71499999999997</v>
      </c>
      <c r="AA55" s="284"/>
      <c r="AB55" s="208">
        <v>778.01800000000003</v>
      </c>
      <c r="AC55" s="208">
        <v>797.76</v>
      </c>
      <c r="AD55" s="250">
        <v>-1.5799355414515333</v>
      </c>
      <c r="AE55" s="286">
        <v>62.156347119292377</v>
      </c>
      <c r="AF55" s="251"/>
      <c r="AG55" s="287"/>
      <c r="AH55" s="41"/>
      <c r="AI55" s="41"/>
      <c r="AJ55" s="288"/>
      <c r="AK55" s="288"/>
      <c r="AL55" s="288"/>
      <c r="AM55" s="292"/>
      <c r="AN55" s="292"/>
      <c r="AO55" s="292"/>
      <c r="AP55" s="292"/>
      <c r="AQ55" s="290"/>
      <c r="AR55" s="41"/>
      <c r="AS55" s="41"/>
      <c r="AT55" s="41"/>
      <c r="AU55" s="41"/>
      <c r="AV55" s="41"/>
    </row>
    <row r="56" spans="2:48" s="69" customFormat="1">
      <c r="B56" s="215" t="s">
        <v>38</v>
      </c>
      <c r="C56" s="66">
        <v>261.67700000000002</v>
      </c>
      <c r="D56" s="66">
        <v>305.48099999999999</v>
      </c>
      <c r="E56" s="66">
        <v>277.56</v>
      </c>
      <c r="F56" s="66">
        <v>12.266</v>
      </c>
      <c r="G56" s="66">
        <v>15.654999999999999</v>
      </c>
      <c r="H56" s="66">
        <v>27.920999999999999</v>
      </c>
      <c r="I56" s="66">
        <v>240.98</v>
      </c>
      <c r="J56" s="296"/>
      <c r="K56" s="164">
        <v>24.791845560120322</v>
      </c>
      <c r="L56" s="164">
        <v>43.804000000000002</v>
      </c>
      <c r="M56" s="164">
        <v>31.538</v>
      </c>
      <c r="N56" s="164">
        <v>-24.414999999999999</v>
      </c>
      <c r="O56" s="164">
        <v>-17.668845560120324</v>
      </c>
      <c r="P56" s="297"/>
      <c r="Q56" s="164">
        <v>37.057845560120327</v>
      </c>
      <c r="R56" s="164">
        <v>290</v>
      </c>
      <c r="S56" s="297"/>
      <c r="T56" s="208">
        <v>39.026000000000003</v>
      </c>
      <c r="U56" s="208">
        <v>36.743000000000002</v>
      </c>
      <c r="V56" s="208">
        <v>22.783000000000001</v>
      </c>
      <c r="W56" s="298"/>
      <c r="X56" s="208">
        <v>45.704000000000001</v>
      </c>
      <c r="Y56" s="250">
        <v>38.957845560120326</v>
      </c>
      <c r="Z56" s="250">
        <v>339.93099999999998</v>
      </c>
      <c r="AA56" s="134"/>
      <c r="AB56" s="208">
        <v>815.76900000000001</v>
      </c>
      <c r="AC56" s="208">
        <v>835.28899999999999</v>
      </c>
      <c r="AD56" s="250">
        <v>-1.0219632191100487</v>
      </c>
      <c r="AE56" s="286">
        <v>62.921348314606739</v>
      </c>
      <c r="AF56" s="299"/>
      <c r="AG56" s="143"/>
      <c r="AH56" s="68"/>
      <c r="AI56" s="68"/>
      <c r="AJ56" s="144"/>
      <c r="AK56" s="144"/>
      <c r="AL56" s="144"/>
      <c r="AM56" s="147"/>
      <c r="AN56" s="147"/>
      <c r="AO56" s="147"/>
      <c r="AP56" s="147"/>
      <c r="AQ56" s="146"/>
      <c r="AR56" s="68"/>
      <c r="AS56" s="68"/>
      <c r="AT56" s="68"/>
      <c r="AU56" s="68"/>
      <c r="AV56" s="68"/>
    </row>
    <row r="57" spans="2:48" s="69" customFormat="1">
      <c r="B57" s="215" t="s">
        <v>39</v>
      </c>
      <c r="C57" s="66">
        <v>284.09199999999998</v>
      </c>
      <c r="D57" s="66">
        <v>319.40199999999999</v>
      </c>
      <c r="E57" s="66">
        <v>291.16399999999999</v>
      </c>
      <c r="F57" s="66">
        <v>12.566000000000001</v>
      </c>
      <c r="G57" s="66">
        <v>15.672000000000001</v>
      </c>
      <c r="H57" s="66">
        <v>28.238</v>
      </c>
      <c r="I57" s="66">
        <v>260.55799999999999</v>
      </c>
      <c r="J57" s="296"/>
      <c r="K57" s="164">
        <v>11.114360798746878</v>
      </c>
      <c r="L57" s="164">
        <v>35.31</v>
      </c>
      <c r="M57" s="164">
        <v>22.744</v>
      </c>
      <c r="N57" s="164">
        <v>-12.942</v>
      </c>
      <c r="O57" s="164">
        <v>-1.3123607987468786</v>
      </c>
      <c r="P57" s="297"/>
      <c r="Q57" s="164">
        <v>23.680360798746882</v>
      </c>
      <c r="R57" s="164">
        <v>322.10000000000002</v>
      </c>
      <c r="S57" s="297"/>
      <c r="T57" s="208">
        <v>35.338000000000001</v>
      </c>
      <c r="U57" s="208">
        <v>31.538</v>
      </c>
      <c r="V57" s="208">
        <v>26.126000000000001</v>
      </c>
      <c r="W57" s="298"/>
      <c r="X57" s="208">
        <v>37.137999999999998</v>
      </c>
      <c r="Y57" s="250">
        <v>25.508360798746885</v>
      </c>
      <c r="Z57" s="250">
        <v>377.35500000000002</v>
      </c>
      <c r="AA57" s="134"/>
      <c r="AB57" s="208">
        <v>859.84100000000001</v>
      </c>
      <c r="AC57" s="208">
        <v>889.24800000000005</v>
      </c>
      <c r="AD57" s="250">
        <v>-2.2962820913837589</v>
      </c>
      <c r="AE57" s="286">
        <v>64.833851302892654</v>
      </c>
      <c r="AF57" s="299"/>
      <c r="AG57" s="143"/>
      <c r="AH57" s="68"/>
      <c r="AI57" s="68"/>
      <c r="AJ57" s="144"/>
      <c r="AK57" s="144"/>
      <c r="AL57" s="144"/>
      <c r="AM57" s="147"/>
      <c r="AN57" s="147"/>
      <c r="AO57" s="147"/>
      <c r="AP57" s="147"/>
      <c r="AQ57" s="146"/>
      <c r="AR57" s="68"/>
      <c r="AS57" s="68"/>
      <c r="AT57" s="68"/>
      <c r="AU57" s="68"/>
      <c r="AV57" s="68"/>
    </row>
    <row r="58" spans="2:48" s="69" customFormat="1">
      <c r="B58" s="215" t="s">
        <v>40</v>
      </c>
      <c r="C58" s="66">
        <v>296.21800000000002</v>
      </c>
      <c r="D58" s="66">
        <v>323.92500000000001</v>
      </c>
      <c r="E58" s="66">
        <v>300.32499999999999</v>
      </c>
      <c r="F58" s="66">
        <v>7.6379999999999999</v>
      </c>
      <c r="G58" s="66">
        <v>15.962</v>
      </c>
      <c r="H58" s="66">
        <v>23.6</v>
      </c>
      <c r="I58" s="66">
        <v>273.89299999999997</v>
      </c>
      <c r="J58" s="296"/>
      <c r="K58" s="164">
        <v>15.869093096692616</v>
      </c>
      <c r="L58" s="164">
        <v>27.707000000000001</v>
      </c>
      <c r="M58" s="164">
        <v>20.068999999999999</v>
      </c>
      <c r="N58" s="164">
        <v>-3.927</v>
      </c>
      <c r="O58" s="164">
        <v>0.27290690330738504</v>
      </c>
      <c r="P58" s="297"/>
      <c r="Q58" s="164">
        <v>23.507093096692614</v>
      </c>
      <c r="R58" s="164">
        <v>347</v>
      </c>
      <c r="S58" s="297"/>
      <c r="T58" s="208">
        <v>25.105</v>
      </c>
      <c r="U58" s="208">
        <v>22.620999999999999</v>
      </c>
      <c r="V58" s="208">
        <v>27.565000000000001</v>
      </c>
      <c r="W58" s="298"/>
      <c r="X58" s="208">
        <v>29.617999999999999</v>
      </c>
      <c r="Y58" s="250">
        <v>25.418093096692612</v>
      </c>
      <c r="Z58" s="250">
        <v>401.52699999999999</v>
      </c>
      <c r="AA58" s="134"/>
      <c r="AB58" s="208">
        <v>916.57799999999997</v>
      </c>
      <c r="AC58" s="208">
        <v>940.93100000000004</v>
      </c>
      <c r="AD58" s="250">
        <v>2.0808682305926141E-3</v>
      </c>
      <c r="AE58" s="286">
        <v>67.104948601482178</v>
      </c>
      <c r="AF58" s="299"/>
      <c r="AG58" s="143"/>
      <c r="AH58" s="68"/>
      <c r="AI58" s="68"/>
      <c r="AJ58" s="144"/>
      <c r="AK58" s="144"/>
      <c r="AL58" s="144"/>
      <c r="AM58" s="147"/>
      <c r="AN58" s="147"/>
      <c r="AO58" s="147"/>
      <c r="AP58" s="147"/>
      <c r="AQ58" s="146"/>
      <c r="AR58" s="68"/>
      <c r="AS58" s="68"/>
      <c r="AT58" s="68"/>
      <c r="AU58" s="68"/>
      <c r="AV58" s="68"/>
    </row>
    <row r="59" spans="2:48" s="69" customFormat="1">
      <c r="B59" s="215" t="s">
        <v>41</v>
      </c>
      <c r="C59" s="66">
        <v>324.29899999999998</v>
      </c>
      <c r="D59" s="66">
        <v>333.39100000000002</v>
      </c>
      <c r="E59" s="66">
        <v>308.24</v>
      </c>
      <c r="F59" s="66">
        <v>6.4530000000000003</v>
      </c>
      <c r="G59" s="66">
        <v>18.698</v>
      </c>
      <c r="H59" s="66">
        <v>25.151</v>
      </c>
      <c r="I59" s="66">
        <v>300.63200000000001</v>
      </c>
      <c r="J59" s="296"/>
      <c r="K59" s="164">
        <v>13.08620379380698</v>
      </c>
      <c r="L59" s="164">
        <v>9.0920000000000005</v>
      </c>
      <c r="M59" s="164">
        <v>2.6389999999999998</v>
      </c>
      <c r="N59" s="164">
        <v>15.805999999999999</v>
      </c>
      <c r="O59" s="164">
        <v>5.358796206193019</v>
      </c>
      <c r="P59" s="297"/>
      <c r="Q59" s="164">
        <v>19.539203793806976</v>
      </c>
      <c r="R59" s="164">
        <v>358.6</v>
      </c>
      <c r="S59" s="297"/>
      <c r="T59" s="208">
        <v>3.5430000000000001</v>
      </c>
      <c r="U59" s="208">
        <v>1.19</v>
      </c>
      <c r="V59" s="208">
        <v>29.303000000000001</v>
      </c>
      <c r="W59" s="298"/>
      <c r="X59" s="208">
        <v>10.497999999999999</v>
      </c>
      <c r="Y59" s="250">
        <v>20.945203793806982</v>
      </c>
      <c r="Z59" s="250">
        <v>402.78199999999998</v>
      </c>
      <c r="AA59" s="134"/>
      <c r="AB59" s="208">
        <v>959.33100000000002</v>
      </c>
      <c r="AC59" s="208">
        <v>977.81100000000004</v>
      </c>
      <c r="AD59" s="250">
        <v>2.1771862497940617</v>
      </c>
      <c r="AE59" s="286">
        <v>67.559168061200083</v>
      </c>
      <c r="AF59" s="299"/>
      <c r="AG59" s="143"/>
      <c r="AH59" s="68"/>
      <c r="AI59" s="68"/>
      <c r="AJ59" s="144"/>
      <c r="AK59" s="144"/>
      <c r="AL59" s="144"/>
      <c r="AM59" s="147"/>
      <c r="AN59" s="147"/>
      <c r="AO59" s="147"/>
      <c r="AP59" s="147"/>
      <c r="AQ59" s="146"/>
      <c r="AR59" s="68"/>
      <c r="AS59" s="68"/>
      <c r="AT59" s="68"/>
      <c r="AU59" s="68"/>
      <c r="AV59" s="68"/>
    </row>
    <row r="60" spans="2:48" s="69" customFormat="1">
      <c r="B60" s="215" t="s">
        <v>42</v>
      </c>
      <c r="C60" s="66">
        <v>344.18400000000003</v>
      </c>
      <c r="D60" s="66">
        <v>343.09399999999999</v>
      </c>
      <c r="E60" s="66">
        <v>316.57299999999998</v>
      </c>
      <c r="F60" s="66">
        <v>7.7619999999999996</v>
      </c>
      <c r="G60" s="66">
        <v>18.759</v>
      </c>
      <c r="H60" s="66">
        <v>26.521000000000001</v>
      </c>
      <c r="I60" s="66">
        <v>320.31200000000001</v>
      </c>
      <c r="J60" s="296"/>
      <c r="K60" s="164">
        <v>3.0649847610586378</v>
      </c>
      <c r="L60" s="164">
        <v>-1.0900000000000001</v>
      </c>
      <c r="M60" s="164">
        <v>-8.8520000000000003</v>
      </c>
      <c r="N60" s="164">
        <v>25.244</v>
      </c>
      <c r="O60" s="164">
        <v>13.327015238941362</v>
      </c>
      <c r="P60" s="297"/>
      <c r="Q60" s="164">
        <v>10.826984761058638</v>
      </c>
      <c r="R60" s="164">
        <v>357.8</v>
      </c>
      <c r="S60" s="297"/>
      <c r="T60" s="208">
        <v>-4.5449999999999999</v>
      </c>
      <c r="U60" s="208">
        <v>-6.14</v>
      </c>
      <c r="V60" s="208">
        <v>28.841999999999999</v>
      </c>
      <c r="W60" s="298"/>
      <c r="X60" s="208">
        <v>-0.27500000000000002</v>
      </c>
      <c r="Y60" s="250">
        <v>11.641984761058639</v>
      </c>
      <c r="Z60" s="250">
        <v>403.995</v>
      </c>
      <c r="AA60" s="134"/>
      <c r="AB60" s="208">
        <v>1003.372</v>
      </c>
      <c r="AC60" s="208">
        <v>1023.2089999999999</v>
      </c>
      <c r="AD60" s="250">
        <v>1.5045126468352521</v>
      </c>
      <c r="AE60" s="286">
        <v>68.419794405928755</v>
      </c>
      <c r="AF60" s="299"/>
      <c r="AG60" s="143"/>
      <c r="AH60" s="68"/>
      <c r="AI60" s="68"/>
      <c r="AJ60" s="144"/>
      <c r="AK60" s="144"/>
      <c r="AL60" s="144"/>
      <c r="AM60" s="147"/>
      <c r="AN60" s="147"/>
      <c r="AO60" s="147"/>
      <c r="AP60" s="147"/>
      <c r="AQ60" s="146"/>
      <c r="AR60" s="68"/>
      <c r="AS60" s="68"/>
      <c r="AT60" s="68"/>
      <c r="AU60" s="68"/>
      <c r="AV60" s="68"/>
    </row>
    <row r="61" spans="2:48" s="69" customFormat="1">
      <c r="B61" s="215" t="s">
        <v>43</v>
      </c>
      <c r="C61" s="66">
        <v>367.04</v>
      </c>
      <c r="D61" s="66">
        <v>356.07900000000001</v>
      </c>
      <c r="E61" s="66">
        <v>327.464</v>
      </c>
      <c r="F61" s="66">
        <v>9.1910000000000007</v>
      </c>
      <c r="G61" s="66">
        <v>19.423999999999999</v>
      </c>
      <c r="H61" s="66">
        <v>28.614999999999998</v>
      </c>
      <c r="I61" s="66">
        <v>343.32299999999998</v>
      </c>
      <c r="J61" s="296"/>
      <c r="K61" s="164">
        <v>-7.9233372643239424</v>
      </c>
      <c r="L61" s="164">
        <v>-10.961</v>
      </c>
      <c r="M61" s="164">
        <v>-20.152000000000001</v>
      </c>
      <c r="N61" s="164">
        <v>32.167999999999999</v>
      </c>
      <c r="O61" s="164">
        <v>19.939337264323946</v>
      </c>
      <c r="P61" s="297"/>
      <c r="Q61" s="164">
        <v>1.2676627356760541</v>
      </c>
      <c r="R61" s="164">
        <v>349.3</v>
      </c>
      <c r="S61" s="297"/>
      <c r="T61" s="208">
        <v>-9.1370000000000005</v>
      </c>
      <c r="U61" s="208">
        <v>-8.0530000000000008</v>
      </c>
      <c r="V61" s="208">
        <v>25.198</v>
      </c>
      <c r="W61" s="298"/>
      <c r="X61" s="208">
        <v>-10.085000000000001</v>
      </c>
      <c r="Y61" s="250">
        <v>2.1436627356760543</v>
      </c>
      <c r="Z61" s="250">
        <v>397.363</v>
      </c>
      <c r="AA61" s="134"/>
      <c r="AB61" s="208">
        <v>1045.0909999999999</v>
      </c>
      <c r="AC61" s="208">
        <v>1076.6669999999999</v>
      </c>
      <c r="AD61" s="250">
        <v>1.7384050733359402</v>
      </c>
      <c r="AE61" s="286">
        <v>68.706669854171636</v>
      </c>
      <c r="AF61" s="299"/>
      <c r="AG61" s="143"/>
      <c r="AH61" s="68"/>
      <c r="AI61" s="68"/>
      <c r="AJ61" s="144"/>
      <c r="AK61" s="144"/>
      <c r="AL61" s="144"/>
      <c r="AM61" s="147"/>
      <c r="AN61" s="147"/>
      <c r="AO61" s="147"/>
      <c r="AP61" s="147"/>
      <c r="AQ61" s="146"/>
      <c r="AR61" s="68"/>
      <c r="AS61" s="68"/>
      <c r="AT61" s="68"/>
      <c r="AU61" s="68"/>
      <c r="AV61" s="68"/>
    </row>
    <row r="62" spans="2:48" s="69" customFormat="1">
      <c r="B62" s="215" t="s">
        <v>44</v>
      </c>
      <c r="C62" s="66">
        <v>394.40800000000002</v>
      </c>
      <c r="D62" s="66">
        <v>378.28500000000003</v>
      </c>
      <c r="E62" s="66">
        <v>349.11399999999998</v>
      </c>
      <c r="F62" s="66">
        <v>9.1969999999999992</v>
      </c>
      <c r="G62" s="66">
        <v>19.974</v>
      </c>
      <c r="H62" s="66">
        <v>29.170999999999999</v>
      </c>
      <c r="I62" s="66">
        <v>367.572</v>
      </c>
      <c r="J62" s="296"/>
      <c r="K62" s="164">
        <v>-15.247571166037009</v>
      </c>
      <c r="L62" s="164">
        <v>-16.123000000000001</v>
      </c>
      <c r="M62" s="164">
        <v>-25.32</v>
      </c>
      <c r="N62" s="164">
        <v>36.542999999999999</v>
      </c>
      <c r="O62" s="164">
        <v>26.470571166037011</v>
      </c>
      <c r="P62" s="297"/>
      <c r="Q62" s="164">
        <v>-6.050571166037007</v>
      </c>
      <c r="R62" s="164">
        <v>316.7</v>
      </c>
      <c r="S62" s="297"/>
      <c r="T62" s="208">
        <v>-35.569000000000003</v>
      </c>
      <c r="U62" s="208">
        <v>-36.521000000000001</v>
      </c>
      <c r="V62" s="208">
        <v>26.187999999999999</v>
      </c>
      <c r="W62" s="298"/>
      <c r="X62" s="208">
        <v>-15.942</v>
      </c>
      <c r="Y62" s="250">
        <v>-5.8695711660370087</v>
      </c>
      <c r="Z62" s="250">
        <v>386.47300000000001</v>
      </c>
      <c r="AA62" s="134"/>
      <c r="AB62" s="208">
        <v>1099.2460000000001</v>
      </c>
      <c r="AC62" s="208">
        <v>1117.634</v>
      </c>
      <c r="AD62" s="250">
        <v>1.1372448364559915</v>
      </c>
      <c r="AE62" s="286">
        <v>70.260578532153943</v>
      </c>
      <c r="AF62" s="299"/>
      <c r="AG62" s="143"/>
      <c r="AH62" s="68"/>
      <c r="AI62" s="68"/>
      <c r="AJ62" s="144"/>
      <c r="AK62" s="144"/>
      <c r="AL62" s="144"/>
      <c r="AM62" s="147"/>
      <c r="AN62" s="147"/>
      <c r="AO62" s="147"/>
      <c r="AP62" s="147"/>
      <c r="AQ62" s="146"/>
      <c r="AR62" s="68"/>
      <c r="AS62" s="68"/>
      <c r="AT62" s="68"/>
      <c r="AU62" s="68"/>
      <c r="AV62" s="68"/>
    </row>
    <row r="63" spans="2:48" s="69" customFormat="1">
      <c r="B63" s="215" t="s">
        <v>45</v>
      </c>
      <c r="C63" s="66">
        <v>399.834</v>
      </c>
      <c r="D63" s="66">
        <v>404.23500000000001</v>
      </c>
      <c r="E63" s="66">
        <v>366.94</v>
      </c>
      <c r="F63" s="66">
        <v>16.420999999999999</v>
      </c>
      <c r="G63" s="66">
        <v>20.873999999999999</v>
      </c>
      <c r="H63" s="66">
        <v>37.295000000000002</v>
      </c>
      <c r="I63" s="66">
        <v>373.07799999999997</v>
      </c>
      <c r="J63" s="296"/>
      <c r="K63" s="164">
        <v>-6.8445207916407034</v>
      </c>
      <c r="L63" s="164">
        <v>4.4009999999999998</v>
      </c>
      <c r="M63" s="164">
        <v>-12.02</v>
      </c>
      <c r="N63" s="164">
        <v>13.477</v>
      </c>
      <c r="O63" s="164">
        <v>8.3015207916406997</v>
      </c>
      <c r="P63" s="297"/>
      <c r="Q63" s="164">
        <v>9.5764792083592987</v>
      </c>
      <c r="R63" s="164">
        <v>323.10000000000002</v>
      </c>
      <c r="S63" s="297"/>
      <c r="T63" s="208">
        <v>2.7709999999999999</v>
      </c>
      <c r="U63" s="208">
        <v>4.0140000000000002</v>
      </c>
      <c r="V63" s="208">
        <v>22.27</v>
      </c>
      <c r="W63" s="298"/>
      <c r="X63" s="208">
        <v>4.47</v>
      </c>
      <c r="Y63" s="250">
        <v>9.645479208359296</v>
      </c>
      <c r="Z63" s="250">
        <v>384.22699999999998</v>
      </c>
      <c r="AA63" s="134"/>
      <c r="AB63" s="208">
        <v>1141.377</v>
      </c>
      <c r="AC63" s="208">
        <v>1168.17</v>
      </c>
      <c r="AD63" s="250">
        <v>0.4519854542294155</v>
      </c>
      <c r="AE63" s="286">
        <v>70.929954578054023</v>
      </c>
      <c r="AF63" s="299"/>
      <c r="AG63" s="143"/>
      <c r="AH63" s="68"/>
      <c r="AI63" s="68"/>
      <c r="AJ63" s="144"/>
      <c r="AK63" s="144"/>
      <c r="AL63" s="144"/>
      <c r="AM63" s="147"/>
      <c r="AN63" s="147"/>
      <c r="AO63" s="147"/>
      <c r="AP63" s="147"/>
      <c r="AQ63" s="146"/>
      <c r="AR63" s="68"/>
      <c r="AS63" s="68"/>
      <c r="AT63" s="68"/>
      <c r="AU63" s="68"/>
      <c r="AV63" s="68"/>
    </row>
    <row r="64" spans="2:48" s="69" customFormat="1">
      <c r="B64" s="215" t="s">
        <v>46</v>
      </c>
      <c r="C64" s="66">
        <v>405.75099999999998</v>
      </c>
      <c r="D64" s="66">
        <v>437.80399999999997</v>
      </c>
      <c r="E64" s="66">
        <v>394.20699999999999</v>
      </c>
      <c r="F64" s="66">
        <v>20.757999999999999</v>
      </c>
      <c r="G64" s="66">
        <v>22.838999999999999</v>
      </c>
      <c r="H64" s="66">
        <v>43.597000000000001</v>
      </c>
      <c r="I64" s="66">
        <v>378.791</v>
      </c>
      <c r="J64" s="296"/>
      <c r="K64" s="164">
        <v>9.8190049253335125</v>
      </c>
      <c r="L64" s="164">
        <v>32.052999999999997</v>
      </c>
      <c r="M64" s="164">
        <v>11.295</v>
      </c>
      <c r="N64" s="164">
        <v>-14.973000000000001</v>
      </c>
      <c r="O64" s="164">
        <v>-13.497004925333513</v>
      </c>
      <c r="P64" s="297"/>
      <c r="Q64" s="164">
        <v>30.577004925333512</v>
      </c>
      <c r="R64" s="164">
        <v>356.2</v>
      </c>
      <c r="S64" s="297"/>
      <c r="T64" s="208">
        <v>21.751000000000001</v>
      </c>
      <c r="U64" s="208">
        <v>24.535</v>
      </c>
      <c r="V64" s="208">
        <v>20.914999999999999</v>
      </c>
      <c r="W64" s="298"/>
      <c r="X64" s="208">
        <v>28.984000000000002</v>
      </c>
      <c r="Y64" s="250">
        <v>27.508004925333513</v>
      </c>
      <c r="Z64" s="250">
        <v>406.262</v>
      </c>
      <c r="AA64" s="134"/>
      <c r="AB64" s="208">
        <v>1200.616</v>
      </c>
      <c r="AC64" s="208">
        <v>1233.1780000000001</v>
      </c>
      <c r="AD64" s="250">
        <v>-0.42666714601449485</v>
      </c>
      <c r="AE64" s="286">
        <v>72.675113554864922</v>
      </c>
      <c r="AF64" s="299"/>
      <c r="AG64" s="143"/>
      <c r="AH64" s="68"/>
      <c r="AI64" s="68"/>
      <c r="AJ64" s="144"/>
      <c r="AK64" s="144"/>
      <c r="AL64" s="144"/>
      <c r="AM64" s="147"/>
      <c r="AN64" s="147"/>
      <c r="AO64" s="147"/>
      <c r="AP64" s="147"/>
      <c r="AQ64" s="146"/>
      <c r="AR64" s="68"/>
      <c r="AS64" s="68"/>
      <c r="AT64" s="68"/>
      <c r="AU64" s="68"/>
      <c r="AV64" s="68"/>
    </row>
    <row r="65" spans="1:48" s="69" customFormat="1">
      <c r="B65" s="215" t="s">
        <v>47</v>
      </c>
      <c r="C65" s="66">
        <v>438.69</v>
      </c>
      <c r="D65" s="66">
        <v>477.52</v>
      </c>
      <c r="E65" s="66">
        <v>430.79</v>
      </c>
      <c r="F65" s="66">
        <v>23.841999999999999</v>
      </c>
      <c r="G65" s="66">
        <v>22.888000000000002</v>
      </c>
      <c r="H65" s="66">
        <v>46.73</v>
      </c>
      <c r="I65" s="66">
        <v>410.327</v>
      </c>
      <c r="J65" s="296"/>
      <c r="K65" s="164">
        <v>16.901055287560361</v>
      </c>
      <c r="L65" s="164">
        <v>38.83</v>
      </c>
      <c r="M65" s="164">
        <v>14.988</v>
      </c>
      <c r="N65" s="164">
        <v>-20.513999999999999</v>
      </c>
      <c r="O65" s="164">
        <v>-22.427055287560361</v>
      </c>
      <c r="P65" s="297"/>
      <c r="Q65" s="164">
        <v>40.74305528756036</v>
      </c>
      <c r="R65" s="164">
        <v>391</v>
      </c>
      <c r="S65" s="297"/>
      <c r="T65" s="208">
        <v>39.390999999999998</v>
      </c>
      <c r="U65" s="208">
        <v>38.420999999999999</v>
      </c>
      <c r="V65" s="208">
        <v>22.238</v>
      </c>
      <c r="W65" s="298"/>
      <c r="X65" s="208">
        <v>36.549999999999997</v>
      </c>
      <c r="Y65" s="250">
        <v>38.463055287560358</v>
      </c>
      <c r="Z65" s="250">
        <v>450.108</v>
      </c>
      <c r="AA65" s="134"/>
      <c r="AB65" s="208">
        <v>1268.4449999999999</v>
      </c>
      <c r="AC65" s="208">
        <v>1298.884</v>
      </c>
      <c r="AD65" s="250">
        <v>0.47230473589522148</v>
      </c>
      <c r="AE65" s="286">
        <v>74.229022232847242</v>
      </c>
      <c r="AF65" s="299"/>
      <c r="AG65" s="143"/>
      <c r="AH65" s="68"/>
      <c r="AI65" s="68"/>
      <c r="AJ65" s="144"/>
      <c r="AK65" s="144"/>
      <c r="AL65" s="144"/>
      <c r="AM65" s="147"/>
      <c r="AN65" s="147"/>
      <c r="AO65" s="147"/>
      <c r="AP65" s="147"/>
      <c r="AQ65" s="146"/>
      <c r="AR65" s="68"/>
      <c r="AS65" s="68"/>
      <c r="AT65" s="68"/>
      <c r="AU65" s="68"/>
      <c r="AV65" s="68"/>
    </row>
    <row r="66" spans="1:48" s="69" customFormat="1">
      <c r="B66" s="215" t="s">
        <v>48</v>
      </c>
      <c r="C66" s="66">
        <v>470.738</v>
      </c>
      <c r="D66" s="66">
        <v>516.85900000000004</v>
      </c>
      <c r="E66" s="66">
        <v>463.53899999999999</v>
      </c>
      <c r="F66" s="66">
        <v>28.850999999999999</v>
      </c>
      <c r="G66" s="66">
        <v>24.469000000000001</v>
      </c>
      <c r="H66" s="66">
        <v>53.32</v>
      </c>
      <c r="I66" s="66">
        <v>440.94900000000001</v>
      </c>
      <c r="J66" s="296"/>
      <c r="K66" s="164">
        <v>23.993680858842563</v>
      </c>
      <c r="L66" s="164">
        <v>46.121000000000002</v>
      </c>
      <c r="M66" s="164">
        <v>17.27</v>
      </c>
      <c r="N66" s="164">
        <v>-26.297000000000001</v>
      </c>
      <c r="O66" s="164">
        <v>-33.020680858842567</v>
      </c>
      <c r="P66" s="297"/>
      <c r="Q66" s="164">
        <v>52.844680858842565</v>
      </c>
      <c r="R66" s="164">
        <v>446.5</v>
      </c>
      <c r="S66" s="297"/>
      <c r="T66" s="208">
        <v>41.110999999999997</v>
      </c>
      <c r="U66" s="208">
        <v>41.018000000000001</v>
      </c>
      <c r="V66" s="208">
        <v>24.771000000000001</v>
      </c>
      <c r="W66" s="298"/>
      <c r="X66" s="208">
        <v>42.887</v>
      </c>
      <c r="Y66" s="250">
        <v>49.610680858842564</v>
      </c>
      <c r="Z66" s="250">
        <v>505.17399999999998</v>
      </c>
      <c r="AA66" s="134"/>
      <c r="AB66" s="208">
        <v>1327.9190000000001</v>
      </c>
      <c r="AC66" s="208">
        <v>1367.0170000000001</v>
      </c>
      <c r="AD66" s="250">
        <v>0.82374241104646728</v>
      </c>
      <c r="AE66" s="286">
        <v>76.189337795840316</v>
      </c>
      <c r="AF66" s="299"/>
      <c r="AG66" s="143"/>
      <c r="AH66" s="68"/>
      <c r="AI66" s="68"/>
      <c r="AJ66" s="144"/>
      <c r="AK66" s="144"/>
      <c r="AL66" s="144"/>
      <c r="AM66" s="147"/>
      <c r="AN66" s="147"/>
      <c r="AO66" s="147"/>
      <c r="AP66" s="147"/>
      <c r="AQ66" s="146"/>
      <c r="AR66" s="68"/>
      <c r="AS66" s="68"/>
      <c r="AT66" s="68"/>
      <c r="AU66" s="68"/>
      <c r="AV66" s="68"/>
    </row>
    <row r="67" spans="1:48" s="69" customFormat="1">
      <c r="B67" s="215" t="s">
        <v>49</v>
      </c>
      <c r="C67" s="66">
        <v>504.80200000000002</v>
      </c>
      <c r="D67" s="66">
        <v>546.38800000000003</v>
      </c>
      <c r="E67" s="66">
        <v>490.774</v>
      </c>
      <c r="F67" s="66">
        <v>29.741</v>
      </c>
      <c r="G67" s="66">
        <v>25.873000000000001</v>
      </c>
      <c r="H67" s="66">
        <v>55.613999999999997</v>
      </c>
      <c r="I67" s="66">
        <v>471.31900000000002</v>
      </c>
      <c r="J67" s="296"/>
      <c r="K67" s="164">
        <v>16.829760065197263</v>
      </c>
      <c r="L67" s="164">
        <v>41.585999999999999</v>
      </c>
      <c r="M67" s="164">
        <v>11.845000000000001</v>
      </c>
      <c r="N67" s="164">
        <v>-20.484000000000002</v>
      </c>
      <c r="O67" s="164">
        <v>-25.468760065197266</v>
      </c>
      <c r="P67" s="297"/>
      <c r="Q67" s="164">
        <v>46.57076006519727</v>
      </c>
      <c r="R67" s="164">
        <v>487.2</v>
      </c>
      <c r="S67" s="297"/>
      <c r="T67" s="208">
        <v>43.04</v>
      </c>
      <c r="U67" s="208">
        <v>41.195</v>
      </c>
      <c r="V67" s="208">
        <v>26.481000000000002</v>
      </c>
      <c r="W67" s="296"/>
      <c r="X67" s="208">
        <v>42.28</v>
      </c>
      <c r="Y67" s="250">
        <v>47.264760065197251</v>
      </c>
      <c r="Z67" s="250">
        <v>553.61199999999997</v>
      </c>
      <c r="AA67" s="134"/>
      <c r="AB67" s="208">
        <v>1412.9390000000001</v>
      </c>
      <c r="AC67" s="208">
        <v>1448.287</v>
      </c>
      <c r="AD67" s="250">
        <v>0.37609047639764981</v>
      </c>
      <c r="AE67" s="286">
        <v>78.197465933540528</v>
      </c>
      <c r="AF67" s="299"/>
      <c r="AG67" s="143"/>
      <c r="AH67" s="68"/>
      <c r="AI67" s="68"/>
      <c r="AJ67" s="144"/>
      <c r="AK67" s="144"/>
      <c r="AL67" s="144"/>
      <c r="AM67" s="147"/>
      <c r="AN67" s="147"/>
      <c r="AO67" s="147"/>
      <c r="AP67" s="147"/>
      <c r="AQ67" s="146"/>
      <c r="AR67" s="68"/>
      <c r="AS67" s="68"/>
      <c r="AT67" s="68"/>
      <c r="AU67" s="68"/>
      <c r="AV67" s="68"/>
    </row>
    <row r="68" spans="1:48" s="69" customFormat="1">
      <c r="B68" s="215" t="s">
        <v>50</v>
      </c>
      <c r="C68" s="66">
        <v>533.92600000000004</v>
      </c>
      <c r="D68" s="66">
        <v>571.90899999999999</v>
      </c>
      <c r="E68" s="66">
        <v>513.73299999999995</v>
      </c>
      <c r="F68" s="66">
        <v>30.98</v>
      </c>
      <c r="G68" s="66">
        <v>27.196000000000002</v>
      </c>
      <c r="H68" s="66">
        <v>58.176000000000002</v>
      </c>
      <c r="I68" s="66">
        <v>500.20299999999997</v>
      </c>
      <c r="J68" s="296"/>
      <c r="K68" s="164">
        <v>11.033434338084998</v>
      </c>
      <c r="L68" s="164">
        <v>37.982999999999997</v>
      </c>
      <c r="M68" s="164">
        <v>7.0030000000000001</v>
      </c>
      <c r="N68" s="164">
        <v>-13.564</v>
      </c>
      <c r="O68" s="164">
        <v>-17.594434338085001</v>
      </c>
      <c r="P68" s="297"/>
      <c r="Q68" s="164">
        <v>42.013434338084998</v>
      </c>
      <c r="R68" s="164">
        <v>523.6</v>
      </c>
      <c r="S68" s="297"/>
      <c r="T68" s="208">
        <v>37.442</v>
      </c>
      <c r="U68" s="208">
        <v>35.216000000000001</v>
      </c>
      <c r="V68" s="208">
        <v>28.760999999999999</v>
      </c>
      <c r="W68" s="296"/>
      <c r="X68" s="208">
        <v>38.298999999999999</v>
      </c>
      <c r="Y68" s="250">
        <v>42.329434338084994</v>
      </c>
      <c r="Z68" s="250">
        <v>595.36099999999999</v>
      </c>
      <c r="AA68" s="134"/>
      <c r="AB68" s="208">
        <v>1487.53</v>
      </c>
      <c r="AC68" s="208">
        <v>1522.6769999999999</v>
      </c>
      <c r="AD68" s="250">
        <v>0.39146001833555033</v>
      </c>
      <c r="AE68" s="286">
        <v>80.540282094190758</v>
      </c>
      <c r="AF68" s="299"/>
      <c r="AG68" s="143"/>
      <c r="AH68" s="68"/>
      <c r="AI68" s="68"/>
      <c r="AJ68" s="144"/>
      <c r="AK68" s="144"/>
      <c r="AL68" s="144"/>
      <c r="AM68" s="147"/>
      <c r="AN68" s="147"/>
      <c r="AO68" s="147"/>
      <c r="AP68" s="147"/>
      <c r="AQ68" s="146"/>
      <c r="AR68" s="68"/>
      <c r="AS68" s="68"/>
      <c r="AT68" s="68"/>
      <c r="AU68" s="68"/>
      <c r="AV68" s="68"/>
    </row>
    <row r="69" spans="1:48" s="69" customFormat="1">
      <c r="B69" s="215" t="s">
        <v>51</v>
      </c>
      <c r="C69" s="66">
        <v>563.59500000000003</v>
      </c>
      <c r="D69" s="66">
        <v>606.54100000000005</v>
      </c>
      <c r="E69" s="66">
        <v>544.35400000000004</v>
      </c>
      <c r="F69" s="66">
        <v>33.948</v>
      </c>
      <c r="G69" s="66">
        <v>28.239000000000001</v>
      </c>
      <c r="H69" s="66">
        <v>62.186999999999998</v>
      </c>
      <c r="I69" s="66">
        <v>525.97699999999998</v>
      </c>
      <c r="J69" s="296"/>
      <c r="K69" s="164">
        <v>21.904479331452286</v>
      </c>
      <c r="L69" s="164">
        <v>42.945999999999998</v>
      </c>
      <c r="M69" s="164">
        <v>8.9979999999999993</v>
      </c>
      <c r="N69" s="164">
        <v>-18.635999999999999</v>
      </c>
      <c r="O69" s="164">
        <v>-31.542479331452288</v>
      </c>
      <c r="P69" s="297"/>
      <c r="Q69" s="164">
        <v>55.852479331452294</v>
      </c>
      <c r="R69" s="164">
        <v>557.20000000000005</v>
      </c>
      <c r="S69" s="297"/>
      <c r="T69" s="208">
        <v>33.262999999999998</v>
      </c>
      <c r="U69" s="208">
        <v>27.995000000000001</v>
      </c>
      <c r="V69" s="208">
        <v>31.404</v>
      </c>
      <c r="W69" s="296"/>
      <c r="X69" s="208">
        <v>45.046999999999997</v>
      </c>
      <c r="Y69" s="250">
        <v>57.953479331452279</v>
      </c>
      <c r="Z69" s="250">
        <v>638.17999999999995</v>
      </c>
      <c r="AA69" s="134"/>
      <c r="AB69" s="208">
        <v>1558.7470000000001</v>
      </c>
      <c r="AC69" s="208">
        <v>1582.617</v>
      </c>
      <c r="AD69" s="250">
        <v>1.4994229433065556</v>
      </c>
      <c r="AE69" s="286">
        <v>82.548410231890983</v>
      </c>
      <c r="AF69" s="299"/>
      <c r="AG69" s="143"/>
      <c r="AH69" s="68"/>
      <c r="AI69" s="68"/>
      <c r="AJ69" s="144"/>
      <c r="AK69" s="144"/>
      <c r="AL69" s="144"/>
      <c r="AM69" s="147"/>
      <c r="AN69" s="147"/>
      <c r="AO69" s="147"/>
      <c r="AP69" s="147"/>
      <c r="AQ69" s="146"/>
      <c r="AR69" s="68"/>
      <c r="AS69" s="68"/>
      <c r="AT69" s="68"/>
      <c r="AU69" s="68"/>
      <c r="AV69" s="68"/>
    </row>
    <row r="70" spans="1:48" s="69" customFormat="1">
      <c r="B70" s="215" t="s">
        <v>52</v>
      </c>
      <c r="C70" s="66">
        <v>548.21600000000001</v>
      </c>
      <c r="D70" s="66">
        <v>661.72799999999995</v>
      </c>
      <c r="E70" s="66">
        <v>577.13099999999997</v>
      </c>
      <c r="F70" s="66">
        <v>53.462000000000003</v>
      </c>
      <c r="G70" s="66">
        <v>31.135000000000002</v>
      </c>
      <c r="H70" s="66">
        <v>84.596999999999994</v>
      </c>
      <c r="I70" s="66">
        <v>506.512</v>
      </c>
      <c r="J70" s="297"/>
      <c r="K70" s="164">
        <v>54.834056832700035</v>
      </c>
      <c r="L70" s="164">
        <v>113.512</v>
      </c>
      <c r="M70" s="164">
        <v>60.05</v>
      </c>
      <c r="N70" s="164">
        <v>-87.332999999999998</v>
      </c>
      <c r="O70" s="164">
        <v>-82.11705683270003</v>
      </c>
      <c r="P70" s="297"/>
      <c r="Q70" s="164">
        <v>108.29605683270003</v>
      </c>
      <c r="R70" s="164">
        <v>768.3</v>
      </c>
      <c r="S70" s="297"/>
      <c r="T70" s="208">
        <v>163.82900000000001</v>
      </c>
      <c r="U70" s="208">
        <v>173.999</v>
      </c>
      <c r="V70" s="208">
        <v>31.687000000000001</v>
      </c>
      <c r="W70" s="296"/>
      <c r="X70" s="208">
        <v>107.56100000000001</v>
      </c>
      <c r="Y70" s="250">
        <v>102.34505683270004</v>
      </c>
      <c r="Z70" s="250">
        <v>822.02599999999995</v>
      </c>
      <c r="AA70" s="134"/>
      <c r="AB70" s="208">
        <v>1563.5550000000001</v>
      </c>
      <c r="AC70" s="208">
        <v>1540.1579999999999</v>
      </c>
      <c r="AD70" s="250">
        <v>-1.2669594158879391</v>
      </c>
      <c r="AE70" s="286">
        <v>84.77169495577337</v>
      </c>
      <c r="AF70" s="299"/>
      <c r="AG70" s="143"/>
      <c r="AH70" s="68"/>
      <c r="AI70" s="68"/>
      <c r="AJ70" s="144"/>
      <c r="AK70" s="144"/>
      <c r="AL70" s="144"/>
      <c r="AM70" s="147"/>
      <c r="AN70" s="147"/>
      <c r="AO70" s="147"/>
      <c r="AP70" s="147"/>
      <c r="AQ70" s="146"/>
      <c r="AR70" s="68"/>
      <c r="AS70" s="68"/>
      <c r="AT70" s="68"/>
      <c r="AU70" s="68"/>
      <c r="AV70" s="68"/>
    </row>
    <row r="71" spans="1:48" s="69" customFormat="1">
      <c r="B71" s="215" t="s">
        <v>53</v>
      </c>
      <c r="C71" s="66">
        <v>542.07899999999995</v>
      </c>
      <c r="D71" s="66">
        <v>695.21400000000006</v>
      </c>
      <c r="E71" s="66">
        <v>610.03800000000001</v>
      </c>
      <c r="F71" s="66">
        <v>52.68</v>
      </c>
      <c r="G71" s="66">
        <v>32.496000000000002</v>
      </c>
      <c r="H71" s="66">
        <v>85.176000000000002</v>
      </c>
      <c r="I71" s="66">
        <v>501.02199999999999</v>
      </c>
      <c r="J71" s="297"/>
      <c r="K71" s="164">
        <v>68.574368361889171</v>
      </c>
      <c r="L71" s="164">
        <v>153.13499999999999</v>
      </c>
      <c r="M71" s="164">
        <v>100.455</v>
      </c>
      <c r="N71" s="164">
        <v>-129.012</v>
      </c>
      <c r="O71" s="164">
        <v>-97.131368361889116</v>
      </c>
      <c r="P71" s="297"/>
      <c r="Q71" s="164">
        <v>121.25436836188912</v>
      </c>
      <c r="R71" s="164">
        <v>1011.9</v>
      </c>
      <c r="S71" s="297"/>
      <c r="T71" s="208">
        <v>198.59200000000001</v>
      </c>
      <c r="U71" s="208">
        <v>201.46700000000001</v>
      </c>
      <c r="V71" s="208">
        <v>26.134</v>
      </c>
      <c r="W71" s="296"/>
      <c r="X71" s="208">
        <v>154.94900000000001</v>
      </c>
      <c r="Y71" s="250">
        <v>123.06836836188914</v>
      </c>
      <c r="Z71" s="250">
        <v>1076.645</v>
      </c>
      <c r="AA71" s="134"/>
      <c r="AB71" s="208">
        <v>1547.1369999999999</v>
      </c>
      <c r="AC71" s="208">
        <v>1573.17</v>
      </c>
      <c r="AD71" s="250">
        <v>-3.6144584556472523</v>
      </c>
      <c r="AE71" s="286">
        <v>85.943103036098492</v>
      </c>
      <c r="AF71" s="160"/>
      <c r="AG71" s="143"/>
      <c r="AH71" s="68"/>
      <c r="AI71" s="68"/>
      <c r="AJ71" s="144"/>
      <c r="AK71" s="144"/>
      <c r="AL71" s="144"/>
      <c r="AM71" s="147"/>
      <c r="AN71" s="147"/>
      <c r="AO71" s="147"/>
      <c r="AP71" s="147"/>
      <c r="AQ71" s="146"/>
      <c r="AR71" s="68"/>
      <c r="AS71" s="68"/>
      <c r="AT71" s="68"/>
      <c r="AU71" s="68"/>
      <c r="AV71" s="68"/>
    </row>
    <row r="72" spans="1:48" s="69" customFormat="1">
      <c r="B72" s="215" t="s">
        <v>54</v>
      </c>
      <c r="C72" s="66">
        <v>580.88</v>
      </c>
      <c r="D72" s="66">
        <v>717.35500000000002</v>
      </c>
      <c r="E72" s="66">
        <v>637.71600000000001</v>
      </c>
      <c r="F72" s="66">
        <v>45.732999999999997</v>
      </c>
      <c r="G72" s="66">
        <v>33.905999999999999</v>
      </c>
      <c r="H72" s="66">
        <v>79.638999999999996</v>
      </c>
      <c r="I72" s="66">
        <v>537.71799999999996</v>
      </c>
      <c r="J72" s="297"/>
      <c r="K72" s="164">
        <v>65.945997809651715</v>
      </c>
      <c r="L72" s="164">
        <v>136.47499999999999</v>
      </c>
      <c r="M72" s="164">
        <v>90.742000000000004</v>
      </c>
      <c r="N72" s="164">
        <v>-99.887</v>
      </c>
      <c r="O72" s="164">
        <v>-75.090997809651711</v>
      </c>
      <c r="P72" s="297"/>
      <c r="Q72" s="164">
        <v>111.67899780965172</v>
      </c>
      <c r="R72" s="164">
        <v>1157.5999999999999</v>
      </c>
      <c r="S72" s="297"/>
      <c r="T72" s="208">
        <v>134.01300000000001</v>
      </c>
      <c r="U72" s="208">
        <v>129.459</v>
      </c>
      <c r="V72" s="208">
        <v>39.064999999999998</v>
      </c>
      <c r="W72" s="296"/>
      <c r="X72" s="208">
        <v>141.33099999999999</v>
      </c>
      <c r="Y72" s="250">
        <v>116.53499780965171</v>
      </c>
      <c r="Z72" s="250">
        <v>1214.4780000000001</v>
      </c>
      <c r="AA72" s="134"/>
      <c r="AB72" s="208">
        <v>1606.6020000000001</v>
      </c>
      <c r="AC72" s="208">
        <v>1630.213</v>
      </c>
      <c r="AD72" s="250">
        <v>-1.6409801335774148</v>
      </c>
      <c r="AE72" s="286">
        <v>87.592636863495088</v>
      </c>
      <c r="AF72" s="299"/>
      <c r="AG72" s="150"/>
      <c r="AH72" s="68"/>
      <c r="AI72" s="68"/>
      <c r="AJ72" s="144"/>
      <c r="AK72" s="144"/>
      <c r="AL72" s="144"/>
      <c r="AM72" s="147"/>
      <c r="AN72" s="147"/>
      <c r="AO72" s="147"/>
      <c r="AP72" s="147"/>
      <c r="AQ72" s="146"/>
      <c r="AR72" s="68"/>
      <c r="AS72" s="68"/>
      <c r="AT72" s="68"/>
      <c r="AU72" s="68"/>
      <c r="AV72" s="68"/>
    </row>
    <row r="73" spans="1:48" s="69" customFormat="1">
      <c r="B73" s="215" t="s">
        <v>55</v>
      </c>
      <c r="C73" s="66">
        <v>601.04499999999996</v>
      </c>
      <c r="D73" s="66">
        <v>717.34299999999996</v>
      </c>
      <c r="E73" s="66">
        <v>645.93399999999997</v>
      </c>
      <c r="F73" s="66">
        <v>35.981000000000002</v>
      </c>
      <c r="G73" s="66">
        <v>35.427999999999997</v>
      </c>
      <c r="H73" s="66">
        <v>71.409000000000006</v>
      </c>
      <c r="I73" s="66">
        <v>556.01800000000003</v>
      </c>
      <c r="J73" s="297"/>
      <c r="K73" s="164">
        <v>61.620829168729379</v>
      </c>
      <c r="L73" s="164">
        <v>116.298</v>
      </c>
      <c r="M73" s="164">
        <v>80.316999999999993</v>
      </c>
      <c r="N73" s="164">
        <v>-77.707999999999998</v>
      </c>
      <c r="O73" s="164">
        <v>-59.011829168729399</v>
      </c>
      <c r="P73" s="297"/>
      <c r="Q73" s="164">
        <v>97.601829168729367</v>
      </c>
      <c r="R73" s="164">
        <v>1253.0999999999999</v>
      </c>
      <c r="S73" s="297"/>
      <c r="T73" s="208">
        <v>117.672</v>
      </c>
      <c r="U73" s="208">
        <v>108.312</v>
      </c>
      <c r="V73" s="208">
        <v>41.087000000000003</v>
      </c>
      <c r="W73" s="296"/>
      <c r="X73" s="208">
        <v>123.64100000000001</v>
      </c>
      <c r="Y73" s="250">
        <v>104.94482916872937</v>
      </c>
      <c r="Z73" s="250">
        <v>1349.6759999999999</v>
      </c>
      <c r="AA73" s="134"/>
      <c r="AB73" s="208">
        <v>1650.37</v>
      </c>
      <c r="AC73" s="208">
        <v>1677.1279999999999</v>
      </c>
      <c r="AD73" s="250">
        <v>-1.6093024067531871</v>
      </c>
      <c r="AE73" s="286">
        <v>88.740138656466655</v>
      </c>
      <c r="AF73" s="160"/>
      <c r="AG73" s="151"/>
      <c r="AH73" s="68"/>
      <c r="AI73" s="68"/>
      <c r="AJ73" s="152"/>
      <c r="AK73" s="152"/>
      <c r="AL73" s="152"/>
      <c r="AM73" s="153"/>
      <c r="AN73" s="153"/>
      <c r="AO73" s="153"/>
      <c r="AP73" s="153"/>
      <c r="AQ73" s="146"/>
      <c r="AR73" s="68"/>
      <c r="AS73" s="68"/>
      <c r="AT73" s="68"/>
      <c r="AU73" s="68"/>
      <c r="AV73" s="68"/>
    </row>
    <row r="74" spans="1:48" s="69" customFormat="1">
      <c r="A74" s="71"/>
      <c r="B74" s="215" t="s">
        <v>56</v>
      </c>
      <c r="C74" s="66">
        <v>611.51199999999994</v>
      </c>
      <c r="D74" s="66">
        <v>731.81200000000001</v>
      </c>
      <c r="E74" s="66">
        <v>655.90800000000002</v>
      </c>
      <c r="F74" s="66">
        <v>39.335000000000001</v>
      </c>
      <c r="G74" s="66">
        <v>36.569000000000003</v>
      </c>
      <c r="H74" s="66">
        <v>75.903999999999996</v>
      </c>
      <c r="I74" s="66">
        <v>562.30999999999995</v>
      </c>
      <c r="J74" s="297"/>
      <c r="K74" s="164">
        <v>61.892490181393065</v>
      </c>
      <c r="L74" s="164">
        <v>120.3</v>
      </c>
      <c r="M74" s="164">
        <v>80.965000000000003</v>
      </c>
      <c r="N74" s="164">
        <v>-85.599000000000004</v>
      </c>
      <c r="O74" s="164">
        <v>-66.526490181393044</v>
      </c>
      <c r="P74" s="70"/>
      <c r="Q74" s="164">
        <v>101.22749018139305</v>
      </c>
      <c r="R74" s="164">
        <v>1363.6</v>
      </c>
      <c r="S74" s="297"/>
      <c r="T74" s="208">
        <v>95.861999999999995</v>
      </c>
      <c r="U74" s="208">
        <v>87.004000000000005</v>
      </c>
      <c r="V74" s="208">
        <v>36.924999999999997</v>
      </c>
      <c r="W74" s="296"/>
      <c r="X74" s="208">
        <v>123.486</v>
      </c>
      <c r="Y74" s="250">
        <v>104.41349018139306</v>
      </c>
      <c r="Z74" s="250">
        <v>1425.567</v>
      </c>
      <c r="AA74" s="155"/>
      <c r="AB74" s="208">
        <v>1710.6849999999999</v>
      </c>
      <c r="AC74" s="208">
        <v>1743.45</v>
      </c>
      <c r="AD74" s="250">
        <v>-1.5860887122075411</v>
      </c>
      <c r="AE74" s="286">
        <v>90.485297633277554</v>
      </c>
      <c r="AF74" s="160"/>
      <c r="AG74" s="156"/>
      <c r="AH74" s="68"/>
      <c r="AI74" s="68"/>
      <c r="AJ74" s="157"/>
      <c r="AK74" s="158"/>
      <c r="AL74" s="158"/>
      <c r="AM74" s="159"/>
      <c r="AN74" s="159"/>
      <c r="AO74" s="159"/>
      <c r="AP74" s="159"/>
      <c r="AQ74" s="160"/>
      <c r="AR74" s="68"/>
      <c r="AS74" s="68"/>
      <c r="AT74" s="68"/>
      <c r="AU74" s="68"/>
      <c r="AV74" s="68"/>
    </row>
    <row r="75" spans="1:48" s="69" customFormat="1">
      <c r="B75" s="215" t="s">
        <v>57</v>
      </c>
      <c r="C75" s="66">
        <v>636.14499999999998</v>
      </c>
      <c r="D75" s="66">
        <v>733.81299999999999</v>
      </c>
      <c r="E75" s="66">
        <v>665.15899999999999</v>
      </c>
      <c r="F75" s="66">
        <v>30.695</v>
      </c>
      <c r="G75" s="66">
        <v>37.959000000000003</v>
      </c>
      <c r="H75" s="66">
        <v>68.653999999999996</v>
      </c>
      <c r="I75" s="66">
        <v>585.15099999999995</v>
      </c>
      <c r="J75" s="297"/>
      <c r="K75" s="164">
        <v>48.183298895821139</v>
      </c>
      <c r="L75" s="164">
        <v>97.668000000000006</v>
      </c>
      <c r="M75" s="164">
        <v>66.972999999999999</v>
      </c>
      <c r="N75" s="164">
        <v>-63.743000000000002</v>
      </c>
      <c r="O75" s="164">
        <v>-44.953298895821142</v>
      </c>
      <c r="P75" s="297"/>
      <c r="Q75" s="164">
        <v>78.878298895821146</v>
      </c>
      <c r="R75" s="164">
        <v>1464.4</v>
      </c>
      <c r="S75" s="297"/>
      <c r="T75" s="208">
        <v>78.433000000000007</v>
      </c>
      <c r="U75" s="208">
        <v>64.668000000000006</v>
      </c>
      <c r="V75" s="208">
        <v>36.231999999999999</v>
      </c>
      <c r="W75" s="296"/>
      <c r="X75" s="208">
        <v>99.346999999999994</v>
      </c>
      <c r="Y75" s="250">
        <v>80.557298895821134</v>
      </c>
      <c r="Z75" s="250">
        <v>1522.46</v>
      </c>
      <c r="AA75" s="300"/>
      <c r="AB75" s="208">
        <v>1781.35</v>
      </c>
      <c r="AC75" s="208">
        <v>1826.5909999999999</v>
      </c>
      <c r="AD75" s="250">
        <v>-1.4751669070308537</v>
      </c>
      <c r="AE75" s="286">
        <v>92.13483146067415</v>
      </c>
      <c r="AF75" s="299"/>
      <c r="AG75" s="156"/>
      <c r="AH75" s="68"/>
      <c r="AI75" s="68"/>
      <c r="AJ75" s="157"/>
      <c r="AK75" s="158"/>
      <c r="AL75" s="158"/>
      <c r="AM75" s="159"/>
      <c r="AN75" s="159"/>
      <c r="AO75" s="159"/>
      <c r="AP75" s="159"/>
      <c r="AQ75" s="160"/>
      <c r="AR75" s="68"/>
      <c r="AS75" s="68"/>
      <c r="AT75" s="68"/>
      <c r="AU75" s="68"/>
      <c r="AV75" s="68"/>
    </row>
    <row r="76" spans="1:48" s="69" customFormat="1">
      <c r="B76" s="161" t="s">
        <v>58</v>
      </c>
      <c r="C76" s="164">
        <v>660.57500000000005</v>
      </c>
      <c r="D76" s="164">
        <v>750.44500000000005</v>
      </c>
      <c r="E76" s="164">
        <v>674.81700000000001</v>
      </c>
      <c r="F76" s="66">
        <v>36.613999999999997</v>
      </c>
      <c r="G76" s="164">
        <v>39.014000000000003</v>
      </c>
      <c r="H76" s="164">
        <v>75.628</v>
      </c>
      <c r="I76" s="70">
        <v>606.40899999999999</v>
      </c>
      <c r="J76" s="70"/>
      <c r="K76" s="66">
        <v>42.709146430199461</v>
      </c>
      <c r="L76" s="66">
        <v>89.87</v>
      </c>
      <c r="M76" s="66">
        <v>53.256</v>
      </c>
      <c r="N76" s="70">
        <v>-59.143000000000001</v>
      </c>
      <c r="O76" s="70">
        <v>-48.596146430199468</v>
      </c>
      <c r="P76" s="70"/>
      <c r="Q76" s="66">
        <v>79.323146430199472</v>
      </c>
      <c r="R76" s="66">
        <v>1554.7</v>
      </c>
      <c r="S76" s="297"/>
      <c r="T76" s="66">
        <v>84.54</v>
      </c>
      <c r="U76" s="66">
        <v>78.201999999999998</v>
      </c>
      <c r="V76" s="70">
        <v>32.972999999999999</v>
      </c>
      <c r="W76" s="296"/>
      <c r="X76" s="66">
        <v>89.301000000000002</v>
      </c>
      <c r="Y76" s="66">
        <v>78.754146430199455</v>
      </c>
      <c r="Z76" s="66">
        <v>1604.0170000000001</v>
      </c>
      <c r="AA76" s="300"/>
      <c r="AB76" s="301">
        <v>1855.049</v>
      </c>
      <c r="AC76" s="297">
        <v>1881.181</v>
      </c>
      <c r="AD76" s="297">
        <v>-0.54703027018253181</v>
      </c>
      <c r="AE76" s="286">
        <v>93.354052115706438</v>
      </c>
      <c r="AF76" s="160"/>
      <c r="AG76" s="156"/>
      <c r="AH76" s="68"/>
      <c r="AI76" s="68"/>
      <c r="AJ76" s="157"/>
      <c r="AK76" s="158"/>
      <c r="AL76" s="158"/>
      <c r="AM76" s="159"/>
      <c r="AN76" s="159"/>
      <c r="AO76" s="159"/>
      <c r="AP76" s="159"/>
      <c r="AQ76" s="160"/>
      <c r="AR76" s="68"/>
      <c r="AS76" s="68"/>
      <c r="AT76" s="68"/>
      <c r="AU76" s="68"/>
      <c r="AV76" s="68"/>
    </row>
    <row r="77" spans="1:48" s="69" customFormat="1">
      <c r="B77" s="302" t="s">
        <v>59</v>
      </c>
      <c r="C77" s="303">
        <v>684.92700000000002</v>
      </c>
      <c r="D77" s="164">
        <v>756.76700000000005</v>
      </c>
      <c r="E77" s="164">
        <v>682.61500000000001</v>
      </c>
      <c r="F77" s="297">
        <v>34.073999999999998</v>
      </c>
      <c r="G77" s="164">
        <v>40.078000000000003</v>
      </c>
      <c r="H77" s="164">
        <v>74.152000000000001</v>
      </c>
      <c r="I77" s="70">
        <v>629.91300000000001</v>
      </c>
      <c r="J77" s="297"/>
      <c r="K77" s="297">
        <v>30.421491747702483</v>
      </c>
      <c r="L77" s="297">
        <v>71.84</v>
      </c>
      <c r="M77" s="297">
        <v>37.765999999999998</v>
      </c>
      <c r="N77" s="70">
        <v>-40.701999999999998</v>
      </c>
      <c r="O77" s="297">
        <v>-33.357491747702483</v>
      </c>
      <c r="P77" s="297"/>
      <c r="Q77" s="297">
        <v>64.495491747702474</v>
      </c>
      <c r="R77" s="297">
        <v>1602.6</v>
      </c>
      <c r="S77" s="297"/>
      <c r="T77" s="297">
        <v>60.747999999999998</v>
      </c>
      <c r="U77" s="297">
        <v>50.164999999999999</v>
      </c>
      <c r="V77" s="70">
        <v>33.423000000000002</v>
      </c>
      <c r="W77" s="296"/>
      <c r="X77" s="297">
        <v>74.838999999999999</v>
      </c>
      <c r="Y77" s="297">
        <v>67.494491747702483</v>
      </c>
      <c r="Z77" s="304">
        <v>1651.9670000000001</v>
      </c>
      <c r="AA77" s="300"/>
      <c r="AB77" s="301">
        <v>1912.472</v>
      </c>
      <c r="AC77" s="296">
        <v>1948.354</v>
      </c>
      <c r="AD77" s="296">
        <v>-0.54925228735839937</v>
      </c>
      <c r="AE77" s="286">
        <v>94.095147023667224</v>
      </c>
      <c r="AF77" s="160"/>
      <c r="AG77" s="156"/>
      <c r="AH77" s="68"/>
      <c r="AI77" s="68"/>
      <c r="AJ77" s="157"/>
      <c r="AK77" s="158"/>
      <c r="AL77" s="158"/>
      <c r="AM77" s="159"/>
      <c r="AN77" s="159"/>
      <c r="AO77" s="159"/>
      <c r="AP77" s="159"/>
      <c r="AQ77" s="160"/>
      <c r="AR77" s="68"/>
      <c r="AS77" s="68"/>
      <c r="AT77" s="68"/>
      <c r="AU77" s="68"/>
      <c r="AV77" s="68"/>
    </row>
    <row r="78" spans="1:48" s="69" customFormat="1">
      <c r="B78" s="305" t="s">
        <v>60</v>
      </c>
      <c r="C78" s="303">
        <v>727.07600000000002</v>
      </c>
      <c r="D78" s="164">
        <v>771.95399999999995</v>
      </c>
      <c r="E78" s="164">
        <v>692.71</v>
      </c>
      <c r="F78" s="297">
        <v>38.462000000000003</v>
      </c>
      <c r="G78" s="164">
        <v>40.781999999999996</v>
      </c>
      <c r="H78" s="164">
        <v>79.244</v>
      </c>
      <c r="I78" s="70">
        <v>671.88300000000004</v>
      </c>
      <c r="J78" s="306"/>
      <c r="K78" s="297">
        <v>2.0297352670457904</v>
      </c>
      <c r="L78" s="297">
        <v>44.878</v>
      </c>
      <c r="M78" s="297">
        <v>6.4160000000000004</v>
      </c>
      <c r="N78" s="70">
        <v>-11.167999999999999</v>
      </c>
      <c r="O78" s="297">
        <v>-6.7817352670457884</v>
      </c>
      <c r="P78" s="306"/>
      <c r="Q78" s="297">
        <v>40.49173526704579</v>
      </c>
      <c r="R78" s="297">
        <v>1726.7</v>
      </c>
      <c r="S78" s="297"/>
      <c r="T78" s="297">
        <v>66.960999999999999</v>
      </c>
      <c r="U78" s="297">
        <v>100.535</v>
      </c>
      <c r="V78" s="70">
        <v>35.503999999999998</v>
      </c>
      <c r="W78" s="296"/>
      <c r="X78" s="297">
        <v>46.124000000000002</v>
      </c>
      <c r="Y78" s="297">
        <v>41.737735267045785</v>
      </c>
      <c r="Z78" s="304">
        <v>1720.0340000000001</v>
      </c>
      <c r="AA78" s="307"/>
      <c r="AB78" s="301">
        <v>1989.3979999999999</v>
      </c>
      <c r="AC78" s="296">
        <v>2029.6279999999999</v>
      </c>
      <c r="AD78" s="296">
        <v>-0.22126310864108234</v>
      </c>
      <c r="AE78" s="286">
        <v>96.246712885488876</v>
      </c>
      <c r="AF78" s="160"/>
      <c r="AG78" s="156"/>
      <c r="AH78" s="68"/>
      <c r="AI78" s="68"/>
      <c r="AJ78" s="157"/>
      <c r="AK78" s="158"/>
      <c r="AL78" s="158"/>
      <c r="AM78" s="159"/>
      <c r="AN78" s="159"/>
      <c r="AO78" s="159"/>
      <c r="AP78" s="159"/>
      <c r="AQ78" s="160"/>
      <c r="AR78" s="68"/>
      <c r="AS78" s="68"/>
      <c r="AT78" s="68"/>
      <c r="AU78" s="68"/>
      <c r="AV78" s="68"/>
    </row>
    <row r="79" spans="1:48" s="69" customFormat="1">
      <c r="B79" s="215" t="s">
        <v>61</v>
      </c>
      <c r="C79" s="223">
        <v>753.03399999999999</v>
      </c>
      <c r="D79" s="164">
        <v>794.86900000000003</v>
      </c>
      <c r="E79" s="164">
        <v>711.16</v>
      </c>
      <c r="F79" s="297">
        <v>42.654000000000003</v>
      </c>
      <c r="G79" s="164">
        <v>41.055</v>
      </c>
      <c r="H79" s="164">
        <v>83.709000000000003</v>
      </c>
      <c r="I79" s="70">
        <v>699.59400000000005</v>
      </c>
      <c r="J79" s="306"/>
      <c r="K79" s="297">
        <v>-1.1891797721392883</v>
      </c>
      <c r="L79" s="297">
        <v>41.835000000000001</v>
      </c>
      <c r="M79" s="297">
        <v>-0.81899999999999995</v>
      </c>
      <c r="N79" s="70">
        <v>-3.9980000000000002</v>
      </c>
      <c r="O79" s="297">
        <v>-3.6278202278607119</v>
      </c>
      <c r="P79" s="297"/>
      <c r="Q79" s="297">
        <v>41.464820227860713</v>
      </c>
      <c r="R79" s="297">
        <v>1779.3</v>
      </c>
      <c r="S79" s="297"/>
      <c r="T79" s="297">
        <v>38.615000000000002</v>
      </c>
      <c r="U79" s="297">
        <v>80.281000000000006</v>
      </c>
      <c r="V79" s="70">
        <v>41.496000000000002</v>
      </c>
      <c r="W79" s="296"/>
      <c r="X79" s="297">
        <v>42.686</v>
      </c>
      <c r="Y79" s="297">
        <v>42.315820227860705</v>
      </c>
      <c r="Z79" s="304">
        <v>1763.8340000000001</v>
      </c>
      <c r="AA79" s="307"/>
      <c r="AB79" s="301">
        <v>2067.3870000000002</v>
      </c>
      <c r="AC79" s="308">
        <v>2103.1019999999999</v>
      </c>
      <c r="AD79" s="308">
        <v>5.2693876533908224E-2</v>
      </c>
      <c r="AE79" s="286">
        <v>98.183122161128395</v>
      </c>
      <c r="AF79" s="299"/>
      <c r="AG79" s="156"/>
      <c r="AH79" s="68"/>
      <c r="AI79" s="68"/>
      <c r="AJ79" s="157"/>
      <c r="AK79" s="158"/>
      <c r="AL79" s="158"/>
      <c r="AM79" s="159"/>
      <c r="AN79" s="159"/>
      <c r="AO79" s="159"/>
      <c r="AP79" s="159"/>
      <c r="AQ79" s="160"/>
      <c r="AR79" s="68"/>
      <c r="AS79" s="68"/>
      <c r="AT79" s="68"/>
      <c r="AU79" s="68"/>
      <c r="AV79" s="68"/>
    </row>
    <row r="80" spans="1:48" s="69" customFormat="1">
      <c r="B80" s="226" t="s">
        <v>173</v>
      </c>
      <c r="C80" s="227">
        <v>786.42899999999997</v>
      </c>
      <c r="D80" s="173">
        <v>810.02700000000004</v>
      </c>
      <c r="E80" s="173">
        <v>728.01099999999997</v>
      </c>
      <c r="F80" s="173">
        <v>41.654000000000003</v>
      </c>
      <c r="G80" s="173">
        <v>40.362000000000002</v>
      </c>
      <c r="H80" s="173">
        <v>82.016000000000005</v>
      </c>
      <c r="I80" s="173">
        <v>735.23299999999995</v>
      </c>
      <c r="J80" s="173"/>
      <c r="K80" s="309">
        <v>-15.958788632757656</v>
      </c>
      <c r="L80" s="173">
        <v>23.597999999999999</v>
      </c>
      <c r="M80" s="173">
        <v>-18.056000000000001</v>
      </c>
      <c r="N80" s="310">
        <v>6.3179999999999996</v>
      </c>
      <c r="O80" s="309">
        <v>4.2207886327576558</v>
      </c>
      <c r="P80" s="311"/>
      <c r="Q80" s="312">
        <v>25.69521136724234</v>
      </c>
      <c r="R80" s="173">
        <v>1802.7</v>
      </c>
      <c r="S80" s="309"/>
      <c r="T80" s="173">
        <v>35.518999999999998</v>
      </c>
      <c r="U80" s="313">
        <v>17.074000000000002</v>
      </c>
      <c r="V80" s="310">
        <v>37.345999999999997</v>
      </c>
      <c r="W80" s="308"/>
      <c r="X80" s="313">
        <v>25.228999999999999</v>
      </c>
      <c r="Y80" s="309">
        <v>27.326211367242344</v>
      </c>
      <c r="Z80" s="314">
        <v>1822.6959999999999</v>
      </c>
      <c r="AA80" s="307"/>
      <c r="AB80" s="315">
        <v>2135.752</v>
      </c>
      <c r="AC80" s="316">
        <v>2164.6047163890048</v>
      </c>
      <c r="AD80" s="316">
        <v>0.17530633531828244</v>
      </c>
      <c r="AE80" s="286">
        <v>100</v>
      </c>
      <c r="AG80" s="156"/>
      <c r="AH80" s="68"/>
      <c r="AI80" s="68"/>
      <c r="AJ80" s="157"/>
      <c r="AK80" s="158"/>
      <c r="AL80" s="158"/>
      <c r="AM80" s="159"/>
      <c r="AN80" s="159"/>
      <c r="AO80" s="159"/>
      <c r="AP80" s="159"/>
      <c r="AQ80" s="160"/>
      <c r="AR80" s="68"/>
      <c r="AS80" s="68"/>
      <c r="AT80" s="68"/>
      <c r="AU80" s="68"/>
      <c r="AV80" s="68"/>
    </row>
    <row r="81" spans="1:48" s="69" customFormat="1">
      <c r="B81" s="317" t="s">
        <v>184</v>
      </c>
      <c r="C81" s="84">
        <v>811.38989855037801</v>
      </c>
      <c r="D81" s="84">
        <v>840.72607968756824</v>
      </c>
      <c r="E81" s="84">
        <v>752.61228113620461</v>
      </c>
      <c r="F81" s="84">
        <v>47.01760986490239</v>
      </c>
      <c r="G81" s="84">
        <v>41.096188686461289</v>
      </c>
      <c r="H81" s="84">
        <v>88.113798551363686</v>
      </c>
      <c r="I81" s="84">
        <v>756.67626687965628</v>
      </c>
      <c r="J81" s="306"/>
      <c r="K81" s="84">
        <v>-18.293654380052427</v>
      </c>
      <c r="L81" s="306">
        <v>29.336181137190245</v>
      </c>
      <c r="M81" s="84">
        <v>-17.681428727712149</v>
      </c>
      <c r="N81" s="84">
        <v>1.5888915848614089</v>
      </c>
      <c r="O81" s="84">
        <v>2.2011172372016876</v>
      </c>
      <c r="P81" s="306"/>
      <c r="Q81" s="84">
        <v>28.72395548484997</v>
      </c>
      <c r="R81" s="306">
        <v>1838.2220819283632</v>
      </c>
      <c r="S81" s="306"/>
      <c r="T81" s="318">
        <v>24.87793026580399</v>
      </c>
      <c r="U81" s="318">
        <v>29.591271895077828</v>
      </c>
      <c r="V81" s="318">
        <v>40.228728697241607</v>
      </c>
      <c r="W81" s="296"/>
      <c r="X81" s="318">
        <v>31.601135565491212</v>
      </c>
      <c r="Y81" s="316">
        <v>30.98890991315093</v>
      </c>
      <c r="Z81" s="319">
        <v>1843.3012717349227</v>
      </c>
      <c r="AA81" s="307"/>
      <c r="AB81" s="316">
        <v>2199.8386020017615</v>
      </c>
      <c r="AC81" s="316">
        <v>2235.5172648277639</v>
      </c>
      <c r="AD81" s="316">
        <v>-0.12578349505264441</v>
      </c>
      <c r="AE81" s="320">
        <v>101.99928580873561</v>
      </c>
      <c r="AG81" s="156"/>
      <c r="AH81" s="68"/>
      <c r="AI81" s="68"/>
      <c r="AJ81" s="157"/>
      <c r="AK81" s="158"/>
      <c r="AL81" s="158"/>
      <c r="AM81" s="159"/>
      <c r="AN81" s="159"/>
      <c r="AO81" s="159"/>
      <c r="AP81" s="159"/>
      <c r="AQ81" s="160"/>
      <c r="AR81" s="68"/>
      <c r="AS81" s="68"/>
      <c r="AT81" s="68"/>
      <c r="AU81" s="68"/>
      <c r="AV81" s="68"/>
    </row>
    <row r="82" spans="1:48" s="69" customFormat="1">
      <c r="B82" s="321" t="s">
        <v>188</v>
      </c>
      <c r="C82" s="84">
        <v>844.03314531276351</v>
      </c>
      <c r="D82" s="84">
        <v>865.18969483251715</v>
      </c>
      <c r="E82" s="84">
        <v>772.14384601768063</v>
      </c>
      <c r="F82" s="84">
        <v>50.450164773674821</v>
      </c>
      <c r="G82" s="84">
        <v>42.595684041161796</v>
      </c>
      <c r="H82" s="84">
        <v>93.045848814836617</v>
      </c>
      <c r="I82" s="84">
        <v>787.10349095274341</v>
      </c>
      <c r="J82" s="306"/>
      <c r="K82" s="84">
        <v>-31.594923747635381</v>
      </c>
      <c r="L82" s="306">
        <v>21.156549519753696</v>
      </c>
      <c r="M82" s="84">
        <v>-29.293615253921125</v>
      </c>
      <c r="N82" s="84">
        <v>8.25085885885394</v>
      </c>
      <c r="O82" s="84">
        <v>10.55216735256819</v>
      </c>
      <c r="P82" s="306"/>
      <c r="Q82" s="84">
        <v>18.855241026039444</v>
      </c>
      <c r="R82" s="306">
        <v>1827.9351882620435</v>
      </c>
      <c r="S82" s="306"/>
      <c r="T82" s="318">
        <v>46.752755352107222</v>
      </c>
      <c r="U82" s="318">
        <v>-4.2332958148475734</v>
      </c>
      <c r="V82" s="318">
        <v>38.904031173239041</v>
      </c>
      <c r="W82" s="296"/>
      <c r="X82" s="318">
        <v>24.919905861916838</v>
      </c>
      <c r="Y82" s="316">
        <v>22.618597368202586</v>
      </c>
      <c r="Z82" s="319">
        <v>1884.9867785789522</v>
      </c>
      <c r="AA82" s="307"/>
      <c r="AB82" s="322">
        <v>2274.8022046230408</v>
      </c>
      <c r="AC82" s="316">
        <v>2314.3786620646174</v>
      </c>
      <c r="AD82" s="316">
        <v>-0.15201702781001813</v>
      </c>
      <c r="AE82" s="320">
        <v>103.8782214225045</v>
      </c>
      <c r="AG82" s="156"/>
      <c r="AH82" s="68"/>
      <c r="AI82" s="68"/>
      <c r="AJ82" s="157"/>
      <c r="AK82" s="158"/>
      <c r="AL82" s="158"/>
      <c r="AM82" s="159"/>
      <c r="AN82" s="159"/>
      <c r="AO82" s="159"/>
      <c r="AP82" s="159"/>
      <c r="AQ82" s="160"/>
      <c r="AR82" s="68"/>
      <c r="AS82" s="68"/>
      <c r="AT82" s="68"/>
      <c r="AU82" s="68"/>
      <c r="AV82" s="68"/>
    </row>
    <row r="83" spans="1:48" s="69" customFormat="1">
      <c r="B83" s="321" t="s">
        <v>248</v>
      </c>
      <c r="C83" s="84">
        <v>874.04548780568371</v>
      </c>
      <c r="D83" s="84">
        <v>891.67801876208205</v>
      </c>
      <c r="E83" s="84">
        <v>797.16151730511808</v>
      </c>
      <c r="F83" s="84">
        <v>50.345950902232936</v>
      </c>
      <c r="G83" s="84">
        <v>44.170550554731101</v>
      </c>
      <c r="H83" s="84">
        <v>94.516501456964036</v>
      </c>
      <c r="I83" s="84">
        <v>814.22400023704301</v>
      </c>
      <c r="J83" s="306"/>
      <c r="K83" s="84">
        <v>-34.466363861973804</v>
      </c>
      <c r="L83" s="306">
        <v>17.632530956398323</v>
      </c>
      <c r="M83" s="84">
        <v>-32.713419945834609</v>
      </c>
      <c r="N83" s="84">
        <v>11.89988092758294</v>
      </c>
      <c r="O83" s="84">
        <v>13.652824843722136</v>
      </c>
      <c r="P83" s="306"/>
      <c r="Q83" s="84">
        <v>15.879587040259128</v>
      </c>
      <c r="R83" s="306">
        <v>1795.9508507901421</v>
      </c>
      <c r="S83" s="306"/>
      <c r="T83" s="318">
        <v>41.424605212884792</v>
      </c>
      <c r="U83" s="318">
        <v>-33.84143940832373</v>
      </c>
      <c r="V83" s="318">
        <v>40.301667941061474</v>
      </c>
      <c r="W83" s="316"/>
      <c r="X83" s="318">
        <v>25.622946918251042</v>
      </c>
      <c r="Y83" s="316">
        <v>23.870003002111844</v>
      </c>
      <c r="Z83" s="319">
        <v>1935.4918532458712</v>
      </c>
      <c r="AA83" s="300"/>
      <c r="AB83" s="322">
        <v>2355.2285212980269</v>
      </c>
      <c r="AC83" s="316">
        <v>2396.9711236996668</v>
      </c>
      <c r="AD83" s="316">
        <v>-8.8048716081743805E-2</v>
      </c>
      <c r="AE83" s="320">
        <v>105.8920103078863</v>
      </c>
      <c r="AG83" s="156"/>
      <c r="AH83" s="68"/>
      <c r="AI83" s="68"/>
      <c r="AJ83" s="157"/>
      <c r="AK83" s="158"/>
      <c r="AL83" s="158"/>
      <c r="AM83" s="159"/>
      <c r="AN83" s="159"/>
      <c r="AO83" s="159"/>
      <c r="AP83" s="159"/>
      <c r="AQ83" s="160"/>
      <c r="AR83" s="68"/>
      <c r="AS83" s="68"/>
      <c r="AT83" s="68"/>
      <c r="AU83" s="68"/>
      <c r="AV83" s="68"/>
    </row>
    <row r="84" spans="1:48" s="69" customFormat="1">
      <c r="B84" s="321" t="s">
        <v>284</v>
      </c>
      <c r="C84" s="84">
        <v>906.55911995904182</v>
      </c>
      <c r="D84" s="84">
        <v>920.97460229846172</v>
      </c>
      <c r="E84" s="84">
        <v>823.97479806359161</v>
      </c>
      <c r="F84" s="84">
        <v>51.201695129574205</v>
      </c>
      <c r="G84" s="84">
        <v>45.798109105296</v>
      </c>
      <c r="H84" s="84">
        <v>96.999804234870197</v>
      </c>
      <c r="I84" s="84">
        <v>844.26521394571228</v>
      </c>
      <c r="J84" s="306"/>
      <c r="K84" s="84">
        <v>-37.329498923853073</v>
      </c>
      <c r="L84" s="306">
        <v>14.415482339419963</v>
      </c>
      <c r="M84" s="84">
        <v>-36.786212790154238</v>
      </c>
      <c r="N84" s="84">
        <v>15.115020339103639</v>
      </c>
      <c r="O84" s="84">
        <v>15.658306472802483</v>
      </c>
      <c r="P84" s="306"/>
      <c r="Q84" s="84">
        <v>13.872196205721121</v>
      </c>
      <c r="R84" s="306">
        <v>1838.2789716921882</v>
      </c>
      <c r="S84" s="306"/>
      <c r="T84" s="318">
        <v>41.173901825463339</v>
      </c>
      <c r="U84" s="318">
        <v>40.454085725665387</v>
      </c>
      <c r="V84" s="318">
        <v>41.540604542151762</v>
      </c>
      <c r="W84" s="316"/>
      <c r="X84" s="318">
        <v>17.340776279021071</v>
      </c>
      <c r="Y84" s="316">
        <v>16.797490145322225</v>
      </c>
      <c r="Z84" s="319">
        <v>1979.9749440689395</v>
      </c>
      <c r="AA84" s="300"/>
      <c r="AB84" s="322">
        <v>2439.9459279175576</v>
      </c>
      <c r="AC84" s="316">
        <v>2483.2815832901269</v>
      </c>
      <c r="AD84" s="316">
        <v>-9.3131507444326189E-3</v>
      </c>
      <c r="AE84" s="320">
        <v>107.9613682181861</v>
      </c>
      <c r="AG84" s="156"/>
      <c r="AH84" s="68"/>
      <c r="AI84" s="68"/>
      <c r="AJ84" s="157"/>
      <c r="AK84" s="158"/>
      <c r="AL84" s="158"/>
      <c r="AM84" s="159"/>
      <c r="AN84" s="159"/>
      <c r="AO84" s="159"/>
      <c r="AP84" s="159"/>
      <c r="AQ84" s="160"/>
      <c r="AR84" s="68"/>
      <c r="AS84" s="68"/>
      <c r="AT84" s="68"/>
      <c r="AU84" s="68"/>
      <c r="AV84" s="68"/>
    </row>
    <row r="85" spans="1:48">
      <c r="B85" s="323" t="s">
        <v>286</v>
      </c>
      <c r="C85" s="88">
        <v>941.49342789394154</v>
      </c>
      <c r="D85" s="88">
        <v>954.94858166926804</v>
      </c>
      <c r="E85" s="88">
        <v>853.72874652254427</v>
      </c>
      <c r="F85" s="88">
        <v>53.756308140973893</v>
      </c>
      <c r="G85" s="88">
        <v>47.463527005749853</v>
      </c>
      <c r="H85" s="88">
        <v>101.21983514672375</v>
      </c>
      <c r="I85" s="88">
        <v>875.97105823343122</v>
      </c>
      <c r="J85" s="324"/>
      <c r="K85" s="88">
        <v>-40.367110269496209</v>
      </c>
      <c r="L85" s="324">
        <v>13.455153775326529</v>
      </c>
      <c r="M85" s="88">
        <v>-40.301154365647363</v>
      </c>
      <c r="N85" s="88">
        <v>15.76676750733033</v>
      </c>
      <c r="O85" s="88">
        <v>15.832723411179174</v>
      </c>
      <c r="P85" s="324"/>
      <c r="Q85" s="88">
        <v>13.389197871477688</v>
      </c>
      <c r="R85" s="324">
        <v>1878.2140502705736</v>
      </c>
      <c r="S85" s="324"/>
      <c r="T85" s="325">
        <v>35.804124175712424</v>
      </c>
      <c r="U85" s="325">
        <v>34.798240624575584</v>
      </c>
      <c r="V85" s="325">
        <v>42.281189986373853</v>
      </c>
      <c r="W85" s="326"/>
      <c r="X85" s="325">
        <v>15.738212492518901</v>
      </c>
      <c r="Y85" s="326">
        <v>15.672256588670058</v>
      </c>
      <c r="Z85" s="327">
        <v>2023.0416243038912</v>
      </c>
      <c r="AB85" s="328">
        <v>2528.6651751289501</v>
      </c>
      <c r="AC85" s="326">
        <v>2573.5765648971374</v>
      </c>
      <c r="AD85" s="326">
        <v>-1.4913974469976665E-3</v>
      </c>
      <c r="AE85" s="329">
        <v>110.11694403650824</v>
      </c>
    </row>
    <row r="86" spans="1:48" s="68" customFormat="1">
      <c r="A86" s="69"/>
      <c r="B86" s="330" t="s">
        <v>131</v>
      </c>
      <c r="C86" s="343" t="s">
        <v>289</v>
      </c>
      <c r="D86" s="344"/>
      <c r="E86" s="344"/>
      <c r="F86" s="344"/>
      <c r="G86" s="344"/>
      <c r="H86" s="344"/>
      <c r="I86" s="344"/>
      <c r="J86" s="344"/>
      <c r="K86" s="344"/>
      <c r="L86" s="344"/>
      <c r="M86" s="344"/>
      <c r="N86" s="344"/>
      <c r="O86" s="344"/>
      <c r="P86" s="344"/>
      <c r="Q86" s="344"/>
      <c r="R86" s="344"/>
      <c r="S86" s="344"/>
      <c r="T86" s="344"/>
      <c r="U86" s="344"/>
      <c r="V86" s="344"/>
      <c r="W86" s="344"/>
      <c r="X86" s="344"/>
      <c r="Y86" s="344"/>
      <c r="Z86" s="345"/>
      <c r="AA86" s="331"/>
      <c r="AB86" s="332"/>
      <c r="AC86" s="91"/>
      <c r="AD86" s="91"/>
      <c r="AE86" s="92"/>
      <c r="AG86" s="91"/>
      <c r="AJ86" s="186"/>
      <c r="AK86" s="186"/>
      <c r="AL86" s="186"/>
      <c r="AM86" s="186"/>
      <c r="AN86" s="186"/>
      <c r="AO86" s="186"/>
      <c r="AP86" s="186"/>
      <c r="AQ86" s="160"/>
    </row>
    <row r="87" spans="1:48">
      <c r="B87" s="187"/>
      <c r="C87" s="344" t="s">
        <v>308</v>
      </c>
      <c r="D87" s="344"/>
      <c r="E87" s="344"/>
      <c r="F87" s="344"/>
      <c r="G87" s="344"/>
      <c r="H87" s="344"/>
      <c r="I87" s="344"/>
      <c r="J87" s="344"/>
      <c r="K87" s="344"/>
      <c r="L87" s="344"/>
      <c r="M87" s="356"/>
      <c r="N87" s="356"/>
      <c r="O87" s="356"/>
      <c r="P87" s="356"/>
      <c r="Q87" s="356"/>
      <c r="R87" s="356"/>
      <c r="S87" s="356"/>
      <c r="T87" s="356"/>
      <c r="U87" s="356"/>
      <c r="V87" s="333"/>
      <c r="W87" s="41"/>
      <c r="X87" s="41"/>
      <c r="Y87" s="41"/>
      <c r="Z87" s="41"/>
      <c r="AA87" s="252"/>
      <c r="AB87" s="41"/>
      <c r="AC87" s="41"/>
      <c r="AD87" s="41"/>
      <c r="AE87" s="95"/>
      <c r="AG87" s="41"/>
      <c r="AH87" s="41"/>
      <c r="AI87" s="41"/>
      <c r="AJ87" s="41"/>
      <c r="AK87" s="41"/>
      <c r="AL87" s="41"/>
      <c r="AM87" s="41"/>
      <c r="AN87" s="41"/>
      <c r="AO87" s="41"/>
      <c r="AP87" s="41"/>
      <c r="AQ87" s="41"/>
      <c r="AR87" s="41"/>
      <c r="AS87" s="41"/>
      <c r="AT87" s="41"/>
      <c r="AU87" s="41"/>
      <c r="AV87" s="41"/>
    </row>
    <row r="88" spans="1:48">
      <c r="B88" s="191"/>
      <c r="C88" s="188" t="s">
        <v>174</v>
      </c>
      <c r="D88" s="41"/>
      <c r="E88" s="41"/>
      <c r="F88" s="41"/>
      <c r="G88" s="41"/>
      <c r="H88" s="41"/>
      <c r="I88" s="41"/>
      <c r="J88" s="41"/>
      <c r="K88" s="41"/>
      <c r="L88" s="41"/>
      <c r="M88" s="41"/>
      <c r="N88" s="41"/>
      <c r="O88" s="41"/>
      <c r="P88" s="41"/>
      <c r="Q88" s="41"/>
      <c r="R88" s="41"/>
      <c r="S88" s="41"/>
      <c r="T88" s="41"/>
      <c r="U88" s="41"/>
      <c r="V88" s="41"/>
      <c r="W88" s="41"/>
      <c r="X88" s="41"/>
      <c r="Y88" s="41"/>
      <c r="Z88" s="41"/>
      <c r="AA88" s="252"/>
      <c r="AB88" s="41"/>
      <c r="AC88" s="41"/>
      <c r="AD88" s="41"/>
      <c r="AE88" s="190"/>
      <c r="AG88" s="41"/>
      <c r="AH88" s="41"/>
      <c r="AI88" s="41"/>
      <c r="AJ88" s="41"/>
      <c r="AK88" s="41"/>
      <c r="AL88" s="41"/>
      <c r="AM88" s="41"/>
      <c r="AN88" s="41"/>
      <c r="AO88" s="41"/>
      <c r="AP88" s="41"/>
      <c r="AQ88" s="41"/>
      <c r="AR88" s="41"/>
      <c r="AS88" s="41"/>
      <c r="AT88" s="41"/>
      <c r="AU88" s="41"/>
      <c r="AV88" s="41"/>
    </row>
    <row r="89" spans="1:48" ht="16.5" thickBot="1">
      <c r="B89" s="192"/>
      <c r="C89" s="193" t="s">
        <v>138</v>
      </c>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252"/>
      <c r="AB89" s="194"/>
      <c r="AC89" s="194"/>
      <c r="AD89" s="194"/>
      <c r="AE89" s="195"/>
      <c r="AG89" s="41"/>
      <c r="AH89" s="41"/>
      <c r="AI89" s="41"/>
      <c r="AJ89" s="41"/>
      <c r="AK89" s="41"/>
      <c r="AL89" s="41"/>
      <c r="AM89" s="41"/>
      <c r="AN89" s="41"/>
      <c r="AO89" s="41"/>
      <c r="AP89" s="41"/>
      <c r="AQ89" s="41"/>
      <c r="AR89" s="41"/>
      <c r="AS89" s="41"/>
      <c r="AT89" s="41"/>
      <c r="AU89" s="41"/>
      <c r="AV89" s="41"/>
    </row>
    <row r="90" spans="1:48">
      <c r="B90" s="103"/>
      <c r="AG90" s="41"/>
      <c r="AH90" s="41"/>
      <c r="AI90" s="41"/>
      <c r="AJ90" s="41"/>
      <c r="AK90" s="41"/>
      <c r="AL90" s="41"/>
      <c r="AM90" s="41"/>
      <c r="AN90" s="41"/>
      <c r="AO90" s="41"/>
      <c r="AP90" s="41"/>
      <c r="AQ90" s="41"/>
      <c r="AR90" s="41"/>
      <c r="AS90" s="41"/>
      <c r="AT90" s="41"/>
      <c r="AU90" s="41"/>
      <c r="AV90" s="41"/>
    </row>
    <row r="91" spans="1:48">
      <c r="B91" s="103"/>
      <c r="AG91" s="41"/>
      <c r="AH91" s="41"/>
      <c r="AI91" s="41"/>
      <c r="AJ91" s="41"/>
      <c r="AK91" s="41"/>
      <c r="AL91" s="41"/>
      <c r="AM91" s="41"/>
      <c r="AN91" s="41"/>
      <c r="AO91" s="41"/>
      <c r="AP91" s="41"/>
      <c r="AQ91" s="41"/>
      <c r="AR91" s="41"/>
      <c r="AS91" s="41"/>
      <c r="AT91" s="41"/>
      <c r="AU91" s="41"/>
      <c r="AV91" s="41"/>
    </row>
    <row r="92" spans="1:48">
      <c r="B92" s="103"/>
      <c r="K92" s="251"/>
      <c r="AG92" s="41"/>
      <c r="AH92" s="41"/>
      <c r="AI92" s="41"/>
      <c r="AJ92" s="41"/>
      <c r="AK92" s="41"/>
      <c r="AL92" s="41"/>
      <c r="AM92" s="41"/>
      <c r="AN92" s="41"/>
      <c r="AO92" s="41"/>
      <c r="AP92" s="41"/>
      <c r="AQ92" s="41"/>
      <c r="AR92" s="41"/>
      <c r="AS92" s="41"/>
      <c r="AT92" s="41"/>
      <c r="AU92" s="41"/>
      <c r="AV92" s="41"/>
    </row>
    <row r="93" spans="1:48">
      <c r="B93" s="103"/>
      <c r="AG93" s="41"/>
      <c r="AH93" s="41"/>
      <c r="AI93" s="41"/>
      <c r="AJ93" s="41"/>
      <c r="AK93" s="41"/>
      <c r="AL93" s="41"/>
      <c r="AM93" s="41"/>
      <c r="AN93" s="41"/>
      <c r="AO93" s="41"/>
      <c r="AP93" s="41"/>
      <c r="AQ93" s="41"/>
      <c r="AR93" s="41"/>
      <c r="AS93" s="41"/>
      <c r="AT93" s="41"/>
      <c r="AU93" s="41"/>
      <c r="AV93" s="41"/>
    </row>
    <row r="94" spans="1:48">
      <c r="B94" s="103"/>
      <c r="AG94" s="41"/>
      <c r="AH94" s="41"/>
      <c r="AI94" s="41"/>
      <c r="AJ94" s="41"/>
      <c r="AK94" s="41"/>
      <c r="AL94" s="41"/>
      <c r="AM94" s="41"/>
      <c r="AN94" s="41"/>
      <c r="AO94" s="41"/>
      <c r="AP94" s="41"/>
      <c r="AQ94" s="41"/>
      <c r="AR94" s="41"/>
      <c r="AS94" s="41"/>
      <c r="AT94" s="41"/>
      <c r="AU94" s="41"/>
      <c r="AV94" s="41"/>
    </row>
    <row r="95" spans="1:48">
      <c r="B95" s="103"/>
      <c r="AG95" s="41"/>
      <c r="AH95" s="41"/>
      <c r="AI95" s="41"/>
      <c r="AJ95" s="41"/>
      <c r="AK95" s="41"/>
      <c r="AL95" s="41"/>
      <c r="AM95" s="41"/>
      <c r="AN95" s="41"/>
      <c r="AO95" s="41"/>
      <c r="AP95" s="41"/>
      <c r="AQ95" s="41"/>
      <c r="AR95" s="41"/>
      <c r="AS95" s="41"/>
      <c r="AT95" s="41"/>
      <c r="AU95" s="41"/>
      <c r="AV95" s="41"/>
    </row>
    <row r="96" spans="1:48">
      <c r="AG96" s="41"/>
      <c r="AH96" s="41"/>
      <c r="AI96" s="41"/>
      <c r="AJ96" s="41"/>
      <c r="AK96" s="41"/>
      <c r="AL96" s="41"/>
      <c r="AM96" s="41"/>
      <c r="AN96" s="41"/>
      <c r="AO96" s="41"/>
      <c r="AP96" s="41"/>
      <c r="AQ96" s="41"/>
      <c r="AR96" s="41"/>
      <c r="AS96" s="41"/>
      <c r="AT96" s="41"/>
      <c r="AU96" s="41"/>
      <c r="AV96" s="41"/>
    </row>
    <row r="97" spans="33:48">
      <c r="AG97" s="41"/>
      <c r="AH97" s="41"/>
      <c r="AI97" s="41"/>
      <c r="AJ97" s="41"/>
      <c r="AK97" s="41"/>
      <c r="AL97" s="41"/>
      <c r="AM97" s="41"/>
      <c r="AN97" s="41"/>
      <c r="AO97" s="41"/>
      <c r="AP97" s="41"/>
      <c r="AQ97" s="41"/>
      <c r="AR97" s="41"/>
      <c r="AS97" s="41"/>
      <c r="AT97" s="41"/>
      <c r="AU97" s="41"/>
      <c r="AV97" s="41"/>
    </row>
    <row r="98" spans="33:48">
      <c r="AG98" s="41"/>
      <c r="AH98" s="41"/>
      <c r="AI98" s="41"/>
      <c r="AJ98" s="41"/>
      <c r="AK98" s="41"/>
      <c r="AL98" s="41"/>
      <c r="AM98" s="41"/>
      <c r="AN98" s="41"/>
      <c r="AO98" s="41"/>
      <c r="AP98" s="41"/>
      <c r="AQ98" s="41"/>
      <c r="AR98" s="41"/>
      <c r="AS98" s="41"/>
      <c r="AT98" s="41"/>
      <c r="AU98" s="41"/>
      <c r="AV98" s="41"/>
    </row>
    <row r="99" spans="33:48">
      <c r="AG99" s="41"/>
      <c r="AH99" s="41"/>
      <c r="AI99" s="41"/>
      <c r="AJ99" s="41"/>
      <c r="AK99" s="41"/>
      <c r="AL99" s="41"/>
      <c r="AM99" s="41"/>
      <c r="AN99" s="41"/>
      <c r="AO99" s="41"/>
      <c r="AP99" s="41"/>
      <c r="AQ99" s="41"/>
      <c r="AR99" s="41"/>
      <c r="AS99" s="41"/>
      <c r="AT99" s="41"/>
      <c r="AU99" s="41"/>
      <c r="AV99" s="41"/>
    </row>
    <row r="100" spans="33:48">
      <c r="AG100" s="41"/>
      <c r="AH100" s="41"/>
      <c r="AI100" s="41"/>
      <c r="AJ100" s="41"/>
      <c r="AK100" s="41"/>
      <c r="AL100" s="41"/>
      <c r="AM100" s="41"/>
      <c r="AN100" s="41"/>
      <c r="AO100" s="41"/>
      <c r="AP100" s="41"/>
      <c r="AQ100" s="41"/>
      <c r="AR100" s="41"/>
      <c r="AS100" s="41"/>
      <c r="AT100" s="41"/>
      <c r="AU100" s="41"/>
      <c r="AV100" s="41"/>
    </row>
    <row r="101" spans="33:48">
      <c r="AG101" s="41"/>
      <c r="AH101" s="41"/>
      <c r="AI101" s="41"/>
      <c r="AJ101" s="41"/>
      <c r="AK101" s="41"/>
      <c r="AL101" s="41"/>
      <c r="AM101" s="41"/>
      <c r="AN101" s="41"/>
      <c r="AO101" s="41"/>
      <c r="AP101" s="41"/>
      <c r="AQ101" s="41"/>
      <c r="AR101" s="41"/>
      <c r="AS101" s="41"/>
      <c r="AT101" s="41"/>
      <c r="AU101" s="41"/>
      <c r="AV101" s="41"/>
    </row>
    <row r="102" spans="33:48">
      <c r="AG102" s="41"/>
      <c r="AH102" s="41"/>
      <c r="AI102" s="41"/>
      <c r="AJ102" s="41"/>
      <c r="AK102" s="41"/>
      <c r="AL102" s="41"/>
      <c r="AM102" s="41"/>
      <c r="AN102" s="41"/>
      <c r="AO102" s="41"/>
      <c r="AP102" s="41"/>
      <c r="AQ102" s="41"/>
      <c r="AR102" s="41"/>
      <c r="AS102" s="41"/>
      <c r="AT102" s="41"/>
      <c r="AU102" s="41"/>
      <c r="AV102" s="41"/>
    </row>
    <row r="103" spans="33:48">
      <c r="AG103" s="41"/>
      <c r="AH103" s="41"/>
      <c r="AI103" s="41"/>
      <c r="AJ103" s="41"/>
      <c r="AK103" s="41"/>
      <c r="AL103" s="41"/>
      <c r="AM103" s="41"/>
      <c r="AN103" s="41"/>
      <c r="AO103" s="41"/>
      <c r="AP103" s="41"/>
      <c r="AQ103" s="41"/>
      <c r="AR103" s="41"/>
      <c r="AS103" s="41"/>
      <c r="AT103" s="41"/>
      <c r="AU103" s="41"/>
      <c r="AV103" s="41"/>
    </row>
    <row r="104" spans="33:48">
      <c r="AG104" s="41"/>
      <c r="AH104" s="41"/>
      <c r="AI104" s="41"/>
      <c r="AJ104" s="41"/>
      <c r="AK104" s="41"/>
      <c r="AL104" s="41"/>
      <c r="AM104" s="41"/>
      <c r="AN104" s="41"/>
      <c r="AO104" s="41"/>
      <c r="AP104" s="41"/>
      <c r="AQ104" s="41"/>
      <c r="AR104" s="41"/>
      <c r="AS104" s="41"/>
      <c r="AT104" s="41"/>
      <c r="AU104" s="41"/>
      <c r="AV104" s="41"/>
    </row>
    <row r="105" spans="33:48">
      <c r="AG105" s="41"/>
      <c r="AH105" s="41"/>
      <c r="AI105" s="41"/>
      <c r="AJ105" s="41"/>
      <c r="AK105" s="41"/>
      <c r="AL105" s="41"/>
      <c r="AM105" s="41"/>
      <c r="AN105" s="41"/>
      <c r="AO105" s="41"/>
      <c r="AP105" s="41"/>
      <c r="AQ105" s="41"/>
      <c r="AR105" s="41"/>
      <c r="AS105" s="41"/>
      <c r="AT105" s="41"/>
      <c r="AU105" s="41"/>
      <c r="AV105" s="41"/>
    </row>
    <row r="106" spans="33:48">
      <c r="AG106" s="41"/>
      <c r="AH106" s="41"/>
      <c r="AI106" s="41"/>
      <c r="AJ106" s="41"/>
      <c r="AK106" s="41"/>
      <c r="AL106" s="41"/>
      <c r="AM106" s="41"/>
      <c r="AN106" s="41"/>
      <c r="AO106" s="41"/>
      <c r="AP106" s="41"/>
      <c r="AQ106" s="41"/>
      <c r="AR106" s="41"/>
      <c r="AS106" s="41"/>
      <c r="AT106" s="41"/>
      <c r="AU106" s="41"/>
      <c r="AV106" s="41"/>
    </row>
    <row r="107" spans="33:48">
      <c r="AG107" s="41"/>
      <c r="AH107" s="41"/>
      <c r="AI107" s="41"/>
      <c r="AJ107" s="41"/>
      <c r="AK107" s="41"/>
      <c r="AL107" s="41"/>
      <c r="AM107" s="41"/>
      <c r="AN107" s="41"/>
      <c r="AO107" s="41"/>
      <c r="AP107" s="41"/>
      <c r="AQ107" s="41"/>
      <c r="AR107" s="41"/>
      <c r="AS107" s="41"/>
      <c r="AT107" s="41"/>
      <c r="AU107" s="41"/>
      <c r="AV107" s="41"/>
    </row>
    <row r="108" spans="33:48">
      <c r="AG108" s="41"/>
      <c r="AH108" s="41"/>
      <c r="AI108" s="41"/>
      <c r="AJ108" s="41"/>
      <c r="AK108" s="41"/>
      <c r="AL108" s="41"/>
      <c r="AM108" s="41"/>
      <c r="AN108" s="41"/>
      <c r="AO108" s="41"/>
      <c r="AP108" s="41"/>
      <c r="AQ108" s="41"/>
      <c r="AR108" s="41"/>
      <c r="AS108" s="41"/>
      <c r="AT108" s="41"/>
      <c r="AU108" s="41"/>
      <c r="AV108" s="41"/>
    </row>
    <row r="109" spans="33:48">
      <c r="AG109" s="41"/>
      <c r="AH109" s="41"/>
      <c r="AI109" s="41"/>
      <c r="AJ109" s="41"/>
      <c r="AK109" s="41"/>
      <c r="AL109" s="41"/>
      <c r="AM109" s="41"/>
      <c r="AN109" s="41"/>
      <c r="AO109" s="41"/>
      <c r="AP109" s="41"/>
      <c r="AQ109" s="41"/>
      <c r="AR109" s="41"/>
      <c r="AS109" s="41"/>
      <c r="AT109" s="41"/>
      <c r="AU109" s="41"/>
      <c r="AV109" s="41"/>
    </row>
    <row r="110" spans="33:48">
      <c r="AG110" s="41"/>
      <c r="AH110" s="41"/>
      <c r="AI110" s="41"/>
      <c r="AJ110" s="41"/>
      <c r="AK110" s="41"/>
      <c r="AL110" s="41"/>
      <c r="AM110" s="41"/>
      <c r="AN110" s="41"/>
      <c r="AO110" s="41"/>
      <c r="AP110" s="41"/>
      <c r="AQ110" s="41"/>
      <c r="AR110" s="41"/>
      <c r="AS110" s="41"/>
      <c r="AT110" s="41"/>
      <c r="AU110" s="41"/>
      <c r="AV110" s="41"/>
    </row>
    <row r="111" spans="33:48">
      <c r="AG111" s="41"/>
      <c r="AH111" s="41"/>
      <c r="AI111" s="41"/>
      <c r="AJ111" s="41"/>
      <c r="AK111" s="41"/>
      <c r="AL111" s="41"/>
      <c r="AM111" s="41"/>
      <c r="AN111" s="41"/>
      <c r="AO111" s="41"/>
      <c r="AP111" s="41"/>
      <c r="AQ111" s="41"/>
      <c r="AR111" s="41"/>
      <c r="AS111" s="41"/>
      <c r="AT111" s="41"/>
      <c r="AU111" s="41"/>
      <c r="AV111" s="41"/>
    </row>
    <row r="112" spans="33:48">
      <c r="AG112" s="41"/>
      <c r="AH112" s="41"/>
      <c r="AI112" s="41"/>
      <c r="AJ112" s="41"/>
      <c r="AK112" s="41"/>
      <c r="AL112" s="41"/>
      <c r="AM112" s="41"/>
      <c r="AN112" s="41"/>
      <c r="AO112" s="41"/>
      <c r="AP112" s="41"/>
      <c r="AQ112" s="41"/>
      <c r="AR112" s="41"/>
      <c r="AS112" s="41"/>
      <c r="AT112" s="41"/>
      <c r="AU112" s="41"/>
      <c r="AV112" s="41"/>
    </row>
    <row r="113" spans="33:48">
      <c r="AG113" s="41"/>
      <c r="AH113" s="41"/>
      <c r="AI113" s="41"/>
      <c r="AJ113" s="41"/>
      <c r="AK113" s="41"/>
      <c r="AL113" s="41"/>
      <c r="AM113" s="41"/>
      <c r="AN113" s="41"/>
      <c r="AO113" s="41"/>
      <c r="AP113" s="41"/>
      <c r="AQ113" s="41"/>
      <c r="AR113" s="41"/>
      <c r="AS113" s="41"/>
      <c r="AT113" s="41"/>
      <c r="AU113" s="41"/>
      <c r="AV113" s="41"/>
    </row>
    <row r="114" spans="33:48">
      <c r="AG114" s="41"/>
      <c r="AH114" s="41"/>
      <c r="AI114" s="41"/>
      <c r="AJ114" s="41"/>
      <c r="AK114" s="41"/>
      <c r="AL114" s="41"/>
      <c r="AM114" s="41"/>
      <c r="AN114" s="41"/>
      <c r="AO114" s="41"/>
      <c r="AP114" s="41"/>
      <c r="AQ114" s="41"/>
      <c r="AR114" s="41"/>
      <c r="AS114" s="41"/>
      <c r="AT114" s="41"/>
      <c r="AU114" s="41"/>
      <c r="AV114" s="41"/>
    </row>
    <row r="115" spans="33:48">
      <c r="AG115" s="41"/>
      <c r="AH115" s="41"/>
      <c r="AI115" s="41"/>
      <c r="AJ115" s="41"/>
      <c r="AK115" s="41"/>
      <c r="AL115" s="41"/>
      <c r="AM115" s="41"/>
      <c r="AN115" s="41"/>
      <c r="AO115" s="41"/>
      <c r="AP115" s="41"/>
      <c r="AQ115" s="41"/>
      <c r="AR115" s="41"/>
      <c r="AS115" s="41"/>
      <c r="AT115" s="41"/>
      <c r="AU115" s="41"/>
      <c r="AV115" s="41"/>
    </row>
    <row r="116" spans="33:48">
      <c r="AG116" s="41"/>
      <c r="AH116" s="41"/>
      <c r="AI116" s="41"/>
      <c r="AJ116" s="41"/>
      <c r="AK116" s="41"/>
      <c r="AL116" s="41"/>
      <c r="AM116" s="41"/>
      <c r="AN116" s="41"/>
      <c r="AO116" s="41"/>
      <c r="AP116" s="41"/>
      <c r="AQ116" s="41"/>
      <c r="AR116" s="41"/>
      <c r="AS116" s="41"/>
      <c r="AT116" s="41"/>
      <c r="AU116" s="41"/>
      <c r="AV116" s="41"/>
    </row>
    <row r="117" spans="33:48">
      <c r="AG117" s="41"/>
      <c r="AH117" s="41"/>
      <c r="AI117" s="41"/>
      <c r="AJ117" s="41"/>
      <c r="AK117" s="41"/>
      <c r="AL117" s="41"/>
      <c r="AM117" s="41"/>
      <c r="AN117" s="41"/>
      <c r="AO117" s="41"/>
      <c r="AP117" s="41"/>
      <c r="AQ117" s="41"/>
      <c r="AR117" s="41"/>
      <c r="AS117" s="41"/>
      <c r="AT117" s="41"/>
      <c r="AU117" s="41"/>
      <c r="AV117" s="41"/>
    </row>
    <row r="118" spans="33:48">
      <c r="AG118" s="41"/>
      <c r="AH118" s="41"/>
      <c r="AI118" s="41"/>
      <c r="AJ118" s="41"/>
      <c r="AK118" s="41"/>
      <c r="AL118" s="41"/>
      <c r="AM118" s="41"/>
      <c r="AN118" s="41"/>
      <c r="AO118" s="41"/>
      <c r="AP118" s="41"/>
      <c r="AQ118" s="41"/>
      <c r="AR118" s="41"/>
      <c r="AS118" s="41"/>
      <c r="AT118" s="41"/>
      <c r="AU118" s="41"/>
      <c r="AV118" s="41"/>
    </row>
    <row r="119" spans="33:48">
      <c r="AG119" s="41"/>
      <c r="AH119" s="41"/>
      <c r="AI119" s="41"/>
      <c r="AJ119" s="41"/>
      <c r="AK119" s="41"/>
      <c r="AL119" s="41"/>
      <c r="AM119" s="41"/>
      <c r="AN119" s="41"/>
      <c r="AO119" s="41"/>
      <c r="AP119" s="41"/>
      <c r="AQ119" s="41"/>
      <c r="AR119" s="41"/>
      <c r="AS119" s="41"/>
      <c r="AT119" s="41"/>
      <c r="AU119" s="41"/>
      <c r="AV119" s="41"/>
    </row>
    <row r="120" spans="33:48">
      <c r="AG120" s="41"/>
      <c r="AH120" s="41"/>
      <c r="AI120" s="41"/>
      <c r="AJ120" s="41"/>
      <c r="AK120" s="41"/>
      <c r="AL120" s="41"/>
      <c r="AM120" s="41"/>
      <c r="AN120" s="41"/>
      <c r="AO120" s="41"/>
      <c r="AP120" s="41"/>
      <c r="AQ120" s="41"/>
      <c r="AR120" s="41"/>
      <c r="AS120" s="41"/>
      <c r="AT120" s="41"/>
      <c r="AU120" s="41"/>
      <c r="AV120" s="41"/>
    </row>
    <row r="121" spans="33:48">
      <c r="AG121" s="41"/>
      <c r="AH121" s="41"/>
      <c r="AI121" s="41"/>
      <c r="AJ121" s="41"/>
      <c r="AK121" s="41"/>
      <c r="AL121" s="41"/>
      <c r="AM121" s="41"/>
      <c r="AN121" s="41"/>
      <c r="AO121" s="41"/>
      <c r="AP121" s="41"/>
      <c r="AQ121" s="41"/>
      <c r="AR121" s="41"/>
      <c r="AS121" s="41"/>
      <c r="AT121" s="41"/>
      <c r="AU121" s="41"/>
      <c r="AV121" s="41"/>
    </row>
    <row r="122" spans="33:48">
      <c r="AG122" s="41"/>
      <c r="AH122" s="41"/>
      <c r="AI122" s="41"/>
      <c r="AJ122" s="41"/>
      <c r="AK122" s="41"/>
      <c r="AL122" s="41"/>
      <c r="AM122" s="41"/>
      <c r="AN122" s="41"/>
      <c r="AO122" s="41"/>
      <c r="AP122" s="41"/>
      <c r="AQ122" s="41"/>
      <c r="AR122" s="41"/>
      <c r="AS122" s="41"/>
      <c r="AT122" s="41"/>
      <c r="AU122" s="41"/>
      <c r="AV122" s="41"/>
    </row>
    <row r="123" spans="33:48">
      <c r="AG123" s="41"/>
      <c r="AH123" s="41"/>
      <c r="AI123" s="41"/>
      <c r="AJ123" s="41"/>
      <c r="AK123" s="41"/>
      <c r="AL123" s="41"/>
      <c r="AM123" s="41"/>
      <c r="AN123" s="41"/>
      <c r="AO123" s="41"/>
      <c r="AP123" s="41"/>
      <c r="AQ123" s="41"/>
      <c r="AR123" s="41"/>
      <c r="AS123" s="41"/>
      <c r="AT123" s="41"/>
      <c r="AU123" s="41"/>
      <c r="AV123" s="41"/>
    </row>
    <row r="124" spans="33:48">
      <c r="AG124" s="41"/>
      <c r="AH124" s="41"/>
      <c r="AI124" s="41"/>
      <c r="AJ124" s="41"/>
      <c r="AK124" s="41"/>
      <c r="AL124" s="41"/>
      <c r="AM124" s="41"/>
      <c r="AN124" s="41"/>
      <c r="AO124" s="41"/>
      <c r="AP124" s="41"/>
      <c r="AQ124" s="41"/>
      <c r="AR124" s="41"/>
      <c r="AS124" s="41"/>
      <c r="AT124" s="41"/>
      <c r="AU124" s="41"/>
      <c r="AV124" s="41"/>
    </row>
    <row r="125" spans="33:48">
      <c r="AG125" s="41"/>
      <c r="AH125" s="41"/>
      <c r="AI125" s="41"/>
      <c r="AJ125" s="41"/>
      <c r="AK125" s="41"/>
      <c r="AL125" s="41"/>
      <c r="AM125" s="41"/>
      <c r="AN125" s="41"/>
      <c r="AO125" s="41"/>
      <c r="AP125" s="41"/>
      <c r="AQ125" s="41"/>
      <c r="AR125" s="41"/>
      <c r="AS125" s="41"/>
      <c r="AT125" s="41"/>
      <c r="AU125" s="41"/>
      <c r="AV125" s="41"/>
    </row>
    <row r="126" spans="33:48">
      <c r="AG126" s="41"/>
      <c r="AH126" s="41"/>
      <c r="AI126" s="41"/>
      <c r="AJ126" s="41"/>
      <c r="AK126" s="41"/>
      <c r="AL126" s="41"/>
      <c r="AM126" s="41"/>
      <c r="AN126" s="41"/>
      <c r="AO126" s="41"/>
      <c r="AP126" s="41"/>
      <c r="AQ126" s="41"/>
      <c r="AR126" s="41"/>
      <c r="AS126" s="41"/>
      <c r="AT126" s="41"/>
      <c r="AU126" s="41"/>
      <c r="AV126" s="41"/>
    </row>
    <row r="127" spans="33:48">
      <c r="AG127" s="41"/>
      <c r="AH127" s="41"/>
      <c r="AI127" s="41"/>
      <c r="AJ127" s="41"/>
      <c r="AK127" s="41"/>
      <c r="AL127" s="41"/>
      <c r="AM127" s="41"/>
      <c r="AN127" s="41"/>
      <c r="AO127" s="41"/>
      <c r="AP127" s="41"/>
      <c r="AQ127" s="41"/>
      <c r="AR127" s="41"/>
      <c r="AS127" s="41"/>
      <c r="AT127" s="41"/>
      <c r="AU127" s="41"/>
      <c r="AV127" s="41"/>
    </row>
    <row r="128" spans="33:48">
      <c r="AG128" s="41"/>
      <c r="AH128" s="41"/>
      <c r="AI128" s="41"/>
      <c r="AJ128" s="41"/>
      <c r="AK128" s="41"/>
      <c r="AL128" s="41"/>
      <c r="AM128" s="41"/>
      <c r="AN128" s="41"/>
      <c r="AO128" s="41"/>
      <c r="AP128" s="41"/>
      <c r="AQ128" s="41"/>
      <c r="AR128" s="41"/>
      <c r="AS128" s="41"/>
      <c r="AT128" s="41"/>
      <c r="AU128" s="41"/>
      <c r="AV128" s="41"/>
    </row>
    <row r="129" spans="33:48">
      <c r="AG129" s="41"/>
      <c r="AH129" s="41"/>
      <c r="AI129" s="41"/>
      <c r="AJ129" s="41"/>
      <c r="AK129" s="41"/>
      <c r="AL129" s="41"/>
      <c r="AM129" s="41"/>
      <c r="AN129" s="41"/>
      <c r="AO129" s="41"/>
      <c r="AP129" s="41"/>
      <c r="AQ129" s="41"/>
      <c r="AR129" s="41"/>
      <c r="AS129" s="41"/>
      <c r="AT129" s="41"/>
      <c r="AU129" s="41"/>
      <c r="AV129" s="41"/>
    </row>
    <row r="130" spans="33:48">
      <c r="AG130" s="41"/>
      <c r="AH130" s="41"/>
      <c r="AI130" s="41"/>
      <c r="AJ130" s="41"/>
      <c r="AK130" s="41"/>
      <c r="AL130" s="41"/>
      <c r="AM130" s="41"/>
      <c r="AN130" s="41"/>
      <c r="AO130" s="41"/>
      <c r="AP130" s="41"/>
      <c r="AQ130" s="41"/>
      <c r="AR130" s="41"/>
      <c r="AS130" s="41"/>
      <c r="AT130" s="41"/>
      <c r="AU130" s="41"/>
      <c r="AV130" s="41"/>
    </row>
    <row r="131" spans="33:48">
      <c r="AG131" s="41"/>
      <c r="AH131" s="41"/>
      <c r="AI131" s="41"/>
      <c r="AJ131" s="41"/>
      <c r="AK131" s="41"/>
      <c r="AL131" s="41"/>
      <c r="AM131" s="41"/>
      <c r="AN131" s="41"/>
      <c r="AO131" s="41"/>
      <c r="AP131" s="41"/>
      <c r="AQ131" s="41"/>
      <c r="AR131" s="41"/>
      <c r="AS131" s="41"/>
      <c r="AT131" s="41"/>
      <c r="AU131" s="41"/>
      <c r="AV131" s="41"/>
    </row>
    <row r="132" spans="33:48">
      <c r="AG132" s="41"/>
      <c r="AH132" s="41"/>
      <c r="AI132" s="41"/>
      <c r="AJ132" s="41"/>
      <c r="AK132" s="41"/>
      <c r="AL132" s="41"/>
      <c r="AM132" s="41"/>
      <c r="AN132" s="41"/>
      <c r="AO132" s="41"/>
      <c r="AP132" s="41"/>
      <c r="AQ132" s="41"/>
      <c r="AR132" s="41"/>
      <c r="AS132" s="41"/>
      <c r="AT132" s="41"/>
      <c r="AU132" s="41"/>
      <c r="AV132" s="41"/>
    </row>
    <row r="133" spans="33:48">
      <c r="AG133" s="41"/>
      <c r="AH133" s="41"/>
      <c r="AI133" s="41"/>
      <c r="AJ133" s="41"/>
      <c r="AK133" s="41"/>
      <c r="AL133" s="41"/>
      <c r="AM133" s="41"/>
      <c r="AN133" s="41"/>
      <c r="AO133" s="41"/>
      <c r="AP133" s="41"/>
      <c r="AQ133" s="41"/>
      <c r="AR133" s="41"/>
      <c r="AS133" s="41"/>
      <c r="AT133" s="41"/>
      <c r="AU133" s="41"/>
      <c r="AV133" s="41"/>
    </row>
    <row r="134" spans="33:48">
      <c r="AG134" s="41"/>
      <c r="AH134" s="41"/>
      <c r="AI134" s="41"/>
      <c r="AJ134" s="41"/>
      <c r="AK134" s="41"/>
      <c r="AL134" s="41"/>
      <c r="AM134" s="41"/>
      <c r="AN134" s="41"/>
      <c r="AO134" s="41"/>
      <c r="AP134" s="41"/>
      <c r="AQ134" s="41"/>
      <c r="AR134" s="41"/>
      <c r="AS134" s="41"/>
      <c r="AT134" s="41"/>
      <c r="AU134" s="41"/>
      <c r="AV134" s="41"/>
    </row>
    <row r="135" spans="33:48">
      <c r="AG135" s="41"/>
      <c r="AH135" s="41"/>
      <c r="AI135" s="41"/>
      <c r="AJ135" s="41"/>
      <c r="AK135" s="41"/>
      <c r="AL135" s="41"/>
      <c r="AM135" s="41"/>
      <c r="AN135" s="41"/>
      <c r="AO135" s="41"/>
      <c r="AP135" s="41"/>
      <c r="AQ135" s="41"/>
      <c r="AR135" s="41"/>
      <c r="AS135" s="41"/>
      <c r="AT135" s="41"/>
      <c r="AU135" s="41"/>
      <c r="AV135" s="41"/>
    </row>
    <row r="136" spans="33:48">
      <c r="AG136" s="41"/>
      <c r="AH136" s="41"/>
      <c r="AI136" s="41"/>
      <c r="AJ136" s="41"/>
      <c r="AK136" s="41"/>
      <c r="AL136" s="41"/>
      <c r="AM136" s="41"/>
      <c r="AN136" s="41"/>
      <c r="AO136" s="41"/>
      <c r="AP136" s="41"/>
      <c r="AQ136" s="41"/>
      <c r="AR136" s="41"/>
      <c r="AS136" s="41"/>
      <c r="AT136" s="41"/>
      <c r="AU136" s="41"/>
      <c r="AV136" s="41"/>
    </row>
    <row r="137" spans="33:48">
      <c r="AG137" s="41"/>
      <c r="AH137" s="41"/>
      <c r="AI137" s="41"/>
      <c r="AJ137" s="41"/>
      <c r="AK137" s="41"/>
      <c r="AL137" s="41"/>
      <c r="AM137" s="41"/>
      <c r="AN137" s="41"/>
      <c r="AO137" s="41"/>
      <c r="AP137" s="41"/>
      <c r="AQ137" s="41"/>
      <c r="AR137" s="41"/>
      <c r="AS137" s="41"/>
      <c r="AT137" s="41"/>
      <c r="AU137" s="41"/>
      <c r="AV137" s="41"/>
    </row>
    <row r="138" spans="33:48">
      <c r="AG138" s="41"/>
      <c r="AH138" s="41"/>
      <c r="AI138" s="41"/>
      <c r="AJ138" s="41"/>
      <c r="AK138" s="41"/>
      <c r="AL138" s="41"/>
      <c r="AM138" s="41"/>
      <c r="AN138" s="41"/>
      <c r="AO138" s="41"/>
      <c r="AP138" s="41"/>
      <c r="AQ138" s="41"/>
      <c r="AR138" s="41"/>
      <c r="AS138" s="41"/>
      <c r="AT138" s="41"/>
      <c r="AU138" s="41"/>
      <c r="AV138" s="41"/>
    </row>
    <row r="139" spans="33:48">
      <c r="AG139" s="41"/>
      <c r="AH139" s="41"/>
      <c r="AI139" s="41"/>
      <c r="AJ139" s="41"/>
      <c r="AK139" s="41"/>
      <c r="AL139" s="41"/>
      <c r="AM139" s="41"/>
      <c r="AN139" s="41"/>
      <c r="AO139" s="41"/>
      <c r="AP139" s="41"/>
      <c r="AQ139" s="41"/>
      <c r="AR139" s="41"/>
      <c r="AS139" s="41"/>
      <c r="AT139" s="41"/>
      <c r="AU139" s="41"/>
      <c r="AV139" s="41"/>
    </row>
    <row r="140" spans="33:48">
      <c r="AG140" s="41"/>
      <c r="AH140" s="41"/>
      <c r="AI140" s="41"/>
      <c r="AJ140" s="41"/>
      <c r="AK140" s="41"/>
      <c r="AL140" s="41"/>
      <c r="AM140" s="41"/>
      <c r="AN140" s="41"/>
      <c r="AO140" s="41"/>
      <c r="AP140" s="41"/>
      <c r="AQ140" s="41"/>
      <c r="AR140" s="41"/>
      <c r="AS140" s="41"/>
      <c r="AT140" s="41"/>
      <c r="AU140" s="41"/>
      <c r="AV140" s="41"/>
    </row>
    <row r="141" spans="33:48">
      <c r="AG141" s="41"/>
      <c r="AH141" s="41"/>
      <c r="AI141" s="41"/>
      <c r="AJ141" s="41"/>
      <c r="AK141" s="41"/>
      <c r="AL141" s="41"/>
      <c r="AM141" s="41"/>
      <c r="AN141" s="41"/>
      <c r="AO141" s="41"/>
      <c r="AP141" s="41"/>
      <c r="AQ141" s="41"/>
      <c r="AR141" s="41"/>
      <c r="AS141" s="41"/>
      <c r="AT141" s="41"/>
      <c r="AU141" s="41"/>
      <c r="AV141" s="41"/>
    </row>
    <row r="142" spans="33:48">
      <c r="AG142" s="41"/>
      <c r="AH142" s="41"/>
      <c r="AI142" s="41"/>
      <c r="AJ142" s="41"/>
      <c r="AK142" s="41"/>
      <c r="AL142" s="41"/>
      <c r="AM142" s="41"/>
      <c r="AN142" s="41"/>
      <c r="AO142" s="41"/>
      <c r="AP142" s="41"/>
      <c r="AQ142" s="41"/>
      <c r="AR142" s="41"/>
      <c r="AS142" s="41"/>
      <c r="AT142" s="41"/>
      <c r="AU142" s="41"/>
      <c r="AV142" s="41"/>
    </row>
    <row r="143" spans="33:48">
      <c r="AG143" s="41"/>
      <c r="AH143" s="41"/>
      <c r="AI143" s="41"/>
      <c r="AJ143" s="41"/>
      <c r="AK143" s="41"/>
      <c r="AL143" s="41"/>
      <c r="AM143" s="41"/>
      <c r="AN143" s="41"/>
      <c r="AO143" s="41"/>
      <c r="AP143" s="41"/>
      <c r="AQ143" s="41"/>
      <c r="AR143" s="41"/>
      <c r="AS143" s="41"/>
      <c r="AT143" s="41"/>
      <c r="AU143" s="41"/>
      <c r="AV143" s="41"/>
    </row>
    <row r="144" spans="33:48">
      <c r="AG144" s="41"/>
      <c r="AH144" s="41"/>
      <c r="AI144" s="41"/>
      <c r="AJ144" s="41"/>
      <c r="AK144" s="41"/>
      <c r="AL144" s="41"/>
      <c r="AM144" s="41"/>
      <c r="AN144" s="41"/>
      <c r="AO144" s="41"/>
      <c r="AP144" s="41"/>
      <c r="AQ144" s="41"/>
      <c r="AR144" s="41"/>
      <c r="AS144" s="41"/>
      <c r="AT144" s="41"/>
      <c r="AU144" s="41"/>
      <c r="AV144" s="41"/>
    </row>
    <row r="145" spans="33:48">
      <c r="AG145" s="41"/>
      <c r="AH145" s="41"/>
      <c r="AI145" s="41"/>
      <c r="AJ145" s="41"/>
      <c r="AK145" s="41"/>
      <c r="AL145" s="41"/>
      <c r="AM145" s="41"/>
      <c r="AN145" s="41"/>
      <c r="AO145" s="41"/>
      <c r="AP145" s="41"/>
      <c r="AQ145" s="41"/>
      <c r="AR145" s="41"/>
      <c r="AS145" s="41"/>
      <c r="AT145" s="41"/>
      <c r="AU145" s="41"/>
      <c r="AV145" s="41"/>
    </row>
    <row r="146" spans="33:48">
      <c r="AG146" s="41"/>
      <c r="AH146" s="41"/>
      <c r="AI146" s="41"/>
      <c r="AJ146" s="41"/>
      <c r="AK146" s="41"/>
      <c r="AL146" s="41"/>
      <c r="AM146" s="41"/>
      <c r="AN146" s="41"/>
      <c r="AO146" s="41"/>
      <c r="AP146" s="41"/>
      <c r="AQ146" s="41"/>
      <c r="AR146" s="41"/>
      <c r="AS146" s="41"/>
      <c r="AT146" s="41"/>
      <c r="AU146" s="41"/>
      <c r="AV146" s="41"/>
    </row>
    <row r="147" spans="33:48">
      <c r="AG147" s="41"/>
      <c r="AH147" s="41"/>
      <c r="AI147" s="41"/>
      <c r="AJ147" s="41"/>
      <c r="AK147" s="41"/>
      <c r="AL147" s="41"/>
      <c r="AM147" s="41"/>
      <c r="AN147" s="41"/>
      <c r="AO147" s="41"/>
      <c r="AP147" s="41"/>
      <c r="AQ147" s="41"/>
      <c r="AR147" s="41"/>
      <c r="AS147" s="41"/>
      <c r="AT147" s="41"/>
      <c r="AU147" s="41"/>
      <c r="AV147" s="41"/>
    </row>
    <row r="148" spans="33:48">
      <c r="AG148" s="41"/>
      <c r="AH148" s="41"/>
      <c r="AI148" s="41"/>
      <c r="AJ148" s="41"/>
      <c r="AK148" s="41"/>
      <c r="AL148" s="41"/>
      <c r="AM148" s="41"/>
      <c r="AN148" s="41"/>
      <c r="AO148" s="41"/>
      <c r="AP148" s="41"/>
      <c r="AQ148" s="41"/>
      <c r="AR148" s="41"/>
      <c r="AS148" s="41"/>
      <c r="AT148" s="41"/>
      <c r="AU148" s="41"/>
      <c r="AV148" s="41"/>
    </row>
    <row r="149" spans="33:48">
      <c r="AG149" s="41"/>
      <c r="AH149" s="41"/>
      <c r="AI149" s="41"/>
      <c r="AJ149" s="41"/>
      <c r="AK149" s="41"/>
      <c r="AL149" s="41"/>
      <c r="AM149" s="41"/>
      <c r="AN149" s="41"/>
      <c r="AO149" s="41"/>
      <c r="AP149" s="41"/>
      <c r="AQ149" s="41"/>
      <c r="AR149" s="41"/>
      <c r="AS149" s="41"/>
      <c r="AT149" s="41"/>
      <c r="AU149" s="41"/>
      <c r="AV149" s="41"/>
    </row>
    <row r="150" spans="33:48">
      <c r="AG150" s="41"/>
      <c r="AH150" s="41"/>
      <c r="AI150" s="41"/>
      <c r="AJ150" s="41"/>
      <c r="AK150" s="41"/>
      <c r="AL150" s="41"/>
      <c r="AM150" s="41"/>
      <c r="AN150" s="41"/>
      <c r="AO150" s="41"/>
      <c r="AP150" s="41"/>
      <c r="AQ150" s="41"/>
      <c r="AR150" s="41"/>
      <c r="AS150" s="41"/>
      <c r="AT150" s="41"/>
      <c r="AU150" s="41"/>
      <c r="AV150" s="41"/>
    </row>
    <row r="151" spans="33:48">
      <c r="AG151" s="41"/>
      <c r="AH151" s="41"/>
      <c r="AI151" s="41"/>
      <c r="AJ151" s="41"/>
      <c r="AK151" s="41"/>
      <c r="AL151" s="41"/>
      <c r="AM151" s="41"/>
      <c r="AN151" s="41"/>
      <c r="AO151" s="41"/>
      <c r="AP151" s="41"/>
      <c r="AQ151" s="41"/>
      <c r="AR151" s="41"/>
      <c r="AS151" s="41"/>
      <c r="AT151" s="41"/>
      <c r="AU151" s="41"/>
      <c r="AV151" s="41"/>
    </row>
    <row r="152" spans="33:48">
      <c r="AG152" s="41"/>
      <c r="AH152" s="41"/>
      <c r="AI152" s="41"/>
      <c r="AJ152" s="41"/>
      <c r="AK152" s="41"/>
      <c r="AL152" s="41"/>
      <c r="AM152" s="41"/>
      <c r="AN152" s="41"/>
      <c r="AO152" s="41"/>
      <c r="AP152" s="41"/>
      <c r="AQ152" s="41"/>
      <c r="AR152" s="41"/>
      <c r="AS152" s="41"/>
      <c r="AT152" s="41"/>
      <c r="AU152" s="41"/>
      <c r="AV152" s="41"/>
    </row>
    <row r="153" spans="33:48">
      <c r="AG153" s="41"/>
      <c r="AH153" s="41"/>
      <c r="AI153" s="41"/>
      <c r="AJ153" s="41"/>
      <c r="AK153" s="41"/>
      <c r="AL153" s="41"/>
      <c r="AM153" s="41"/>
      <c r="AN153" s="41"/>
      <c r="AO153" s="41"/>
      <c r="AP153" s="41"/>
      <c r="AQ153" s="41"/>
      <c r="AR153" s="41"/>
      <c r="AS153" s="41"/>
      <c r="AT153" s="41"/>
      <c r="AU153" s="41"/>
      <c r="AV153" s="41"/>
    </row>
    <row r="154" spans="33:48">
      <c r="AG154" s="41"/>
      <c r="AH154" s="41"/>
      <c r="AI154" s="41"/>
      <c r="AJ154" s="41"/>
      <c r="AK154" s="41"/>
      <c r="AL154" s="41"/>
      <c r="AM154" s="41"/>
      <c r="AN154" s="41"/>
      <c r="AO154" s="41"/>
      <c r="AP154" s="41"/>
      <c r="AQ154" s="41"/>
      <c r="AR154" s="41"/>
      <c r="AS154" s="41"/>
      <c r="AT154" s="41"/>
      <c r="AU154" s="41"/>
      <c r="AV154" s="41"/>
    </row>
    <row r="155" spans="33:48">
      <c r="AG155" s="41"/>
      <c r="AH155" s="41"/>
      <c r="AI155" s="41"/>
      <c r="AJ155" s="41"/>
      <c r="AK155" s="41"/>
      <c r="AL155" s="41"/>
      <c r="AM155" s="41"/>
      <c r="AN155" s="41"/>
      <c r="AO155" s="41"/>
      <c r="AP155" s="41"/>
      <c r="AQ155" s="41"/>
      <c r="AR155" s="41"/>
      <c r="AS155" s="41"/>
      <c r="AT155" s="41"/>
      <c r="AU155" s="41"/>
      <c r="AV155" s="41"/>
    </row>
    <row r="156" spans="33:48">
      <c r="AG156" s="41"/>
      <c r="AH156" s="41"/>
      <c r="AI156" s="41"/>
      <c r="AJ156" s="41"/>
      <c r="AK156" s="41"/>
      <c r="AL156" s="41"/>
      <c r="AM156" s="41"/>
      <c r="AN156" s="41"/>
      <c r="AO156" s="41"/>
      <c r="AP156" s="41"/>
      <c r="AQ156" s="41"/>
      <c r="AR156" s="41"/>
      <c r="AS156" s="41"/>
      <c r="AT156" s="41"/>
      <c r="AU156" s="41"/>
      <c r="AV156" s="41"/>
    </row>
    <row r="157" spans="33:48">
      <c r="AG157" s="41"/>
      <c r="AH157" s="41"/>
      <c r="AI157" s="41"/>
      <c r="AJ157" s="41"/>
      <c r="AK157" s="41"/>
      <c r="AL157" s="41"/>
      <c r="AM157" s="41"/>
      <c r="AN157" s="41"/>
      <c r="AO157" s="41"/>
      <c r="AP157" s="41"/>
      <c r="AQ157" s="41"/>
      <c r="AR157" s="41"/>
      <c r="AS157" s="41"/>
      <c r="AT157" s="41"/>
      <c r="AU157" s="41"/>
      <c r="AV157" s="41"/>
    </row>
    <row r="158" spans="33:48">
      <c r="AG158" s="41"/>
      <c r="AH158" s="41"/>
      <c r="AI158" s="41"/>
      <c r="AJ158" s="41"/>
      <c r="AK158" s="41"/>
      <c r="AL158" s="41"/>
      <c r="AM158" s="41"/>
      <c r="AN158" s="41"/>
      <c r="AO158" s="41"/>
      <c r="AP158" s="41"/>
      <c r="AQ158" s="41"/>
      <c r="AR158" s="41"/>
      <c r="AS158" s="41"/>
      <c r="AT158" s="41"/>
      <c r="AU158" s="41"/>
      <c r="AV158" s="41"/>
    </row>
    <row r="159" spans="33:48">
      <c r="AG159" s="41"/>
      <c r="AH159" s="41"/>
      <c r="AI159" s="41"/>
      <c r="AJ159" s="41"/>
      <c r="AK159" s="41"/>
      <c r="AL159" s="41"/>
      <c r="AM159" s="41"/>
      <c r="AN159" s="41"/>
      <c r="AO159" s="41"/>
      <c r="AP159" s="41"/>
      <c r="AQ159" s="41"/>
      <c r="AR159" s="41"/>
      <c r="AS159" s="41"/>
      <c r="AT159" s="41"/>
      <c r="AU159" s="41"/>
      <c r="AV159" s="41"/>
    </row>
    <row r="160" spans="33:48">
      <c r="AG160" s="41"/>
      <c r="AH160" s="41"/>
      <c r="AI160" s="41"/>
      <c r="AJ160" s="41"/>
      <c r="AK160" s="41"/>
      <c r="AL160" s="41"/>
      <c r="AM160" s="41"/>
      <c r="AN160" s="41"/>
      <c r="AO160" s="41"/>
      <c r="AP160" s="41"/>
      <c r="AQ160" s="41"/>
      <c r="AR160" s="41"/>
      <c r="AS160" s="41"/>
      <c r="AT160" s="41"/>
      <c r="AU160" s="41"/>
      <c r="AV160" s="41"/>
    </row>
    <row r="161" spans="33:48">
      <c r="AG161" s="41"/>
      <c r="AH161" s="41"/>
      <c r="AI161" s="41"/>
      <c r="AJ161" s="41"/>
      <c r="AK161" s="41"/>
      <c r="AL161" s="41"/>
      <c r="AM161" s="41"/>
      <c r="AN161" s="41"/>
      <c r="AO161" s="41"/>
      <c r="AP161" s="41"/>
      <c r="AQ161" s="41"/>
      <c r="AR161" s="41"/>
      <c r="AS161" s="41"/>
      <c r="AT161" s="41"/>
      <c r="AU161" s="41"/>
      <c r="AV161" s="41"/>
    </row>
    <row r="162" spans="33:48">
      <c r="AG162" s="41"/>
      <c r="AH162" s="41"/>
      <c r="AI162" s="41"/>
      <c r="AJ162" s="41"/>
      <c r="AK162" s="41"/>
      <c r="AL162" s="41"/>
      <c r="AM162" s="41"/>
      <c r="AN162" s="41"/>
      <c r="AO162" s="41"/>
      <c r="AP162" s="41"/>
      <c r="AQ162" s="41"/>
      <c r="AR162" s="41"/>
      <c r="AS162" s="41"/>
      <c r="AT162" s="41"/>
      <c r="AU162" s="41"/>
      <c r="AV162" s="41"/>
    </row>
    <row r="163" spans="33:48">
      <c r="AG163" s="41"/>
      <c r="AH163" s="41"/>
      <c r="AI163" s="41"/>
      <c r="AJ163" s="41"/>
      <c r="AK163" s="41"/>
      <c r="AL163" s="41"/>
      <c r="AM163" s="41"/>
      <c r="AN163" s="41"/>
      <c r="AO163" s="41"/>
      <c r="AP163" s="41"/>
      <c r="AQ163" s="41"/>
      <c r="AR163" s="41"/>
      <c r="AS163" s="41"/>
      <c r="AT163" s="41"/>
      <c r="AU163" s="41"/>
      <c r="AV163" s="41"/>
    </row>
  </sheetData>
  <mergeCells count="11">
    <mergeCell ref="B6:B7"/>
    <mergeCell ref="AB3:AE3"/>
    <mergeCell ref="X3:Z3"/>
    <mergeCell ref="Q3:R3"/>
    <mergeCell ref="C87:U87"/>
    <mergeCell ref="K3:O3"/>
    <mergeCell ref="C1:Z1"/>
    <mergeCell ref="C86:Z86"/>
    <mergeCell ref="AM2:AP2"/>
    <mergeCell ref="T3:V3"/>
    <mergeCell ref="C3:I3"/>
  </mergeCells>
  <phoneticPr fontId="110"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pageSetUpPr fitToPage="1"/>
  </sheetPr>
  <dimension ref="A1:BP97"/>
  <sheetViews>
    <sheetView topLeftCell="B1" zoomScaleNormal="100" workbookViewId="0">
      <pane xSplit="1" ySplit="4" topLeftCell="C5" activePane="bottomRight" state="frozen"/>
      <selection pane="topRight"/>
      <selection pane="bottomLeft"/>
      <selection pane="bottomRight"/>
    </sheetView>
  </sheetViews>
  <sheetFormatPr defaultColWidth="9.140625" defaultRowHeight="15.75"/>
  <cols>
    <col min="1" max="1" width="9.140625" style="42"/>
    <col min="2" max="2" width="8.5703125" style="42" bestFit="1" customWidth="1"/>
    <col min="3" max="3" width="12.85546875" style="42" customWidth="1"/>
    <col min="4" max="4" width="13.42578125" style="42" customWidth="1"/>
    <col min="5" max="5" width="13.7109375" style="42" customWidth="1"/>
    <col min="6" max="6" width="12.85546875" style="42" customWidth="1"/>
    <col min="7" max="7" width="13.7109375" style="42" bestFit="1" customWidth="1"/>
    <col min="8" max="9" width="12.85546875" style="42" customWidth="1"/>
    <col min="10" max="10" width="2.28515625" style="42" customWidth="1"/>
    <col min="11" max="15" width="12.85546875" style="42" customWidth="1"/>
    <col min="16" max="16" width="2.140625" style="42" customWidth="1"/>
    <col min="17" max="18" width="12.85546875" style="42" customWidth="1"/>
    <col min="19" max="19" width="2.140625" style="42" customWidth="1"/>
    <col min="20" max="20" width="15.85546875" style="42" customWidth="1"/>
    <col min="21" max="21" width="15.85546875" style="42" bestFit="1" customWidth="1"/>
    <col min="22" max="22" width="15.85546875" style="42" customWidth="1"/>
    <col min="23" max="23" width="2.5703125" style="42" customWidth="1"/>
    <col min="24" max="25" width="15.85546875" style="42" bestFit="1" customWidth="1"/>
    <col min="26" max="26" width="15.85546875" style="42" customWidth="1"/>
    <col min="27" max="27" width="2.42578125" style="42" customWidth="1"/>
    <col min="28" max="28" width="14.140625" style="42" customWidth="1"/>
    <col min="29" max="29" width="14.140625" style="41" customWidth="1"/>
    <col min="30" max="30" width="9" style="68" customWidth="1"/>
    <col min="31" max="16384" width="9.140625" style="69"/>
  </cols>
  <sheetData>
    <row r="1" spans="1:68" ht="29.25" customHeight="1" thickBot="1">
      <c r="A1" s="148"/>
      <c r="B1" s="104"/>
      <c r="C1" s="360" t="s">
        <v>303</v>
      </c>
      <c r="D1" s="360"/>
      <c r="E1" s="360"/>
      <c r="F1" s="360"/>
      <c r="G1" s="360"/>
      <c r="H1" s="360"/>
      <c r="I1" s="360"/>
      <c r="J1" s="360"/>
      <c r="K1" s="360"/>
      <c r="L1" s="360"/>
      <c r="M1" s="360"/>
      <c r="N1" s="360"/>
      <c r="O1" s="360"/>
      <c r="P1" s="360"/>
      <c r="Q1" s="360"/>
      <c r="R1" s="360"/>
      <c r="S1" s="360"/>
      <c r="T1" s="360"/>
      <c r="U1" s="360"/>
      <c r="V1" s="360"/>
      <c r="W1" s="360"/>
      <c r="X1" s="360"/>
      <c r="Y1" s="360"/>
      <c r="Z1" s="360"/>
      <c r="AA1" s="196"/>
      <c r="AB1" s="197"/>
      <c r="AC1" s="198"/>
      <c r="AD1" s="199"/>
    </row>
    <row r="2" spans="1:68" s="114" customFormat="1" ht="15.75" customHeight="1">
      <c r="A2" s="200"/>
      <c r="B2" s="108"/>
      <c r="C2" s="110"/>
      <c r="D2" s="110"/>
      <c r="E2" s="110"/>
      <c r="F2" s="110"/>
      <c r="G2" s="110"/>
      <c r="H2" s="110"/>
      <c r="I2" s="112"/>
      <c r="J2" s="109"/>
      <c r="K2" s="110"/>
      <c r="L2" s="110"/>
      <c r="M2" s="111"/>
      <c r="N2" s="110"/>
      <c r="O2" s="110"/>
      <c r="P2" s="109"/>
      <c r="Q2" s="110"/>
      <c r="R2" s="110"/>
      <c r="S2" s="109"/>
      <c r="T2" s="44"/>
      <c r="U2" s="44"/>
      <c r="V2" s="44"/>
      <c r="W2" s="109"/>
      <c r="X2" s="110"/>
      <c r="Y2" s="110"/>
      <c r="Z2" s="110"/>
      <c r="AA2" s="196"/>
      <c r="AB2" s="201"/>
      <c r="AC2" s="109"/>
      <c r="AD2" s="202"/>
    </row>
    <row r="3" spans="1:68" s="114" customFormat="1" ht="15.75" customHeight="1">
      <c r="A3" s="200"/>
      <c r="B3" s="108"/>
      <c r="C3" s="347" t="s">
        <v>71</v>
      </c>
      <c r="D3" s="347"/>
      <c r="E3" s="347"/>
      <c r="F3" s="347"/>
      <c r="G3" s="347"/>
      <c r="H3" s="347"/>
      <c r="I3" s="347"/>
      <c r="J3" s="109"/>
      <c r="K3" s="354" t="s">
        <v>68</v>
      </c>
      <c r="L3" s="354"/>
      <c r="M3" s="354"/>
      <c r="N3" s="354"/>
      <c r="O3" s="354"/>
      <c r="P3" s="109"/>
      <c r="Q3" s="354" t="s">
        <v>114</v>
      </c>
      <c r="R3" s="354"/>
      <c r="S3" s="109"/>
      <c r="T3" s="348" t="s">
        <v>74</v>
      </c>
      <c r="U3" s="348"/>
      <c r="V3" s="348"/>
      <c r="W3" s="109"/>
      <c r="X3" s="354" t="s">
        <v>121</v>
      </c>
      <c r="Y3" s="354"/>
      <c r="Z3" s="355"/>
      <c r="AA3" s="196"/>
      <c r="AB3" s="357" t="s">
        <v>87</v>
      </c>
      <c r="AC3" s="358"/>
      <c r="AD3" s="359"/>
    </row>
    <row r="4" spans="1:68" s="128" customFormat="1" ht="57.75" customHeight="1">
      <c r="A4" s="120"/>
      <c r="B4" s="121"/>
      <c r="C4" s="122" t="s">
        <v>3</v>
      </c>
      <c r="D4" s="122" t="s">
        <v>8</v>
      </c>
      <c r="E4" s="122" t="s">
        <v>5</v>
      </c>
      <c r="F4" s="122" t="s">
        <v>6</v>
      </c>
      <c r="G4" s="122" t="s">
        <v>62</v>
      </c>
      <c r="H4" s="122" t="s">
        <v>7</v>
      </c>
      <c r="I4" s="50" t="s">
        <v>187</v>
      </c>
      <c r="J4" s="122"/>
      <c r="K4" s="122" t="s">
        <v>176</v>
      </c>
      <c r="L4" s="122" t="s">
        <v>0</v>
      </c>
      <c r="M4" s="122" t="s">
        <v>175</v>
      </c>
      <c r="N4" s="122" t="s">
        <v>70</v>
      </c>
      <c r="O4" s="122" t="s">
        <v>76</v>
      </c>
      <c r="P4" s="122"/>
      <c r="Q4" s="122" t="s">
        <v>1</v>
      </c>
      <c r="R4" s="122" t="s">
        <v>304</v>
      </c>
      <c r="S4" s="122"/>
      <c r="T4" s="123" t="s">
        <v>72</v>
      </c>
      <c r="U4" s="123" t="s">
        <v>2</v>
      </c>
      <c r="V4" s="123" t="s">
        <v>185</v>
      </c>
      <c r="W4" s="124"/>
      <c r="X4" s="125" t="s">
        <v>77</v>
      </c>
      <c r="Y4" s="125" t="s">
        <v>78</v>
      </c>
      <c r="Z4" s="126" t="s">
        <v>79</v>
      </c>
      <c r="AA4" s="203"/>
      <c r="AB4" s="204" t="s">
        <v>117</v>
      </c>
      <c r="AC4" s="205" t="s">
        <v>226</v>
      </c>
      <c r="AD4" s="206" t="s">
        <v>169</v>
      </c>
      <c r="BP4" s="128" t="s">
        <v>283</v>
      </c>
    </row>
    <row r="5" spans="1:68" s="136" customFormat="1">
      <c r="A5" s="62"/>
      <c r="B5" s="207" t="s">
        <v>123</v>
      </c>
      <c r="C5" s="66">
        <v>43.277782574907178</v>
      </c>
      <c r="D5" s="66">
        <v>38.994905448579573</v>
      </c>
      <c r="E5" s="66">
        <v>33.701752871081951</v>
      </c>
      <c r="F5" s="66">
        <v>1.6837924186166999</v>
      </c>
      <c r="G5" s="66">
        <v>3.6093601588809254</v>
      </c>
      <c r="H5" s="66">
        <v>5.2931525774976258</v>
      </c>
      <c r="I5" s="66">
        <v>36.70667472584406</v>
      </c>
      <c r="J5" s="66"/>
      <c r="K5" s="66" t="s">
        <v>118</v>
      </c>
      <c r="L5" s="66">
        <v>-4.2828771263276053</v>
      </c>
      <c r="M5" s="66">
        <v>-5.9666695449443052</v>
      </c>
      <c r="N5" s="66">
        <v>7.5900181331491234</v>
      </c>
      <c r="O5" s="66" t="s">
        <v>118</v>
      </c>
      <c r="P5" s="66"/>
      <c r="Q5" s="66" t="s">
        <v>118</v>
      </c>
      <c r="R5" s="208" t="s">
        <v>118</v>
      </c>
      <c r="S5" s="66"/>
      <c r="T5" s="66">
        <v>-5.8457818841205427</v>
      </c>
      <c r="U5" s="66">
        <v>-4.2828771263276053</v>
      </c>
      <c r="V5" s="66">
        <v>4.4901131163111998</v>
      </c>
      <c r="W5" s="66"/>
      <c r="X5" s="66">
        <v>-3.7475174855366546</v>
      </c>
      <c r="Y5" s="66" t="s">
        <v>118</v>
      </c>
      <c r="Z5" s="208" t="s">
        <v>118</v>
      </c>
      <c r="AA5" s="209"/>
      <c r="AB5" s="208">
        <v>11.581</v>
      </c>
      <c r="AC5" s="208" t="s">
        <v>118</v>
      </c>
      <c r="AD5" s="210" t="s">
        <v>118</v>
      </c>
    </row>
    <row r="6" spans="1:68" s="136" customFormat="1">
      <c r="A6" s="62"/>
      <c r="B6" s="207" t="s">
        <v>124</v>
      </c>
      <c r="C6" s="66">
        <v>43.571254962326826</v>
      </c>
      <c r="D6" s="66">
        <v>38.81552296848416</v>
      </c>
      <c r="E6" s="66">
        <v>33.201004618002102</v>
      </c>
      <c r="F6" s="66">
        <v>2.06594831078344</v>
      </c>
      <c r="G6" s="66">
        <v>3.5485700396986148</v>
      </c>
      <c r="H6" s="66">
        <v>5.6145183504820544</v>
      </c>
      <c r="I6" s="66">
        <v>36.409300818277565</v>
      </c>
      <c r="J6" s="66"/>
      <c r="K6" s="66" t="s">
        <v>118</v>
      </c>
      <c r="L6" s="66">
        <v>-4.7557319938426632</v>
      </c>
      <c r="M6" s="66">
        <v>-6.8216803046261045</v>
      </c>
      <c r="N6" s="66">
        <v>7.761484242080531</v>
      </c>
      <c r="O6" s="66" t="s">
        <v>118</v>
      </c>
      <c r="P6" s="66"/>
      <c r="Q6" s="66" t="s">
        <v>118</v>
      </c>
      <c r="R6" s="208" t="s">
        <v>118</v>
      </c>
      <c r="S6" s="66"/>
      <c r="T6" s="66">
        <v>-6.4327959167139275</v>
      </c>
      <c r="U6" s="66">
        <v>-4.7557319938426632</v>
      </c>
      <c r="V6" s="66">
        <v>4.2048124443004129</v>
      </c>
      <c r="W6" s="66"/>
      <c r="X6" s="66">
        <v>-4.172405411974399</v>
      </c>
      <c r="Y6" s="66" t="s">
        <v>118</v>
      </c>
      <c r="Z6" s="208" t="s">
        <v>118</v>
      </c>
      <c r="AA6" s="209"/>
      <c r="AB6" s="208">
        <v>12.343</v>
      </c>
      <c r="AC6" s="208" t="s">
        <v>118</v>
      </c>
      <c r="AD6" s="67" t="s">
        <v>118</v>
      </c>
    </row>
    <row r="7" spans="1:68" s="136" customFormat="1">
      <c r="A7" s="62"/>
      <c r="B7" s="207" t="s">
        <v>125</v>
      </c>
      <c r="C7" s="66">
        <v>43.126934984520126</v>
      </c>
      <c r="D7" s="66">
        <v>39.520123839009287</v>
      </c>
      <c r="E7" s="66">
        <v>33.057275541795669</v>
      </c>
      <c r="F7" s="66">
        <v>2.8250773993808052</v>
      </c>
      <c r="G7" s="66">
        <v>3.6377708978328172</v>
      </c>
      <c r="H7" s="66">
        <v>6.4628482972136219</v>
      </c>
      <c r="I7" s="66">
        <v>35.572755417956657</v>
      </c>
      <c r="J7" s="66"/>
      <c r="K7" s="66" t="s">
        <v>118</v>
      </c>
      <c r="L7" s="66">
        <v>-3.6068111455108363</v>
      </c>
      <c r="M7" s="66">
        <v>-6.431888544891641</v>
      </c>
      <c r="N7" s="66">
        <v>6.3777089783281724</v>
      </c>
      <c r="O7" s="66" t="s">
        <v>118</v>
      </c>
      <c r="P7" s="66"/>
      <c r="Q7" s="66" t="s">
        <v>118</v>
      </c>
      <c r="R7" s="208" t="s">
        <v>118</v>
      </c>
      <c r="S7" s="66"/>
      <c r="T7" s="66">
        <v>-5.7662538699690398</v>
      </c>
      <c r="U7" s="66">
        <v>-3.6068111455108363</v>
      </c>
      <c r="V7" s="66">
        <v>4.1099071207430349</v>
      </c>
      <c r="W7" s="66"/>
      <c r="X7" s="66">
        <v>-3.2275541795665634</v>
      </c>
      <c r="Y7" s="66" t="s">
        <v>118</v>
      </c>
      <c r="Z7" s="208" t="s">
        <v>118</v>
      </c>
      <c r="AA7" s="209"/>
      <c r="AB7" s="208">
        <v>12.92</v>
      </c>
      <c r="AC7" s="208" t="s">
        <v>118</v>
      </c>
      <c r="AD7" s="67" t="s">
        <v>118</v>
      </c>
    </row>
    <row r="8" spans="1:68" s="136" customFormat="1">
      <c r="A8" s="62"/>
      <c r="B8" s="207" t="s">
        <v>126</v>
      </c>
      <c r="C8" s="66">
        <v>41.432313206506763</v>
      </c>
      <c r="D8" s="66">
        <v>40.956713537358702</v>
      </c>
      <c r="E8" s="66">
        <v>32.726771436448857</v>
      </c>
      <c r="F8" s="66">
        <v>4.4802867383512552</v>
      </c>
      <c r="G8" s="66">
        <v>3.7496553625585891</v>
      </c>
      <c r="H8" s="66">
        <v>8.2299421009098435</v>
      </c>
      <c r="I8" s="66">
        <v>34.291425420457678</v>
      </c>
      <c r="J8" s="66"/>
      <c r="K8" s="66" t="s">
        <v>118</v>
      </c>
      <c r="L8" s="66">
        <v>-0.47559966914805629</v>
      </c>
      <c r="M8" s="66">
        <v>-4.9558864074993112</v>
      </c>
      <c r="N8" s="66">
        <v>3.363661428177557</v>
      </c>
      <c r="O8" s="66" t="s">
        <v>118</v>
      </c>
      <c r="P8" s="66"/>
      <c r="Q8" s="66" t="s">
        <v>118</v>
      </c>
      <c r="R8" s="208" t="s">
        <v>118</v>
      </c>
      <c r="S8" s="66"/>
      <c r="T8" s="66">
        <v>-2.646815550041357</v>
      </c>
      <c r="U8" s="66">
        <v>-0.47559966914805629</v>
      </c>
      <c r="V8" s="66">
        <v>3.9909015715467331</v>
      </c>
      <c r="W8" s="66"/>
      <c r="X8" s="66">
        <v>-6.8927488282326992E-3</v>
      </c>
      <c r="Y8" s="66" t="s">
        <v>118</v>
      </c>
      <c r="Z8" s="208" t="s">
        <v>118</v>
      </c>
      <c r="AA8" s="209"/>
      <c r="AB8" s="208">
        <v>14.507999999999999</v>
      </c>
      <c r="AC8" s="208" t="s">
        <v>118</v>
      </c>
      <c r="AD8" s="67" t="s">
        <v>118</v>
      </c>
    </row>
    <row r="9" spans="1:68" s="136" customFormat="1">
      <c r="A9" s="62"/>
      <c r="B9" s="207" t="s">
        <v>127</v>
      </c>
      <c r="C9" s="66">
        <v>40.218287962434161</v>
      </c>
      <c r="D9" s="66">
        <v>41.544514245827777</v>
      </c>
      <c r="E9" s="66">
        <v>32.933561774224259</v>
      </c>
      <c r="F9" s="66">
        <v>4.8353321911288782</v>
      </c>
      <c r="G9" s="66">
        <v>3.7756202804746493</v>
      </c>
      <c r="H9" s="66">
        <v>8.6109524716035288</v>
      </c>
      <c r="I9" s="66">
        <v>33.472936100006343</v>
      </c>
      <c r="J9" s="66"/>
      <c r="K9" s="66" t="s">
        <v>118</v>
      </c>
      <c r="L9" s="66">
        <v>1.3262262833936163</v>
      </c>
      <c r="M9" s="66">
        <v>-3.5091059077352624</v>
      </c>
      <c r="N9" s="66">
        <v>1.884637350085665</v>
      </c>
      <c r="O9" s="66" t="s">
        <v>118</v>
      </c>
      <c r="P9" s="66"/>
      <c r="Q9" s="66" t="s">
        <v>118</v>
      </c>
      <c r="R9" s="208" t="s">
        <v>118</v>
      </c>
      <c r="S9" s="66"/>
      <c r="T9" s="66">
        <v>-1.9036740909956213</v>
      </c>
      <c r="U9" s="66">
        <v>1.3262262833936163</v>
      </c>
      <c r="V9" s="66">
        <v>4.0230979123040802</v>
      </c>
      <c r="W9" s="66"/>
      <c r="X9" s="66">
        <v>0.97721936671108567</v>
      </c>
      <c r="Y9" s="66" t="s">
        <v>118</v>
      </c>
      <c r="Z9" s="208" t="s">
        <v>118</v>
      </c>
      <c r="AA9" s="209"/>
      <c r="AB9" s="208">
        <v>15.759</v>
      </c>
      <c r="AC9" s="208" t="s">
        <v>118</v>
      </c>
      <c r="AD9" s="67" t="s">
        <v>118</v>
      </c>
    </row>
    <row r="10" spans="1:68" s="136" customFormat="1">
      <c r="A10" s="62"/>
      <c r="B10" s="207" t="s">
        <v>128</v>
      </c>
      <c r="C10" s="66">
        <v>38.235816127314678</v>
      </c>
      <c r="D10" s="66">
        <v>40.70874992604864</v>
      </c>
      <c r="E10" s="66">
        <v>31.923327220020113</v>
      </c>
      <c r="F10" s="66">
        <v>5.2535052949180621</v>
      </c>
      <c r="G10" s="66">
        <v>3.5319174111104537</v>
      </c>
      <c r="H10" s="66">
        <v>8.7854227060285179</v>
      </c>
      <c r="I10" s="66">
        <v>31.296219605987108</v>
      </c>
      <c r="J10" s="66"/>
      <c r="K10" s="66" t="s">
        <v>118</v>
      </c>
      <c r="L10" s="66">
        <v>2.4729337987339526</v>
      </c>
      <c r="M10" s="66">
        <v>-2.7805714961841095</v>
      </c>
      <c r="N10" s="66">
        <v>0.44962432704253685</v>
      </c>
      <c r="O10" s="66" t="s">
        <v>118</v>
      </c>
      <c r="P10" s="66"/>
      <c r="Q10" s="66" t="s">
        <v>118</v>
      </c>
      <c r="R10" s="208" t="s">
        <v>118</v>
      </c>
      <c r="S10" s="66"/>
      <c r="T10" s="66">
        <v>-0.93474531148316875</v>
      </c>
      <c r="U10" s="66">
        <v>2.4729337987339526</v>
      </c>
      <c r="V10" s="66">
        <v>3.8868839850914041</v>
      </c>
      <c r="W10" s="66"/>
      <c r="X10" s="66">
        <v>1.7393362125066556</v>
      </c>
      <c r="Y10" s="66" t="s">
        <v>118</v>
      </c>
      <c r="Z10" s="208" t="s">
        <v>118</v>
      </c>
      <c r="AA10" s="209"/>
      <c r="AB10" s="208">
        <v>16.902999999999999</v>
      </c>
      <c r="AC10" s="208" t="s">
        <v>118</v>
      </c>
      <c r="AD10" s="67" t="s">
        <v>118</v>
      </c>
    </row>
    <row r="11" spans="1:68" s="136" customFormat="1">
      <c r="A11" s="62"/>
      <c r="B11" s="207" t="s">
        <v>129</v>
      </c>
      <c r="C11" s="66">
        <v>37.72220041496103</v>
      </c>
      <c r="D11" s="66">
        <v>39.163348847642013</v>
      </c>
      <c r="E11" s="66">
        <v>31.464139516626481</v>
      </c>
      <c r="F11" s="66">
        <v>4.1552178545393375</v>
      </c>
      <c r="G11" s="66">
        <v>3.5439914764761964</v>
      </c>
      <c r="H11" s="66">
        <v>7.6992093310155347</v>
      </c>
      <c r="I11" s="66">
        <v>30.510850670105988</v>
      </c>
      <c r="J11" s="66"/>
      <c r="K11" s="66" t="s">
        <v>118</v>
      </c>
      <c r="L11" s="66">
        <v>1.4411484326809849</v>
      </c>
      <c r="M11" s="66">
        <v>-2.7140694218583525</v>
      </c>
      <c r="N11" s="66">
        <v>1.0654404755229072</v>
      </c>
      <c r="O11" s="66" t="s">
        <v>118</v>
      </c>
      <c r="P11" s="66"/>
      <c r="Q11" s="66" t="s">
        <v>118</v>
      </c>
      <c r="R11" s="208" t="s">
        <v>118</v>
      </c>
      <c r="S11" s="66"/>
      <c r="T11" s="66">
        <v>-1.7215275051870129</v>
      </c>
      <c r="U11" s="66">
        <v>1.4411484326809849</v>
      </c>
      <c r="V11" s="66">
        <v>3.6785734312790899</v>
      </c>
      <c r="W11" s="66"/>
      <c r="X11" s="66">
        <v>0.63365670386362372</v>
      </c>
      <c r="Y11" s="66" t="s">
        <v>118</v>
      </c>
      <c r="Z11" s="208" t="s">
        <v>118</v>
      </c>
      <c r="AA11" s="209"/>
      <c r="AB11" s="208">
        <v>17.832999999999998</v>
      </c>
      <c r="AC11" s="208" t="s">
        <v>118</v>
      </c>
      <c r="AD11" s="67" t="s">
        <v>118</v>
      </c>
    </row>
    <row r="12" spans="1:68" s="136" customFormat="1">
      <c r="A12" s="62"/>
      <c r="B12" s="140" t="s">
        <v>103</v>
      </c>
      <c r="C12" s="66">
        <v>36.248486071861123</v>
      </c>
      <c r="D12" s="66">
        <v>36.056721840936618</v>
      </c>
      <c r="E12" s="66">
        <v>29.037141703673797</v>
      </c>
      <c r="F12" s="66">
        <v>3.5375454178441665</v>
      </c>
      <c r="G12" s="66">
        <v>3.4820347194186514</v>
      </c>
      <c r="H12" s="66">
        <v>7.0195801372628184</v>
      </c>
      <c r="I12" s="66">
        <v>29.28441663302382</v>
      </c>
      <c r="J12" s="66"/>
      <c r="K12" s="66" t="s">
        <v>118</v>
      </c>
      <c r="L12" s="66">
        <v>-0.19176423092450545</v>
      </c>
      <c r="M12" s="66">
        <v>-3.7293096487686723</v>
      </c>
      <c r="N12" s="66">
        <v>2.7200242228502223</v>
      </c>
      <c r="O12" s="66" t="s">
        <v>118</v>
      </c>
      <c r="P12" s="66"/>
      <c r="Q12" s="66" t="s">
        <v>118</v>
      </c>
      <c r="R12" s="208" t="s">
        <v>118</v>
      </c>
      <c r="S12" s="66"/>
      <c r="T12" s="66">
        <v>-2.8058134840532905</v>
      </c>
      <c r="U12" s="66">
        <v>-0.19176423092450545</v>
      </c>
      <c r="V12" s="66">
        <v>3.7444489301574486</v>
      </c>
      <c r="W12" s="66"/>
      <c r="X12" s="66">
        <v>-0.54501412999596288</v>
      </c>
      <c r="Y12" s="66" t="s">
        <v>118</v>
      </c>
      <c r="Z12" s="208" t="s">
        <v>118</v>
      </c>
      <c r="AA12" s="209"/>
      <c r="AB12" s="208">
        <v>19.815999999999999</v>
      </c>
      <c r="AC12" s="208" t="s">
        <v>118</v>
      </c>
      <c r="AD12" s="67" t="s">
        <v>118</v>
      </c>
    </row>
    <row r="13" spans="1:68" s="136" customFormat="1">
      <c r="A13" s="62"/>
      <c r="B13" s="140" t="s">
        <v>104</v>
      </c>
      <c r="C13" s="66">
        <v>35.886418830562306</v>
      </c>
      <c r="D13" s="66">
        <v>36.269381655146645</v>
      </c>
      <c r="E13" s="66">
        <v>29.277974967308051</v>
      </c>
      <c r="F13" s="66">
        <v>3.4700168130020552</v>
      </c>
      <c r="G13" s="66">
        <v>3.5213898748365406</v>
      </c>
      <c r="H13" s="66">
        <v>6.9914066878385954</v>
      </c>
      <c r="I13" s="66">
        <v>28.909022977769478</v>
      </c>
      <c r="J13" s="66"/>
      <c r="K13" s="66" t="s">
        <v>118</v>
      </c>
      <c r="L13" s="66">
        <v>0.38296282458434527</v>
      </c>
      <c r="M13" s="66">
        <v>-3.0870539884177099</v>
      </c>
      <c r="N13" s="66">
        <v>1.8260788342985244</v>
      </c>
      <c r="O13" s="66" t="s">
        <v>118</v>
      </c>
      <c r="P13" s="66"/>
      <c r="Q13" s="66" t="s">
        <v>118</v>
      </c>
      <c r="R13" s="208" t="s">
        <v>118</v>
      </c>
      <c r="S13" s="66"/>
      <c r="T13" s="66">
        <v>-1.7747057724640389</v>
      </c>
      <c r="U13" s="66">
        <v>0.38296282458434527</v>
      </c>
      <c r="V13" s="66">
        <v>3.4139734728189799</v>
      </c>
      <c r="W13" s="66"/>
      <c r="X13" s="66">
        <v>0.14944890715486644</v>
      </c>
      <c r="Y13" s="66" t="s">
        <v>118</v>
      </c>
      <c r="Z13" s="208" t="s">
        <v>118</v>
      </c>
      <c r="AA13" s="209"/>
      <c r="AB13" s="208">
        <v>21.411999999999999</v>
      </c>
      <c r="AC13" s="208">
        <v>22.056000000000001</v>
      </c>
      <c r="AD13" s="67" t="s">
        <v>118</v>
      </c>
    </row>
    <row r="14" spans="1:68" s="136" customFormat="1">
      <c r="A14" s="62"/>
      <c r="B14" s="140" t="s">
        <v>105</v>
      </c>
      <c r="C14" s="66">
        <v>35.45738000087831</v>
      </c>
      <c r="D14" s="66">
        <v>35.48372930481753</v>
      </c>
      <c r="E14" s="66">
        <v>28.747090597690043</v>
      </c>
      <c r="F14" s="66">
        <v>3.2233981818980282</v>
      </c>
      <c r="G14" s="66">
        <v>3.5132405252294587</v>
      </c>
      <c r="H14" s="66">
        <v>6.7366387071274865</v>
      </c>
      <c r="I14" s="66">
        <v>28.584603223398179</v>
      </c>
      <c r="J14" s="66"/>
      <c r="K14" s="66" t="s">
        <v>118</v>
      </c>
      <c r="L14" s="66">
        <v>2.6349303939220938E-2</v>
      </c>
      <c r="M14" s="66">
        <v>-3.1970488779588071</v>
      </c>
      <c r="N14" s="66">
        <v>2.2001668789249482</v>
      </c>
      <c r="O14" s="66" t="s">
        <v>118</v>
      </c>
      <c r="P14" s="66"/>
      <c r="Q14" s="66" t="s">
        <v>118</v>
      </c>
      <c r="R14" s="208" t="s">
        <v>118</v>
      </c>
      <c r="S14" s="66"/>
      <c r="T14" s="66">
        <v>-2.0552457072592332</v>
      </c>
      <c r="U14" s="66">
        <v>2.6349303939220938E-2</v>
      </c>
      <c r="V14" s="66">
        <v>3.3771024548768165</v>
      </c>
      <c r="W14" s="66"/>
      <c r="X14" s="66">
        <v>-0.43037196434060865</v>
      </c>
      <c r="Y14" s="66" t="s">
        <v>118</v>
      </c>
      <c r="Z14" s="208" t="s">
        <v>118</v>
      </c>
      <c r="AA14" s="209"/>
      <c r="AB14" s="208">
        <v>22.771000000000001</v>
      </c>
      <c r="AC14" s="208">
        <v>23.286000000000001</v>
      </c>
      <c r="AD14" s="67" t="s">
        <v>118</v>
      </c>
    </row>
    <row r="15" spans="1:68" s="136" customFormat="1">
      <c r="A15" s="62"/>
      <c r="B15" s="140" t="s">
        <v>106</v>
      </c>
      <c r="C15" s="66">
        <v>35.908725286821046</v>
      </c>
      <c r="D15" s="66">
        <v>36.209305279200713</v>
      </c>
      <c r="E15" s="66">
        <v>29.334067143643374</v>
      </c>
      <c r="F15" s="66">
        <v>3.3360145633123071</v>
      </c>
      <c r="G15" s="66">
        <v>3.5392235722450365</v>
      </c>
      <c r="H15" s="66">
        <v>6.8752381355573435</v>
      </c>
      <c r="I15" s="66">
        <v>29.177426865924396</v>
      </c>
      <c r="J15" s="66"/>
      <c r="K15" s="66" t="s">
        <v>118</v>
      </c>
      <c r="L15" s="66">
        <v>0.30057999237966215</v>
      </c>
      <c r="M15" s="66">
        <v>-3.0354345709326447</v>
      </c>
      <c r="N15" s="66">
        <v>2.3115024766097969</v>
      </c>
      <c r="O15" s="66" t="s">
        <v>118</v>
      </c>
      <c r="P15" s="66"/>
      <c r="Q15" s="66" t="s">
        <v>118</v>
      </c>
      <c r="R15" s="208" t="s">
        <v>118</v>
      </c>
      <c r="S15" s="66"/>
      <c r="T15" s="66">
        <v>-2.2014309301045683</v>
      </c>
      <c r="U15" s="66">
        <v>0.30057999237966215</v>
      </c>
      <c r="V15" s="66">
        <v>3.3571821684094663</v>
      </c>
      <c r="W15" s="66"/>
      <c r="X15" s="66">
        <v>-0.71969857330341658</v>
      </c>
      <c r="Y15" s="66" t="s">
        <v>118</v>
      </c>
      <c r="Z15" s="208" t="s">
        <v>118</v>
      </c>
      <c r="AA15" s="209"/>
      <c r="AB15" s="208">
        <v>23.620999999999999</v>
      </c>
      <c r="AC15" s="208">
        <v>24.239000000000001</v>
      </c>
      <c r="AD15" s="67" t="s">
        <v>118</v>
      </c>
    </row>
    <row r="16" spans="1:68" s="136" customFormat="1">
      <c r="A16" s="62"/>
      <c r="B16" s="140" t="s">
        <v>107</v>
      </c>
      <c r="C16" s="66">
        <v>33.984561515199744</v>
      </c>
      <c r="D16" s="66">
        <v>36.248607353175231</v>
      </c>
      <c r="E16" s="66">
        <v>29.448511857392962</v>
      </c>
      <c r="F16" s="66">
        <v>3.402037243355085</v>
      </c>
      <c r="G16" s="66">
        <v>3.3980582524271843</v>
      </c>
      <c r="H16" s="66">
        <v>6.8000954957822701</v>
      </c>
      <c r="I16" s="66">
        <v>28.139423842113636</v>
      </c>
      <c r="J16" s="66"/>
      <c r="K16" s="66" t="s">
        <v>118</v>
      </c>
      <c r="L16" s="66">
        <v>2.2640458379754889</v>
      </c>
      <c r="M16" s="66">
        <v>-1.1379914053795954</v>
      </c>
      <c r="N16" s="66">
        <v>1.4443737068279483</v>
      </c>
      <c r="O16" s="66" t="s">
        <v>118</v>
      </c>
      <c r="P16" s="66"/>
      <c r="Q16" s="66" t="s">
        <v>118</v>
      </c>
      <c r="R16" s="208" t="s">
        <v>118</v>
      </c>
      <c r="S16" s="66"/>
      <c r="T16" s="66">
        <v>-1.1220754416679928</v>
      </c>
      <c r="U16" s="66">
        <v>2.2640458379754889</v>
      </c>
      <c r="V16" s="66">
        <v>3.2587935699506603</v>
      </c>
      <c r="W16" s="66"/>
      <c r="X16" s="66">
        <v>0.226802482890339</v>
      </c>
      <c r="Y16" s="66" t="s">
        <v>118</v>
      </c>
      <c r="Z16" s="208" t="s">
        <v>118</v>
      </c>
      <c r="AA16" s="209"/>
      <c r="AB16" s="208">
        <v>25.132000000000001</v>
      </c>
      <c r="AC16" s="208">
        <v>26.047000000000001</v>
      </c>
      <c r="AD16" s="67" t="s">
        <v>118</v>
      </c>
    </row>
    <row r="17" spans="1:30" s="136" customFormat="1">
      <c r="A17" s="62"/>
      <c r="B17" s="140" t="s">
        <v>108</v>
      </c>
      <c r="C17" s="66">
        <v>33.675061288165814</v>
      </c>
      <c r="D17" s="66">
        <v>36.134016789242992</v>
      </c>
      <c r="E17" s="66">
        <v>29.418319589926455</v>
      </c>
      <c r="F17" s="66">
        <v>3.3912785082831887</v>
      </c>
      <c r="G17" s="66">
        <v>3.3244186910333555</v>
      </c>
      <c r="H17" s="66">
        <v>6.7156971993165433</v>
      </c>
      <c r="I17" s="66">
        <v>27.594532352722677</v>
      </c>
      <c r="J17" s="66"/>
      <c r="K17" s="66" t="s">
        <v>118</v>
      </c>
      <c r="L17" s="66">
        <v>2.458955501077186</v>
      </c>
      <c r="M17" s="66">
        <v>-0.93232300720600247</v>
      </c>
      <c r="N17" s="66">
        <v>1.3631973850382586</v>
      </c>
      <c r="O17" s="66" t="s">
        <v>118</v>
      </c>
      <c r="P17" s="66"/>
      <c r="Q17" s="66" t="s">
        <v>118</v>
      </c>
      <c r="R17" s="208" t="s">
        <v>118</v>
      </c>
      <c r="S17" s="66"/>
      <c r="T17" s="66">
        <v>-0.78374563553970722</v>
      </c>
      <c r="U17" s="66">
        <v>2.458955501077186</v>
      </c>
      <c r="V17" s="66">
        <v>3.2947032167000962</v>
      </c>
      <c r="W17" s="66"/>
      <c r="X17" s="66">
        <v>0.62402496099843996</v>
      </c>
      <c r="Y17" s="66" t="s">
        <v>118</v>
      </c>
      <c r="Z17" s="208" t="s">
        <v>118</v>
      </c>
      <c r="AA17" s="209"/>
      <c r="AB17" s="208">
        <v>26.922000000000001</v>
      </c>
      <c r="AC17" s="208">
        <v>27.824999999999999</v>
      </c>
      <c r="AD17" s="67" t="s">
        <v>118</v>
      </c>
    </row>
    <row r="18" spans="1:30" s="136" customFormat="1">
      <c r="A18" s="62"/>
      <c r="B18" s="140" t="s">
        <v>109</v>
      </c>
      <c r="C18" s="66">
        <v>35.532350243420588</v>
      </c>
      <c r="D18" s="66">
        <v>37.684329358639665</v>
      </c>
      <c r="E18" s="66">
        <v>30.261765328441399</v>
      </c>
      <c r="F18" s="66">
        <v>4.0464263035348909</v>
      </c>
      <c r="G18" s="66">
        <v>3.3761377266633739</v>
      </c>
      <c r="H18" s="66">
        <v>7.4225640301982647</v>
      </c>
      <c r="I18" s="66">
        <v>29.633810766951246</v>
      </c>
      <c r="J18" s="66"/>
      <c r="K18" s="66" t="s">
        <v>118</v>
      </c>
      <c r="L18" s="66">
        <v>2.1519791152190786</v>
      </c>
      <c r="M18" s="66">
        <v>-1.8944471883158116</v>
      </c>
      <c r="N18" s="66">
        <v>1.7921399844775279</v>
      </c>
      <c r="O18" s="66" t="s">
        <v>118</v>
      </c>
      <c r="P18" s="66"/>
      <c r="Q18" s="66" t="s">
        <v>118</v>
      </c>
      <c r="R18" s="208" t="s">
        <v>118</v>
      </c>
      <c r="S18" s="66"/>
      <c r="T18" s="66">
        <v>-1.6580822691032244</v>
      </c>
      <c r="U18" s="66">
        <v>2.1519791152190786</v>
      </c>
      <c r="V18" s="66">
        <v>3.3479150497424679</v>
      </c>
      <c r="W18" s="66"/>
      <c r="X18" s="66">
        <v>0.16580822691032246</v>
      </c>
      <c r="Y18" s="66" t="s">
        <v>118</v>
      </c>
      <c r="Z18" s="208" t="s">
        <v>118</v>
      </c>
      <c r="AA18" s="209"/>
      <c r="AB18" s="208">
        <v>28.346</v>
      </c>
      <c r="AC18" s="208">
        <v>29.062999999999999</v>
      </c>
      <c r="AD18" s="67" t="s">
        <v>118</v>
      </c>
    </row>
    <row r="19" spans="1:30" s="136" customFormat="1">
      <c r="A19" s="62"/>
      <c r="B19" s="140" t="s">
        <v>110</v>
      </c>
      <c r="C19" s="66">
        <v>35.580486490128699</v>
      </c>
      <c r="D19" s="66">
        <v>37.393032814500373</v>
      </c>
      <c r="E19" s="66">
        <v>30.051883296273836</v>
      </c>
      <c r="F19" s="66">
        <v>3.8609258136244189</v>
      </c>
      <c r="G19" s="66">
        <v>3.4802237046021158</v>
      </c>
      <c r="H19" s="66">
        <v>7.3411495182265352</v>
      </c>
      <c r="I19" s="66">
        <v>29.415133751094942</v>
      </c>
      <c r="J19" s="66"/>
      <c r="K19" s="66" t="s">
        <v>118</v>
      </c>
      <c r="L19" s="66">
        <v>1.8125463243716733</v>
      </c>
      <c r="M19" s="66">
        <v>-2.0483794892527456</v>
      </c>
      <c r="N19" s="66">
        <v>1.8529748669227144</v>
      </c>
      <c r="O19" s="66" t="s">
        <v>118</v>
      </c>
      <c r="P19" s="66"/>
      <c r="Q19" s="66" t="s">
        <v>118</v>
      </c>
      <c r="R19" s="208" t="s">
        <v>118</v>
      </c>
      <c r="S19" s="66"/>
      <c r="T19" s="66">
        <v>-1.2937133616333132</v>
      </c>
      <c r="U19" s="66">
        <v>2.1764032073310426</v>
      </c>
      <c r="V19" s="66">
        <v>3.1500572737686148</v>
      </c>
      <c r="W19" s="66"/>
      <c r="X19" s="66">
        <v>0.22572602924331248</v>
      </c>
      <c r="Y19" s="66" t="s">
        <v>118</v>
      </c>
      <c r="Z19" s="208" t="s">
        <v>118</v>
      </c>
      <c r="AA19" s="209"/>
      <c r="AB19" s="208">
        <v>29.681999999999999</v>
      </c>
      <c r="AC19" s="208">
        <v>30.616</v>
      </c>
      <c r="AD19" s="67" t="s">
        <v>118</v>
      </c>
    </row>
    <row r="20" spans="1:30" s="136" customFormat="1">
      <c r="A20" s="62"/>
      <c r="B20" s="140" t="s">
        <v>111</v>
      </c>
      <c r="C20" s="66">
        <v>35.000155583906398</v>
      </c>
      <c r="D20" s="66">
        <v>37.685533808382864</v>
      </c>
      <c r="E20" s="66">
        <v>29.069297071910881</v>
      </c>
      <c r="F20" s="66">
        <v>4.9008930516227398</v>
      </c>
      <c r="G20" s="66">
        <v>3.7153436848492394</v>
      </c>
      <c r="H20" s="66">
        <v>8.6162367364719792</v>
      </c>
      <c r="I20" s="66">
        <v>28.502971652612253</v>
      </c>
      <c r="J20" s="66"/>
      <c r="K20" s="66" t="s">
        <v>118</v>
      </c>
      <c r="L20" s="66">
        <v>2.6853782244764601</v>
      </c>
      <c r="M20" s="66">
        <v>-2.2155148271462801</v>
      </c>
      <c r="N20" s="66">
        <v>0.89927497899617259</v>
      </c>
      <c r="O20" s="66" t="s">
        <v>118</v>
      </c>
      <c r="P20" s="66"/>
      <c r="Q20" s="66" t="s">
        <v>118</v>
      </c>
      <c r="R20" s="208" t="s">
        <v>118</v>
      </c>
      <c r="S20" s="66"/>
      <c r="T20" s="66">
        <v>0.94283847278837474</v>
      </c>
      <c r="U20" s="66">
        <v>3.0774496686062793</v>
      </c>
      <c r="V20" s="66">
        <v>3.0618912779662071</v>
      </c>
      <c r="W20" s="66"/>
      <c r="X20" s="66">
        <v>2.4053271929551605</v>
      </c>
      <c r="Y20" s="66" t="s">
        <v>118</v>
      </c>
      <c r="Z20" s="208" t="s">
        <v>118</v>
      </c>
      <c r="AA20" s="209"/>
      <c r="AB20" s="208">
        <v>32.137</v>
      </c>
      <c r="AC20" s="208">
        <v>33.531999999999996</v>
      </c>
      <c r="AD20" s="67" t="s">
        <v>118</v>
      </c>
    </row>
    <row r="21" spans="1:30" s="136" customFormat="1">
      <c r="A21" s="62"/>
      <c r="B21" s="140" t="s">
        <v>112</v>
      </c>
      <c r="C21" s="66">
        <v>35.540845150797502</v>
      </c>
      <c r="D21" s="66">
        <v>37.398350786087256</v>
      </c>
      <c r="E21" s="66">
        <v>28.313407709647048</v>
      </c>
      <c r="F21" s="66">
        <v>5.4127314748765949</v>
      </c>
      <c r="G21" s="66">
        <v>3.6722116015636144</v>
      </c>
      <c r="H21" s="66">
        <v>9.0849430764402115</v>
      </c>
      <c r="I21" s="66">
        <v>28.924016320940453</v>
      </c>
      <c r="J21" s="66"/>
      <c r="K21" s="66" t="s">
        <v>118</v>
      </c>
      <c r="L21" s="66">
        <v>1.8575056352897541</v>
      </c>
      <c r="M21" s="66">
        <v>-3.555225839586841</v>
      </c>
      <c r="N21" s="66">
        <v>1.53793477330442</v>
      </c>
      <c r="O21" s="66" t="s">
        <v>118</v>
      </c>
      <c r="P21" s="66"/>
      <c r="Q21" s="66" t="s">
        <v>118</v>
      </c>
      <c r="R21" s="208" t="s">
        <v>118</v>
      </c>
      <c r="S21" s="66"/>
      <c r="T21" s="66">
        <v>0.93017947327874007</v>
      </c>
      <c r="U21" s="66">
        <v>2.6079264987017439</v>
      </c>
      <c r="V21" s="66">
        <v>2.8133649099780298</v>
      </c>
      <c r="W21" s="66"/>
      <c r="X21" s="66">
        <v>8.845264929951209E-2</v>
      </c>
      <c r="Y21" s="66" t="s">
        <v>118</v>
      </c>
      <c r="Z21" s="208" t="s">
        <v>118</v>
      </c>
      <c r="AA21" s="209"/>
      <c r="AB21" s="208">
        <v>35.046999999999997</v>
      </c>
      <c r="AC21" s="208">
        <v>36.377000000000002</v>
      </c>
      <c r="AD21" s="67" t="s">
        <v>118</v>
      </c>
    </row>
    <row r="22" spans="1:30" s="136" customFormat="1" ht="15.75" customHeight="1">
      <c r="A22" s="141"/>
      <c r="B22" s="142" t="s">
        <v>9</v>
      </c>
      <c r="C22" s="66">
        <v>37.294886092082201</v>
      </c>
      <c r="D22" s="66">
        <v>38.811003133131543</v>
      </c>
      <c r="E22" s="66">
        <v>29.647920981360524</v>
      </c>
      <c r="F22" s="66">
        <v>5.4458074451701988</v>
      </c>
      <c r="G22" s="66">
        <v>3.7172747066008176</v>
      </c>
      <c r="H22" s="66">
        <v>9.1630821517710164</v>
      </c>
      <c r="I22" s="66">
        <v>30.529446126068716</v>
      </c>
      <c r="J22" s="66"/>
      <c r="K22" s="66" t="s">
        <v>118</v>
      </c>
      <c r="L22" s="66">
        <v>1.5161170410493336</v>
      </c>
      <c r="M22" s="66">
        <v>-3.9296904041208647</v>
      </c>
      <c r="N22" s="66">
        <v>1.7577398969783868</v>
      </c>
      <c r="O22" s="66" t="s">
        <v>118</v>
      </c>
      <c r="P22" s="66"/>
      <c r="Q22" s="66" t="s">
        <v>118</v>
      </c>
      <c r="R22" s="208" t="s">
        <v>118</v>
      </c>
      <c r="S22" s="66"/>
      <c r="T22" s="66">
        <v>1.2452870267112739</v>
      </c>
      <c r="U22" s="66">
        <v>2.4480909139185387</v>
      </c>
      <c r="V22" s="66">
        <v>2.6923689660665926</v>
      </c>
      <c r="W22" s="66"/>
      <c r="X22" s="66">
        <v>1.2134246720832671</v>
      </c>
      <c r="Y22" s="66" t="s">
        <v>118</v>
      </c>
      <c r="Z22" s="208" t="s">
        <v>118</v>
      </c>
      <c r="AA22" s="211"/>
      <c r="AB22" s="208">
        <v>37.661999999999999</v>
      </c>
      <c r="AC22" s="208">
        <v>38.935000000000002</v>
      </c>
      <c r="AD22" s="67" t="s">
        <v>118</v>
      </c>
    </row>
    <row r="23" spans="1:30" s="136" customFormat="1" ht="15.75" customHeight="1">
      <c r="A23" s="141"/>
      <c r="B23" s="142" t="s">
        <v>10</v>
      </c>
      <c r="C23" s="66">
        <v>37.914798206278029</v>
      </c>
      <c r="D23" s="66">
        <v>40.298953662182356</v>
      </c>
      <c r="E23" s="66">
        <v>30.244145490782266</v>
      </c>
      <c r="F23" s="66">
        <v>6.2655705032386653</v>
      </c>
      <c r="G23" s="66">
        <v>3.7892376681614346</v>
      </c>
      <c r="H23" s="66">
        <v>10.054808171400097</v>
      </c>
      <c r="I23" s="66">
        <v>31.243148978574986</v>
      </c>
      <c r="J23" s="66"/>
      <c r="K23" s="66" t="s">
        <v>118</v>
      </c>
      <c r="L23" s="66">
        <v>2.3841554559043345</v>
      </c>
      <c r="M23" s="66">
        <v>-3.8814150473343298</v>
      </c>
      <c r="N23" s="66">
        <v>0.94668659691081214</v>
      </c>
      <c r="O23" s="66" t="s">
        <v>118</v>
      </c>
      <c r="P23" s="66"/>
      <c r="Q23" s="66" t="s">
        <v>118</v>
      </c>
      <c r="R23" s="208" t="s">
        <v>118</v>
      </c>
      <c r="S23" s="66"/>
      <c r="T23" s="66">
        <v>1.8510214250124564</v>
      </c>
      <c r="U23" s="66">
        <v>2.9048330842052814</v>
      </c>
      <c r="V23" s="66">
        <v>2.7777777777777777</v>
      </c>
      <c r="W23" s="66"/>
      <c r="X23" s="66">
        <v>7.9720976581963129E-2</v>
      </c>
      <c r="Y23" s="66" t="s">
        <v>118</v>
      </c>
      <c r="Z23" s="208" t="s">
        <v>118</v>
      </c>
      <c r="AA23" s="211"/>
      <c r="AB23" s="208">
        <v>40.14</v>
      </c>
      <c r="AC23" s="208">
        <v>41.353000000000002</v>
      </c>
      <c r="AD23" s="67" t="s">
        <v>118</v>
      </c>
    </row>
    <row r="24" spans="1:30" s="136" customFormat="1" ht="15.75" customHeight="1">
      <c r="A24" s="141"/>
      <c r="B24" s="142" t="s">
        <v>11</v>
      </c>
      <c r="C24" s="66">
        <v>39.366854629261333</v>
      </c>
      <c r="D24" s="66">
        <v>43.197079950396592</v>
      </c>
      <c r="E24" s="66">
        <v>31.888907087203727</v>
      </c>
      <c r="F24" s="66">
        <v>7.4311518753363446</v>
      </c>
      <c r="G24" s="66">
        <v>3.8770209878565249</v>
      </c>
      <c r="H24" s="66">
        <v>11.308172863192869</v>
      </c>
      <c r="I24" s="66">
        <v>32.431736821170368</v>
      </c>
      <c r="J24" s="66"/>
      <c r="K24" s="66" t="s">
        <v>118</v>
      </c>
      <c r="L24" s="66">
        <v>3.8302253211352633</v>
      </c>
      <c r="M24" s="66">
        <v>-3.6009265542010809</v>
      </c>
      <c r="N24" s="66">
        <v>-0.18250310021292029</v>
      </c>
      <c r="O24" s="66" t="s">
        <v>118</v>
      </c>
      <c r="P24" s="66"/>
      <c r="Q24" s="66" t="s">
        <v>118</v>
      </c>
      <c r="R24" s="208" t="s">
        <v>118</v>
      </c>
      <c r="S24" s="66"/>
      <c r="T24" s="66">
        <v>3.2148623037506736</v>
      </c>
      <c r="U24" s="66">
        <v>4.7287021221834857</v>
      </c>
      <c r="V24" s="66">
        <v>2.8638948033412106</v>
      </c>
      <c r="W24" s="66"/>
      <c r="X24" s="66">
        <v>1.476403285055804</v>
      </c>
      <c r="Y24" s="66" t="s">
        <v>118</v>
      </c>
      <c r="Z24" s="208" t="s">
        <v>118</v>
      </c>
      <c r="AA24" s="211"/>
      <c r="AB24" s="208">
        <v>42.738999999999997</v>
      </c>
      <c r="AC24" s="208">
        <v>44.618000000000002</v>
      </c>
      <c r="AD24" s="67" t="s">
        <v>118</v>
      </c>
    </row>
    <row r="25" spans="1:30" s="136" customFormat="1" ht="15.75" customHeight="1">
      <c r="A25" s="141"/>
      <c r="B25" s="142" t="s">
        <v>12</v>
      </c>
      <c r="C25" s="66">
        <v>40.961264081432738</v>
      </c>
      <c r="D25" s="66">
        <v>41.53623373581209</v>
      </c>
      <c r="E25" s="66">
        <v>31.127153474307374</v>
      </c>
      <c r="F25" s="66">
        <v>6.5589130944014986</v>
      </c>
      <c r="G25" s="66">
        <v>3.8501671671032174</v>
      </c>
      <c r="H25" s="66">
        <v>10.409080261504716</v>
      </c>
      <c r="I25" s="66">
        <v>33.676185608722506</v>
      </c>
      <c r="J25" s="66"/>
      <c r="K25" s="66" t="s">
        <v>118</v>
      </c>
      <c r="L25" s="66">
        <v>0.57496965437935221</v>
      </c>
      <c r="M25" s="66">
        <v>-5.9839434400221467</v>
      </c>
      <c r="N25" s="66">
        <v>2.9557699269575584</v>
      </c>
      <c r="O25" s="66" t="s">
        <v>118</v>
      </c>
      <c r="P25" s="66"/>
      <c r="Q25" s="66" t="s">
        <v>118</v>
      </c>
      <c r="R25" s="208" t="s">
        <v>118</v>
      </c>
      <c r="S25" s="66"/>
      <c r="T25" s="66">
        <v>-0.62181903362507718</v>
      </c>
      <c r="U25" s="66">
        <v>0.80069848165420887</v>
      </c>
      <c r="V25" s="66">
        <v>2.7726314444515427</v>
      </c>
      <c r="W25" s="66"/>
      <c r="X25" s="66">
        <v>-0.66653889563236013</v>
      </c>
      <c r="Y25" s="66" t="s">
        <v>118</v>
      </c>
      <c r="Z25" s="208" t="s">
        <v>118</v>
      </c>
      <c r="AA25" s="211"/>
      <c r="AB25" s="208">
        <v>46.959000000000003</v>
      </c>
      <c r="AC25" s="208">
        <v>48.851999999999997</v>
      </c>
      <c r="AD25" s="67" t="s">
        <v>118</v>
      </c>
    </row>
    <row r="26" spans="1:30" s="136" customFormat="1" ht="15.75" customHeight="1">
      <c r="A26" s="141"/>
      <c r="B26" s="142" t="s">
        <v>13</v>
      </c>
      <c r="C26" s="66">
        <v>41.906181946597087</v>
      </c>
      <c r="D26" s="66">
        <v>40.195405230425145</v>
      </c>
      <c r="E26" s="66">
        <v>30.381981911282889</v>
      </c>
      <c r="F26" s="66">
        <v>5.9955661062172618</v>
      </c>
      <c r="G26" s="66">
        <v>3.8178572129249968</v>
      </c>
      <c r="H26" s="66">
        <v>9.8134233191422577</v>
      </c>
      <c r="I26" s="66">
        <v>35.045417982774516</v>
      </c>
      <c r="J26" s="66"/>
      <c r="K26" s="66" t="s">
        <v>118</v>
      </c>
      <c r="L26" s="66">
        <v>-1.7107767161719412</v>
      </c>
      <c r="M26" s="66">
        <v>-7.7063428223892023</v>
      </c>
      <c r="N26" s="66">
        <v>5.1284063487080891</v>
      </c>
      <c r="O26" s="66" t="s">
        <v>118</v>
      </c>
      <c r="P26" s="66"/>
      <c r="Q26" s="66" t="s">
        <v>118</v>
      </c>
      <c r="R26" s="208" t="s">
        <v>118</v>
      </c>
      <c r="S26" s="66"/>
      <c r="T26" s="66">
        <v>-2.1208137960801241</v>
      </c>
      <c r="U26" s="66">
        <v>-1.5067391261697829</v>
      </c>
      <c r="V26" s="66">
        <v>2.5779364736811132</v>
      </c>
      <c r="W26" s="66"/>
      <c r="X26" s="66">
        <v>-0.37079908183084498</v>
      </c>
      <c r="Y26" s="66" t="s">
        <v>118</v>
      </c>
      <c r="Z26" s="208" t="s">
        <v>118</v>
      </c>
      <c r="AA26" s="211"/>
      <c r="AB26" s="208">
        <v>50.970999999999997</v>
      </c>
      <c r="AC26" s="208">
        <v>54.23</v>
      </c>
      <c r="AD26" s="67" t="s">
        <v>118</v>
      </c>
    </row>
    <row r="27" spans="1:30">
      <c r="A27" s="148"/>
      <c r="B27" s="149" t="s">
        <v>14</v>
      </c>
      <c r="C27" s="66">
        <v>40.113033408804164</v>
      </c>
      <c r="D27" s="66">
        <v>39.554779723119999</v>
      </c>
      <c r="E27" s="66">
        <v>29.627197151696365</v>
      </c>
      <c r="F27" s="66">
        <v>6.1044954112584033</v>
      </c>
      <c r="G27" s="66">
        <v>3.8230871601652296</v>
      </c>
      <c r="H27" s="66">
        <v>9.9275825714236312</v>
      </c>
      <c r="I27" s="66">
        <v>33.628303289030228</v>
      </c>
      <c r="J27" s="66"/>
      <c r="K27" s="66" t="s">
        <v>118</v>
      </c>
      <c r="L27" s="66">
        <v>-0.55825368568416323</v>
      </c>
      <c r="M27" s="66">
        <v>-6.6627490969425676</v>
      </c>
      <c r="N27" s="66">
        <v>3.6433398434124338</v>
      </c>
      <c r="O27" s="66" t="s">
        <v>118</v>
      </c>
      <c r="P27" s="66"/>
      <c r="Q27" s="66" t="s">
        <v>118</v>
      </c>
      <c r="R27" s="208" t="s">
        <v>118</v>
      </c>
      <c r="S27" s="66"/>
      <c r="T27" s="66">
        <v>-0.22986916469347898</v>
      </c>
      <c r="U27" s="66">
        <v>1.13206242762578</v>
      </c>
      <c r="V27" s="66">
        <v>2.3228884011130506</v>
      </c>
      <c r="W27" s="66"/>
      <c r="X27" s="66">
        <v>-1.9150002592509379</v>
      </c>
      <c r="Y27" s="66" t="s">
        <v>118</v>
      </c>
      <c r="Z27" s="208" t="s">
        <v>118</v>
      </c>
      <c r="AA27" s="212"/>
      <c r="AB27" s="208">
        <v>57.859000000000002</v>
      </c>
      <c r="AC27" s="208">
        <v>61.261000000000003</v>
      </c>
      <c r="AD27" s="67" t="s">
        <v>118</v>
      </c>
    </row>
    <row r="28" spans="1:30">
      <c r="A28" s="148"/>
      <c r="B28" s="149" t="s">
        <v>15</v>
      </c>
      <c r="C28" s="66">
        <v>38.464988940619634</v>
      </c>
      <c r="D28" s="66">
        <v>39.445638891896486</v>
      </c>
      <c r="E28" s="66">
        <v>30.290328069171395</v>
      </c>
      <c r="F28" s="66">
        <v>5.2311642511330065</v>
      </c>
      <c r="G28" s="66">
        <v>3.9241465715920869</v>
      </c>
      <c r="H28" s="66">
        <v>9.1553108227250934</v>
      </c>
      <c r="I28" s="66">
        <v>32.030440364418183</v>
      </c>
      <c r="J28" s="66"/>
      <c r="K28" s="66" t="s">
        <v>118</v>
      </c>
      <c r="L28" s="66">
        <v>0.98064995127685584</v>
      </c>
      <c r="M28" s="66">
        <v>-4.2505142998561514</v>
      </c>
      <c r="N28" s="66">
        <v>1.9736740344310222</v>
      </c>
      <c r="O28" s="66" t="s">
        <v>118</v>
      </c>
      <c r="P28" s="66"/>
      <c r="Q28" s="66" t="s">
        <v>118</v>
      </c>
      <c r="R28" s="208" t="s">
        <v>118</v>
      </c>
      <c r="S28" s="66"/>
      <c r="T28" s="66">
        <v>0.75482204451593937</v>
      </c>
      <c r="U28" s="66">
        <v>1.3147515119642388</v>
      </c>
      <c r="V28" s="66">
        <v>2.3882074523209234</v>
      </c>
      <c r="W28" s="66"/>
      <c r="X28" s="66">
        <v>-0.62953395925817079</v>
      </c>
      <c r="Y28" s="66" t="s">
        <v>118</v>
      </c>
      <c r="Z28" s="208" t="s">
        <v>118</v>
      </c>
      <c r="AA28" s="212"/>
      <c r="AB28" s="208">
        <v>64.650999999999996</v>
      </c>
      <c r="AC28" s="208">
        <v>68.206000000000003</v>
      </c>
      <c r="AD28" s="67" t="s">
        <v>118</v>
      </c>
    </row>
    <row r="29" spans="1:30">
      <c r="A29" s="148"/>
      <c r="B29" s="149" t="s">
        <v>16</v>
      </c>
      <c r="C29" s="66">
        <v>35.959033670215639</v>
      </c>
      <c r="D29" s="66">
        <v>38.543749662216939</v>
      </c>
      <c r="E29" s="66">
        <v>29.89515213749122</v>
      </c>
      <c r="F29" s="66">
        <v>4.7884126898340806</v>
      </c>
      <c r="G29" s="66">
        <v>3.8601848348916397</v>
      </c>
      <c r="H29" s="66">
        <v>8.6485975247257194</v>
      </c>
      <c r="I29" s="66">
        <v>29.796519483327028</v>
      </c>
      <c r="J29" s="66"/>
      <c r="K29" s="66" t="s">
        <v>118</v>
      </c>
      <c r="L29" s="66">
        <v>2.5847159920012972</v>
      </c>
      <c r="M29" s="66">
        <v>-2.2036966978327839</v>
      </c>
      <c r="N29" s="66">
        <v>0.14862454737069664</v>
      </c>
      <c r="O29" s="66" t="s">
        <v>118</v>
      </c>
      <c r="P29" s="66"/>
      <c r="Q29" s="66" t="s">
        <v>118</v>
      </c>
      <c r="R29" s="208" t="s">
        <v>118</v>
      </c>
      <c r="S29" s="66"/>
      <c r="T29" s="66">
        <v>2.5779603307571746</v>
      </c>
      <c r="U29" s="66">
        <v>3.3089228773712369</v>
      </c>
      <c r="V29" s="66">
        <v>2.3320542614711131</v>
      </c>
      <c r="W29" s="66"/>
      <c r="X29" s="66">
        <v>1.9631951575420203</v>
      </c>
      <c r="Y29" s="66" t="s">
        <v>118</v>
      </c>
      <c r="Z29" s="208" t="s">
        <v>118</v>
      </c>
      <c r="AA29" s="212"/>
      <c r="AB29" s="208">
        <v>74.012</v>
      </c>
      <c r="AC29" s="208">
        <v>79.320999999999998</v>
      </c>
      <c r="AD29" s="67">
        <v>2.5587480165039125</v>
      </c>
    </row>
    <row r="30" spans="1:30">
      <c r="A30" s="148"/>
      <c r="B30" s="149" t="s">
        <v>17</v>
      </c>
      <c r="C30" s="66">
        <v>36.230940758151029</v>
      </c>
      <c r="D30" s="66">
        <v>40.30856385222684</v>
      </c>
      <c r="E30" s="66">
        <v>31.060085578255887</v>
      </c>
      <c r="F30" s="66">
        <v>5.1346953534623028</v>
      </c>
      <c r="G30" s="66">
        <v>4.1137829205086476</v>
      </c>
      <c r="H30" s="66">
        <v>9.2484782739709512</v>
      </c>
      <c r="I30" s="66">
        <v>29.757126499126134</v>
      </c>
      <c r="J30" s="66"/>
      <c r="K30" s="66" t="s">
        <v>118</v>
      </c>
      <c r="L30" s="66">
        <v>4.0776230940758147</v>
      </c>
      <c r="M30" s="66">
        <v>-1.0570722593864883</v>
      </c>
      <c r="N30" s="66">
        <v>-1.0498402940999216</v>
      </c>
      <c r="O30" s="66" t="s">
        <v>118</v>
      </c>
      <c r="P30" s="66"/>
      <c r="Q30" s="66" t="s">
        <v>118</v>
      </c>
      <c r="R30" s="208" t="s">
        <v>118</v>
      </c>
      <c r="S30" s="66"/>
      <c r="T30" s="66">
        <v>2.573374314469957</v>
      </c>
      <c r="U30" s="66">
        <v>5.2684867112637859</v>
      </c>
      <c r="V30" s="66">
        <v>2.4311456638341467</v>
      </c>
      <c r="W30" s="66"/>
      <c r="X30" s="66">
        <v>3.6569637799071892</v>
      </c>
      <c r="Y30" s="66" t="s">
        <v>118</v>
      </c>
      <c r="Z30" s="208" t="s">
        <v>118</v>
      </c>
      <c r="AA30" s="212"/>
      <c r="AB30" s="208">
        <v>82.965000000000003</v>
      </c>
      <c r="AC30" s="208">
        <v>88.903999999999996</v>
      </c>
      <c r="AD30" s="67">
        <v>6.5398237226014402</v>
      </c>
    </row>
    <row r="31" spans="1:30">
      <c r="B31" s="149" t="s">
        <v>18</v>
      </c>
      <c r="C31" s="66">
        <v>38.960536628563872</v>
      </c>
      <c r="D31" s="66">
        <v>44.652545219506742</v>
      </c>
      <c r="E31" s="66">
        <v>34.722066712132168</v>
      </c>
      <c r="F31" s="66">
        <v>5.5505226835499739</v>
      </c>
      <c r="G31" s="66">
        <v>4.3799558238245977</v>
      </c>
      <c r="H31" s="66">
        <v>9.9304785073745716</v>
      </c>
      <c r="I31" s="66">
        <v>32.47254257300775</v>
      </c>
      <c r="J31" s="66"/>
      <c r="K31" s="66" t="s">
        <v>118</v>
      </c>
      <c r="L31" s="66">
        <v>5.6920085909428657</v>
      </c>
      <c r="M31" s="66">
        <v>0.14148590739289313</v>
      </c>
      <c r="N31" s="66">
        <v>-2.2953289292875829</v>
      </c>
      <c r="O31" s="66" t="s">
        <v>118</v>
      </c>
      <c r="P31" s="66"/>
      <c r="Q31" s="66" t="s">
        <v>118</v>
      </c>
      <c r="R31" s="66">
        <v>47.713681279935528</v>
      </c>
      <c r="S31" s="66"/>
      <c r="T31" s="66">
        <v>5.1851022464704872</v>
      </c>
      <c r="U31" s="66">
        <v>8.1298413118491908</v>
      </c>
      <c r="V31" s="66">
        <v>2.4144213837118169</v>
      </c>
      <c r="W31" s="66"/>
      <c r="X31" s="66">
        <v>3.431287725334121</v>
      </c>
      <c r="Y31" s="66" t="s">
        <v>118</v>
      </c>
      <c r="Z31" s="208">
        <v>54.629846401270321</v>
      </c>
      <c r="AA31" s="212"/>
      <c r="AB31" s="208">
        <v>98.242999999999995</v>
      </c>
      <c r="AC31" s="208">
        <v>109.193</v>
      </c>
      <c r="AD31" s="67">
        <v>3.070174204856599</v>
      </c>
    </row>
    <row r="32" spans="1:30">
      <c r="B32" s="149" t="s">
        <v>19</v>
      </c>
      <c r="C32" s="66">
        <v>40.070303130557051</v>
      </c>
      <c r="D32" s="66">
        <v>46.398411976345059</v>
      </c>
      <c r="E32" s="66">
        <v>36.297092758777552</v>
      </c>
      <c r="F32" s="66">
        <v>5.5870311401513586</v>
      </c>
      <c r="G32" s="66">
        <v>4.5142880774161531</v>
      </c>
      <c r="H32" s="66">
        <v>10.101319217567511</v>
      </c>
      <c r="I32" s="66">
        <v>33.336917414498984</v>
      </c>
      <c r="J32" s="66"/>
      <c r="K32" s="66">
        <v>0.48390724316286787</v>
      </c>
      <c r="L32" s="66">
        <v>6.328108845788015</v>
      </c>
      <c r="M32" s="66">
        <v>0.74107770563665687</v>
      </c>
      <c r="N32" s="66">
        <v>-2.9957404573838962</v>
      </c>
      <c r="O32" s="66">
        <v>-2.7385699949101077</v>
      </c>
      <c r="P32" s="66"/>
      <c r="Q32" s="66">
        <v>6.0709383833142265</v>
      </c>
      <c r="R32" s="66">
        <v>49.336210643505851</v>
      </c>
      <c r="S32" s="66"/>
      <c r="T32" s="66">
        <v>7.2395682560688135</v>
      </c>
      <c r="U32" s="66">
        <v>8.5033704147884706</v>
      </c>
      <c r="V32" s="66">
        <v>2.5714403870807661</v>
      </c>
      <c r="W32" s="66"/>
      <c r="X32" s="66">
        <v>4.2099168768868118</v>
      </c>
      <c r="Y32" s="66">
        <v>3.9527464144130229</v>
      </c>
      <c r="Z32" s="208">
        <v>54.288904511806791</v>
      </c>
      <c r="AA32" s="212"/>
      <c r="AB32" s="208">
        <v>120.905</v>
      </c>
      <c r="AC32" s="208">
        <v>131.14099999999999</v>
      </c>
      <c r="AD32" s="67">
        <v>-1.7424106068902177</v>
      </c>
    </row>
    <row r="33" spans="2:30">
      <c r="B33" s="149" t="s">
        <v>20</v>
      </c>
      <c r="C33" s="66">
        <v>40.207042253521131</v>
      </c>
      <c r="D33" s="66">
        <v>45.13943661971831</v>
      </c>
      <c r="E33" s="66">
        <v>36.078873239436618</v>
      </c>
      <c r="F33" s="66">
        <v>4.5302816901408454</v>
      </c>
      <c r="G33" s="66">
        <v>4.5302816901408454</v>
      </c>
      <c r="H33" s="66">
        <v>9.0605633802816907</v>
      </c>
      <c r="I33" s="66">
        <v>32.776760563380279</v>
      </c>
      <c r="J33" s="66"/>
      <c r="K33" s="66">
        <v>-0.25829670455587994</v>
      </c>
      <c r="L33" s="66">
        <v>4.9323943661971823</v>
      </c>
      <c r="M33" s="66">
        <v>0.40211267605633805</v>
      </c>
      <c r="N33" s="66">
        <v>-1.3077464788732394</v>
      </c>
      <c r="O33" s="66">
        <v>-0.64733709826102137</v>
      </c>
      <c r="P33" s="66"/>
      <c r="Q33" s="66">
        <v>4.2719849855849654</v>
      </c>
      <c r="R33" s="66">
        <v>47.813320167346617</v>
      </c>
      <c r="S33" s="66"/>
      <c r="T33" s="66">
        <v>4.1119718309859161</v>
      </c>
      <c r="U33" s="66">
        <v>5.8070422535211268</v>
      </c>
      <c r="V33" s="66">
        <v>2.8725352112676057</v>
      </c>
      <c r="W33" s="66"/>
      <c r="X33" s="66">
        <v>3.6197183098591545</v>
      </c>
      <c r="Y33" s="66">
        <v>2.9593089292469372</v>
      </c>
      <c r="Z33" s="208">
        <v>53.514788732394372</v>
      </c>
      <c r="AA33" s="212"/>
      <c r="AB33" s="208">
        <v>142</v>
      </c>
      <c r="AC33" s="208">
        <v>153.93199999999999</v>
      </c>
      <c r="AD33" s="67">
        <v>-0.62385451846834883</v>
      </c>
    </row>
    <row r="34" spans="2:30">
      <c r="B34" s="149" t="s">
        <v>21</v>
      </c>
      <c r="C34" s="66">
        <v>38.400925323501767</v>
      </c>
      <c r="D34" s="66">
        <v>42.270898093929979</v>
      </c>
      <c r="E34" s="66">
        <v>34.663485867129324</v>
      </c>
      <c r="F34" s="66">
        <v>3.1615219643846837</v>
      </c>
      <c r="G34" s="66">
        <v>4.4458902624159613</v>
      </c>
      <c r="H34" s="66">
        <v>7.6074122268006459</v>
      </c>
      <c r="I34" s="66">
        <v>31.636906913419597</v>
      </c>
      <c r="J34" s="66"/>
      <c r="K34" s="66">
        <v>0.3494617529357093</v>
      </c>
      <c r="L34" s="66">
        <v>3.8699727704282032</v>
      </c>
      <c r="M34" s="66">
        <v>0.70845080604351907</v>
      </c>
      <c r="N34" s="66">
        <v>-0.32289934697221623</v>
      </c>
      <c r="O34" s="66">
        <v>3.6089706135593529E-2</v>
      </c>
      <c r="P34" s="66"/>
      <c r="Q34" s="66">
        <v>3.5109837173203937</v>
      </c>
      <c r="R34" s="66">
        <v>44.363839285714292</v>
      </c>
      <c r="S34" s="66"/>
      <c r="T34" s="66">
        <v>2.8181401961493044</v>
      </c>
      <c r="U34" s="66">
        <v>3.3542976939203348</v>
      </c>
      <c r="V34" s="66">
        <v>2.9560953275982556</v>
      </c>
      <c r="W34" s="66"/>
      <c r="X34" s="66">
        <v>3.2223668040193743</v>
      </c>
      <c r="Y34" s="66">
        <v>2.8633777509115643</v>
      </c>
      <c r="Z34" s="208">
        <v>52.023542735969542</v>
      </c>
      <c r="AA34" s="212"/>
      <c r="AB34" s="208">
        <v>165.99600000000001</v>
      </c>
      <c r="AC34" s="208">
        <v>179.2</v>
      </c>
      <c r="AD34" s="67">
        <v>-0.46843629882827997</v>
      </c>
    </row>
    <row r="35" spans="2:30">
      <c r="B35" s="149" t="s">
        <v>22</v>
      </c>
      <c r="C35" s="66">
        <v>36.954225443722329</v>
      </c>
      <c r="D35" s="66">
        <v>41.473402677684049</v>
      </c>
      <c r="E35" s="66">
        <v>34.397781258292959</v>
      </c>
      <c r="F35" s="66">
        <v>2.7099453119715267</v>
      </c>
      <c r="G35" s="66">
        <v>4.365676107419568</v>
      </c>
      <c r="H35" s="66">
        <v>7.0756214193910951</v>
      </c>
      <c r="I35" s="66">
        <v>30.404670596989298</v>
      </c>
      <c r="J35" s="66"/>
      <c r="K35" s="66">
        <v>2.4961178212071351</v>
      </c>
      <c r="L35" s="66">
        <v>4.5191772339617335</v>
      </c>
      <c r="M35" s="66">
        <v>1.8092319219902071</v>
      </c>
      <c r="N35" s="66">
        <v>-1.0547348593253234</v>
      </c>
      <c r="O35" s="66">
        <v>-1.7416207585422512</v>
      </c>
      <c r="P35" s="66"/>
      <c r="Q35" s="66">
        <v>5.2060631331786613</v>
      </c>
      <c r="R35" s="66">
        <v>42.208163420862071</v>
      </c>
      <c r="S35" s="66"/>
      <c r="T35" s="66">
        <v>4.0352584282525328</v>
      </c>
      <c r="U35" s="66">
        <v>4.6981751577939548</v>
      </c>
      <c r="V35" s="66">
        <v>3.0471274475624539</v>
      </c>
      <c r="W35" s="66"/>
      <c r="X35" s="66">
        <v>3.7672818853060397</v>
      </c>
      <c r="Y35" s="66">
        <v>4.4541677845229666</v>
      </c>
      <c r="Z35" s="208">
        <v>50.33327956457714</v>
      </c>
      <c r="AA35" s="212"/>
      <c r="AB35" s="208">
        <v>192.18100000000001</v>
      </c>
      <c r="AC35" s="208">
        <v>209.91200000000001</v>
      </c>
      <c r="AD35" s="67">
        <v>1.5611463179651679</v>
      </c>
    </row>
    <row r="36" spans="2:30">
      <c r="B36" s="149" t="s">
        <v>23</v>
      </c>
      <c r="C36" s="66">
        <v>37.328114583109311</v>
      </c>
      <c r="D36" s="66">
        <v>41.003892556829172</v>
      </c>
      <c r="E36" s="66">
        <v>34.237295425708076</v>
      </c>
      <c r="F36" s="66">
        <v>2.4804834512570166</v>
      </c>
      <c r="G36" s="66">
        <v>4.2861136798640826</v>
      </c>
      <c r="H36" s="66">
        <v>6.7665971311210988</v>
      </c>
      <c r="I36" s="66">
        <v>31.201961332501778</v>
      </c>
      <c r="J36" s="66"/>
      <c r="K36" s="66">
        <v>1.455833253309391</v>
      </c>
      <c r="L36" s="66">
        <v>3.6757779737198648</v>
      </c>
      <c r="M36" s="66">
        <v>1.1952945224628486</v>
      </c>
      <c r="N36" s="66">
        <v>-6.9678917826189818E-2</v>
      </c>
      <c r="O36" s="66">
        <v>-0.33021764867273223</v>
      </c>
      <c r="P36" s="66"/>
      <c r="Q36" s="66">
        <v>3.9363167045664067</v>
      </c>
      <c r="R36" s="66">
        <v>39.079133255068946</v>
      </c>
      <c r="S36" s="66"/>
      <c r="T36" s="66">
        <v>3.4684616873481149</v>
      </c>
      <c r="U36" s="66">
        <v>4.1820254199015032</v>
      </c>
      <c r="V36" s="66">
        <v>3.2632959848598895</v>
      </c>
      <c r="W36" s="66"/>
      <c r="X36" s="66">
        <v>2.6116690681520032</v>
      </c>
      <c r="Y36" s="66">
        <v>2.8722077989985455</v>
      </c>
      <c r="Z36" s="208">
        <v>46.237123378997396</v>
      </c>
      <c r="AA36" s="212"/>
      <c r="AB36" s="208">
        <v>232.495</v>
      </c>
      <c r="AC36" s="208">
        <v>251.285</v>
      </c>
      <c r="AD36" s="67">
        <v>-0.10338106549298232</v>
      </c>
    </row>
    <row r="37" spans="2:30">
      <c r="B37" s="149" t="s">
        <v>24</v>
      </c>
      <c r="C37" s="66">
        <v>38.581378915845086</v>
      </c>
      <c r="D37" s="66">
        <v>42.894743729226718</v>
      </c>
      <c r="E37" s="66">
        <v>36.208037506869907</v>
      </c>
      <c r="F37" s="66">
        <v>2.1714503628430744</v>
      </c>
      <c r="G37" s="66">
        <v>4.5152558595137418</v>
      </c>
      <c r="H37" s="66">
        <v>6.6867062223568166</v>
      </c>
      <c r="I37" s="66">
        <v>32.118622205771842</v>
      </c>
      <c r="J37" s="66"/>
      <c r="K37" s="66">
        <v>0.71399841677418729</v>
      </c>
      <c r="L37" s="66">
        <v>4.3133648133816376</v>
      </c>
      <c r="M37" s="66">
        <v>2.1419144505385632</v>
      </c>
      <c r="N37" s="66">
        <v>-0.55669586609389432</v>
      </c>
      <c r="O37" s="66">
        <v>0.87122016767048149</v>
      </c>
      <c r="P37" s="66"/>
      <c r="Q37" s="66">
        <v>2.8854487796172621</v>
      </c>
      <c r="R37" s="66">
        <v>40.362052577070948</v>
      </c>
      <c r="S37" s="66"/>
      <c r="T37" s="66">
        <v>4.6722822287276005</v>
      </c>
      <c r="U37" s="66">
        <v>4.5862915979676293</v>
      </c>
      <c r="V37" s="66">
        <v>3.4257919550156841</v>
      </c>
      <c r="W37" s="66"/>
      <c r="X37" s="66">
        <v>3.3472787704087543</v>
      </c>
      <c r="Y37" s="66">
        <v>1.9193627366443786</v>
      </c>
      <c r="Z37" s="208">
        <v>47.190910416456362</v>
      </c>
      <c r="AA37" s="212"/>
      <c r="AB37" s="208">
        <v>267.471</v>
      </c>
      <c r="AC37" s="208">
        <v>281.94799999999998</v>
      </c>
      <c r="AD37" s="67">
        <v>-2.8144796413315589</v>
      </c>
    </row>
    <row r="38" spans="2:30">
      <c r="B38" s="149" t="s">
        <v>25</v>
      </c>
      <c r="C38" s="66">
        <v>40.997939279217597</v>
      </c>
      <c r="D38" s="66">
        <v>43.011337320525982</v>
      </c>
      <c r="E38" s="66">
        <v>37.19366076642703</v>
      </c>
      <c r="F38" s="66">
        <v>1.3877981164877797</v>
      </c>
      <c r="G38" s="66">
        <v>4.4298784376111744</v>
      </c>
      <c r="H38" s="66">
        <v>5.8176765540989539</v>
      </c>
      <c r="I38" s="66">
        <v>34.058948696778693</v>
      </c>
      <c r="J38" s="66"/>
      <c r="K38" s="66">
        <v>-1.5188466694903575</v>
      </c>
      <c r="L38" s="66">
        <v>2.0133980413083896</v>
      </c>
      <c r="M38" s="66">
        <v>0.62559992482060989</v>
      </c>
      <c r="N38" s="66">
        <v>1.9284856051605281</v>
      </c>
      <c r="O38" s="66">
        <v>4.072932199471496</v>
      </c>
      <c r="P38" s="66"/>
      <c r="Q38" s="66">
        <v>-0.13104855300257778</v>
      </c>
      <c r="R38" s="66">
        <v>40.061307880110455</v>
      </c>
      <c r="S38" s="66"/>
      <c r="T38" s="66">
        <v>2.5624760869127448</v>
      </c>
      <c r="U38" s="66">
        <v>2.910516388435799</v>
      </c>
      <c r="V38" s="66">
        <v>3.7697094182323441</v>
      </c>
      <c r="W38" s="66"/>
      <c r="X38" s="66">
        <v>2.7917061022842451</v>
      </c>
      <c r="Y38" s="66">
        <v>0.64725950797327769</v>
      </c>
      <c r="Z38" s="208">
        <v>44.855246111815916</v>
      </c>
      <c r="AA38" s="212"/>
      <c r="AB38" s="208">
        <v>297.95400000000001</v>
      </c>
      <c r="AC38" s="208">
        <v>312.52100000000002</v>
      </c>
      <c r="AD38" s="67">
        <v>-3.1631013320893118</v>
      </c>
    </row>
    <row r="39" spans="2:30">
      <c r="B39" s="149" t="s">
        <v>26</v>
      </c>
      <c r="C39" s="66">
        <v>40.684152604548792</v>
      </c>
      <c r="D39" s="66">
        <v>43.295426754707748</v>
      </c>
      <c r="E39" s="66">
        <v>37.186047933480069</v>
      </c>
      <c r="F39" s="66">
        <v>1.8739300562484715</v>
      </c>
      <c r="G39" s="66">
        <v>4.2354487649792123</v>
      </c>
      <c r="H39" s="66">
        <v>6.1093788212276836</v>
      </c>
      <c r="I39" s="66">
        <v>33.755502567865001</v>
      </c>
      <c r="J39" s="66"/>
      <c r="K39" s="66">
        <v>-1.2505620461934208</v>
      </c>
      <c r="L39" s="66">
        <v>2.6112741501589629</v>
      </c>
      <c r="M39" s="66">
        <v>0.7373440939104916</v>
      </c>
      <c r="N39" s="66">
        <v>1.0289801907556861</v>
      </c>
      <c r="O39" s="66">
        <v>3.0168863308595988</v>
      </c>
      <c r="P39" s="66"/>
      <c r="Q39" s="66">
        <v>0.62336801005505049</v>
      </c>
      <c r="R39" s="66">
        <v>38.691553852802727</v>
      </c>
      <c r="S39" s="66"/>
      <c r="T39" s="66">
        <v>3.9187454145267795</v>
      </c>
      <c r="U39" s="66">
        <v>2.7506725360723889</v>
      </c>
      <c r="V39" s="66">
        <v>3.6949743213499633</v>
      </c>
      <c r="W39" s="66"/>
      <c r="X39" s="66">
        <v>2.6611029591587183</v>
      </c>
      <c r="Y39" s="66">
        <v>0.67319681905480599</v>
      </c>
      <c r="Z39" s="208">
        <v>43.68091220347273</v>
      </c>
      <c r="AA39" s="212"/>
      <c r="AB39" s="208">
        <v>327.12</v>
      </c>
      <c r="AC39" s="208">
        <v>342.452</v>
      </c>
      <c r="AD39" s="67">
        <v>-2.7105717473721</v>
      </c>
    </row>
    <row r="40" spans="2:30">
      <c r="B40" s="149" t="s">
        <v>27</v>
      </c>
      <c r="C40" s="66">
        <v>39.57404115943973</v>
      </c>
      <c r="D40" s="66">
        <v>42.872273829884747</v>
      </c>
      <c r="E40" s="66">
        <v>36.686061459695722</v>
      </c>
      <c r="F40" s="66">
        <v>2.1194540393708707</v>
      </c>
      <c r="G40" s="66">
        <v>4.0667583308181587</v>
      </c>
      <c r="H40" s="66">
        <v>6.186212370189029</v>
      </c>
      <c r="I40" s="66">
        <v>33.063371228634992</v>
      </c>
      <c r="J40" s="66"/>
      <c r="K40" s="66">
        <v>-0.10646746057386093</v>
      </c>
      <c r="L40" s="66">
        <v>3.2982326704450187</v>
      </c>
      <c r="M40" s="66">
        <v>1.1787786310741475</v>
      </c>
      <c r="N40" s="66">
        <v>0.16236851224610707</v>
      </c>
      <c r="O40" s="66">
        <v>1.4476146038941156</v>
      </c>
      <c r="P40" s="66"/>
      <c r="Q40" s="66">
        <v>2.01298657879701</v>
      </c>
      <c r="R40" s="66">
        <v>38.857650032200979</v>
      </c>
      <c r="S40" s="66"/>
      <c r="T40" s="66">
        <v>3.43405211442369</v>
      </c>
      <c r="U40" s="66">
        <v>2.7373486703108756</v>
      </c>
      <c r="V40" s="66">
        <v>3.6959097667035561</v>
      </c>
      <c r="W40" s="66"/>
      <c r="X40" s="66">
        <v>3.2864951876320472</v>
      </c>
      <c r="Y40" s="66">
        <v>2.0012490959840381</v>
      </c>
      <c r="Z40" s="208">
        <v>43.358261511117071</v>
      </c>
      <c r="AA40" s="212"/>
      <c r="AB40" s="208">
        <v>357.82799999999997</v>
      </c>
      <c r="AC40" s="208">
        <v>369.55399999999997</v>
      </c>
      <c r="AD40" s="67">
        <v>-1.4862634843471767</v>
      </c>
    </row>
    <row r="41" spans="2:30">
      <c r="B41" s="149" t="s">
        <v>28</v>
      </c>
      <c r="C41" s="66">
        <v>39.285316103204458</v>
      </c>
      <c r="D41" s="66">
        <v>42.535411389205066</v>
      </c>
      <c r="E41" s="66">
        <v>36.810213622138505</v>
      </c>
      <c r="F41" s="66">
        <v>1.8971637182023486</v>
      </c>
      <c r="G41" s="66">
        <v>3.8280340488642173</v>
      </c>
      <c r="H41" s="66">
        <v>5.7251977670665655</v>
      </c>
      <c r="I41" s="66">
        <v>33.641014206040751</v>
      </c>
      <c r="J41" s="66"/>
      <c r="K41" s="66">
        <v>0.87060822430560603</v>
      </c>
      <c r="L41" s="66">
        <v>3.2500952860006067</v>
      </c>
      <c r="M41" s="66">
        <v>1.3529315677982581</v>
      </c>
      <c r="N41" s="66">
        <v>0.36817992071167627</v>
      </c>
      <c r="O41" s="66">
        <v>0.85050326420432842</v>
      </c>
      <c r="P41" s="66"/>
      <c r="Q41" s="66">
        <v>2.7677719425079546</v>
      </c>
      <c r="R41" s="66">
        <v>38.721738680057314</v>
      </c>
      <c r="S41" s="66"/>
      <c r="T41" s="66">
        <v>2.6638595108392686</v>
      </c>
      <c r="U41" s="66">
        <v>2.6599702863247092</v>
      </c>
      <c r="V41" s="66">
        <v>3.8166256569548409</v>
      </c>
      <c r="W41" s="66"/>
      <c r="X41" s="66">
        <v>2.8668770304992988</v>
      </c>
      <c r="Y41" s="66">
        <v>2.3845536870066466</v>
      </c>
      <c r="Z41" s="208">
        <v>43.16572504219809</v>
      </c>
      <c r="AA41" s="212"/>
      <c r="AB41" s="208">
        <v>385.68099999999998</v>
      </c>
      <c r="AC41" s="208">
        <v>405.45699999999999</v>
      </c>
      <c r="AD41" s="67">
        <v>-0.37014129324643363</v>
      </c>
    </row>
    <row r="42" spans="2:30">
      <c r="B42" s="149" t="s">
        <v>29</v>
      </c>
      <c r="C42" s="66">
        <v>38.309694848652306</v>
      </c>
      <c r="D42" s="66">
        <v>40.443062187398162</v>
      </c>
      <c r="E42" s="66">
        <v>35.55053345990904</v>
      </c>
      <c r="F42" s="66">
        <v>1.4993080843145312</v>
      </c>
      <c r="G42" s="66">
        <v>3.3932206431745944</v>
      </c>
      <c r="H42" s="66">
        <v>4.8925287274891254</v>
      </c>
      <c r="I42" s="66">
        <v>32.72477813829812</v>
      </c>
      <c r="J42" s="66"/>
      <c r="K42" s="66">
        <v>0.61747987671703519</v>
      </c>
      <c r="L42" s="66">
        <v>2.1333673387458618</v>
      </c>
      <c r="M42" s="66">
        <v>0.63405925443133038</v>
      </c>
      <c r="N42" s="66">
        <v>1.3108614232209739</v>
      </c>
      <c r="O42" s="66">
        <v>1.3274408009352689</v>
      </c>
      <c r="P42" s="66"/>
      <c r="Q42" s="66">
        <v>2.1167879610315659</v>
      </c>
      <c r="R42" s="66">
        <v>37.094528271737396</v>
      </c>
      <c r="S42" s="66"/>
      <c r="T42" s="66">
        <v>2.6245566308192947</v>
      </c>
      <c r="U42" s="66">
        <v>1.3552573784660726</v>
      </c>
      <c r="V42" s="66">
        <v>3.9203045373610856</v>
      </c>
      <c r="W42" s="66"/>
      <c r="X42" s="66">
        <v>2.278598788084881</v>
      </c>
      <c r="Y42" s="66">
        <v>2.262019410370586</v>
      </c>
      <c r="Z42" s="208">
        <v>42.33744704365445</v>
      </c>
      <c r="AA42" s="212"/>
      <c r="AB42" s="208">
        <v>423.46199999999999</v>
      </c>
      <c r="AC42" s="208">
        <v>438.07</v>
      </c>
      <c r="AD42" s="67">
        <v>0.11489776186998313</v>
      </c>
    </row>
    <row r="43" spans="2:30">
      <c r="B43" s="149" t="s">
        <v>30</v>
      </c>
      <c r="C43" s="66">
        <v>37.364448399749492</v>
      </c>
      <c r="D43" s="66">
        <v>39.208499511080348</v>
      </c>
      <c r="E43" s="66">
        <v>34.872825955590713</v>
      </c>
      <c r="F43" s="66">
        <v>1.0593625366689741</v>
      </c>
      <c r="G43" s="66">
        <v>3.2763110188206603</v>
      </c>
      <c r="H43" s="66">
        <v>4.3356735554896346</v>
      </c>
      <c r="I43" s="66">
        <v>32.516782579078637</v>
      </c>
      <c r="J43" s="66"/>
      <c r="K43" s="66">
        <v>0.93818410424505849</v>
      </c>
      <c r="L43" s="66">
        <v>1.8440511113308502</v>
      </c>
      <c r="M43" s="66">
        <v>0.78468857466187647</v>
      </c>
      <c r="N43" s="66">
        <v>1.4034740762714657</v>
      </c>
      <c r="O43" s="66">
        <v>1.2499785466882838</v>
      </c>
      <c r="P43" s="66"/>
      <c r="Q43" s="66">
        <v>1.9975466409140326</v>
      </c>
      <c r="R43" s="66">
        <v>34.881013752847856</v>
      </c>
      <c r="S43" s="66"/>
      <c r="T43" s="66">
        <v>2.2925387564960391</v>
      </c>
      <c r="U43" s="66">
        <v>0.81017831833613496</v>
      </c>
      <c r="V43" s="66">
        <v>3.7839085006097761</v>
      </c>
      <c r="W43" s="66"/>
      <c r="X43" s="66">
        <v>2.058077062526781</v>
      </c>
      <c r="Y43" s="66">
        <v>2.2115725921099632</v>
      </c>
      <c r="Z43" s="208">
        <v>41.900743817089115</v>
      </c>
      <c r="AA43" s="212"/>
      <c r="AB43" s="208">
        <v>455.08499999999998</v>
      </c>
      <c r="AC43" s="208">
        <v>481.06400000000002</v>
      </c>
      <c r="AD43" s="67">
        <v>0.26103195441837101</v>
      </c>
    </row>
    <row r="44" spans="2:30">
      <c r="B44" s="149" t="s">
        <v>31</v>
      </c>
      <c r="C44" s="66">
        <v>36.154287763215386</v>
      </c>
      <c r="D44" s="66">
        <v>37.082827981997404</v>
      </c>
      <c r="E44" s="66">
        <v>33.239937222138408</v>
      </c>
      <c r="F44" s="66">
        <v>0.92422962903456507</v>
      </c>
      <c r="G44" s="66">
        <v>2.9186611308244395</v>
      </c>
      <c r="H44" s="66">
        <v>3.8428907598590043</v>
      </c>
      <c r="I44" s="66">
        <v>31.741027605408618</v>
      </c>
      <c r="J44" s="66"/>
      <c r="K44" s="66">
        <v>1.1665144373462177</v>
      </c>
      <c r="L44" s="66">
        <v>0.92854021878202331</v>
      </c>
      <c r="M44" s="66">
        <v>4.3105897474582213E-3</v>
      </c>
      <c r="N44" s="66">
        <v>2.0283284120767053</v>
      </c>
      <c r="O44" s="66">
        <v>0.86612456447794606</v>
      </c>
      <c r="P44" s="66"/>
      <c r="Q44" s="66">
        <v>2.0907440663807826</v>
      </c>
      <c r="R44" s="66">
        <v>31.030283257920232</v>
      </c>
      <c r="S44" s="66"/>
      <c r="T44" s="66">
        <v>0.2349271412364731</v>
      </c>
      <c r="U44" s="66">
        <v>-0.63306888518352333</v>
      </c>
      <c r="V44" s="66">
        <v>3.6116864006771547</v>
      </c>
      <c r="W44" s="66"/>
      <c r="X44" s="66">
        <v>1.1664063984826727</v>
      </c>
      <c r="Y44" s="66">
        <v>2.3286102460814315</v>
      </c>
      <c r="Z44" s="208">
        <v>39.366460868662209</v>
      </c>
      <c r="AA44" s="212"/>
      <c r="AB44" s="208">
        <v>510.37099999999998</v>
      </c>
      <c r="AC44" s="208">
        <v>539.47299999999996</v>
      </c>
      <c r="AD44" s="67">
        <v>2.2199949134301704</v>
      </c>
    </row>
    <row r="45" spans="2:30">
      <c r="B45" s="149" t="s">
        <v>32</v>
      </c>
      <c r="C45" s="66">
        <v>35.463455762238496</v>
      </c>
      <c r="D45" s="66">
        <v>34.408143190880189</v>
      </c>
      <c r="E45" s="66">
        <v>30.968365214031024</v>
      </c>
      <c r="F45" s="66">
        <v>0.66694770862974484</v>
      </c>
      <c r="G45" s="66">
        <v>2.7728302682194239</v>
      </c>
      <c r="H45" s="66">
        <v>3.4397779768491685</v>
      </c>
      <c r="I45" s="66">
        <v>31.213398675589747</v>
      </c>
      <c r="J45" s="66"/>
      <c r="K45" s="66">
        <v>0.35635237063681485</v>
      </c>
      <c r="L45" s="66">
        <v>-1.0553125713583111</v>
      </c>
      <c r="M45" s="66">
        <v>-1.7222602799880558</v>
      </c>
      <c r="N45" s="66">
        <v>3.6749749697001635</v>
      </c>
      <c r="O45" s="66">
        <v>1.5963623190752934</v>
      </c>
      <c r="P45" s="66"/>
      <c r="Q45" s="66">
        <v>1.0233000792665599</v>
      </c>
      <c r="R45" s="66">
        <v>25.680053598966779</v>
      </c>
      <c r="S45" s="66"/>
      <c r="T45" s="66">
        <v>-1.2223568881628639</v>
      </c>
      <c r="U45" s="66">
        <v>-2.5476453953030864</v>
      </c>
      <c r="V45" s="66">
        <v>3.331576821064095</v>
      </c>
      <c r="W45" s="66"/>
      <c r="X45" s="66">
        <v>-0.67643287488363113</v>
      </c>
      <c r="Y45" s="66">
        <v>1.4021797757412398</v>
      </c>
      <c r="Z45" s="208">
        <v>34.29484814951433</v>
      </c>
      <c r="AA45" s="212"/>
      <c r="AB45" s="208">
        <v>569.30999999999995</v>
      </c>
      <c r="AC45" s="208">
        <v>598.51900000000001</v>
      </c>
      <c r="AD45" s="67">
        <v>3.2692273358776731</v>
      </c>
    </row>
    <row r="46" spans="2:30" ht="15" customHeight="1">
      <c r="B46" s="149" t="s">
        <v>33</v>
      </c>
      <c r="C46" s="66">
        <v>34.67056386607284</v>
      </c>
      <c r="D46" s="66">
        <v>34.570104143245999</v>
      </c>
      <c r="E46" s="66">
        <v>30.467679874728326</v>
      </c>
      <c r="F46" s="66">
        <v>1.4295578018136967</v>
      </c>
      <c r="G46" s="66">
        <v>2.6728664667039803</v>
      </c>
      <c r="H46" s="66">
        <v>4.1024242685176775</v>
      </c>
      <c r="I46" s="66">
        <v>30.814505108297176</v>
      </c>
      <c r="J46" s="66"/>
      <c r="K46" s="66">
        <v>-0.16793100730425881</v>
      </c>
      <c r="L46" s="66">
        <v>-0.10045972282684093</v>
      </c>
      <c r="M46" s="66">
        <v>-1.5300175246405379</v>
      </c>
      <c r="N46" s="66">
        <v>2.3687764803059079</v>
      </c>
      <c r="O46" s="66">
        <v>1.0066899629696291</v>
      </c>
      <c r="P46" s="66"/>
      <c r="Q46" s="66">
        <v>1.2616267945094379</v>
      </c>
      <c r="R46" s="66">
        <v>23.147654299916798</v>
      </c>
      <c r="S46" s="66"/>
      <c r="T46" s="66">
        <v>-0.72952893957586873</v>
      </c>
      <c r="U46" s="66">
        <v>-1.1146245437454256</v>
      </c>
      <c r="V46" s="66">
        <v>3.1530001578652787</v>
      </c>
      <c r="W46" s="66"/>
      <c r="X46" s="66">
        <v>0.35129011013893741</v>
      </c>
      <c r="Y46" s="66">
        <v>1.7133766274752165</v>
      </c>
      <c r="Z46" s="208">
        <v>29.764461814940436</v>
      </c>
      <c r="AA46" s="212"/>
      <c r="AB46" s="208">
        <v>627.11699999999996</v>
      </c>
      <c r="AC46" s="208">
        <v>656.22199999999998</v>
      </c>
      <c r="AD46" s="67">
        <v>1.4164821003214882</v>
      </c>
    </row>
    <row r="47" spans="2:30">
      <c r="B47" s="149" t="s">
        <v>34</v>
      </c>
      <c r="C47" s="66">
        <v>33.802846029872526</v>
      </c>
      <c r="D47" s="66">
        <v>34.725818865103861</v>
      </c>
      <c r="E47" s="66">
        <v>30.74158385565698</v>
      </c>
      <c r="F47" s="66">
        <v>1.5162281019229091</v>
      </c>
      <c r="G47" s="66">
        <v>2.4680069075239719</v>
      </c>
      <c r="H47" s="66">
        <v>3.9842350094468815</v>
      </c>
      <c r="I47" s="66">
        <v>30.513351936573684</v>
      </c>
      <c r="J47" s="66"/>
      <c r="K47" s="66">
        <v>-0.82084113475161347</v>
      </c>
      <c r="L47" s="66">
        <v>0.92297283523132689</v>
      </c>
      <c r="M47" s="66">
        <v>-0.59325526669158257</v>
      </c>
      <c r="N47" s="66">
        <v>1.1213647234700708</v>
      </c>
      <c r="O47" s="66">
        <v>1.348950591530101</v>
      </c>
      <c r="P47" s="66"/>
      <c r="Q47" s="66">
        <v>0.69538696717129589</v>
      </c>
      <c r="R47" s="66">
        <v>21.760701411781312</v>
      </c>
      <c r="S47" s="66"/>
      <c r="T47" s="66">
        <v>-0.38924990730386455</v>
      </c>
      <c r="U47" s="66">
        <v>-0.12571220915202611</v>
      </c>
      <c r="V47" s="66">
        <v>2.8764607950743271</v>
      </c>
      <c r="W47" s="66"/>
      <c r="X47" s="66">
        <v>1.2365886049490136</v>
      </c>
      <c r="Y47" s="66">
        <v>1.0090027368889825</v>
      </c>
      <c r="Z47" s="208">
        <v>27.819033507991069</v>
      </c>
      <c r="AA47" s="212"/>
      <c r="AB47" s="208">
        <v>676.94299999999998</v>
      </c>
      <c r="AC47" s="208">
        <v>694.37099999999998</v>
      </c>
      <c r="AD47" s="67">
        <v>-1.0217645762486569</v>
      </c>
    </row>
    <row r="48" spans="2:30">
      <c r="B48" s="149" t="s">
        <v>35</v>
      </c>
      <c r="C48" s="66">
        <v>33.363960402706219</v>
      </c>
      <c r="D48" s="66">
        <v>36.595513672064044</v>
      </c>
      <c r="E48" s="66">
        <v>32.540255892671532</v>
      </c>
      <c r="F48" s="66">
        <v>1.8895265242110493</v>
      </c>
      <c r="G48" s="66">
        <v>2.1657312551814689</v>
      </c>
      <c r="H48" s="66">
        <v>4.0552577793925177</v>
      </c>
      <c r="I48" s="66">
        <v>30.404964671324791</v>
      </c>
      <c r="J48" s="66"/>
      <c r="K48" s="66">
        <v>-4.3257957729941683E-2</v>
      </c>
      <c r="L48" s="66">
        <v>3.2315532693578279</v>
      </c>
      <c r="M48" s="66">
        <v>1.3420267451467787</v>
      </c>
      <c r="N48" s="66">
        <v>-1.4994171505042244</v>
      </c>
      <c r="O48" s="66">
        <v>-0.11413244762750431</v>
      </c>
      <c r="P48" s="66"/>
      <c r="Q48" s="66">
        <v>1.8462685664811074</v>
      </c>
      <c r="R48" s="66">
        <v>22.944825858735712</v>
      </c>
      <c r="S48" s="66"/>
      <c r="T48" s="66">
        <v>1.8264020300837311</v>
      </c>
      <c r="U48" s="66">
        <v>1.9292248171844513</v>
      </c>
      <c r="V48" s="66">
        <v>2.4600316744683868</v>
      </c>
      <c r="W48" s="66"/>
      <c r="X48" s="66">
        <v>3.2144395176166434</v>
      </c>
      <c r="Y48" s="66">
        <v>1.8291548147399239</v>
      </c>
      <c r="Z48" s="208">
        <v>28.712246292137355</v>
      </c>
      <c r="AA48" s="212"/>
      <c r="AB48" s="208">
        <v>712.87699999999995</v>
      </c>
      <c r="AC48" s="208">
        <v>722.60299999999995</v>
      </c>
      <c r="AD48" s="67">
        <v>-2.3618635752539774</v>
      </c>
    </row>
    <row r="49" spans="2:30">
      <c r="B49" s="149" t="s">
        <v>36</v>
      </c>
      <c r="C49" s="66">
        <v>31.912465770772087</v>
      </c>
      <c r="D49" s="66">
        <v>38.328701352284291</v>
      </c>
      <c r="E49" s="66">
        <v>34.333396424500975</v>
      </c>
      <c r="F49" s="66">
        <v>1.9130240595217511</v>
      </c>
      <c r="G49" s="66">
        <v>2.0822808682615568</v>
      </c>
      <c r="H49" s="66">
        <v>3.9953049277833079</v>
      </c>
      <c r="I49" s="66">
        <v>29.24833909096975</v>
      </c>
      <c r="J49" s="66"/>
      <c r="K49" s="66">
        <v>2.8586381439022182</v>
      </c>
      <c r="L49" s="66">
        <v>6.4162355815122005</v>
      </c>
      <c r="M49" s="66">
        <v>4.5032115219904494</v>
      </c>
      <c r="N49" s="66">
        <v>-4.5055263777817416</v>
      </c>
      <c r="O49" s="66">
        <v>-2.8609529996935095</v>
      </c>
      <c r="P49" s="66"/>
      <c r="Q49" s="66">
        <v>4.7716622034239684</v>
      </c>
      <c r="R49" s="66">
        <v>26.773637448614242</v>
      </c>
      <c r="S49" s="66"/>
      <c r="T49" s="66">
        <v>4.9294173235637349</v>
      </c>
      <c r="U49" s="66">
        <v>4.9228812601530256</v>
      </c>
      <c r="V49" s="66">
        <v>2.5046739661785953</v>
      </c>
      <c r="W49" s="66"/>
      <c r="X49" s="66">
        <v>6.3394368364363753</v>
      </c>
      <c r="Y49" s="66">
        <v>4.6948634583481432</v>
      </c>
      <c r="Z49" s="208">
        <v>33.857625475396489</v>
      </c>
      <c r="AA49" s="212"/>
      <c r="AB49" s="208">
        <v>734.38699999999994</v>
      </c>
      <c r="AC49" s="208">
        <v>754.1</v>
      </c>
      <c r="AD49" s="67">
        <v>-2.3444013260748733</v>
      </c>
    </row>
    <row r="50" spans="2:30">
      <c r="B50" s="149" t="s">
        <v>37</v>
      </c>
      <c r="C50" s="66">
        <v>31.120616746656243</v>
      </c>
      <c r="D50" s="66">
        <v>37.747198650930954</v>
      </c>
      <c r="E50" s="66">
        <v>34.210133955769663</v>
      </c>
      <c r="F50" s="66">
        <v>1.5347973954330105</v>
      </c>
      <c r="G50" s="66">
        <v>2.0022672997282838</v>
      </c>
      <c r="H50" s="66">
        <v>3.5370646951612938</v>
      </c>
      <c r="I50" s="66">
        <v>28.507309599520831</v>
      </c>
      <c r="J50" s="66"/>
      <c r="K50" s="66">
        <v>3.8329364729009567</v>
      </c>
      <c r="L50" s="66">
        <v>6.6265819042747074</v>
      </c>
      <c r="M50" s="66">
        <v>5.0917845088416982</v>
      </c>
      <c r="N50" s="66">
        <v>-4.5045230316008107</v>
      </c>
      <c r="O50" s="66">
        <v>-3.2456749956600692</v>
      </c>
      <c r="P50" s="66"/>
      <c r="Q50" s="66">
        <v>5.3677338683339668</v>
      </c>
      <c r="R50" s="66">
        <v>31.312675491375852</v>
      </c>
      <c r="S50" s="66"/>
      <c r="T50" s="66">
        <v>6.3777444737782405</v>
      </c>
      <c r="U50" s="66">
        <v>5.9263410358115101</v>
      </c>
      <c r="V50" s="66">
        <v>2.589785840430427</v>
      </c>
      <c r="W50" s="66"/>
      <c r="X50" s="66">
        <v>6.6169420244775834</v>
      </c>
      <c r="Y50" s="66">
        <v>5.3580939885368419</v>
      </c>
      <c r="Z50" s="208">
        <v>38.394355914644649</v>
      </c>
      <c r="AA50" s="212"/>
      <c r="AB50" s="208">
        <v>778.01800000000003</v>
      </c>
      <c r="AC50" s="208">
        <v>797.76</v>
      </c>
      <c r="AD50" s="67">
        <v>-1.5799355414515333</v>
      </c>
    </row>
    <row r="51" spans="2:30">
      <c r="B51" s="149" t="s">
        <v>38</v>
      </c>
      <c r="C51" s="66">
        <v>32.077340521642775</v>
      </c>
      <c r="D51" s="66">
        <v>37.446997863365731</v>
      </c>
      <c r="E51" s="66">
        <v>34.024337772089893</v>
      </c>
      <c r="F51" s="66">
        <v>1.503611929357453</v>
      </c>
      <c r="G51" s="66">
        <v>1.9190481619183863</v>
      </c>
      <c r="H51" s="66">
        <v>3.4226600912758394</v>
      </c>
      <c r="I51" s="66">
        <v>29.540225235330098</v>
      </c>
      <c r="J51" s="66"/>
      <c r="K51" s="66">
        <v>3.0390766945201797</v>
      </c>
      <c r="L51" s="66">
        <v>5.3696573417229638</v>
      </c>
      <c r="M51" s="66">
        <v>3.8660454123655104</v>
      </c>
      <c r="N51" s="66">
        <v>-2.9928815632856849</v>
      </c>
      <c r="O51" s="66">
        <v>-2.1659128454403542</v>
      </c>
      <c r="P51" s="66"/>
      <c r="Q51" s="66">
        <v>4.5426886238776332</v>
      </c>
      <c r="R51" s="66">
        <v>34.71852257122984</v>
      </c>
      <c r="S51" s="66"/>
      <c r="T51" s="66">
        <v>4.78395231983564</v>
      </c>
      <c r="U51" s="66">
        <v>4.5040936833834087</v>
      </c>
      <c r="V51" s="66">
        <v>2.7928249296062977</v>
      </c>
      <c r="W51" s="66"/>
      <c r="X51" s="66">
        <v>5.6025664127957793</v>
      </c>
      <c r="Y51" s="66">
        <v>4.7755976949504486</v>
      </c>
      <c r="Z51" s="208">
        <v>41.670007073080733</v>
      </c>
      <c r="AA51" s="212"/>
      <c r="AB51" s="208">
        <v>815.76900000000001</v>
      </c>
      <c r="AC51" s="208">
        <v>835.28899999999999</v>
      </c>
      <c r="AD51" s="67">
        <v>-1.0219632191100487</v>
      </c>
    </row>
    <row r="52" spans="2:30">
      <c r="B52" s="149" t="s">
        <v>39</v>
      </c>
      <c r="C52" s="66">
        <v>33.040062057985139</v>
      </c>
      <c r="D52" s="66">
        <v>37.146635250005524</v>
      </c>
      <c r="E52" s="66">
        <v>33.862539702107711</v>
      </c>
      <c r="F52" s="66">
        <v>1.4614329858659916</v>
      </c>
      <c r="G52" s="66">
        <v>1.8226625620318175</v>
      </c>
      <c r="H52" s="66">
        <v>3.2840955478978091</v>
      </c>
      <c r="I52" s="66">
        <v>30.303044400069311</v>
      </c>
      <c r="J52" s="66"/>
      <c r="K52" s="66">
        <v>1.2926065166405043</v>
      </c>
      <c r="L52" s="66">
        <v>4.1065731920203854</v>
      </c>
      <c r="M52" s="66">
        <v>2.6451402061543936</v>
      </c>
      <c r="N52" s="66">
        <v>-1.5051620008815583</v>
      </c>
      <c r="O52" s="66">
        <v>-0.152628311367669</v>
      </c>
      <c r="P52" s="66"/>
      <c r="Q52" s="66">
        <v>2.7540395025064961</v>
      </c>
      <c r="R52" s="66">
        <v>36.221616466947353</v>
      </c>
      <c r="S52" s="66"/>
      <c r="T52" s="66">
        <v>4.1098296080321823</v>
      </c>
      <c r="U52" s="66">
        <v>3.6678874350025175</v>
      </c>
      <c r="V52" s="66">
        <v>3.0384687401507957</v>
      </c>
      <c r="W52" s="66"/>
      <c r="X52" s="66">
        <v>4.3191706373620233</v>
      </c>
      <c r="Y52" s="66">
        <v>2.9666369478481354</v>
      </c>
      <c r="Z52" s="208">
        <v>43.886602290423468</v>
      </c>
      <c r="AA52" s="212"/>
      <c r="AB52" s="208">
        <v>859.84100000000001</v>
      </c>
      <c r="AC52" s="208">
        <v>889.24800000000005</v>
      </c>
      <c r="AD52" s="67">
        <v>-2.2962820913837589</v>
      </c>
    </row>
    <row r="53" spans="2:30">
      <c r="B53" s="149" t="s">
        <v>40</v>
      </c>
      <c r="C53" s="66">
        <v>32.317816923382409</v>
      </c>
      <c r="D53" s="66">
        <v>35.340691135942606</v>
      </c>
      <c r="E53" s="66">
        <v>32.765896628546614</v>
      </c>
      <c r="F53" s="66">
        <v>0.8333169681140068</v>
      </c>
      <c r="G53" s="66">
        <v>1.7414775392819815</v>
      </c>
      <c r="H53" s="66">
        <v>2.5747945073959886</v>
      </c>
      <c r="I53" s="66">
        <v>29.882126780263107</v>
      </c>
      <c r="J53" s="66"/>
      <c r="K53" s="66">
        <v>1.7313412602847349</v>
      </c>
      <c r="L53" s="66">
        <v>3.0228742125601968</v>
      </c>
      <c r="M53" s="66">
        <v>2.1895572444461902</v>
      </c>
      <c r="N53" s="66">
        <v>-0.42844144197220535</v>
      </c>
      <c r="O53" s="66">
        <v>2.9774542189250127E-2</v>
      </c>
      <c r="P53" s="66"/>
      <c r="Q53" s="66">
        <v>2.5646582283987409</v>
      </c>
      <c r="R53" s="213">
        <v>36.878368339442531</v>
      </c>
      <c r="S53" s="66"/>
      <c r="T53" s="66">
        <v>2.7389922079735713</v>
      </c>
      <c r="U53" s="66">
        <v>2.4679841759239256</v>
      </c>
      <c r="V53" s="66">
        <v>3.00738180493095</v>
      </c>
      <c r="W53" s="66"/>
      <c r="X53" s="66">
        <v>3.2313671067819647</v>
      </c>
      <c r="Y53" s="66">
        <v>2.7731511226205092</v>
      </c>
      <c r="Z53" s="208">
        <v>43.807182803863938</v>
      </c>
      <c r="AA53" s="212"/>
      <c r="AB53" s="208">
        <v>916.57799999999997</v>
      </c>
      <c r="AC53" s="208">
        <v>940.93100000000004</v>
      </c>
      <c r="AD53" s="67">
        <v>2.0808682305926141E-3</v>
      </c>
    </row>
    <row r="54" spans="2:30">
      <c r="B54" s="149" t="s">
        <v>41</v>
      </c>
      <c r="C54" s="66">
        <v>33.804703486075191</v>
      </c>
      <c r="D54" s="66">
        <v>34.752447278363782</v>
      </c>
      <c r="E54" s="66">
        <v>32.130724431921834</v>
      </c>
      <c r="F54" s="66">
        <v>0.67265625732932632</v>
      </c>
      <c r="G54" s="66">
        <v>1.9490665891126211</v>
      </c>
      <c r="H54" s="66">
        <v>2.6217228464419473</v>
      </c>
      <c r="I54" s="66">
        <v>31.33767177335039</v>
      </c>
      <c r="J54" s="66"/>
      <c r="K54" s="66">
        <v>1.3640968335024075</v>
      </c>
      <c r="L54" s="66">
        <v>0.94774379228858441</v>
      </c>
      <c r="M54" s="66">
        <v>0.27508753495925803</v>
      </c>
      <c r="N54" s="66">
        <v>1.6476065091193759</v>
      </c>
      <c r="O54" s="66">
        <v>0.55859721057622647</v>
      </c>
      <c r="P54" s="66"/>
      <c r="Q54" s="66">
        <v>2.0367530908317333</v>
      </c>
      <c r="R54" s="66">
        <v>36.673753925860929</v>
      </c>
      <c r="S54" s="66"/>
      <c r="T54" s="66">
        <v>0.36931986978425591</v>
      </c>
      <c r="U54" s="66">
        <v>0.12404477703733122</v>
      </c>
      <c r="V54" s="66">
        <v>3.0545244550629556</v>
      </c>
      <c r="W54" s="66"/>
      <c r="X54" s="66">
        <v>1.0943042599478177</v>
      </c>
      <c r="Y54" s="66">
        <v>2.1833135584909673</v>
      </c>
      <c r="Z54" s="208">
        <v>41.985717129958275</v>
      </c>
      <c r="AA54" s="212"/>
      <c r="AB54" s="208">
        <v>959.33100000000002</v>
      </c>
      <c r="AC54" s="208">
        <v>977.81100000000004</v>
      </c>
      <c r="AD54" s="67">
        <v>2.1771862497940617</v>
      </c>
    </row>
    <row r="55" spans="2:30">
      <c r="B55" s="149" t="s">
        <v>42</v>
      </c>
      <c r="C55" s="66">
        <v>34.302731190425888</v>
      </c>
      <c r="D55" s="66">
        <v>34.194097503219147</v>
      </c>
      <c r="E55" s="66">
        <v>31.550910330366005</v>
      </c>
      <c r="F55" s="66">
        <v>0.77359144963184145</v>
      </c>
      <c r="G55" s="66">
        <v>1.8695957232212981</v>
      </c>
      <c r="H55" s="66">
        <v>2.6431871728531395</v>
      </c>
      <c r="I55" s="66">
        <v>31.923553776665088</v>
      </c>
      <c r="J55" s="66"/>
      <c r="K55" s="66">
        <v>0.30546843653785816</v>
      </c>
      <c r="L55" s="66">
        <v>-0.10863368720673888</v>
      </c>
      <c r="M55" s="66">
        <v>-0.88222513683858039</v>
      </c>
      <c r="N55" s="66">
        <v>2.5159163301347856</v>
      </c>
      <c r="O55" s="66">
        <v>1.3282227567583471</v>
      </c>
      <c r="P55" s="66"/>
      <c r="Q55" s="66">
        <v>1.0790598861696996</v>
      </c>
      <c r="R55" s="66">
        <v>34.968417986941084</v>
      </c>
      <c r="S55" s="66"/>
      <c r="T55" s="66">
        <v>-0.45297257647213601</v>
      </c>
      <c r="U55" s="66">
        <v>-0.61193654995355662</v>
      </c>
      <c r="V55" s="66">
        <v>2.8745071618502411</v>
      </c>
      <c r="W55" s="66"/>
      <c r="X55" s="66">
        <v>-2.7407581634727701E-2</v>
      </c>
      <c r="Y55" s="66">
        <v>1.160285991741711</v>
      </c>
      <c r="Z55" s="208">
        <v>40.263730700079336</v>
      </c>
      <c r="AA55" s="212"/>
      <c r="AB55" s="208">
        <v>1003.372</v>
      </c>
      <c r="AC55" s="208">
        <v>1023.2089999999999</v>
      </c>
      <c r="AD55" s="67">
        <v>1.5045126468352521</v>
      </c>
    </row>
    <row r="56" spans="2:30">
      <c r="B56" s="149" t="s">
        <v>43</v>
      </c>
      <c r="C56" s="66">
        <v>35.120386645756213</v>
      </c>
      <c r="D56" s="66">
        <v>34.071578455847387</v>
      </c>
      <c r="E56" s="66">
        <v>31.333539375996928</v>
      </c>
      <c r="F56" s="66">
        <v>0.87944494785621563</v>
      </c>
      <c r="G56" s="66">
        <v>1.8585941319942476</v>
      </c>
      <c r="H56" s="66">
        <v>2.7380390798504628</v>
      </c>
      <c r="I56" s="66">
        <v>32.851014887698774</v>
      </c>
      <c r="J56" s="66"/>
      <c r="K56" s="66">
        <v>-0.75814807173001619</v>
      </c>
      <c r="L56" s="66">
        <v>-1.0488081899088215</v>
      </c>
      <c r="M56" s="66">
        <v>-1.9282531377650372</v>
      </c>
      <c r="N56" s="66">
        <v>3.0780094747730105</v>
      </c>
      <c r="O56" s="66">
        <v>1.9079044087379902</v>
      </c>
      <c r="P56" s="66"/>
      <c r="Q56" s="66">
        <v>0.12129687612619899</v>
      </c>
      <c r="R56" s="66">
        <v>32.442714414020308</v>
      </c>
      <c r="S56" s="66"/>
      <c r="T56" s="66">
        <v>-0.87427793369189866</v>
      </c>
      <c r="U56" s="66">
        <v>-0.77055490861561349</v>
      </c>
      <c r="V56" s="66">
        <v>2.4110819057861952</v>
      </c>
      <c r="W56" s="66"/>
      <c r="X56" s="66">
        <v>-0.96498773790990466</v>
      </c>
      <c r="Y56" s="66">
        <v>0.20511732812511585</v>
      </c>
      <c r="Z56" s="208">
        <v>38.021856469915065</v>
      </c>
      <c r="AA56" s="212"/>
      <c r="AB56" s="208">
        <v>1045.0909999999999</v>
      </c>
      <c r="AC56" s="208">
        <v>1076.6669999999999</v>
      </c>
      <c r="AD56" s="67">
        <v>1.7384050733359402</v>
      </c>
    </row>
    <row r="57" spans="2:30">
      <c r="B57" s="149" t="s">
        <v>44</v>
      </c>
      <c r="C57" s="66">
        <v>35.879866745023406</v>
      </c>
      <c r="D57" s="66">
        <v>34.413134093733341</v>
      </c>
      <c r="E57" s="66">
        <v>31.759405992835081</v>
      </c>
      <c r="F57" s="66">
        <v>0.83666440451000035</v>
      </c>
      <c r="G57" s="66">
        <v>1.8170636963882516</v>
      </c>
      <c r="H57" s="66">
        <v>2.6537281008982521</v>
      </c>
      <c r="I57" s="66">
        <v>33.438556974507975</v>
      </c>
      <c r="J57" s="66"/>
      <c r="K57" s="66">
        <v>-1.3870936229048827</v>
      </c>
      <c r="L57" s="66">
        <v>-1.466732651290066</v>
      </c>
      <c r="M57" s="66">
        <v>-2.3033970558000663</v>
      </c>
      <c r="N57" s="66">
        <v>3.3243696133531531</v>
      </c>
      <c r="O57" s="66">
        <v>2.4080661804579693</v>
      </c>
      <c r="P57" s="66"/>
      <c r="Q57" s="66">
        <v>-0.55042921839488212</v>
      </c>
      <c r="R57" s="66">
        <v>28.336646880821448</v>
      </c>
      <c r="S57" s="66"/>
      <c r="T57" s="66">
        <v>-3.2357634232919654</v>
      </c>
      <c r="U57" s="66">
        <v>-3.3223682415037219</v>
      </c>
      <c r="V57" s="66">
        <v>2.3823602724049029</v>
      </c>
      <c r="W57" s="66"/>
      <c r="X57" s="66">
        <v>-1.4502668192561081</v>
      </c>
      <c r="Y57" s="66">
        <v>-0.53396338636092444</v>
      </c>
      <c r="Z57" s="208">
        <v>35.158008307512603</v>
      </c>
      <c r="AA57" s="212"/>
      <c r="AB57" s="208">
        <v>1099.2460000000001</v>
      </c>
      <c r="AC57" s="208">
        <v>1117.634</v>
      </c>
      <c r="AD57" s="67">
        <v>1.1372448364559915</v>
      </c>
    </row>
    <row r="58" spans="2:30">
      <c r="B58" s="149" t="s">
        <v>45</v>
      </c>
      <c r="C58" s="66">
        <v>35.030844322252861</v>
      </c>
      <c r="D58" s="66">
        <v>35.416431205464981</v>
      </c>
      <c r="E58" s="66">
        <v>32.148886827051889</v>
      </c>
      <c r="F58" s="66">
        <v>1.438700797370194</v>
      </c>
      <c r="G58" s="66">
        <v>1.8288435810428982</v>
      </c>
      <c r="H58" s="66">
        <v>3.2675443784130924</v>
      </c>
      <c r="I58" s="66">
        <v>32.686658308341585</v>
      </c>
      <c r="J58" s="66"/>
      <c r="K58" s="66">
        <v>-0.59967221975216811</v>
      </c>
      <c r="L58" s="66">
        <v>0.38558688321212009</v>
      </c>
      <c r="M58" s="66">
        <v>-1.0531139141580741</v>
      </c>
      <c r="N58" s="66">
        <v>1.1807667405248223</v>
      </c>
      <c r="O58" s="66">
        <v>0.72732504611891602</v>
      </c>
      <c r="P58" s="66"/>
      <c r="Q58" s="66">
        <v>0.83902857761802618</v>
      </c>
      <c r="R58" s="66">
        <v>27.658645573846275</v>
      </c>
      <c r="S58" s="66"/>
      <c r="T58" s="66">
        <v>0.24277692646689042</v>
      </c>
      <c r="U58" s="66">
        <v>0.35168047016892756</v>
      </c>
      <c r="V58" s="66">
        <v>1.9511519857154997</v>
      </c>
      <c r="W58" s="66"/>
      <c r="X58" s="66">
        <v>0.39163221266943343</v>
      </c>
      <c r="Y58" s="66">
        <v>0.84507390707533936</v>
      </c>
      <c r="Z58" s="208">
        <v>33.663460889784879</v>
      </c>
      <c r="AA58" s="212"/>
      <c r="AB58" s="208">
        <v>1141.377</v>
      </c>
      <c r="AC58" s="208">
        <v>1168.17</v>
      </c>
      <c r="AD58" s="67">
        <v>0.4519854542294155</v>
      </c>
    </row>
    <row r="59" spans="2:30">
      <c r="B59" s="149" t="s">
        <v>46</v>
      </c>
      <c r="C59" s="66">
        <v>33.795235112642175</v>
      </c>
      <c r="D59" s="66">
        <v>36.464947993363403</v>
      </c>
      <c r="E59" s="66">
        <v>32.833728685941217</v>
      </c>
      <c r="F59" s="66">
        <v>1.728945807818653</v>
      </c>
      <c r="G59" s="66">
        <v>1.9022734996035369</v>
      </c>
      <c r="H59" s="66">
        <v>3.6312193074221897</v>
      </c>
      <c r="I59" s="66">
        <v>31.54972114314652</v>
      </c>
      <c r="J59" s="66"/>
      <c r="K59" s="66">
        <v>0.81783059074121234</v>
      </c>
      <c r="L59" s="66">
        <v>2.6697128807212294</v>
      </c>
      <c r="M59" s="66">
        <v>0.94076707290257666</v>
      </c>
      <c r="N59" s="66">
        <v>-1.2471098169606269</v>
      </c>
      <c r="O59" s="66">
        <v>-1.1241733347992624</v>
      </c>
      <c r="P59" s="66"/>
      <c r="Q59" s="66">
        <v>2.546776398559865</v>
      </c>
      <c r="R59" s="66">
        <v>28.884718994338204</v>
      </c>
      <c r="S59" s="66"/>
      <c r="T59" s="66">
        <v>1.8116533512796764</v>
      </c>
      <c r="U59" s="66">
        <v>2.0435343190495545</v>
      </c>
      <c r="V59" s="66">
        <v>1.7420224284867101</v>
      </c>
      <c r="W59" s="66"/>
      <c r="X59" s="66">
        <v>2.4140940983628409</v>
      </c>
      <c r="Y59" s="66">
        <v>2.2911576162014757</v>
      </c>
      <c r="Z59" s="208">
        <v>33.83779659774649</v>
      </c>
      <c r="AA59" s="212"/>
      <c r="AB59" s="208">
        <v>1200.616</v>
      </c>
      <c r="AC59" s="208">
        <v>1233.1780000000001</v>
      </c>
      <c r="AD59" s="67">
        <v>-0.42666714601449485</v>
      </c>
    </row>
    <row r="60" spans="2:30">
      <c r="B60" s="149" t="s">
        <v>47</v>
      </c>
      <c r="C60" s="66">
        <v>34.584865721414801</v>
      </c>
      <c r="D60" s="66">
        <v>37.646094233490615</v>
      </c>
      <c r="E60" s="66">
        <v>33.962055903093955</v>
      </c>
      <c r="F60" s="66">
        <v>1.879624264355175</v>
      </c>
      <c r="G60" s="66">
        <v>1.804414066041492</v>
      </c>
      <c r="H60" s="66">
        <v>3.6840383303966671</v>
      </c>
      <c r="I60" s="66">
        <v>32.348820800271199</v>
      </c>
      <c r="J60" s="66"/>
      <c r="K60" s="66">
        <v>1.3324231864653462</v>
      </c>
      <c r="L60" s="66">
        <v>3.0612285120758096</v>
      </c>
      <c r="M60" s="66">
        <v>1.1816042477206343</v>
      </c>
      <c r="N60" s="66">
        <v>-1.617255773801781</v>
      </c>
      <c r="O60" s="66">
        <v>-1.7680747125464931</v>
      </c>
      <c r="P60" s="66"/>
      <c r="Q60" s="66">
        <v>3.212047450820521</v>
      </c>
      <c r="R60" s="66">
        <v>30.102765142999683</v>
      </c>
      <c r="S60" s="66"/>
      <c r="T60" s="66">
        <v>3.1054558928451765</v>
      </c>
      <c r="U60" s="66">
        <v>3.0289843075576788</v>
      </c>
      <c r="V60" s="66">
        <v>1.7531702202302819</v>
      </c>
      <c r="W60" s="66"/>
      <c r="X60" s="66">
        <v>2.8814808683072584</v>
      </c>
      <c r="Y60" s="66">
        <v>3.0322998070519698</v>
      </c>
      <c r="Z60" s="208">
        <v>35.485023000603107</v>
      </c>
      <c r="AA60" s="212"/>
      <c r="AB60" s="208">
        <v>1268.4449999999999</v>
      </c>
      <c r="AC60" s="208">
        <v>1298.884</v>
      </c>
      <c r="AD60" s="67">
        <v>0.47230473589522148</v>
      </c>
    </row>
    <row r="61" spans="2:30">
      <c r="B61" s="149" t="s">
        <v>48</v>
      </c>
      <c r="C61" s="66">
        <v>35.44930074801249</v>
      </c>
      <c r="D61" s="66">
        <v>38.922479458460948</v>
      </c>
      <c r="E61" s="66">
        <v>34.907174308071497</v>
      </c>
      <c r="F61" s="66">
        <v>2.1726475786550234</v>
      </c>
      <c r="G61" s="66">
        <v>1.8426575717344205</v>
      </c>
      <c r="H61" s="66">
        <v>4.0153051503894437</v>
      </c>
      <c r="I61" s="66">
        <v>33.206016330815359</v>
      </c>
      <c r="J61" s="66"/>
      <c r="K61" s="66">
        <v>1.8068632844957082</v>
      </c>
      <c r="L61" s="66">
        <v>3.4731787104484533</v>
      </c>
      <c r="M61" s="66">
        <v>1.3005311317934301</v>
      </c>
      <c r="N61" s="66">
        <v>-1.9803165705137133</v>
      </c>
      <c r="O61" s="66">
        <v>-2.4866487232159917</v>
      </c>
      <c r="P61" s="66"/>
      <c r="Q61" s="66">
        <v>3.9795108631507317</v>
      </c>
      <c r="R61" s="66">
        <v>32.662358990414894</v>
      </c>
      <c r="S61" s="66"/>
      <c r="T61" s="66">
        <v>3.0958966623717257</v>
      </c>
      <c r="U61" s="66">
        <v>3.0888932231559303</v>
      </c>
      <c r="V61" s="66">
        <v>1.8653999227362512</v>
      </c>
      <c r="W61" s="66"/>
      <c r="X61" s="66">
        <v>3.229639759654015</v>
      </c>
      <c r="Y61" s="66">
        <v>3.7359719123562929</v>
      </c>
      <c r="Z61" s="208">
        <v>38.04253120860534</v>
      </c>
      <c r="AA61" s="212"/>
      <c r="AB61" s="208">
        <v>1327.9190000000001</v>
      </c>
      <c r="AC61" s="208">
        <v>1367.0170000000001</v>
      </c>
      <c r="AD61" s="67">
        <v>0.82374241104646728</v>
      </c>
    </row>
    <row r="62" spans="2:30">
      <c r="B62" s="149" t="s">
        <v>49</v>
      </c>
      <c r="C62" s="66">
        <v>35.727090836900956</v>
      </c>
      <c r="D62" s="66">
        <v>38.67031768533532</v>
      </c>
      <c r="E62" s="66">
        <v>34.734266659777951</v>
      </c>
      <c r="F62" s="66">
        <v>2.1049033256212759</v>
      </c>
      <c r="G62" s="66">
        <v>1.8311476999360907</v>
      </c>
      <c r="H62" s="66">
        <v>3.936051025557366</v>
      </c>
      <c r="I62" s="66">
        <v>33.357349468023742</v>
      </c>
      <c r="J62" s="66"/>
      <c r="K62" s="66">
        <v>1.1911172432212049</v>
      </c>
      <c r="L62" s="66">
        <v>2.9432268484343624</v>
      </c>
      <c r="M62" s="66">
        <v>0.83832352281308675</v>
      </c>
      <c r="N62" s="66">
        <v>-1.4497441149264052</v>
      </c>
      <c r="O62" s="66">
        <v>-1.8025378353345236</v>
      </c>
      <c r="P62" s="66"/>
      <c r="Q62" s="66">
        <v>3.2960205688424815</v>
      </c>
      <c r="R62" s="66">
        <v>33.639741294370516</v>
      </c>
      <c r="S62" s="66"/>
      <c r="T62" s="66">
        <v>3.0461329186893416</v>
      </c>
      <c r="U62" s="66">
        <v>2.9155540331182022</v>
      </c>
      <c r="V62" s="66">
        <v>1.8741785738804011</v>
      </c>
      <c r="W62" s="66"/>
      <c r="X62" s="66">
        <v>2.9923443262589537</v>
      </c>
      <c r="Y62" s="66">
        <v>3.345138046667071</v>
      </c>
      <c r="Z62" s="208">
        <v>39.181592411278899</v>
      </c>
      <c r="AA62" s="212"/>
      <c r="AB62" s="208">
        <v>1412.9390000000001</v>
      </c>
      <c r="AC62" s="208">
        <v>1448.287</v>
      </c>
      <c r="AD62" s="67">
        <v>0.37609047639764981</v>
      </c>
    </row>
    <row r="63" spans="2:30">
      <c r="B63" s="149" t="s">
        <v>50</v>
      </c>
      <c r="C63" s="66">
        <v>35.893460972215692</v>
      </c>
      <c r="D63" s="66">
        <v>38.44688846611497</v>
      </c>
      <c r="E63" s="66">
        <v>34.535975745026988</v>
      </c>
      <c r="F63" s="66">
        <v>2.0826470726640807</v>
      </c>
      <c r="G63" s="66">
        <v>1.8282656484238973</v>
      </c>
      <c r="H63" s="66">
        <v>3.9109127210879779</v>
      </c>
      <c r="I63" s="66">
        <v>33.626414257191449</v>
      </c>
      <c r="J63" s="66"/>
      <c r="K63" s="66">
        <v>0.74172852568250702</v>
      </c>
      <c r="L63" s="66">
        <v>2.5534274938992829</v>
      </c>
      <c r="M63" s="66">
        <v>0.47078042123520197</v>
      </c>
      <c r="N63" s="66">
        <v>-0.91184715602374411</v>
      </c>
      <c r="O63" s="66">
        <v>-1.1827952604710494</v>
      </c>
      <c r="P63" s="66"/>
      <c r="Q63" s="66">
        <v>2.8243755983465881</v>
      </c>
      <c r="R63" s="66">
        <v>34.386806919655321</v>
      </c>
      <c r="S63" s="66"/>
      <c r="T63" s="66">
        <v>2.5170584794928508</v>
      </c>
      <c r="U63" s="66">
        <v>2.3674144387003961</v>
      </c>
      <c r="V63" s="66">
        <v>1.9334736106162562</v>
      </c>
      <c r="W63" s="66"/>
      <c r="X63" s="66">
        <v>2.574670762942596</v>
      </c>
      <c r="Y63" s="66">
        <v>2.8456188673899008</v>
      </c>
      <c r="Z63" s="208">
        <v>40.023461711696569</v>
      </c>
      <c r="AA63" s="212"/>
      <c r="AB63" s="208">
        <v>1487.53</v>
      </c>
      <c r="AC63" s="208">
        <v>1522.6769999999999</v>
      </c>
      <c r="AD63" s="67">
        <v>0.39146001833555033</v>
      </c>
    </row>
    <row r="64" spans="2:30">
      <c r="B64" s="149" t="s">
        <v>51</v>
      </c>
      <c r="C64" s="66">
        <v>36.156926043803132</v>
      </c>
      <c r="D64" s="66">
        <v>38.912087721740605</v>
      </c>
      <c r="E64" s="66">
        <v>34.922537140408288</v>
      </c>
      <c r="F64" s="66">
        <v>2.1779031491319629</v>
      </c>
      <c r="G64" s="66">
        <v>1.8116474322003508</v>
      </c>
      <c r="H64" s="66">
        <v>3.9895505813323138</v>
      </c>
      <c r="I64" s="66">
        <v>33.74357737336463</v>
      </c>
      <c r="J64" s="66"/>
      <c r="K64" s="66">
        <v>1.4052620041258963</v>
      </c>
      <c r="L64" s="66">
        <v>2.7551616779374712</v>
      </c>
      <c r="M64" s="66">
        <v>0.57725852880550843</v>
      </c>
      <c r="N64" s="66">
        <v>-1.1955756771304129</v>
      </c>
      <c r="O64" s="66">
        <v>-2.0235791524508011</v>
      </c>
      <c r="P64" s="66"/>
      <c r="Q64" s="66">
        <v>3.5831651532578599</v>
      </c>
      <c r="R64" s="66">
        <v>35.207507565001514</v>
      </c>
      <c r="S64" s="66"/>
      <c r="T64" s="66">
        <v>2.1339575954276091</v>
      </c>
      <c r="U64" s="66">
        <v>1.7959938335085808</v>
      </c>
      <c r="V64" s="66">
        <v>2.0146951365423638</v>
      </c>
      <c r="W64" s="66"/>
      <c r="X64" s="66">
        <v>2.8899494273284887</v>
      </c>
      <c r="Y64" s="66">
        <v>3.717952902648876</v>
      </c>
      <c r="Z64" s="208">
        <v>40.941859070137745</v>
      </c>
      <c r="AA64" s="212"/>
      <c r="AB64" s="208">
        <v>1558.7470000000001</v>
      </c>
      <c r="AC64" s="208">
        <v>1582.617</v>
      </c>
      <c r="AD64" s="67">
        <v>1.4994229433065556</v>
      </c>
    </row>
    <row r="65" spans="1:68">
      <c r="B65" s="149" t="s">
        <v>52</v>
      </c>
      <c r="C65" s="66">
        <v>35.062150036295492</v>
      </c>
      <c r="D65" s="66">
        <v>42.322016174678851</v>
      </c>
      <c r="E65" s="66">
        <v>36.911461381275359</v>
      </c>
      <c r="F65" s="66">
        <v>3.4192593161097626</v>
      </c>
      <c r="G65" s="66">
        <v>1.9912954772937312</v>
      </c>
      <c r="H65" s="66">
        <v>5.4105547934034934</v>
      </c>
      <c r="I65" s="66">
        <v>32.394894966918336</v>
      </c>
      <c r="J65" s="66"/>
      <c r="K65" s="66">
        <v>3.5070117029909427</v>
      </c>
      <c r="L65" s="66">
        <v>7.2598661383833623</v>
      </c>
      <c r="M65" s="66">
        <v>3.8406068222736005</v>
      </c>
      <c r="N65" s="66">
        <v>-5.5855406429578744</v>
      </c>
      <c r="O65" s="66">
        <v>-5.2519455236752162</v>
      </c>
      <c r="P65" s="66"/>
      <c r="Q65" s="66">
        <v>6.9262710191007049</v>
      </c>
      <c r="R65" s="66">
        <v>49.88449237026331</v>
      </c>
      <c r="S65" s="66"/>
      <c r="T65" s="66">
        <v>10.47798126704849</v>
      </c>
      <c r="U65" s="66">
        <v>11.128422089405232</v>
      </c>
      <c r="V65" s="66">
        <v>2.0265996399231239</v>
      </c>
      <c r="W65" s="66"/>
      <c r="X65" s="66">
        <v>6.8792591242393133</v>
      </c>
      <c r="Y65" s="66">
        <v>6.5456640049566559</v>
      </c>
      <c r="Z65" s="208">
        <v>52.574165923168671</v>
      </c>
      <c r="AA65" s="212"/>
      <c r="AB65" s="208">
        <v>1563.5550000000001</v>
      </c>
      <c r="AC65" s="208">
        <v>1540.1579999999999</v>
      </c>
      <c r="AD65" s="67">
        <v>-1.2669594158879391</v>
      </c>
    </row>
    <row r="66" spans="1:68">
      <c r="B66" s="149" t="s">
        <v>53</v>
      </c>
      <c r="C66" s="66">
        <v>35.037556467203615</v>
      </c>
      <c r="D66" s="66">
        <v>44.935516376377791</v>
      </c>
      <c r="E66" s="66">
        <v>39.430121572944095</v>
      </c>
      <c r="F66" s="66">
        <v>3.4049990401625716</v>
      </c>
      <c r="G66" s="66">
        <v>2.1003957632711261</v>
      </c>
      <c r="H66" s="66">
        <v>5.5053948034336972</v>
      </c>
      <c r="I66" s="66">
        <v>32.383816042147529</v>
      </c>
      <c r="J66" s="66"/>
      <c r="K66" s="66">
        <v>4.4323397580103876</v>
      </c>
      <c r="L66" s="66">
        <v>9.8979599091741708</v>
      </c>
      <c r="M66" s="66">
        <v>6.4929608690116005</v>
      </c>
      <c r="N66" s="66">
        <v>-8.3387573304755822</v>
      </c>
      <c r="O66" s="66">
        <v>-6.2781362194743657</v>
      </c>
      <c r="P66" s="66"/>
      <c r="Q66" s="66">
        <v>7.8373387981729561</v>
      </c>
      <c r="R66" s="66">
        <v>64.322355498769994</v>
      </c>
      <c r="S66" s="66"/>
      <c r="T66" s="66">
        <v>12.836096609414682</v>
      </c>
      <c r="U66" s="66">
        <v>13.021923721040865</v>
      </c>
      <c r="V66" s="66">
        <v>1.6891846035612879</v>
      </c>
      <c r="W66" s="66"/>
      <c r="X66" s="66">
        <v>10.015208737170658</v>
      </c>
      <c r="Y66" s="66">
        <v>7.9545876261694435</v>
      </c>
      <c r="Z66" s="208">
        <v>69.589506294529841</v>
      </c>
      <c r="AA66" s="212"/>
      <c r="AB66" s="208">
        <v>1547.1369999999999</v>
      </c>
      <c r="AC66" s="208">
        <v>1573.17</v>
      </c>
      <c r="AD66" s="67">
        <v>-3.6144584556472523</v>
      </c>
      <c r="AE66" s="68"/>
    </row>
    <row r="67" spans="1:68">
      <c r="B67" s="149" t="s">
        <v>54</v>
      </c>
      <c r="C67" s="66">
        <v>36.15581208040323</v>
      </c>
      <c r="D67" s="66">
        <v>44.650448586519872</v>
      </c>
      <c r="E67" s="66">
        <v>39.693464840701054</v>
      </c>
      <c r="F67" s="66">
        <v>2.8465668535206601</v>
      </c>
      <c r="G67" s="66">
        <v>2.1104168922981543</v>
      </c>
      <c r="H67" s="66">
        <v>4.9569837458188148</v>
      </c>
      <c r="I67" s="66">
        <v>33.469272414698843</v>
      </c>
      <c r="J67" s="66"/>
      <c r="K67" s="66">
        <v>4.1046878946778182</v>
      </c>
      <c r="L67" s="66">
        <v>8.4946365061166365</v>
      </c>
      <c r="M67" s="66">
        <v>5.6480696525959759</v>
      </c>
      <c r="N67" s="66">
        <v>-6.2172834342295102</v>
      </c>
      <c r="O67" s="66">
        <v>-4.6739016763113517</v>
      </c>
      <c r="P67" s="66"/>
      <c r="Q67" s="66">
        <v>6.9512547481984779</v>
      </c>
      <c r="R67" s="66">
        <v>71.00912580135234</v>
      </c>
      <c r="S67" s="66"/>
      <c r="T67" s="66">
        <v>8.3413938237348138</v>
      </c>
      <c r="U67" s="66">
        <v>8.0579384315468303</v>
      </c>
      <c r="V67" s="66">
        <v>2.4315294018057987</v>
      </c>
      <c r="W67" s="66"/>
      <c r="X67" s="66">
        <v>8.7968893353798876</v>
      </c>
      <c r="Y67" s="66">
        <v>7.2535075774617308</v>
      </c>
      <c r="Z67" s="208">
        <v>75.592959550654115</v>
      </c>
      <c r="AA67" s="212"/>
      <c r="AB67" s="208">
        <v>1606.6020000000001</v>
      </c>
      <c r="AC67" s="208">
        <v>1630.213</v>
      </c>
      <c r="AD67" s="67">
        <v>-1.6409801335774148</v>
      </c>
      <c r="AE67" s="68"/>
    </row>
    <row r="68" spans="1:68">
      <c r="B68" s="149" t="s">
        <v>55</v>
      </c>
      <c r="C68" s="66">
        <v>36.418803056284347</v>
      </c>
      <c r="D68" s="66">
        <v>43.465586504844367</v>
      </c>
      <c r="E68" s="66">
        <v>39.13873858589286</v>
      </c>
      <c r="F68" s="66">
        <v>2.180177778316378</v>
      </c>
      <c r="G68" s="66">
        <v>2.1466701406351305</v>
      </c>
      <c r="H68" s="66">
        <v>4.3268479189515086</v>
      </c>
      <c r="I68" s="66">
        <v>33.690505765373828</v>
      </c>
      <c r="J68" s="66"/>
      <c r="K68" s="66">
        <v>3.7337584401515649</v>
      </c>
      <c r="L68" s="66">
        <v>7.0467834485600207</v>
      </c>
      <c r="M68" s="66">
        <v>4.8666056702436418</v>
      </c>
      <c r="N68" s="66">
        <v>-4.7085199076570712</v>
      </c>
      <c r="O68" s="66">
        <v>-3.5756726775649952</v>
      </c>
      <c r="P68" s="66"/>
      <c r="Q68" s="66">
        <v>5.913936218467942</v>
      </c>
      <c r="R68" s="66">
        <v>74.717016232511767</v>
      </c>
      <c r="S68" s="66"/>
      <c r="T68" s="66">
        <v>7.130037506740913</v>
      </c>
      <c r="U68" s="66">
        <v>6.5628919575610318</v>
      </c>
      <c r="V68" s="66">
        <v>2.4895629464907874</v>
      </c>
      <c r="W68" s="66"/>
      <c r="X68" s="66">
        <v>7.4917139792894938</v>
      </c>
      <c r="Y68" s="66">
        <v>6.3588667491974142</v>
      </c>
      <c r="Z68" s="208">
        <v>81.780206862703523</v>
      </c>
      <c r="AA68" s="212"/>
      <c r="AB68" s="208">
        <v>1650.37</v>
      </c>
      <c r="AC68" s="208">
        <v>1677.1279999999999</v>
      </c>
      <c r="AD68" s="67">
        <v>-1.6093024067531871</v>
      </c>
      <c r="AE68" s="68"/>
    </row>
    <row r="69" spans="1:68">
      <c r="A69" s="69"/>
      <c r="B69" s="161" t="s">
        <v>56</v>
      </c>
      <c r="C69" s="66">
        <v>35.746616121612099</v>
      </c>
      <c r="D69" s="66">
        <v>42.778886820191914</v>
      </c>
      <c r="E69" s="66">
        <v>38.341833826800375</v>
      </c>
      <c r="F69" s="66">
        <v>2.2993713044774466</v>
      </c>
      <c r="G69" s="66">
        <v>2.1376816889140904</v>
      </c>
      <c r="H69" s="66">
        <v>4.4370529933915357</v>
      </c>
      <c r="I69" s="66">
        <v>32.870458325173828</v>
      </c>
      <c r="J69" s="66"/>
      <c r="K69" s="66">
        <v>3.6179945566479548</v>
      </c>
      <c r="L69" s="66">
        <v>7.0322706985798078</v>
      </c>
      <c r="M69" s="66">
        <v>4.7328993941023629</v>
      </c>
      <c r="N69" s="66">
        <v>-5.0037850334807406</v>
      </c>
      <c r="O69" s="66">
        <v>-3.8888801960263315</v>
      </c>
      <c r="P69" s="66"/>
      <c r="Q69" s="66">
        <v>5.9173658611254005</v>
      </c>
      <c r="R69" s="66">
        <v>78.212739109237432</v>
      </c>
      <c r="S69" s="66"/>
      <c r="T69" s="66">
        <v>5.6037201471924991</v>
      </c>
      <c r="U69" s="66">
        <v>5.0859158758041376</v>
      </c>
      <c r="V69" s="66">
        <v>2.1584920660437192</v>
      </c>
      <c r="W69" s="66"/>
      <c r="X69" s="66">
        <v>7.2185118826668848</v>
      </c>
      <c r="Y69" s="66">
        <v>6.1036070452124775</v>
      </c>
      <c r="Z69" s="208">
        <v>83.333109251557119</v>
      </c>
      <c r="AA69" s="214"/>
      <c r="AB69" s="208">
        <v>1710.6849999999999</v>
      </c>
      <c r="AC69" s="208">
        <v>1743.45</v>
      </c>
      <c r="AD69" s="67">
        <v>-1.5860887122075411</v>
      </c>
      <c r="AE69" s="68"/>
    </row>
    <row r="70" spans="1:68">
      <c r="A70" s="69"/>
      <c r="B70" s="215" t="s">
        <v>57</v>
      </c>
      <c r="C70" s="66">
        <v>35.711398658320938</v>
      </c>
      <c r="D70" s="66">
        <v>41.194206641030675</v>
      </c>
      <c r="E70" s="66">
        <v>37.340163359250006</v>
      </c>
      <c r="F70" s="66">
        <v>1.7231313329777977</v>
      </c>
      <c r="G70" s="66">
        <v>2.1309119488028743</v>
      </c>
      <c r="H70" s="66">
        <v>3.8540432817806716</v>
      </c>
      <c r="I70" s="66">
        <v>32.848738316445392</v>
      </c>
      <c r="J70" s="66"/>
      <c r="K70" s="66">
        <v>2.7048754537750099</v>
      </c>
      <c r="L70" s="66">
        <v>5.4828079827097431</v>
      </c>
      <c r="M70" s="66">
        <v>3.7596766497319454</v>
      </c>
      <c r="N70" s="66">
        <v>-3.5783534959440879</v>
      </c>
      <c r="O70" s="66">
        <v>-2.5235522999871525</v>
      </c>
      <c r="P70" s="66"/>
      <c r="Q70" s="66">
        <v>4.4280067867528086</v>
      </c>
      <c r="R70" s="66">
        <v>80.171204172143646</v>
      </c>
      <c r="S70" s="66"/>
      <c r="T70" s="66">
        <v>4.4030089538832922</v>
      </c>
      <c r="U70" s="66">
        <v>3.6302804053105797</v>
      </c>
      <c r="V70" s="66">
        <v>2.0339630055856515</v>
      </c>
      <c r="W70" s="66"/>
      <c r="X70" s="66">
        <v>5.5770623403598396</v>
      </c>
      <c r="Y70" s="66">
        <v>4.5222611444029042</v>
      </c>
      <c r="Z70" s="67">
        <v>85.466640469306995</v>
      </c>
      <c r="AA70" s="216"/>
      <c r="AB70" s="208">
        <v>1781.35</v>
      </c>
      <c r="AC70" s="208">
        <v>1826.5909999999999</v>
      </c>
      <c r="AD70" s="67">
        <v>-1.4751669070308537</v>
      </c>
      <c r="AE70" s="68"/>
    </row>
    <row r="71" spans="1:68">
      <c r="A71" s="69"/>
      <c r="B71" s="161" t="s">
        <v>58</v>
      </c>
      <c r="C71" s="164">
        <v>35.609571499189514</v>
      </c>
      <c r="D71" s="164">
        <v>40.454187463511751</v>
      </c>
      <c r="E71" s="164">
        <v>36.377314022432834</v>
      </c>
      <c r="F71" s="164">
        <v>1.9737484023333074</v>
      </c>
      <c r="G71" s="164">
        <v>2.1031250387456075</v>
      </c>
      <c r="H71" s="164">
        <v>4.0768734410789147</v>
      </c>
      <c r="I71" s="164">
        <v>32.689648629227584</v>
      </c>
      <c r="J71" s="164"/>
      <c r="K71" s="164">
        <v>2.3023190454914917</v>
      </c>
      <c r="L71" s="164">
        <v>4.8446159643222364</v>
      </c>
      <c r="M71" s="164">
        <v>2.8708675619889283</v>
      </c>
      <c r="N71" s="164">
        <v>-3.188217669721932</v>
      </c>
      <c r="O71" s="164">
        <v>-2.6196691532244953</v>
      </c>
      <c r="P71" s="164"/>
      <c r="Q71" s="164">
        <v>4.2760674478248006</v>
      </c>
      <c r="R71" s="164">
        <v>82.644891693037508</v>
      </c>
      <c r="S71" s="164"/>
      <c r="T71" s="164">
        <v>4.5572920176232543</v>
      </c>
      <c r="U71" s="164">
        <v>4.2156298836311068</v>
      </c>
      <c r="V71" s="164">
        <v>1.7774732635094814</v>
      </c>
      <c r="W71" s="164"/>
      <c r="X71" s="164">
        <v>4.8139429201061539</v>
      </c>
      <c r="Y71" s="164">
        <v>4.2453944036087163</v>
      </c>
      <c r="Z71" s="166">
        <v>86.467635086728166</v>
      </c>
      <c r="AA71" s="216"/>
      <c r="AB71" s="217">
        <v>1855.049</v>
      </c>
      <c r="AC71" s="164">
        <v>1881.181</v>
      </c>
      <c r="AD71" s="166">
        <v>-0.54703027018253181</v>
      </c>
    </row>
    <row r="72" spans="1:68">
      <c r="A72" s="69"/>
      <c r="B72" s="218" t="s">
        <v>59</v>
      </c>
      <c r="C72" s="164">
        <v>35.813700801894093</v>
      </c>
      <c r="D72" s="164">
        <v>39.570095666760089</v>
      </c>
      <c r="E72" s="164">
        <v>35.692810143102747</v>
      </c>
      <c r="F72" s="164">
        <v>1.7816731434499431</v>
      </c>
      <c r="G72" s="164">
        <v>2.0956123802073967</v>
      </c>
      <c r="H72" s="164">
        <v>3.8772855236573402</v>
      </c>
      <c r="I72" s="164">
        <v>32.937109667487945</v>
      </c>
      <c r="J72" s="164"/>
      <c r="K72" s="164">
        <v>1.590689523700346</v>
      </c>
      <c r="L72" s="164">
        <v>3.7563948648659959</v>
      </c>
      <c r="M72" s="164">
        <v>1.974721721416052</v>
      </c>
      <c r="N72" s="164">
        <v>-2.1282403088777246</v>
      </c>
      <c r="O72" s="164">
        <v>-1.7442081111620187</v>
      </c>
      <c r="P72" s="164"/>
      <c r="Q72" s="164">
        <v>3.3723626671502887</v>
      </c>
      <c r="R72" s="164">
        <v>82.254046235950952</v>
      </c>
      <c r="S72" s="164"/>
      <c r="T72" s="164">
        <v>3.1764125174120195</v>
      </c>
      <c r="U72" s="164">
        <v>2.6230449386971415</v>
      </c>
      <c r="V72" s="164">
        <v>1.7476334294044567</v>
      </c>
      <c r="W72" s="164"/>
      <c r="X72" s="164">
        <v>3.913207618203038</v>
      </c>
      <c r="Y72" s="164">
        <v>3.5291754204873316</v>
      </c>
      <c r="Z72" s="166">
        <v>86.378624105346375</v>
      </c>
      <c r="AA72" s="216"/>
      <c r="AB72" s="219">
        <v>1912.472</v>
      </c>
      <c r="AC72" s="208">
        <v>1948.354</v>
      </c>
      <c r="AD72" s="220">
        <v>-0.54925228735839937</v>
      </c>
    </row>
    <row r="73" spans="1:68">
      <c r="A73" s="69"/>
      <c r="B73" s="221" t="s">
        <v>60</v>
      </c>
      <c r="C73" s="164">
        <v>36.547538501596968</v>
      </c>
      <c r="D73" s="164">
        <v>38.803396806471099</v>
      </c>
      <c r="E73" s="164">
        <v>34.820081250710018</v>
      </c>
      <c r="F73" s="164">
        <v>1.933348681359889</v>
      </c>
      <c r="G73" s="164">
        <v>2.0499668744012007</v>
      </c>
      <c r="H73" s="164">
        <v>3.9833155557610898</v>
      </c>
      <c r="I73" s="164">
        <v>33.77318163585165</v>
      </c>
      <c r="J73" s="164"/>
      <c r="K73" s="164">
        <v>0.102027611722028</v>
      </c>
      <c r="L73" s="164">
        <v>2.2558583048741379</v>
      </c>
      <c r="M73" s="164">
        <v>0.32250962351424906</v>
      </c>
      <c r="N73" s="164">
        <v>-0.56137585339886731</v>
      </c>
      <c r="O73" s="164">
        <v>-0.34089384160664626</v>
      </c>
      <c r="P73" s="164"/>
      <c r="Q73" s="164">
        <v>2.0353762930819168</v>
      </c>
      <c r="R73" s="164">
        <v>85.07470334465232</v>
      </c>
      <c r="S73" s="164"/>
      <c r="T73" s="164">
        <v>3.3658925966548674</v>
      </c>
      <c r="U73" s="164">
        <v>5.0535388092277156</v>
      </c>
      <c r="V73" s="164">
        <v>1.7846604852322159</v>
      </c>
      <c r="W73" s="84"/>
      <c r="X73" s="164">
        <v>2.3184903171713254</v>
      </c>
      <c r="Y73" s="164">
        <v>2.0980083053791043</v>
      </c>
      <c r="Z73" s="169">
        <v>86.46002459035347</v>
      </c>
      <c r="AA73" s="214"/>
      <c r="AB73" s="219">
        <v>1989.3979999999999</v>
      </c>
      <c r="AC73" s="208">
        <v>2029.6279999999999</v>
      </c>
      <c r="AD73" s="222">
        <v>-0.22126310864108234</v>
      </c>
    </row>
    <row r="74" spans="1:68">
      <c r="A74" s="69"/>
      <c r="B74" s="215" t="s">
        <v>61</v>
      </c>
      <c r="C74" s="223">
        <v>36.424433354761341</v>
      </c>
      <c r="D74" s="164">
        <v>38.44800223663978</v>
      </c>
      <c r="E74" s="164">
        <v>34.398978033624083</v>
      </c>
      <c r="F74" s="164">
        <v>2.063184106313912</v>
      </c>
      <c r="G74" s="164">
        <v>1.9858400967017784</v>
      </c>
      <c r="H74" s="164">
        <v>4.0490242030156907</v>
      </c>
      <c r="I74" s="164">
        <v>33.839527867786728</v>
      </c>
      <c r="J74" s="164"/>
      <c r="K74" s="164">
        <v>-5.752090789674541E-2</v>
      </c>
      <c r="L74" s="164">
        <v>2.023568881878429</v>
      </c>
      <c r="M74" s="164">
        <v>-3.9615224435483043E-2</v>
      </c>
      <c r="N74" s="164">
        <v>-0.19338420914903692</v>
      </c>
      <c r="O74" s="164">
        <v>-0.17547852568777456</v>
      </c>
      <c r="P74" s="164"/>
      <c r="Q74" s="164">
        <v>2.0056631984171664</v>
      </c>
      <c r="R74" s="164">
        <v>84.603599825400764</v>
      </c>
      <c r="S74" s="164"/>
      <c r="T74" s="164">
        <v>1.8678167174312306</v>
      </c>
      <c r="U74" s="164">
        <v>3.8832110291880522</v>
      </c>
      <c r="V74" s="164">
        <v>2.0071713713978081</v>
      </c>
      <c r="W74" s="164"/>
      <c r="X74" s="164">
        <v>2.0647319539109028</v>
      </c>
      <c r="Y74" s="164">
        <v>2.0468262704496398</v>
      </c>
      <c r="Z74" s="169">
        <v>85.317069324707944</v>
      </c>
      <c r="AA74" s="214"/>
      <c r="AB74" s="208">
        <v>2067.3870000000002</v>
      </c>
      <c r="AC74" s="224">
        <v>2103.1019999999999</v>
      </c>
      <c r="AD74" s="225">
        <v>5.2693876533908224E-2</v>
      </c>
    </row>
    <row r="75" spans="1:68">
      <c r="A75" s="69"/>
      <c r="B75" s="226" t="s">
        <v>173</v>
      </c>
      <c r="C75" s="227">
        <v>36.822112305174009</v>
      </c>
      <c r="D75" s="173">
        <v>37.927015870756534</v>
      </c>
      <c r="E75" s="173">
        <v>34.086869636549558</v>
      </c>
      <c r="F75" s="173">
        <v>1.950320074615405</v>
      </c>
      <c r="G75" s="173">
        <v>1.8898261595915633</v>
      </c>
      <c r="H75" s="173">
        <v>3.8401462342069683</v>
      </c>
      <c r="I75" s="173">
        <v>34.425017511396454</v>
      </c>
      <c r="J75" s="173"/>
      <c r="K75" s="173">
        <v>-0.74722105528908112</v>
      </c>
      <c r="L75" s="173">
        <v>1.1049035655825208</v>
      </c>
      <c r="M75" s="173">
        <v>-0.8454165090328839</v>
      </c>
      <c r="N75" s="173">
        <v>0.29582086309646438</v>
      </c>
      <c r="O75" s="173">
        <v>0.19762540935266154</v>
      </c>
      <c r="P75" s="173"/>
      <c r="Q75" s="173">
        <v>1.2030990193263236</v>
      </c>
      <c r="R75" s="228">
        <v>83</v>
      </c>
      <c r="S75" s="164"/>
      <c r="T75" s="173">
        <v>1.6630676220834628</v>
      </c>
      <c r="U75" s="173">
        <v>0.79943738786151208</v>
      </c>
      <c r="V75" s="173">
        <v>1.7486112619817282</v>
      </c>
      <c r="W75" s="173"/>
      <c r="X75" s="173">
        <v>1.1812701100127732</v>
      </c>
      <c r="Y75" s="173">
        <v>1.2794655637565759</v>
      </c>
      <c r="Z75" s="174">
        <v>85.342118373294269</v>
      </c>
      <c r="AA75" s="214"/>
      <c r="AB75" s="229">
        <v>2135.752</v>
      </c>
      <c r="AC75" s="230">
        <v>2164.6047163890048</v>
      </c>
      <c r="AD75" s="231">
        <v>0.17530633531828244</v>
      </c>
      <c r="BP75" s="69">
        <v>55</v>
      </c>
    </row>
    <row r="76" spans="1:68">
      <c r="A76" s="69"/>
      <c r="B76" s="232" t="s">
        <v>184</v>
      </c>
      <c r="C76" s="84">
        <v>36.884064940584594</v>
      </c>
      <c r="D76" s="84">
        <v>38.217625553190246</v>
      </c>
      <c r="E76" s="84">
        <v>34.212159039820413</v>
      </c>
      <c r="F76" s="84">
        <v>2.1373208844557197</v>
      </c>
      <c r="G76" s="84">
        <v>1.8681456289141154</v>
      </c>
      <c r="H76" s="84">
        <v>4.0054665133698357</v>
      </c>
      <c r="I76" s="84">
        <v>34.396899217565888</v>
      </c>
      <c r="J76" s="84"/>
      <c r="K76" s="84">
        <v>-0.83159075231273616</v>
      </c>
      <c r="L76" s="84">
        <v>1.3335606126056494</v>
      </c>
      <c r="M76" s="84">
        <v>-0.80376027185007048</v>
      </c>
      <c r="N76" s="84">
        <v>7.2227643583287593E-2</v>
      </c>
      <c r="O76" s="84">
        <v>0.10005812404595331</v>
      </c>
      <c r="P76" s="84"/>
      <c r="Q76" s="84">
        <v>1.3057301321429839</v>
      </c>
      <c r="R76" s="84">
        <v>82.228042290247743</v>
      </c>
      <c r="S76" s="164"/>
      <c r="T76" s="84">
        <v>1.1308979778410155</v>
      </c>
      <c r="U76" s="84">
        <v>1.3451564977608359</v>
      </c>
      <c r="V76" s="84">
        <v>1.8287127364996294</v>
      </c>
      <c r="W76" s="84"/>
      <c r="X76" s="84">
        <v>1.4365206400476604</v>
      </c>
      <c r="Y76" s="84">
        <v>1.4086901595849946</v>
      </c>
      <c r="Z76" s="84">
        <v>83.792568693793953</v>
      </c>
      <c r="AA76" s="214"/>
      <c r="AB76" s="230">
        <v>2199.8386020017615</v>
      </c>
      <c r="AC76" s="230">
        <v>2235.5172648277639</v>
      </c>
      <c r="AD76" s="231">
        <v>-0.12578349505264441</v>
      </c>
      <c r="BP76" s="69">
        <v>55</v>
      </c>
    </row>
    <row r="77" spans="1:68">
      <c r="A77" s="69"/>
      <c r="B77" s="232" t="s">
        <v>188</v>
      </c>
      <c r="C77" s="233">
        <v>37.103583933471214</v>
      </c>
      <c r="D77" s="84">
        <v>38.033623014528786</v>
      </c>
      <c r="E77" s="84">
        <v>33.943339972524477</v>
      </c>
      <c r="F77" s="84">
        <v>2.2177824810942171</v>
      </c>
      <c r="G77" s="84">
        <v>1.8725005609101015</v>
      </c>
      <c r="H77" s="84">
        <v>4.0902830420043186</v>
      </c>
      <c r="I77" s="84">
        <v>34.60096395867415</v>
      </c>
      <c r="J77" s="84"/>
      <c r="K77" s="84">
        <v>-1.3889086129521753</v>
      </c>
      <c r="L77" s="84">
        <v>0.93003908105757982</v>
      </c>
      <c r="M77" s="84">
        <v>-1.2877434000366372</v>
      </c>
      <c r="N77" s="84">
        <v>0.36270664948740877</v>
      </c>
      <c r="O77" s="84">
        <v>0.4638718624029467</v>
      </c>
      <c r="P77" s="84"/>
      <c r="Q77" s="84">
        <v>0.82887386814204189</v>
      </c>
      <c r="R77" s="84">
        <v>78.981681702482248</v>
      </c>
      <c r="S77" s="164"/>
      <c r="T77" s="84">
        <v>2.0552448585240692</v>
      </c>
      <c r="U77" s="84">
        <v>-0.18609511658834865</v>
      </c>
      <c r="V77" s="84">
        <v>1.7102159956665708</v>
      </c>
      <c r="W77" s="84"/>
      <c r="X77" s="84">
        <v>1.095475721417561</v>
      </c>
      <c r="Y77" s="84">
        <v>0.99431050850202296</v>
      </c>
      <c r="Z77" s="178">
        <v>82.863766122088606</v>
      </c>
      <c r="AA77" s="214"/>
      <c r="AB77" s="234">
        <v>2274.8022046230408</v>
      </c>
      <c r="AC77" s="230">
        <v>2314.3786620646174</v>
      </c>
      <c r="AD77" s="231">
        <v>-0.15201702781001813</v>
      </c>
      <c r="BP77" s="69">
        <v>55</v>
      </c>
    </row>
    <row r="78" spans="1:68" s="68" customFormat="1">
      <c r="B78" s="232" t="s">
        <v>248</v>
      </c>
      <c r="C78" s="233">
        <v>37.110856967882455</v>
      </c>
      <c r="D78" s="84">
        <v>37.859511750080856</v>
      </c>
      <c r="E78" s="84">
        <v>33.846461610688287</v>
      </c>
      <c r="F78" s="84">
        <v>2.137624882127616</v>
      </c>
      <c r="G78" s="84">
        <v>1.8754252572649546</v>
      </c>
      <c r="H78" s="84">
        <v>4.0130501393925702</v>
      </c>
      <c r="I78" s="84">
        <v>34.570912880602485</v>
      </c>
      <c r="J78" s="84"/>
      <c r="K78" s="84">
        <v>-1.4633978635320919</v>
      </c>
      <c r="L78" s="84">
        <v>0.74865478219839932</v>
      </c>
      <c r="M78" s="84">
        <v>-1.3889700999292165</v>
      </c>
      <c r="N78" s="84">
        <v>0.50525377134209515</v>
      </c>
      <c r="O78" s="84">
        <v>0.57968153494497066</v>
      </c>
      <c r="P78" s="84"/>
      <c r="Q78" s="84">
        <v>0.67422701859552381</v>
      </c>
      <c r="R78" s="84">
        <v>74.925844247056901</v>
      </c>
      <c r="S78" s="84"/>
      <c r="T78" s="84">
        <v>1.7588359192446696</v>
      </c>
      <c r="U78" s="84">
        <v>-1.4368643680347775</v>
      </c>
      <c r="V78" s="84">
        <v>1.7111574344747742</v>
      </c>
      <c r="W78" s="84"/>
      <c r="X78" s="84">
        <v>1.0879176558260077</v>
      </c>
      <c r="Y78" s="84">
        <v>1.0134898922231321</v>
      </c>
      <c r="Z78" s="178">
        <v>82.178516256213314</v>
      </c>
      <c r="AA78" s="214"/>
      <c r="AB78" s="234">
        <v>2355.2285212980269</v>
      </c>
      <c r="AC78" s="230">
        <v>2396.9711236996668</v>
      </c>
      <c r="AD78" s="231">
        <v>-8.8048716081743805E-2</v>
      </c>
      <c r="BP78" s="68">
        <v>55</v>
      </c>
    </row>
    <row r="79" spans="1:68">
      <c r="A79" s="69"/>
      <c r="B79" s="232" t="s">
        <v>284</v>
      </c>
      <c r="C79" s="233">
        <v>37.154885671289072</v>
      </c>
      <c r="D79" s="84">
        <v>37.745697220613991</v>
      </c>
      <c r="E79" s="84">
        <v>33.770207308111807</v>
      </c>
      <c r="F79" s="84">
        <v>2.0984766319503554</v>
      </c>
      <c r="G79" s="84">
        <v>1.8770132805518245</v>
      </c>
      <c r="H79" s="84">
        <v>3.9754899125021796</v>
      </c>
      <c r="I79" s="84">
        <v>34.601800158181163</v>
      </c>
      <c r="J79" s="84"/>
      <c r="K79" s="84">
        <v>-1.5299314012140022</v>
      </c>
      <c r="L79" s="84">
        <v>0.59081154932491775</v>
      </c>
      <c r="M79" s="84">
        <v>-1.5076650826254372</v>
      </c>
      <c r="N79" s="84">
        <v>0.61948177482785405</v>
      </c>
      <c r="O79" s="84">
        <v>0.64174809341641914</v>
      </c>
      <c r="P79" s="84"/>
      <c r="Q79" s="84">
        <v>0.56854523073635277</v>
      </c>
      <c r="R79" s="84">
        <v>74.026199205997102</v>
      </c>
      <c r="S79" s="84"/>
      <c r="T79" s="84">
        <v>1.6874923888417641</v>
      </c>
      <c r="U79" s="84">
        <v>1.6579910752445279</v>
      </c>
      <c r="V79" s="84">
        <v>1.7025215217619922</v>
      </c>
      <c r="W79" s="84"/>
      <c r="X79" s="84">
        <v>0.71070330209411881</v>
      </c>
      <c r="Y79" s="84">
        <v>0.68843698350555371</v>
      </c>
      <c r="Z79" s="178">
        <v>81.14831240374275</v>
      </c>
      <c r="AA79" s="214"/>
      <c r="AB79" s="234">
        <v>2439.9459279175576</v>
      </c>
      <c r="AC79" s="230">
        <v>2483.2815832901269</v>
      </c>
      <c r="AD79" s="231">
        <v>-9.3131507444326189E-3</v>
      </c>
      <c r="BP79" s="69">
        <v>55</v>
      </c>
    </row>
    <row r="80" spans="1:68">
      <c r="B80" s="235" t="s">
        <v>286</v>
      </c>
      <c r="C80" s="236">
        <v>37.232822959486114</v>
      </c>
      <c r="D80" s="88">
        <v>37.76492795731923</v>
      </c>
      <c r="E80" s="88">
        <v>33.762032036487717</v>
      </c>
      <c r="F80" s="88">
        <v>2.1258768724978614</v>
      </c>
      <c r="G80" s="88">
        <v>1.8770190483336506</v>
      </c>
      <c r="H80" s="88">
        <v>4.002895920831512</v>
      </c>
      <c r="I80" s="88">
        <v>34.641638871336959</v>
      </c>
      <c r="J80" s="88"/>
      <c r="K80" s="88">
        <v>-1.5963802035371362</v>
      </c>
      <c r="L80" s="88">
        <v>0.53210499783311094</v>
      </c>
      <c r="M80" s="88">
        <v>-1.5937718746647505</v>
      </c>
      <c r="N80" s="88">
        <v>0.62352136069285247</v>
      </c>
      <c r="O80" s="88">
        <v>0.62612968956523796</v>
      </c>
      <c r="P80" s="88"/>
      <c r="Q80" s="88">
        <v>0.52949666896072556</v>
      </c>
      <c r="R80" s="88">
        <v>72.980694489096862</v>
      </c>
      <c r="S80" s="88"/>
      <c r="T80" s="88">
        <v>1.4159298165636574</v>
      </c>
      <c r="U80" s="88">
        <v>1.3761505859628504</v>
      </c>
      <c r="V80" s="88">
        <v>1.6720754650412628</v>
      </c>
      <c r="W80" s="88"/>
      <c r="X80" s="88">
        <v>0.62239210818871371</v>
      </c>
      <c r="Y80" s="88">
        <v>0.61978377931632833</v>
      </c>
      <c r="Z80" s="182">
        <v>80.004329723120634</v>
      </c>
      <c r="AB80" s="237">
        <v>2528.6651751289501</v>
      </c>
      <c r="AC80" s="238">
        <v>2573.5765648971374</v>
      </c>
      <c r="AD80" s="239">
        <v>-1.4913974469976665E-3</v>
      </c>
      <c r="BP80" s="69">
        <v>55</v>
      </c>
    </row>
    <row r="81" spans="1:30" s="114" customFormat="1">
      <c r="A81" s="47"/>
      <c r="B81" s="240" t="s">
        <v>119</v>
      </c>
      <c r="C81" s="241" t="s">
        <v>305</v>
      </c>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14"/>
      <c r="AB81" s="242"/>
      <c r="AC81" s="242"/>
      <c r="AD81" s="243"/>
    </row>
    <row r="82" spans="1:30" s="114" customFormat="1">
      <c r="A82" s="47"/>
      <c r="B82" s="240"/>
      <c r="C82" s="241" t="s">
        <v>306</v>
      </c>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14"/>
      <c r="AB82" s="242"/>
      <c r="AC82" s="242"/>
      <c r="AD82" s="244"/>
    </row>
    <row r="83" spans="1:30" s="114" customFormat="1">
      <c r="A83" s="47"/>
      <c r="B83" s="240"/>
      <c r="C83" s="344" t="s">
        <v>290</v>
      </c>
      <c r="D83" s="344"/>
      <c r="E83" s="344"/>
      <c r="F83" s="344"/>
      <c r="G83" s="344"/>
      <c r="H83" s="344"/>
      <c r="I83" s="344"/>
      <c r="J83" s="344"/>
      <c r="K83" s="344"/>
      <c r="L83" s="344"/>
      <c r="M83" s="344"/>
      <c r="N83" s="344"/>
      <c r="O83" s="344"/>
      <c r="P83" s="344"/>
      <c r="Q83" s="344"/>
      <c r="R83" s="344"/>
      <c r="S83" s="344"/>
      <c r="T83" s="344"/>
      <c r="U83" s="344"/>
      <c r="V83" s="344"/>
      <c r="W83" s="344"/>
      <c r="X83" s="344"/>
      <c r="Y83" s="344"/>
      <c r="Z83" s="345"/>
      <c r="AA83" s="214"/>
      <c r="AB83" s="242"/>
      <c r="AC83" s="242"/>
      <c r="AD83" s="244"/>
    </row>
    <row r="84" spans="1:30" s="114" customFormat="1">
      <c r="A84" s="47"/>
      <c r="B84" s="240"/>
      <c r="C84" s="245" t="s">
        <v>307</v>
      </c>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14"/>
      <c r="AB84" s="242"/>
      <c r="AC84" s="242"/>
      <c r="AD84" s="244"/>
    </row>
    <row r="85" spans="1:30" s="114" customFormat="1">
      <c r="A85" s="47"/>
      <c r="B85" s="240"/>
      <c r="C85" s="188" t="s">
        <v>174</v>
      </c>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12"/>
      <c r="AB85" s="242"/>
      <c r="AC85" s="242"/>
      <c r="AD85" s="244"/>
    </row>
    <row r="86" spans="1:30" s="114" customFormat="1" ht="16.5" thickBot="1">
      <c r="A86" s="47"/>
      <c r="B86" s="246"/>
      <c r="C86" s="193" t="s">
        <v>130</v>
      </c>
      <c r="D86" s="247"/>
      <c r="E86" s="247"/>
      <c r="F86" s="247"/>
      <c r="G86" s="247"/>
      <c r="H86" s="247"/>
      <c r="I86" s="247"/>
      <c r="J86" s="247"/>
      <c r="K86" s="247"/>
      <c r="L86" s="247"/>
      <c r="M86" s="248"/>
      <c r="N86" s="247"/>
      <c r="O86" s="247"/>
      <c r="P86" s="247"/>
      <c r="Q86" s="247"/>
      <c r="R86" s="247"/>
      <c r="S86" s="247"/>
      <c r="T86" s="247"/>
      <c r="U86" s="247"/>
      <c r="V86" s="247"/>
      <c r="W86" s="247"/>
      <c r="X86" s="247"/>
      <c r="Y86" s="247"/>
      <c r="Z86" s="247"/>
      <c r="AA86" s="212"/>
      <c r="AB86" s="247"/>
      <c r="AC86" s="247"/>
      <c r="AD86" s="249"/>
    </row>
    <row r="87" spans="1:30">
      <c r="AA87" s="250"/>
    </row>
    <row r="88" spans="1:30">
      <c r="AA88" s="250"/>
    </row>
    <row r="90" spans="1:30">
      <c r="B90" s="103"/>
      <c r="E90" s="251"/>
    </row>
    <row r="91" spans="1:30">
      <c r="B91" s="103"/>
    </row>
    <row r="92" spans="1:30">
      <c r="B92" s="103"/>
    </row>
    <row r="93" spans="1:30">
      <c r="B93" s="103"/>
    </row>
    <row r="94" spans="1:30">
      <c r="B94" s="103"/>
    </row>
    <row r="95" spans="1:30">
      <c r="B95" s="103"/>
    </row>
    <row r="96" spans="1:30">
      <c r="B96" s="103"/>
    </row>
    <row r="97" spans="2:2">
      <c r="B97" s="103"/>
    </row>
  </sheetData>
  <mergeCells count="8">
    <mergeCell ref="AB3:AD3"/>
    <mergeCell ref="C83:Z83"/>
    <mergeCell ref="C1:Z1"/>
    <mergeCell ref="K3:O3"/>
    <mergeCell ref="Q3:R3"/>
    <mergeCell ref="X3:Z3"/>
    <mergeCell ref="T3:V3"/>
    <mergeCell ref="C3:I3"/>
  </mergeCells>
  <phoneticPr fontId="110" type="noConversion"/>
  <pageMargins left="0.74803149606299213" right="0.74803149606299213" top="0.98425196850393704" bottom="0.98425196850393704" header="0.51181102362204722" footer="0.51181102362204722"/>
  <pageSetup paperSize="8" scale="2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pageSetUpPr fitToPage="1"/>
  </sheetPr>
  <dimension ref="A1:AW101"/>
  <sheetViews>
    <sheetView topLeftCell="B1" zoomScaleNormal="100" workbookViewId="0">
      <pane xSplit="1" ySplit="4" topLeftCell="C5" activePane="bottomRight" state="frozen"/>
      <selection pane="topRight"/>
      <selection pane="bottomLeft"/>
      <selection pane="bottomRight"/>
    </sheetView>
  </sheetViews>
  <sheetFormatPr defaultColWidth="9.140625" defaultRowHeight="15.75"/>
  <cols>
    <col min="1" max="1" width="9.140625" style="42"/>
    <col min="2" max="2" width="8.5703125" style="42" bestFit="1" customWidth="1"/>
    <col min="3" max="3" width="12.85546875" style="42" customWidth="1"/>
    <col min="4" max="4" width="13.42578125" style="42" customWidth="1"/>
    <col min="5" max="5" width="13.7109375" style="42" customWidth="1"/>
    <col min="6" max="6" width="12.85546875" style="42" customWidth="1"/>
    <col min="7" max="7" width="13.7109375" style="42" bestFit="1" customWidth="1"/>
    <col min="8" max="9" width="12.85546875" style="42" customWidth="1"/>
    <col min="10" max="10" width="2.28515625" style="42" customWidth="1"/>
    <col min="11" max="15" width="12.85546875" style="42" customWidth="1"/>
    <col min="16" max="16" width="2.140625" style="42" customWidth="1"/>
    <col min="17" max="18" width="12.85546875" style="42" customWidth="1"/>
    <col min="19" max="19" width="2.140625" style="42" customWidth="1"/>
    <col min="20" max="20" width="15.85546875" style="42" customWidth="1"/>
    <col min="21" max="21" width="15.85546875" style="42" bestFit="1" customWidth="1"/>
    <col min="22" max="22" width="15.85546875" style="42" customWidth="1"/>
    <col min="23" max="23" width="2.5703125" style="42" customWidth="1"/>
    <col min="24" max="25" width="15.85546875" style="42" bestFit="1" customWidth="1"/>
    <col min="26" max="26" width="15.85546875" style="42" customWidth="1"/>
    <col min="27" max="27" width="2.42578125" style="69" customWidth="1"/>
    <col min="28" max="28" width="25.85546875" style="42" bestFit="1" customWidth="1"/>
    <col min="29" max="29" width="9.140625" style="69"/>
    <col min="30" max="30" width="9.42578125" style="69" customWidth="1"/>
    <col min="31" max="31" width="13.42578125" style="69" customWidth="1"/>
    <col min="32" max="33" width="12.85546875" style="69" customWidth="1"/>
    <col min="34" max="34" width="13.42578125" style="69" customWidth="1"/>
    <col min="35" max="37" width="9.140625" style="69"/>
    <col min="38" max="38" width="2.85546875" style="69" customWidth="1"/>
    <col min="39" max="39" width="2.28515625" style="69" customWidth="1"/>
    <col min="40" max="43" width="12.85546875" style="69" customWidth="1"/>
    <col min="44" max="16384" width="9.140625" style="69"/>
  </cols>
  <sheetData>
    <row r="1" spans="1:44" ht="29.25" customHeight="1" thickBot="1">
      <c r="B1" s="104"/>
      <c r="C1" s="341" t="s">
        <v>292</v>
      </c>
      <c r="D1" s="341"/>
      <c r="E1" s="341"/>
      <c r="F1" s="341"/>
      <c r="G1" s="341"/>
      <c r="H1" s="341"/>
      <c r="I1" s="341"/>
      <c r="J1" s="341"/>
      <c r="K1" s="341"/>
      <c r="L1" s="341"/>
      <c r="M1" s="341"/>
      <c r="N1" s="341"/>
      <c r="O1" s="341"/>
      <c r="P1" s="341"/>
      <c r="Q1" s="341"/>
      <c r="R1" s="341"/>
      <c r="S1" s="341"/>
      <c r="T1" s="341"/>
      <c r="U1" s="341"/>
      <c r="V1" s="341"/>
      <c r="W1" s="341"/>
      <c r="X1" s="341"/>
      <c r="Y1" s="341"/>
      <c r="Z1" s="342"/>
      <c r="AA1" s="105"/>
      <c r="AB1" s="106"/>
      <c r="AD1" s="107"/>
      <c r="AE1" s="107"/>
      <c r="AF1" s="107"/>
      <c r="AG1" s="107"/>
      <c r="AH1" s="107"/>
      <c r="AI1" s="68"/>
      <c r="AJ1" s="68"/>
      <c r="AK1" s="68"/>
      <c r="AL1" s="68"/>
      <c r="AM1" s="68"/>
      <c r="AN1" s="68"/>
      <c r="AO1" s="68"/>
      <c r="AP1" s="68"/>
      <c r="AQ1" s="68"/>
      <c r="AR1" s="68"/>
    </row>
    <row r="2" spans="1:44" s="114" customFormat="1" ht="15.75" customHeight="1">
      <c r="A2" s="47"/>
      <c r="B2" s="108"/>
      <c r="C2" s="44"/>
      <c r="D2" s="44"/>
      <c r="E2" s="44"/>
      <c r="F2" s="44"/>
      <c r="G2" s="44"/>
      <c r="H2" s="44"/>
      <c r="I2" s="44"/>
      <c r="J2" s="109"/>
      <c r="K2" s="110"/>
      <c r="L2" s="110"/>
      <c r="M2" s="111"/>
      <c r="N2" s="110"/>
      <c r="O2" s="110"/>
      <c r="P2" s="109"/>
      <c r="Q2" s="110"/>
      <c r="R2" s="110"/>
      <c r="S2" s="109"/>
      <c r="T2" s="110"/>
      <c r="U2" s="110"/>
      <c r="V2" s="112"/>
      <c r="W2" s="109"/>
      <c r="X2" s="110"/>
      <c r="Y2" s="110"/>
      <c r="Z2" s="110"/>
      <c r="AA2" s="105"/>
      <c r="AB2" s="113"/>
      <c r="AD2" s="115"/>
      <c r="AE2" s="116"/>
      <c r="AF2" s="116"/>
      <c r="AG2" s="116"/>
      <c r="AH2" s="116"/>
      <c r="AI2" s="117"/>
      <c r="AJ2" s="117"/>
      <c r="AK2" s="117"/>
      <c r="AL2" s="117"/>
      <c r="AM2" s="117"/>
      <c r="AN2" s="346"/>
      <c r="AO2" s="346"/>
      <c r="AP2" s="346"/>
      <c r="AQ2" s="346"/>
      <c r="AR2" s="117"/>
    </row>
    <row r="3" spans="1:44" s="114" customFormat="1">
      <c r="A3" s="47"/>
      <c r="B3" s="108"/>
      <c r="C3" s="362" t="s">
        <v>71</v>
      </c>
      <c r="D3" s="362"/>
      <c r="E3" s="362"/>
      <c r="F3" s="362"/>
      <c r="G3" s="362"/>
      <c r="H3" s="362"/>
      <c r="I3" s="362"/>
      <c r="J3" s="109"/>
      <c r="K3" s="354" t="s">
        <v>68</v>
      </c>
      <c r="L3" s="354"/>
      <c r="M3" s="354"/>
      <c r="N3" s="354"/>
      <c r="O3" s="354"/>
      <c r="P3" s="109"/>
      <c r="Q3" s="354" t="s">
        <v>114</v>
      </c>
      <c r="R3" s="354"/>
      <c r="S3" s="109"/>
      <c r="T3" s="361" t="s">
        <v>74</v>
      </c>
      <c r="U3" s="361"/>
      <c r="V3" s="361"/>
      <c r="W3" s="109"/>
      <c r="X3" s="354" t="s">
        <v>189</v>
      </c>
      <c r="Y3" s="354"/>
      <c r="Z3" s="355"/>
      <c r="AA3" s="105"/>
      <c r="AB3" s="118" t="s">
        <v>87</v>
      </c>
      <c r="AD3" s="115"/>
      <c r="AE3" s="115"/>
      <c r="AF3" s="115"/>
      <c r="AG3" s="115"/>
      <c r="AH3" s="115"/>
      <c r="AI3" s="117"/>
      <c r="AJ3" s="117"/>
      <c r="AK3" s="117"/>
      <c r="AL3" s="117"/>
      <c r="AM3" s="117"/>
      <c r="AN3" s="119"/>
      <c r="AO3" s="119"/>
      <c r="AP3" s="119"/>
      <c r="AQ3" s="119"/>
      <c r="AR3" s="117"/>
    </row>
    <row r="4" spans="1:44" s="128" customFormat="1" ht="51.75">
      <c r="A4" s="120"/>
      <c r="B4" s="121"/>
      <c r="C4" s="122" t="s">
        <v>3</v>
      </c>
      <c r="D4" s="122" t="s">
        <v>8</v>
      </c>
      <c r="E4" s="122" t="s">
        <v>5</v>
      </c>
      <c r="F4" s="122" t="s">
        <v>6</v>
      </c>
      <c r="G4" s="122" t="s">
        <v>62</v>
      </c>
      <c r="H4" s="122" t="s">
        <v>7</v>
      </c>
      <c r="I4" s="122" t="s">
        <v>187</v>
      </c>
      <c r="J4" s="122"/>
      <c r="K4" s="122" t="s">
        <v>176</v>
      </c>
      <c r="L4" s="122" t="s">
        <v>0</v>
      </c>
      <c r="M4" s="122" t="s">
        <v>175</v>
      </c>
      <c r="N4" s="122" t="s">
        <v>70</v>
      </c>
      <c r="O4" s="122" t="s">
        <v>76</v>
      </c>
      <c r="P4" s="122"/>
      <c r="Q4" s="122" t="s">
        <v>1</v>
      </c>
      <c r="R4" s="122" t="s">
        <v>4</v>
      </c>
      <c r="S4" s="122"/>
      <c r="T4" s="123" t="s">
        <v>72</v>
      </c>
      <c r="U4" s="123" t="s">
        <v>2</v>
      </c>
      <c r="V4" s="123" t="s">
        <v>185</v>
      </c>
      <c r="W4" s="124"/>
      <c r="X4" s="125" t="s">
        <v>77</v>
      </c>
      <c r="Y4" s="125" t="s">
        <v>78</v>
      </c>
      <c r="Z4" s="126" t="s">
        <v>157</v>
      </c>
      <c r="AA4" s="105"/>
      <c r="AB4" s="127" t="s">
        <v>293</v>
      </c>
      <c r="AE4" s="129"/>
      <c r="AF4" s="130"/>
      <c r="AG4" s="129"/>
      <c r="AH4" s="130"/>
      <c r="AI4" s="131"/>
      <c r="AJ4" s="132"/>
      <c r="AK4" s="132"/>
      <c r="AL4" s="132"/>
      <c r="AM4" s="132"/>
      <c r="AN4" s="129"/>
      <c r="AO4" s="130"/>
      <c r="AP4" s="129"/>
      <c r="AQ4" s="130"/>
      <c r="AR4" s="131"/>
    </row>
    <row r="5" spans="1:44" s="136" customFormat="1">
      <c r="A5" s="62"/>
      <c r="B5" s="133" t="s">
        <v>103</v>
      </c>
      <c r="C5" s="66">
        <v>171.69422285714288</v>
      </c>
      <c r="D5" s="66">
        <v>170.78591428571428</v>
      </c>
      <c r="E5" s="66">
        <v>137.53703999999999</v>
      </c>
      <c r="F5" s="66">
        <v>16.755902857142857</v>
      </c>
      <c r="G5" s="66">
        <v>16.49297142857143</v>
      </c>
      <c r="H5" s="66">
        <v>33.248874285714287</v>
      </c>
      <c r="I5" s="66">
        <v>138.70828</v>
      </c>
      <c r="J5" s="66"/>
      <c r="K5" s="66" t="s">
        <v>118</v>
      </c>
      <c r="L5" s="66">
        <v>-0.90830857142857147</v>
      </c>
      <c r="M5" s="66">
        <v>-17.664211428571431</v>
      </c>
      <c r="N5" s="66">
        <v>12.883640000000002</v>
      </c>
      <c r="O5" s="66" t="s">
        <v>118</v>
      </c>
      <c r="P5" s="66"/>
      <c r="Q5" s="66" t="s">
        <v>118</v>
      </c>
      <c r="R5" s="66" t="s">
        <v>118</v>
      </c>
      <c r="S5" s="66"/>
      <c r="T5" s="66">
        <v>-13.289988571428573</v>
      </c>
      <c r="U5" s="66">
        <v>-0.90830857142857147</v>
      </c>
      <c r="V5" s="66">
        <v>17.73592</v>
      </c>
      <c r="W5" s="66"/>
      <c r="X5" s="66">
        <v>-2.5815085714285715</v>
      </c>
      <c r="Y5" s="66" t="s">
        <v>118</v>
      </c>
      <c r="Z5" s="66" t="s">
        <v>118</v>
      </c>
      <c r="AA5" s="134"/>
      <c r="AB5" s="135">
        <v>4.183600286875448</v>
      </c>
      <c r="AE5" s="137"/>
      <c r="AF5" s="137"/>
      <c r="AG5" s="137"/>
      <c r="AH5" s="137"/>
      <c r="AI5" s="138"/>
      <c r="AJ5" s="138"/>
      <c r="AK5" s="138"/>
      <c r="AL5" s="138"/>
      <c r="AM5" s="138"/>
      <c r="AN5" s="139"/>
      <c r="AO5" s="139"/>
      <c r="AP5" s="139"/>
      <c r="AQ5" s="139"/>
      <c r="AR5" s="138"/>
    </row>
    <row r="6" spans="1:44" s="136" customFormat="1">
      <c r="A6" s="62"/>
      <c r="B6" s="140" t="s">
        <v>104</v>
      </c>
      <c r="C6" s="66">
        <v>172.80737634408604</v>
      </c>
      <c r="D6" s="66">
        <v>174.65149462365594</v>
      </c>
      <c r="E6" s="66">
        <v>140.98509139784949</v>
      </c>
      <c r="F6" s="66">
        <v>16.709510752688175</v>
      </c>
      <c r="G6" s="66">
        <v>16.95689247311828</v>
      </c>
      <c r="H6" s="66">
        <v>33.666403225806455</v>
      </c>
      <c r="I6" s="66">
        <v>139.20844086021509</v>
      </c>
      <c r="J6" s="66"/>
      <c r="K6" s="66" t="s">
        <v>118</v>
      </c>
      <c r="L6" s="66">
        <v>1.8441182795698927</v>
      </c>
      <c r="M6" s="66">
        <v>-14.865392473118282</v>
      </c>
      <c r="N6" s="66">
        <v>8.7932956989247337</v>
      </c>
      <c r="O6" s="66" t="s">
        <v>118</v>
      </c>
      <c r="P6" s="66"/>
      <c r="Q6" s="66" t="s">
        <v>118</v>
      </c>
      <c r="R6" s="66" t="s">
        <v>118</v>
      </c>
      <c r="S6" s="66"/>
      <c r="T6" s="66">
        <v>-8.5459139784946245</v>
      </c>
      <c r="U6" s="66">
        <v>1.8441182795698927</v>
      </c>
      <c r="V6" s="66">
        <v>16.439639784946237</v>
      </c>
      <c r="W6" s="66"/>
      <c r="X6" s="66">
        <v>0.71965591397849471</v>
      </c>
      <c r="Y6" s="66" t="s">
        <v>118</v>
      </c>
      <c r="Z6" s="66" t="s">
        <v>118</v>
      </c>
      <c r="AA6" s="134"/>
      <c r="AB6" s="135">
        <v>4.4465694477647615</v>
      </c>
      <c r="AE6" s="137"/>
      <c r="AF6" s="137"/>
      <c r="AG6" s="137"/>
      <c r="AH6" s="137"/>
      <c r="AI6" s="138"/>
      <c r="AJ6" s="138"/>
      <c r="AK6" s="138"/>
      <c r="AL6" s="138"/>
      <c r="AM6" s="138"/>
      <c r="AN6" s="139"/>
      <c r="AO6" s="139"/>
      <c r="AP6" s="139"/>
      <c r="AQ6" s="139"/>
      <c r="AR6" s="138"/>
    </row>
    <row r="7" spans="1:44" s="136" customFormat="1">
      <c r="A7" s="62"/>
      <c r="B7" s="140" t="s">
        <v>105</v>
      </c>
      <c r="C7" s="66">
        <v>173.19765128205128</v>
      </c>
      <c r="D7" s="66">
        <v>173.32635897435898</v>
      </c>
      <c r="E7" s="66">
        <v>140.42009230769233</v>
      </c>
      <c r="F7" s="66">
        <v>15.745241025641027</v>
      </c>
      <c r="G7" s="66">
        <v>17.161025641025642</v>
      </c>
      <c r="H7" s="66">
        <v>32.906266666666667</v>
      </c>
      <c r="I7" s="66">
        <v>139.6263948717949</v>
      </c>
      <c r="J7" s="66"/>
      <c r="K7" s="66" t="s">
        <v>118</v>
      </c>
      <c r="L7" s="66">
        <v>0.1287076923076923</v>
      </c>
      <c r="M7" s="66">
        <v>-15.616533333333335</v>
      </c>
      <c r="N7" s="66">
        <v>10.747092307692309</v>
      </c>
      <c r="O7" s="66" t="s">
        <v>118</v>
      </c>
      <c r="P7" s="66"/>
      <c r="Q7" s="66" t="s">
        <v>118</v>
      </c>
      <c r="R7" s="66" t="s">
        <v>118</v>
      </c>
      <c r="S7" s="66"/>
      <c r="T7" s="66">
        <v>-10.039200000000001</v>
      </c>
      <c r="U7" s="66">
        <v>0.1287076923076923</v>
      </c>
      <c r="V7" s="66">
        <v>16.496035897435899</v>
      </c>
      <c r="W7" s="66"/>
      <c r="X7" s="66">
        <v>-2.1022256410256412</v>
      </c>
      <c r="Y7" s="66" t="s">
        <v>118</v>
      </c>
      <c r="Z7" s="66" t="s">
        <v>118</v>
      </c>
      <c r="AA7" s="134"/>
      <c r="AB7" s="135">
        <v>4.6617260339469277</v>
      </c>
      <c r="AE7" s="137"/>
      <c r="AF7" s="137"/>
      <c r="AG7" s="137"/>
      <c r="AH7" s="137"/>
      <c r="AI7" s="138"/>
      <c r="AJ7" s="138"/>
      <c r="AK7" s="138"/>
      <c r="AL7" s="138"/>
      <c r="AM7" s="138"/>
      <c r="AN7" s="139"/>
      <c r="AO7" s="139"/>
      <c r="AP7" s="139"/>
      <c r="AQ7" s="139"/>
      <c r="AR7" s="138"/>
    </row>
    <row r="8" spans="1:44" s="136" customFormat="1">
      <c r="A8" s="62"/>
      <c r="B8" s="140" t="s">
        <v>106</v>
      </c>
      <c r="C8" s="66">
        <v>177.40102999999999</v>
      </c>
      <c r="D8" s="66">
        <v>178.88599500000001</v>
      </c>
      <c r="E8" s="66">
        <v>144.92003500000001</v>
      </c>
      <c r="F8" s="66">
        <v>16.481020000000001</v>
      </c>
      <c r="G8" s="66">
        <v>17.484939999999998</v>
      </c>
      <c r="H8" s="66">
        <v>33.965960000000003</v>
      </c>
      <c r="I8" s="66">
        <v>144.14618000000002</v>
      </c>
      <c r="J8" s="66"/>
      <c r="K8" s="66" t="s">
        <v>118</v>
      </c>
      <c r="L8" s="66">
        <v>1.4849649999999999</v>
      </c>
      <c r="M8" s="66">
        <v>-14.996055</v>
      </c>
      <c r="N8" s="66">
        <v>11.419590000000001</v>
      </c>
      <c r="O8" s="66" t="s">
        <v>118</v>
      </c>
      <c r="P8" s="66"/>
      <c r="Q8" s="66" t="s">
        <v>118</v>
      </c>
      <c r="R8" s="66" t="s">
        <v>118</v>
      </c>
      <c r="S8" s="66"/>
      <c r="T8" s="66">
        <v>-10.8758</v>
      </c>
      <c r="U8" s="66">
        <v>1.4849649999999999</v>
      </c>
      <c r="V8" s="66">
        <v>16.585595000000001</v>
      </c>
      <c r="W8" s="66"/>
      <c r="X8" s="66">
        <v>-3.5555500000000002</v>
      </c>
      <c r="Y8" s="66" t="s">
        <v>118</v>
      </c>
      <c r="Z8" s="66" t="s">
        <v>118</v>
      </c>
      <c r="AA8" s="134"/>
      <c r="AB8" s="135">
        <v>4.7812574707147979</v>
      </c>
      <c r="AE8" s="137"/>
      <c r="AF8" s="137"/>
      <c r="AG8" s="137"/>
      <c r="AH8" s="137"/>
      <c r="AI8" s="138"/>
      <c r="AJ8" s="138"/>
      <c r="AK8" s="138"/>
      <c r="AL8" s="138"/>
      <c r="AM8" s="138"/>
      <c r="AN8" s="139"/>
      <c r="AO8" s="139"/>
      <c r="AP8" s="139"/>
      <c r="AQ8" s="139"/>
      <c r="AR8" s="138"/>
    </row>
    <row r="9" spans="1:44" s="136" customFormat="1">
      <c r="A9" s="62"/>
      <c r="B9" s="140" t="s">
        <v>107</v>
      </c>
      <c r="C9" s="66">
        <v>177.74628358208952</v>
      </c>
      <c r="D9" s="66">
        <v>189.58771144278603</v>
      </c>
      <c r="E9" s="66">
        <v>154.02180597014922</v>
      </c>
      <c r="F9" s="66">
        <v>17.793358208955219</v>
      </c>
      <c r="G9" s="66">
        <v>17.772547263681588</v>
      </c>
      <c r="H9" s="66">
        <v>35.565905472636814</v>
      </c>
      <c r="I9" s="66">
        <v>147.17500497512435</v>
      </c>
      <c r="J9" s="66"/>
      <c r="K9" s="66" t="s">
        <v>118</v>
      </c>
      <c r="L9" s="66">
        <v>11.841427860696514</v>
      </c>
      <c r="M9" s="66">
        <v>-5.9519303482587045</v>
      </c>
      <c r="N9" s="66">
        <v>7.5543731343283573</v>
      </c>
      <c r="O9" s="66" t="s">
        <v>118</v>
      </c>
      <c r="P9" s="66"/>
      <c r="Q9" s="66" t="s">
        <v>118</v>
      </c>
      <c r="R9" s="66" t="s">
        <v>118</v>
      </c>
      <c r="S9" s="66"/>
      <c r="T9" s="66">
        <v>-5.8686865671641772</v>
      </c>
      <c r="U9" s="66">
        <v>11.841427860696514</v>
      </c>
      <c r="V9" s="66">
        <v>17.044164179104474</v>
      </c>
      <c r="W9" s="66"/>
      <c r="X9" s="66">
        <v>1.1862238805970147</v>
      </c>
      <c r="Y9" s="66" t="s">
        <v>118</v>
      </c>
      <c r="Z9" s="66" t="s">
        <v>118</v>
      </c>
      <c r="AA9" s="134"/>
      <c r="AB9" s="135">
        <v>4.8051637580683728</v>
      </c>
      <c r="AE9" s="137"/>
      <c r="AF9" s="137"/>
      <c r="AG9" s="137"/>
      <c r="AH9" s="137"/>
      <c r="AI9" s="138"/>
      <c r="AJ9" s="138"/>
      <c r="AK9" s="138"/>
      <c r="AL9" s="138"/>
      <c r="AM9" s="138"/>
      <c r="AN9" s="139"/>
      <c r="AO9" s="139"/>
      <c r="AP9" s="139"/>
      <c r="AQ9" s="139"/>
      <c r="AR9" s="138"/>
    </row>
    <row r="10" spans="1:44" s="136" customFormat="1">
      <c r="A10" s="62"/>
      <c r="B10" s="140" t="s">
        <v>108</v>
      </c>
      <c r="C10" s="66">
        <v>184.99062439024391</v>
      </c>
      <c r="D10" s="66">
        <v>198.4986536585366</v>
      </c>
      <c r="E10" s="66">
        <v>161.60663414634146</v>
      </c>
      <c r="F10" s="66">
        <v>18.629653658536586</v>
      </c>
      <c r="G10" s="66">
        <v>18.262365853658537</v>
      </c>
      <c r="H10" s="66">
        <v>36.892019512195127</v>
      </c>
      <c r="I10" s="66">
        <v>151.58783902439023</v>
      </c>
      <c r="J10" s="66"/>
      <c r="K10" s="66" t="s">
        <v>118</v>
      </c>
      <c r="L10" s="66">
        <v>13.508029268292685</v>
      </c>
      <c r="M10" s="66">
        <v>-5.1216243902439018</v>
      </c>
      <c r="N10" s="66">
        <v>7.488590243902439</v>
      </c>
      <c r="O10" s="66" t="s">
        <v>118</v>
      </c>
      <c r="P10" s="66"/>
      <c r="Q10" s="66" t="s">
        <v>118</v>
      </c>
      <c r="R10" s="66" t="s">
        <v>118</v>
      </c>
      <c r="S10" s="66"/>
      <c r="T10" s="66">
        <v>-4.3054292682926825</v>
      </c>
      <c r="U10" s="66">
        <v>13.508029268292685</v>
      </c>
      <c r="V10" s="66">
        <v>18.099126829268293</v>
      </c>
      <c r="W10" s="66"/>
      <c r="X10" s="66">
        <v>3.4280195121951218</v>
      </c>
      <c r="Y10" s="66" t="s">
        <v>118</v>
      </c>
      <c r="Z10" s="66" t="s">
        <v>118</v>
      </c>
      <c r="AA10" s="134"/>
      <c r="AB10" s="135">
        <v>4.900788907482668</v>
      </c>
      <c r="AE10" s="137"/>
      <c r="AF10" s="137"/>
      <c r="AG10" s="137"/>
      <c r="AH10" s="137"/>
      <c r="AI10" s="138"/>
      <c r="AJ10" s="138"/>
      <c r="AK10" s="138"/>
      <c r="AL10" s="138"/>
      <c r="AM10" s="138"/>
      <c r="AN10" s="139"/>
      <c r="AO10" s="139"/>
      <c r="AP10" s="139"/>
      <c r="AQ10" s="139"/>
      <c r="AR10" s="138"/>
    </row>
    <row r="11" spans="1:44" s="136" customFormat="1">
      <c r="A11" s="62"/>
      <c r="B11" s="140" t="s">
        <v>109</v>
      </c>
      <c r="C11" s="66">
        <v>200.62464761904764</v>
      </c>
      <c r="D11" s="66">
        <v>212.77526666666668</v>
      </c>
      <c r="E11" s="66">
        <v>170.86559047619048</v>
      </c>
      <c r="F11" s="66">
        <v>22.847147619047622</v>
      </c>
      <c r="G11" s="66">
        <v>19.062528571428572</v>
      </c>
      <c r="H11" s="66">
        <v>41.909676190476198</v>
      </c>
      <c r="I11" s="66">
        <v>167.32000000000002</v>
      </c>
      <c r="J11" s="66"/>
      <c r="K11" s="66" t="s">
        <v>118</v>
      </c>
      <c r="L11" s="66">
        <v>12.150619047619049</v>
      </c>
      <c r="M11" s="66">
        <v>-10.696528571428573</v>
      </c>
      <c r="N11" s="66">
        <v>10.118876190476191</v>
      </c>
      <c r="O11" s="66" t="s">
        <v>118</v>
      </c>
      <c r="P11" s="66"/>
      <c r="Q11" s="66" t="s">
        <v>118</v>
      </c>
      <c r="R11" s="66" t="s">
        <v>118</v>
      </c>
      <c r="S11" s="66"/>
      <c r="T11" s="66">
        <v>-9.3619523809523812</v>
      </c>
      <c r="U11" s="66">
        <v>12.150619047619049</v>
      </c>
      <c r="V11" s="66">
        <v>18.903176190476191</v>
      </c>
      <c r="W11" s="66"/>
      <c r="X11" s="66">
        <v>0.93619523809523819</v>
      </c>
      <c r="Y11" s="66" t="s">
        <v>118</v>
      </c>
      <c r="Z11" s="66" t="s">
        <v>118</v>
      </c>
      <c r="AA11" s="134"/>
      <c r="AB11" s="135">
        <v>5.0203203442505373</v>
      </c>
      <c r="AE11" s="137"/>
      <c r="AF11" s="137"/>
      <c r="AG11" s="137"/>
      <c r="AH11" s="137"/>
      <c r="AI11" s="138"/>
      <c r="AJ11" s="138"/>
      <c r="AK11" s="138"/>
      <c r="AL11" s="138"/>
      <c r="AM11" s="138"/>
      <c r="AN11" s="139"/>
      <c r="AO11" s="139"/>
      <c r="AP11" s="139"/>
      <c r="AQ11" s="139"/>
      <c r="AR11" s="138"/>
    </row>
    <row r="12" spans="1:44" s="136" customFormat="1">
      <c r="A12" s="62"/>
      <c r="B12" s="140" t="s">
        <v>110</v>
      </c>
      <c r="C12" s="66">
        <v>202.6452431192661</v>
      </c>
      <c r="D12" s="66">
        <v>212.96842660550465</v>
      </c>
      <c r="E12" s="66">
        <v>171.15761467889911</v>
      </c>
      <c r="F12" s="66">
        <v>21.989532110091748</v>
      </c>
      <c r="G12" s="66">
        <v>19.821279816513766</v>
      </c>
      <c r="H12" s="66">
        <v>41.81081192660551</v>
      </c>
      <c r="I12" s="66">
        <v>167.53106880733947</v>
      </c>
      <c r="J12" s="66"/>
      <c r="K12" s="66" t="s">
        <v>118</v>
      </c>
      <c r="L12" s="66">
        <v>10.323183486238536</v>
      </c>
      <c r="M12" s="66">
        <v>-11.666348623853214</v>
      </c>
      <c r="N12" s="66">
        <v>10.553440366972481</v>
      </c>
      <c r="O12" s="66" t="s">
        <v>118</v>
      </c>
      <c r="P12" s="66"/>
      <c r="Q12" s="66" t="s">
        <v>118</v>
      </c>
      <c r="R12" s="66" t="s">
        <v>118</v>
      </c>
      <c r="S12" s="66"/>
      <c r="T12" s="66">
        <v>-7.3682201834862404</v>
      </c>
      <c r="U12" s="66">
        <v>12.39549541284404</v>
      </c>
      <c r="V12" s="66">
        <v>17.940848623853217</v>
      </c>
      <c r="W12" s="66"/>
      <c r="X12" s="66">
        <v>1.2856009174311931</v>
      </c>
      <c r="Y12" s="66" t="s">
        <v>118</v>
      </c>
      <c r="Z12" s="66" t="s">
        <v>118</v>
      </c>
      <c r="AA12" s="134"/>
      <c r="AB12" s="135">
        <v>5.2115706430791287</v>
      </c>
      <c r="AE12" s="137"/>
      <c r="AF12" s="137"/>
      <c r="AG12" s="137"/>
      <c r="AH12" s="137"/>
      <c r="AI12" s="138"/>
      <c r="AJ12" s="138"/>
      <c r="AK12" s="138"/>
      <c r="AL12" s="138"/>
      <c r="AM12" s="138"/>
      <c r="AN12" s="139"/>
      <c r="AO12" s="139"/>
      <c r="AP12" s="139"/>
      <c r="AQ12" s="139"/>
      <c r="AR12" s="138"/>
    </row>
    <row r="13" spans="1:44" s="136" customFormat="1">
      <c r="A13" s="62"/>
      <c r="B13" s="140" t="s">
        <v>111</v>
      </c>
      <c r="C13" s="66">
        <v>211.93866666666662</v>
      </c>
      <c r="D13" s="66">
        <v>228.19960810810809</v>
      </c>
      <c r="E13" s="66">
        <v>176.02516216216216</v>
      </c>
      <c r="F13" s="66">
        <v>29.676689189189183</v>
      </c>
      <c r="G13" s="66">
        <v>22.497756756756754</v>
      </c>
      <c r="H13" s="66">
        <v>52.174445945945934</v>
      </c>
      <c r="I13" s="66">
        <v>172.59585585585583</v>
      </c>
      <c r="J13" s="66"/>
      <c r="K13" s="66" t="s">
        <v>118</v>
      </c>
      <c r="L13" s="66">
        <v>16.260941441441439</v>
      </c>
      <c r="M13" s="66">
        <v>-13.415747747747744</v>
      </c>
      <c r="N13" s="66">
        <v>5.445436936936936</v>
      </c>
      <c r="O13" s="66" t="s">
        <v>118</v>
      </c>
      <c r="P13" s="66"/>
      <c r="Q13" s="66" t="s">
        <v>118</v>
      </c>
      <c r="R13" s="66" t="s">
        <v>118</v>
      </c>
      <c r="S13" s="66"/>
      <c r="T13" s="66">
        <v>5.7092297297297288</v>
      </c>
      <c r="U13" s="66">
        <v>18.635076576576573</v>
      </c>
      <c r="V13" s="66">
        <v>18.540864864864862</v>
      </c>
      <c r="W13" s="66"/>
      <c r="X13" s="66">
        <v>14.56513063063063</v>
      </c>
      <c r="Y13" s="66" t="s">
        <v>118</v>
      </c>
      <c r="Z13" s="66" t="s">
        <v>118</v>
      </c>
      <c r="AA13" s="134"/>
      <c r="AB13" s="135">
        <v>5.3071957924934265</v>
      </c>
      <c r="AE13" s="137"/>
      <c r="AF13" s="137"/>
      <c r="AG13" s="137"/>
      <c r="AH13" s="137"/>
      <c r="AI13" s="138"/>
      <c r="AJ13" s="138"/>
      <c r="AK13" s="138"/>
      <c r="AL13" s="138"/>
      <c r="AM13" s="138"/>
      <c r="AN13" s="139"/>
      <c r="AO13" s="139"/>
      <c r="AP13" s="139"/>
      <c r="AQ13" s="139"/>
      <c r="AR13" s="138"/>
    </row>
    <row r="14" spans="1:44" s="136" customFormat="1">
      <c r="A14" s="62"/>
      <c r="B14" s="140" t="s">
        <v>112</v>
      </c>
      <c r="C14" s="66">
        <v>223.61994849785404</v>
      </c>
      <c r="D14" s="66">
        <v>235.30721459227465</v>
      </c>
      <c r="E14" s="66">
        <v>178.1455321888412</v>
      </c>
      <c r="F14" s="66">
        <v>34.056442060085836</v>
      </c>
      <c r="G14" s="66">
        <v>23.105240343347635</v>
      </c>
      <c r="H14" s="66">
        <v>57.161682403433481</v>
      </c>
      <c r="I14" s="66">
        <v>181.98742918454934</v>
      </c>
      <c r="J14" s="66"/>
      <c r="K14" s="66" t="s">
        <v>118</v>
      </c>
      <c r="L14" s="66">
        <v>11.6872660944206</v>
      </c>
      <c r="M14" s="66">
        <v>-22.369175965665235</v>
      </c>
      <c r="N14" s="66">
        <v>9.6765536480686691</v>
      </c>
      <c r="O14" s="66" t="s">
        <v>118</v>
      </c>
      <c r="P14" s="66"/>
      <c r="Q14" s="66" t="s">
        <v>118</v>
      </c>
      <c r="R14" s="66" t="s">
        <v>118</v>
      </c>
      <c r="S14" s="66"/>
      <c r="T14" s="66">
        <v>5.8526094420600856</v>
      </c>
      <c r="U14" s="66">
        <v>16.408849785407725</v>
      </c>
      <c r="V14" s="66">
        <v>17.701450643776823</v>
      </c>
      <c r="W14" s="66"/>
      <c r="X14" s="66">
        <v>0.55653648068669526</v>
      </c>
      <c r="Y14" s="66" t="s">
        <v>118</v>
      </c>
      <c r="Z14" s="66" t="s">
        <v>118</v>
      </c>
      <c r="AA14" s="134"/>
      <c r="AB14" s="135">
        <v>5.57016495338274</v>
      </c>
      <c r="AE14" s="137"/>
      <c r="AF14" s="137"/>
      <c r="AG14" s="137"/>
      <c r="AH14" s="137"/>
      <c r="AI14" s="138"/>
      <c r="AJ14" s="138"/>
      <c r="AK14" s="138"/>
      <c r="AL14" s="138"/>
      <c r="AM14" s="138"/>
      <c r="AN14" s="139"/>
      <c r="AO14" s="139"/>
      <c r="AP14" s="139"/>
      <c r="AQ14" s="139"/>
      <c r="AR14" s="138"/>
    </row>
    <row r="15" spans="1:44" s="136" customFormat="1" ht="15.75" customHeight="1">
      <c r="A15" s="141"/>
      <c r="B15" s="142" t="s">
        <v>9</v>
      </c>
      <c r="C15" s="66">
        <v>239.81395102040815</v>
      </c>
      <c r="D15" s="66">
        <v>249.56290204081631</v>
      </c>
      <c r="E15" s="66">
        <v>190.64235918367348</v>
      </c>
      <c r="F15" s="66">
        <v>35.017685714285719</v>
      </c>
      <c r="G15" s="66">
        <v>23.902857142857144</v>
      </c>
      <c r="H15" s="66">
        <v>58.920542857142856</v>
      </c>
      <c r="I15" s="66">
        <v>196.31075102040816</v>
      </c>
      <c r="J15" s="66"/>
      <c r="K15" s="66" t="s">
        <v>118</v>
      </c>
      <c r="L15" s="66">
        <v>9.7489510204081622</v>
      </c>
      <c r="M15" s="66">
        <v>-25.268734693877555</v>
      </c>
      <c r="N15" s="66">
        <v>11.302636734693879</v>
      </c>
      <c r="O15" s="66" t="s">
        <v>118</v>
      </c>
      <c r="P15" s="66"/>
      <c r="Q15" s="66" t="s">
        <v>118</v>
      </c>
      <c r="R15" s="66" t="s">
        <v>118</v>
      </c>
      <c r="S15" s="66"/>
      <c r="T15" s="66">
        <v>8.0074571428571417</v>
      </c>
      <c r="U15" s="66">
        <v>15.741738775510205</v>
      </c>
      <c r="V15" s="66">
        <v>17.312497959183673</v>
      </c>
      <c r="W15" s="66"/>
      <c r="X15" s="66">
        <v>7.8025755102040826</v>
      </c>
      <c r="Y15" s="66" t="s">
        <v>118</v>
      </c>
      <c r="Z15" s="66" t="s">
        <v>118</v>
      </c>
      <c r="AA15" s="134"/>
      <c r="AB15" s="135">
        <v>5.8570404016256274</v>
      </c>
      <c r="AE15" s="143"/>
      <c r="AF15" s="143"/>
      <c r="AG15" s="143"/>
      <c r="AH15" s="143"/>
      <c r="AI15" s="138"/>
      <c r="AJ15" s="138"/>
      <c r="AK15" s="144"/>
      <c r="AL15" s="144"/>
      <c r="AM15" s="144"/>
      <c r="AN15" s="145"/>
      <c r="AO15" s="145"/>
      <c r="AP15" s="145"/>
      <c r="AQ15" s="145"/>
      <c r="AR15" s="146"/>
    </row>
    <row r="16" spans="1:44" s="136" customFormat="1" ht="15.75" customHeight="1">
      <c r="A16" s="141"/>
      <c r="B16" s="142" t="s">
        <v>10</v>
      </c>
      <c r="C16" s="66">
        <v>247.70847081712063</v>
      </c>
      <c r="D16" s="66">
        <v>263.28485603112841</v>
      </c>
      <c r="E16" s="66">
        <v>197.59385214007784</v>
      </c>
      <c r="F16" s="66">
        <v>40.934805447470822</v>
      </c>
      <c r="G16" s="66">
        <v>24.756198443579766</v>
      </c>
      <c r="H16" s="66">
        <v>65.691003891050585</v>
      </c>
      <c r="I16" s="66">
        <v>204.12063424124517</v>
      </c>
      <c r="J16" s="66"/>
      <c r="K16" s="66" t="s">
        <v>118</v>
      </c>
      <c r="L16" s="66">
        <v>15.576385214007782</v>
      </c>
      <c r="M16" s="66">
        <v>-25.358420233463036</v>
      </c>
      <c r="N16" s="66">
        <v>6.1849805447470825</v>
      </c>
      <c r="O16" s="66" t="s">
        <v>118</v>
      </c>
      <c r="P16" s="66"/>
      <c r="Q16" s="66" t="s">
        <v>118</v>
      </c>
      <c r="R16" s="66" t="s">
        <v>118</v>
      </c>
      <c r="S16" s="66"/>
      <c r="T16" s="66">
        <v>12.09326459143969</v>
      </c>
      <c r="U16" s="66">
        <v>18.978124513618678</v>
      </c>
      <c r="V16" s="66">
        <v>18.148035019455257</v>
      </c>
      <c r="W16" s="66"/>
      <c r="X16" s="66">
        <v>0.52084046692607011</v>
      </c>
      <c r="Y16" s="66" t="s">
        <v>118</v>
      </c>
      <c r="Z16" s="66" t="s">
        <v>118</v>
      </c>
      <c r="AA16" s="134"/>
      <c r="AB16" s="135">
        <v>6.1439158498685149</v>
      </c>
      <c r="AE16" s="143"/>
      <c r="AF16" s="143"/>
      <c r="AG16" s="143"/>
      <c r="AH16" s="143"/>
      <c r="AI16" s="138"/>
      <c r="AJ16" s="138"/>
      <c r="AK16" s="144"/>
      <c r="AL16" s="144"/>
      <c r="AM16" s="144"/>
      <c r="AN16" s="147"/>
      <c r="AO16" s="147"/>
      <c r="AP16" s="147"/>
      <c r="AQ16" s="147"/>
      <c r="AR16" s="146"/>
    </row>
    <row r="17" spans="1:44" s="136" customFormat="1" ht="15.75" customHeight="1">
      <c r="A17" s="141"/>
      <c r="B17" s="142" t="s">
        <v>11</v>
      </c>
      <c r="C17" s="66">
        <v>266.58702651515154</v>
      </c>
      <c r="D17" s="66">
        <v>292.52479545454548</v>
      </c>
      <c r="E17" s="66">
        <v>215.94737500000005</v>
      </c>
      <c r="F17" s="66">
        <v>50.322757575757585</v>
      </c>
      <c r="G17" s="66">
        <v>26.254662878787883</v>
      </c>
      <c r="H17" s="66">
        <v>76.577420454545475</v>
      </c>
      <c r="I17" s="66">
        <v>219.62334469696975</v>
      </c>
      <c r="J17" s="66"/>
      <c r="K17" s="66" t="s">
        <v>118</v>
      </c>
      <c r="L17" s="66">
        <v>25.937768939393948</v>
      </c>
      <c r="M17" s="66">
        <v>-24.384988636363637</v>
      </c>
      <c r="N17" s="66">
        <v>-1.2358863636363637</v>
      </c>
      <c r="O17" s="66" t="s">
        <v>118</v>
      </c>
      <c r="P17" s="66"/>
      <c r="Q17" s="66" t="s">
        <v>118</v>
      </c>
      <c r="R17" s="66" t="s">
        <v>118</v>
      </c>
      <c r="S17" s="66"/>
      <c r="T17" s="66">
        <v>21.770613636363642</v>
      </c>
      <c r="U17" s="66">
        <v>32.022132575757581</v>
      </c>
      <c r="V17" s="66">
        <v>19.393909090909094</v>
      </c>
      <c r="W17" s="66"/>
      <c r="X17" s="66">
        <v>9.9980037878787904</v>
      </c>
      <c r="Y17" s="66" t="s">
        <v>118</v>
      </c>
      <c r="Z17" s="66" t="s">
        <v>118</v>
      </c>
      <c r="AA17" s="134"/>
      <c r="AB17" s="135">
        <v>6.3112598613435322</v>
      </c>
      <c r="AE17" s="143"/>
      <c r="AF17" s="143"/>
      <c r="AG17" s="143"/>
      <c r="AH17" s="143"/>
      <c r="AI17" s="138"/>
      <c r="AJ17" s="138"/>
      <c r="AK17" s="144"/>
      <c r="AL17" s="144"/>
      <c r="AM17" s="144"/>
      <c r="AN17" s="147"/>
      <c r="AO17" s="147"/>
      <c r="AP17" s="147"/>
      <c r="AQ17" s="147"/>
      <c r="AR17" s="146"/>
    </row>
    <row r="18" spans="1:44" s="136" customFormat="1" ht="15.75" customHeight="1">
      <c r="A18" s="141"/>
      <c r="B18" s="142" t="s">
        <v>12</v>
      </c>
      <c r="C18" s="66">
        <v>290.4693321299639</v>
      </c>
      <c r="D18" s="66">
        <v>294.54662454873642</v>
      </c>
      <c r="E18" s="66">
        <v>220.73253068592061</v>
      </c>
      <c r="F18" s="66">
        <v>46.511335740072198</v>
      </c>
      <c r="G18" s="66">
        <v>27.302758122743683</v>
      </c>
      <c r="H18" s="66">
        <v>73.814093862815881</v>
      </c>
      <c r="I18" s="66">
        <v>238.80852707581229</v>
      </c>
      <c r="J18" s="66"/>
      <c r="K18" s="66" t="s">
        <v>118</v>
      </c>
      <c r="L18" s="66">
        <v>4.0772924187725632</v>
      </c>
      <c r="M18" s="66">
        <v>-42.434043321299633</v>
      </c>
      <c r="N18" s="66">
        <v>20.960303249097471</v>
      </c>
      <c r="O18" s="66" t="s">
        <v>118</v>
      </c>
      <c r="P18" s="66"/>
      <c r="Q18" s="66" t="s">
        <v>118</v>
      </c>
      <c r="R18" s="66" t="s">
        <v>118</v>
      </c>
      <c r="S18" s="66"/>
      <c r="T18" s="66">
        <v>-4.4095162454873638</v>
      </c>
      <c r="U18" s="66">
        <v>5.6780072202166059</v>
      </c>
      <c r="V18" s="66">
        <v>19.661610108303247</v>
      </c>
      <c r="W18" s="66"/>
      <c r="X18" s="66">
        <v>-4.7266389891696754</v>
      </c>
      <c r="Y18" s="66" t="s">
        <v>118</v>
      </c>
      <c r="Z18" s="66" t="s">
        <v>118</v>
      </c>
      <c r="AA18" s="134"/>
      <c r="AB18" s="135">
        <v>6.6220415969399955</v>
      </c>
      <c r="AE18" s="143"/>
      <c r="AF18" s="143"/>
      <c r="AG18" s="143"/>
      <c r="AH18" s="143"/>
      <c r="AI18" s="138"/>
      <c r="AJ18" s="138"/>
      <c r="AK18" s="144"/>
      <c r="AL18" s="144"/>
      <c r="AM18" s="144"/>
      <c r="AN18" s="147"/>
      <c r="AO18" s="147"/>
      <c r="AP18" s="147"/>
      <c r="AQ18" s="147"/>
      <c r="AR18" s="146"/>
    </row>
    <row r="19" spans="1:44" s="136" customFormat="1" ht="15.75" customHeight="1">
      <c r="A19" s="141"/>
      <c r="B19" s="142" t="s">
        <v>13</v>
      </c>
      <c r="C19" s="66">
        <v>301.8543243243243</v>
      </c>
      <c r="D19" s="66">
        <v>289.53143243243244</v>
      </c>
      <c r="E19" s="66">
        <v>218.84438513513516</v>
      </c>
      <c r="F19" s="66">
        <v>43.186648648648649</v>
      </c>
      <c r="G19" s="66">
        <v>27.500398648648648</v>
      </c>
      <c r="H19" s="66">
        <v>70.687047297297283</v>
      </c>
      <c r="I19" s="66">
        <v>252.43557094594595</v>
      </c>
      <c r="J19" s="66"/>
      <c r="K19" s="66" t="s">
        <v>118</v>
      </c>
      <c r="L19" s="66">
        <v>-12.322891891891892</v>
      </c>
      <c r="M19" s="66">
        <v>-55.509540540540534</v>
      </c>
      <c r="N19" s="66">
        <v>36.940412162162161</v>
      </c>
      <c r="O19" s="66" t="s">
        <v>118</v>
      </c>
      <c r="P19" s="66"/>
      <c r="Q19" s="66" t="s">
        <v>118</v>
      </c>
      <c r="R19" s="66" t="s">
        <v>118</v>
      </c>
      <c r="S19" s="66"/>
      <c r="T19" s="66">
        <v>-15.276429054054052</v>
      </c>
      <c r="U19" s="66">
        <v>-10.853189189189189</v>
      </c>
      <c r="V19" s="66">
        <v>18.56912837837838</v>
      </c>
      <c r="W19" s="66"/>
      <c r="X19" s="66">
        <v>-2.6709020270270272</v>
      </c>
      <c r="Y19" s="66" t="s">
        <v>118</v>
      </c>
      <c r="Z19" s="66" t="s">
        <v>118</v>
      </c>
      <c r="AA19" s="134"/>
      <c r="AB19" s="135">
        <v>7.0762610566579012</v>
      </c>
      <c r="AE19" s="143"/>
      <c r="AF19" s="143"/>
      <c r="AG19" s="143"/>
      <c r="AH19" s="143"/>
      <c r="AI19" s="138"/>
      <c r="AJ19" s="138"/>
      <c r="AK19" s="144"/>
      <c r="AL19" s="144"/>
      <c r="AM19" s="144"/>
      <c r="AN19" s="147"/>
      <c r="AO19" s="147"/>
      <c r="AP19" s="147"/>
      <c r="AQ19" s="147"/>
      <c r="AR19" s="146"/>
    </row>
    <row r="20" spans="1:44">
      <c r="A20" s="148"/>
      <c r="B20" s="149" t="s">
        <v>14</v>
      </c>
      <c r="C20" s="66">
        <v>299.63965123456785</v>
      </c>
      <c r="D20" s="66">
        <v>295.46956172839504</v>
      </c>
      <c r="E20" s="66">
        <v>221.31168518518515</v>
      </c>
      <c r="F20" s="66">
        <v>45.599864197530863</v>
      </c>
      <c r="G20" s="66">
        <v>28.558012345679014</v>
      </c>
      <c r="H20" s="66">
        <v>74.157876543209866</v>
      </c>
      <c r="I20" s="66">
        <v>251.19947839506173</v>
      </c>
      <c r="J20" s="66"/>
      <c r="K20" s="66" t="s">
        <v>118</v>
      </c>
      <c r="L20" s="66">
        <v>-4.1700895061728396</v>
      </c>
      <c r="M20" s="66">
        <v>-49.769953703703699</v>
      </c>
      <c r="N20" s="66">
        <v>27.215320987654323</v>
      </c>
      <c r="O20" s="66" t="s">
        <v>118</v>
      </c>
      <c r="P20" s="66"/>
      <c r="Q20" s="66" t="s">
        <v>118</v>
      </c>
      <c r="R20" s="66" t="s">
        <v>118</v>
      </c>
      <c r="S20" s="66"/>
      <c r="T20" s="66">
        <v>-1.7170956790123457</v>
      </c>
      <c r="U20" s="66">
        <v>8.4563734567901232</v>
      </c>
      <c r="V20" s="66">
        <v>17.351703703703706</v>
      </c>
      <c r="W20" s="66"/>
      <c r="X20" s="66">
        <v>-14.304827160493828</v>
      </c>
      <c r="Y20" s="66" t="s">
        <v>118</v>
      </c>
      <c r="Z20" s="66" t="s">
        <v>118</v>
      </c>
      <c r="AA20" s="134"/>
      <c r="AB20" s="135">
        <v>7.7456371025579731</v>
      </c>
      <c r="AE20" s="143"/>
      <c r="AF20" s="143"/>
      <c r="AG20" s="143"/>
      <c r="AH20" s="143"/>
      <c r="AI20" s="68"/>
      <c r="AJ20" s="68"/>
      <c r="AK20" s="144"/>
      <c r="AL20" s="144"/>
      <c r="AM20" s="144"/>
      <c r="AN20" s="147"/>
      <c r="AO20" s="147"/>
      <c r="AP20" s="147"/>
      <c r="AQ20" s="147"/>
      <c r="AR20" s="146"/>
    </row>
    <row r="21" spans="1:44">
      <c r="A21" s="148"/>
      <c r="B21" s="149" t="s">
        <v>15</v>
      </c>
      <c r="C21" s="66">
        <v>298.05972492836673</v>
      </c>
      <c r="D21" s="66">
        <v>305.65864183381086</v>
      </c>
      <c r="E21" s="66">
        <v>234.71544126074497</v>
      </c>
      <c r="F21" s="66">
        <v>40.535547277936971</v>
      </c>
      <c r="G21" s="66">
        <v>30.407653295128938</v>
      </c>
      <c r="H21" s="66">
        <v>70.943200573065894</v>
      </c>
      <c r="I21" s="66">
        <v>248.19932378223496</v>
      </c>
      <c r="J21" s="66"/>
      <c r="K21" s="66" t="s">
        <v>118</v>
      </c>
      <c r="L21" s="66">
        <v>7.5989169054441268</v>
      </c>
      <c r="M21" s="66">
        <v>-32.936630372492843</v>
      </c>
      <c r="N21" s="66">
        <v>15.293719197707736</v>
      </c>
      <c r="O21" s="66" t="s">
        <v>118</v>
      </c>
      <c r="P21" s="66"/>
      <c r="Q21" s="66" t="s">
        <v>118</v>
      </c>
      <c r="R21" s="66" t="s">
        <v>118</v>
      </c>
      <c r="S21" s="66"/>
      <c r="T21" s="66">
        <v>5.8490085959885389</v>
      </c>
      <c r="U21" s="66">
        <v>10.187822349570201</v>
      </c>
      <c r="V21" s="66">
        <v>18.505879656160459</v>
      </c>
      <c r="W21" s="66"/>
      <c r="X21" s="66">
        <v>-4.878169054441261</v>
      </c>
      <c r="Y21" s="66" t="s">
        <v>118</v>
      </c>
      <c r="Z21" s="66" t="s">
        <v>118</v>
      </c>
      <c r="AA21" s="134"/>
      <c r="AB21" s="135">
        <v>8.3432942863973221</v>
      </c>
      <c r="AE21" s="143"/>
      <c r="AF21" s="143"/>
      <c r="AG21" s="143"/>
      <c r="AH21" s="143"/>
      <c r="AI21" s="68"/>
      <c r="AJ21" s="68"/>
      <c r="AK21" s="144"/>
      <c r="AL21" s="144"/>
      <c r="AM21" s="144"/>
      <c r="AN21" s="147"/>
      <c r="AO21" s="147"/>
      <c r="AP21" s="147"/>
      <c r="AQ21" s="147"/>
      <c r="AR21" s="146"/>
    </row>
    <row r="22" spans="1:44">
      <c r="A22" s="148"/>
      <c r="B22" s="149" t="s">
        <v>16</v>
      </c>
      <c r="C22" s="66">
        <v>293.73710290237472</v>
      </c>
      <c r="D22" s="66">
        <v>314.85076781002641</v>
      </c>
      <c r="E22" s="66">
        <v>244.20331926121378</v>
      </c>
      <c r="F22" s="66">
        <v>39.1149129287599</v>
      </c>
      <c r="G22" s="66">
        <v>31.532535620052776</v>
      </c>
      <c r="H22" s="66">
        <v>70.647448548812676</v>
      </c>
      <c r="I22" s="66">
        <v>243.39762269129292</v>
      </c>
      <c r="J22" s="66"/>
      <c r="K22" s="66" t="s">
        <v>118</v>
      </c>
      <c r="L22" s="66">
        <v>21.113664907651717</v>
      </c>
      <c r="M22" s="66">
        <v>-18.001248021108182</v>
      </c>
      <c r="N22" s="66">
        <v>1.2140633245382588</v>
      </c>
      <c r="O22" s="66" t="s">
        <v>118</v>
      </c>
      <c r="P22" s="66"/>
      <c r="Q22" s="66" t="s">
        <v>118</v>
      </c>
      <c r="R22" s="66" t="s">
        <v>118</v>
      </c>
      <c r="S22" s="66"/>
      <c r="T22" s="66">
        <v>21.058480211081797</v>
      </c>
      <c r="U22" s="66">
        <v>27.029464379947232</v>
      </c>
      <c r="V22" s="66">
        <v>19.049757255936679</v>
      </c>
      <c r="W22" s="66"/>
      <c r="X22" s="66">
        <v>16.036672823219</v>
      </c>
      <c r="Y22" s="66" t="s">
        <v>118</v>
      </c>
      <c r="Z22" s="66" t="s">
        <v>118</v>
      </c>
      <c r="AA22" s="134"/>
      <c r="AB22" s="135">
        <v>9.0604829070045412</v>
      </c>
      <c r="AE22" s="143"/>
      <c r="AF22" s="143"/>
      <c r="AG22" s="143"/>
      <c r="AH22" s="143"/>
      <c r="AI22" s="68"/>
      <c r="AJ22" s="68"/>
      <c r="AK22" s="144"/>
      <c r="AL22" s="144"/>
      <c r="AM22" s="144"/>
      <c r="AN22" s="147"/>
      <c r="AO22" s="147"/>
      <c r="AP22" s="147"/>
      <c r="AQ22" s="147"/>
      <c r="AR22" s="146"/>
    </row>
    <row r="23" spans="1:44">
      <c r="A23" s="148"/>
      <c r="B23" s="149" t="s">
        <v>17</v>
      </c>
      <c r="C23" s="66">
        <v>304.44745036319614</v>
      </c>
      <c r="D23" s="66">
        <v>338.71158837772401</v>
      </c>
      <c r="E23" s="66">
        <v>260.99691767554481</v>
      </c>
      <c r="F23" s="66">
        <v>43.146682808716712</v>
      </c>
      <c r="G23" s="66">
        <v>34.567987893462472</v>
      </c>
      <c r="H23" s="66">
        <v>77.714670702179191</v>
      </c>
      <c r="I23" s="66">
        <v>250.04819370460049</v>
      </c>
      <c r="J23" s="66"/>
      <c r="K23" s="66" t="s">
        <v>118</v>
      </c>
      <c r="L23" s="66">
        <v>34.264138014527852</v>
      </c>
      <c r="M23" s="66">
        <v>-8.8825447941888633</v>
      </c>
      <c r="N23" s="66">
        <v>-8.8217748184019378</v>
      </c>
      <c r="O23" s="66" t="s">
        <v>118</v>
      </c>
      <c r="P23" s="66"/>
      <c r="Q23" s="66" t="s">
        <v>118</v>
      </c>
      <c r="R23" s="66" t="s">
        <v>118</v>
      </c>
      <c r="S23" s="66"/>
      <c r="T23" s="66">
        <v>21.62398305084746</v>
      </c>
      <c r="U23" s="66">
        <v>44.270927360774834</v>
      </c>
      <c r="V23" s="66">
        <v>20.428840193704602</v>
      </c>
      <c r="W23" s="66"/>
      <c r="X23" s="66">
        <v>30.729351089588381</v>
      </c>
      <c r="Y23" s="66" t="s">
        <v>118</v>
      </c>
      <c r="Z23" s="66" t="s">
        <v>118</v>
      </c>
      <c r="AA23" s="134"/>
      <c r="AB23" s="135">
        <v>9.8732966770260564</v>
      </c>
      <c r="AE23" s="143"/>
      <c r="AF23" s="143"/>
      <c r="AG23" s="143"/>
      <c r="AH23" s="143"/>
      <c r="AI23" s="68"/>
      <c r="AJ23" s="68"/>
      <c r="AK23" s="144"/>
      <c r="AL23" s="144"/>
      <c r="AM23" s="144"/>
      <c r="AN23" s="147"/>
      <c r="AO23" s="147"/>
      <c r="AP23" s="147"/>
      <c r="AQ23" s="147"/>
      <c r="AR23" s="146"/>
    </row>
    <row r="24" spans="1:44">
      <c r="B24" s="149" t="s">
        <v>18</v>
      </c>
      <c r="C24" s="66">
        <v>322.79941129032261</v>
      </c>
      <c r="D24" s="66">
        <v>369.95936290322584</v>
      </c>
      <c r="E24" s="66">
        <v>287.68245161290326</v>
      </c>
      <c r="F24" s="66">
        <v>45.987699596774192</v>
      </c>
      <c r="G24" s="66">
        <v>36.289211693548381</v>
      </c>
      <c r="H24" s="66">
        <v>82.276911290322587</v>
      </c>
      <c r="I24" s="66">
        <v>269.04448790322579</v>
      </c>
      <c r="J24" s="66"/>
      <c r="K24" s="66" t="s">
        <v>118</v>
      </c>
      <c r="L24" s="66">
        <v>47.159951612903221</v>
      </c>
      <c r="M24" s="66">
        <v>1.1722520161290324</v>
      </c>
      <c r="N24" s="66">
        <v>-19.017469758064514</v>
      </c>
      <c r="O24" s="66" t="s">
        <v>118</v>
      </c>
      <c r="P24" s="66"/>
      <c r="Q24" s="66" t="s">
        <v>118</v>
      </c>
      <c r="R24" s="66">
        <v>439.38366935483873</v>
      </c>
      <c r="S24" s="66"/>
      <c r="T24" s="66">
        <v>42.96008467741936</v>
      </c>
      <c r="U24" s="66">
        <v>67.358106854838709</v>
      </c>
      <c r="V24" s="66">
        <v>20.004185483870966</v>
      </c>
      <c r="W24" s="66"/>
      <c r="X24" s="66">
        <v>28.429219758064516</v>
      </c>
      <c r="Y24" s="66" t="s">
        <v>118</v>
      </c>
      <c r="Z24" s="66">
        <v>452.62421370967746</v>
      </c>
      <c r="AA24" s="134"/>
      <c r="AB24" s="135">
        <v>11.857518527372699</v>
      </c>
      <c r="AE24" s="143"/>
      <c r="AF24" s="143"/>
      <c r="AG24" s="143"/>
      <c r="AH24" s="143"/>
      <c r="AI24" s="68"/>
      <c r="AJ24" s="68"/>
      <c r="AK24" s="144"/>
      <c r="AL24" s="144"/>
      <c r="AM24" s="144"/>
      <c r="AN24" s="147"/>
      <c r="AO24" s="147"/>
      <c r="AP24" s="147"/>
      <c r="AQ24" s="147"/>
      <c r="AR24" s="146"/>
    </row>
    <row r="25" spans="1:44">
      <c r="B25" s="149" t="s">
        <v>19</v>
      </c>
      <c r="C25" s="66">
        <v>328.45024473257695</v>
      </c>
      <c r="D25" s="66">
        <v>380.32080064829819</v>
      </c>
      <c r="E25" s="66">
        <v>297.52180713128035</v>
      </c>
      <c r="F25" s="66">
        <v>45.796053484602908</v>
      </c>
      <c r="G25" s="66">
        <v>37.002940032414912</v>
      </c>
      <c r="H25" s="66">
        <v>82.79899351701782</v>
      </c>
      <c r="I25" s="66">
        <v>273.25769529983791</v>
      </c>
      <c r="J25" s="66"/>
      <c r="K25" s="66">
        <v>3.9665148508324011</v>
      </c>
      <c r="L25" s="66">
        <v>51.870555915721226</v>
      </c>
      <c r="M25" s="66">
        <v>6.0745024311183142</v>
      </c>
      <c r="N25" s="66">
        <v>-24.555633711507291</v>
      </c>
      <c r="O25" s="66">
        <v>-22.447646131221376</v>
      </c>
      <c r="P25" s="66"/>
      <c r="Q25" s="66">
        <v>49.762568335435311</v>
      </c>
      <c r="R25" s="66">
        <v>438.63873581847645</v>
      </c>
      <c r="S25" s="66"/>
      <c r="T25" s="66">
        <v>59.341651539708259</v>
      </c>
      <c r="U25" s="66">
        <v>69.700847649918956</v>
      </c>
      <c r="V25" s="66">
        <v>21.077709886547812</v>
      </c>
      <c r="W25" s="66"/>
      <c r="X25" s="66">
        <v>34.508055105348454</v>
      </c>
      <c r="Y25" s="66">
        <v>32.400067525062539</v>
      </c>
      <c r="Z25" s="66">
        <v>444.99798055105344</v>
      </c>
      <c r="AA25" s="134"/>
      <c r="AB25" s="135">
        <v>14.750179297155153</v>
      </c>
      <c r="AE25" s="143"/>
      <c r="AF25" s="143"/>
      <c r="AG25" s="143"/>
      <c r="AH25" s="143"/>
      <c r="AI25" s="68"/>
      <c r="AJ25" s="68"/>
      <c r="AK25" s="144"/>
      <c r="AL25" s="144"/>
      <c r="AM25" s="144"/>
      <c r="AN25" s="147"/>
      <c r="AO25" s="147"/>
      <c r="AP25" s="147"/>
      <c r="AQ25" s="147"/>
      <c r="AR25" s="146"/>
    </row>
    <row r="26" spans="1:44">
      <c r="B26" s="149" t="s">
        <v>20</v>
      </c>
      <c r="C26" s="66">
        <v>339.23892329545453</v>
      </c>
      <c r="D26" s="66">
        <v>380.85501988636366</v>
      </c>
      <c r="E26" s="66">
        <v>304.40831818181817</v>
      </c>
      <c r="F26" s="66">
        <v>38.223350852272723</v>
      </c>
      <c r="G26" s="66">
        <v>38.223350852272723</v>
      </c>
      <c r="H26" s="66">
        <v>76.446701704545447</v>
      </c>
      <c r="I26" s="66">
        <v>276.54739914772728</v>
      </c>
      <c r="J26" s="66"/>
      <c r="K26" s="66">
        <v>-2.1793270788683086</v>
      </c>
      <c r="L26" s="66">
        <v>41.616096590909088</v>
      </c>
      <c r="M26" s="66">
        <v>3.3927457386363638</v>
      </c>
      <c r="N26" s="66">
        <v>-11.033850852272728</v>
      </c>
      <c r="O26" s="66">
        <v>-5.4617780347680549</v>
      </c>
      <c r="P26" s="66"/>
      <c r="Q26" s="66">
        <v>36.044023773404419</v>
      </c>
      <c r="R26" s="66">
        <v>437.31363636363636</v>
      </c>
      <c r="S26" s="66"/>
      <c r="T26" s="66">
        <v>34.69394460227273</v>
      </c>
      <c r="U26" s="66">
        <v>48.995764204545459</v>
      </c>
      <c r="V26" s="66">
        <v>24.236444602272726</v>
      </c>
      <c r="W26" s="66"/>
      <c r="X26" s="66">
        <v>30.540653409090908</v>
      </c>
      <c r="Y26" s="66">
        <v>24.968580591586239</v>
      </c>
      <c r="Z26" s="66">
        <v>451.52038778409087</v>
      </c>
      <c r="AA26" s="134"/>
      <c r="AB26" s="135">
        <v>16.830026296916088</v>
      </c>
      <c r="AE26" s="143"/>
      <c r="AF26" s="143"/>
      <c r="AG26" s="143"/>
      <c r="AH26" s="143"/>
      <c r="AI26" s="68"/>
      <c r="AJ26" s="68"/>
      <c r="AK26" s="144"/>
      <c r="AL26" s="144"/>
      <c r="AM26" s="144"/>
      <c r="AN26" s="147"/>
      <c r="AO26" s="147"/>
      <c r="AP26" s="147"/>
      <c r="AQ26" s="147"/>
      <c r="AR26" s="146"/>
    </row>
    <row r="27" spans="1:44">
      <c r="B27" s="149" t="s">
        <v>21</v>
      </c>
      <c r="C27" s="66">
        <v>332.88533333333339</v>
      </c>
      <c r="D27" s="66">
        <v>366.43288888888895</v>
      </c>
      <c r="E27" s="66">
        <v>300.48666666666668</v>
      </c>
      <c r="F27" s="66">
        <v>27.406222222222226</v>
      </c>
      <c r="G27" s="66">
        <v>38.54</v>
      </c>
      <c r="H27" s="66">
        <v>65.946222222222232</v>
      </c>
      <c r="I27" s="66">
        <v>274.25022222222225</v>
      </c>
      <c r="J27" s="66"/>
      <c r="K27" s="66">
        <v>3.0293721084387255</v>
      </c>
      <c r="L27" s="66">
        <v>33.547555555555562</v>
      </c>
      <c r="M27" s="66">
        <v>6.1413333333333338</v>
      </c>
      <c r="N27" s="66">
        <v>-2.7991111111111118</v>
      </c>
      <c r="O27" s="66">
        <v>0.31285011378349697</v>
      </c>
      <c r="P27" s="66"/>
      <c r="Q27" s="66">
        <v>30.435594330660955</v>
      </c>
      <c r="R27" s="66">
        <v>415.16666666666674</v>
      </c>
      <c r="S27" s="66"/>
      <c r="T27" s="66">
        <v>24.429555555555556</v>
      </c>
      <c r="U27" s="66">
        <v>29.077333333333332</v>
      </c>
      <c r="V27" s="66">
        <v>25.625444444444444</v>
      </c>
      <c r="W27" s="66"/>
      <c r="X27" s="66">
        <v>27.933666666666674</v>
      </c>
      <c r="Y27" s="66">
        <v>24.821705441772064</v>
      </c>
      <c r="Z27" s="66">
        <v>450.97544444444446</v>
      </c>
      <c r="AA27" s="134"/>
      <c r="AB27" s="135">
        <v>19.148936170212764</v>
      </c>
      <c r="AE27" s="143"/>
      <c r="AF27" s="143"/>
      <c r="AG27" s="143"/>
      <c r="AH27" s="143"/>
      <c r="AI27" s="68"/>
      <c r="AJ27" s="68"/>
      <c r="AK27" s="144"/>
      <c r="AL27" s="144"/>
      <c r="AM27" s="144"/>
      <c r="AN27" s="147"/>
      <c r="AO27" s="147"/>
      <c r="AP27" s="147"/>
      <c r="AQ27" s="147"/>
      <c r="AR27" s="146"/>
    </row>
    <row r="28" spans="1:44">
      <c r="B28" s="149" t="s">
        <v>22</v>
      </c>
      <c r="C28" s="66">
        <v>334.16476602924638</v>
      </c>
      <c r="D28" s="66">
        <v>375.03018222722159</v>
      </c>
      <c r="E28" s="66">
        <v>311.04769178852644</v>
      </c>
      <c r="F28" s="66">
        <v>24.505133858267719</v>
      </c>
      <c r="G28" s="66">
        <v>39.477356580427454</v>
      </c>
      <c r="H28" s="66">
        <v>63.982490438695173</v>
      </c>
      <c r="I28" s="66">
        <v>274.93932058492692</v>
      </c>
      <c r="J28" s="66"/>
      <c r="K28" s="66">
        <v>22.571562999619342</v>
      </c>
      <c r="L28" s="66">
        <v>40.865416197975257</v>
      </c>
      <c r="M28" s="66">
        <v>16.360282339707538</v>
      </c>
      <c r="N28" s="66">
        <v>-9.5376164229471332</v>
      </c>
      <c r="O28" s="66">
        <v>-15.748897082858937</v>
      </c>
      <c r="P28" s="66"/>
      <c r="Q28" s="66">
        <v>47.076696857887057</v>
      </c>
      <c r="R28" s="66">
        <v>416.88841394825647</v>
      </c>
      <c r="S28" s="66"/>
      <c r="T28" s="66">
        <v>36.489499437570302</v>
      </c>
      <c r="U28" s="66">
        <v>42.484034870641175</v>
      </c>
      <c r="V28" s="66">
        <v>27.554159730033749</v>
      </c>
      <c r="W28" s="66"/>
      <c r="X28" s="66">
        <v>34.066276715410574</v>
      </c>
      <c r="Y28" s="66">
        <v>40.277557375322374</v>
      </c>
      <c r="Z28" s="66">
        <v>455.14710123734534</v>
      </c>
      <c r="AA28" s="134"/>
      <c r="AB28" s="135">
        <v>21.252689457327275</v>
      </c>
      <c r="AE28" s="143"/>
      <c r="AF28" s="143"/>
      <c r="AG28" s="143"/>
      <c r="AH28" s="143"/>
      <c r="AI28" s="68"/>
      <c r="AJ28" s="68"/>
      <c r="AK28" s="144"/>
      <c r="AL28" s="144"/>
      <c r="AM28" s="144"/>
      <c r="AN28" s="147"/>
      <c r="AO28" s="147"/>
      <c r="AP28" s="147"/>
      <c r="AQ28" s="147"/>
      <c r="AR28" s="146"/>
    </row>
    <row r="29" spans="1:44">
      <c r="B29" s="149" t="s">
        <v>23</v>
      </c>
      <c r="C29" s="66">
        <v>348.727990393852</v>
      </c>
      <c r="D29" s="66">
        <v>383.06796926032655</v>
      </c>
      <c r="E29" s="66">
        <v>319.85283381364064</v>
      </c>
      <c r="F29" s="66">
        <v>23.173257444764648</v>
      </c>
      <c r="G29" s="66">
        <v>40.041878001921219</v>
      </c>
      <c r="H29" s="66">
        <v>63.215135446685863</v>
      </c>
      <c r="I29" s="66">
        <v>291.49603170028814</v>
      </c>
      <c r="J29" s="66"/>
      <c r="K29" s="66">
        <v>13.600735275412312</v>
      </c>
      <c r="L29" s="66">
        <v>34.339978866474539</v>
      </c>
      <c r="M29" s="66">
        <v>11.166721421709893</v>
      </c>
      <c r="N29" s="66">
        <v>-0.65095677233429383</v>
      </c>
      <c r="O29" s="66">
        <v>-3.0849706260367151</v>
      </c>
      <c r="P29" s="66"/>
      <c r="Q29" s="66">
        <v>36.773992720176956</v>
      </c>
      <c r="R29" s="66">
        <v>394.5923150816522</v>
      </c>
      <c r="S29" s="66"/>
      <c r="T29" s="66">
        <v>32.40318155619596</v>
      </c>
      <c r="U29" s="66">
        <v>39.069461095100863</v>
      </c>
      <c r="V29" s="66">
        <v>30.486475504322762</v>
      </c>
      <c r="W29" s="66"/>
      <c r="X29" s="66">
        <v>24.39882420749279</v>
      </c>
      <c r="Y29" s="66">
        <v>26.832838061195215</v>
      </c>
      <c r="Z29" s="66">
        <v>431.95803746397684</v>
      </c>
      <c r="AA29" s="134"/>
      <c r="AB29" s="135">
        <v>24.886445135070527</v>
      </c>
      <c r="AE29" s="143"/>
      <c r="AF29" s="143"/>
      <c r="AG29" s="143"/>
      <c r="AH29" s="143"/>
      <c r="AI29" s="68"/>
      <c r="AJ29" s="68"/>
      <c r="AK29" s="144"/>
      <c r="AL29" s="144"/>
      <c r="AM29" s="144"/>
      <c r="AN29" s="147"/>
      <c r="AO29" s="147"/>
      <c r="AP29" s="147"/>
      <c r="AQ29" s="147"/>
      <c r="AR29" s="146"/>
    </row>
    <row r="30" spans="1:44">
      <c r="B30" s="149" t="s">
        <v>24</v>
      </c>
      <c r="C30" s="66">
        <v>348.11330806451616</v>
      </c>
      <c r="D30" s="66">
        <v>387.03207499999996</v>
      </c>
      <c r="E30" s="66">
        <v>326.69904677419356</v>
      </c>
      <c r="F30" s="66">
        <v>19.592632258064516</v>
      </c>
      <c r="G30" s="66">
        <v>40.740395967741939</v>
      </c>
      <c r="H30" s="66">
        <v>60.333028225806459</v>
      </c>
      <c r="I30" s="66">
        <v>289.80093870967744</v>
      </c>
      <c r="J30" s="66"/>
      <c r="K30" s="66">
        <v>6.4422879067707672</v>
      </c>
      <c r="L30" s="66">
        <v>38.918766935483873</v>
      </c>
      <c r="M30" s="66">
        <v>19.326134677419354</v>
      </c>
      <c r="N30" s="66">
        <v>-5.0229733870967745</v>
      </c>
      <c r="O30" s="66">
        <v>7.8608733835518123</v>
      </c>
      <c r="P30" s="66"/>
      <c r="Q30" s="66">
        <v>26.034920164835285</v>
      </c>
      <c r="R30" s="66">
        <v>383.89145161290321</v>
      </c>
      <c r="S30" s="66"/>
      <c r="T30" s="66">
        <v>42.1572185483871</v>
      </c>
      <c r="U30" s="66">
        <v>41.381339516129032</v>
      </c>
      <c r="V30" s="66">
        <v>30.910345967741936</v>
      </c>
      <c r="W30" s="66"/>
      <c r="X30" s="66">
        <v>30.201934677419352</v>
      </c>
      <c r="Y30" s="66">
        <v>17.318087906770767</v>
      </c>
      <c r="Z30" s="66">
        <v>425.79566612903221</v>
      </c>
      <c r="AA30" s="134"/>
      <c r="AB30" s="135">
        <v>29.643796318431747</v>
      </c>
      <c r="AE30" s="143"/>
      <c r="AF30" s="143"/>
      <c r="AG30" s="143"/>
      <c r="AH30" s="143"/>
      <c r="AI30" s="68"/>
      <c r="AJ30" s="68"/>
      <c r="AK30" s="144"/>
      <c r="AL30" s="144"/>
      <c r="AM30" s="144"/>
      <c r="AN30" s="147"/>
      <c r="AO30" s="147"/>
      <c r="AP30" s="147"/>
      <c r="AQ30" s="147"/>
      <c r="AR30" s="146"/>
    </row>
    <row r="31" spans="1:44">
      <c r="B31" s="149" t="s">
        <v>25</v>
      </c>
      <c r="C31" s="66">
        <v>372.97398905109497</v>
      </c>
      <c r="D31" s="66">
        <v>391.2906437956205</v>
      </c>
      <c r="E31" s="66">
        <v>338.36500729927013</v>
      </c>
      <c r="F31" s="66">
        <v>12.625332116788323</v>
      </c>
      <c r="G31" s="66">
        <v>40.30030437956205</v>
      </c>
      <c r="H31" s="66">
        <v>52.925636496350371</v>
      </c>
      <c r="I31" s="66">
        <v>309.84732846715337</v>
      </c>
      <c r="J31" s="66"/>
      <c r="K31" s="66">
        <v>-13.817531101226596</v>
      </c>
      <c r="L31" s="66">
        <v>18.31665474452555</v>
      </c>
      <c r="M31" s="66">
        <v>5.6913226277372271</v>
      </c>
      <c r="N31" s="66">
        <v>17.544173722627743</v>
      </c>
      <c r="O31" s="66">
        <v>37.053027451591568</v>
      </c>
      <c r="P31" s="66"/>
      <c r="Q31" s="66">
        <v>-1.192198984438275</v>
      </c>
      <c r="R31" s="66">
        <v>382.2712408759125</v>
      </c>
      <c r="S31" s="66"/>
      <c r="T31" s="66">
        <v>23.31182846715329</v>
      </c>
      <c r="U31" s="66">
        <v>26.478084671532855</v>
      </c>
      <c r="V31" s="66">
        <v>34.294493430656942</v>
      </c>
      <c r="W31" s="66"/>
      <c r="X31" s="66">
        <v>25.397221897810223</v>
      </c>
      <c r="Y31" s="66">
        <v>5.8883681688463998</v>
      </c>
      <c r="Z31" s="66">
        <v>408.06538978102196</v>
      </c>
      <c r="AA31" s="134"/>
      <c r="AB31" s="135">
        <v>32.75161367439636</v>
      </c>
      <c r="AE31" s="143"/>
      <c r="AF31" s="143"/>
      <c r="AG31" s="143"/>
      <c r="AH31" s="143"/>
      <c r="AI31" s="68"/>
      <c r="AJ31" s="68"/>
      <c r="AK31" s="144"/>
      <c r="AL31" s="144"/>
      <c r="AM31" s="144"/>
      <c r="AN31" s="147"/>
      <c r="AO31" s="147"/>
      <c r="AP31" s="147"/>
      <c r="AQ31" s="147"/>
      <c r="AR31" s="146"/>
    </row>
    <row r="32" spans="1:44">
      <c r="B32" s="149" t="s">
        <v>26</v>
      </c>
      <c r="C32" s="66">
        <v>378.70662448979601</v>
      </c>
      <c r="D32" s="66">
        <v>403.01355374149654</v>
      </c>
      <c r="E32" s="66">
        <v>346.14467278911565</v>
      </c>
      <c r="F32" s="66">
        <v>17.44339455782313</v>
      </c>
      <c r="G32" s="66">
        <v>39.425486394557829</v>
      </c>
      <c r="H32" s="66">
        <v>56.868880952380948</v>
      </c>
      <c r="I32" s="66">
        <v>314.21159387755108</v>
      </c>
      <c r="J32" s="66"/>
      <c r="K32" s="66">
        <v>-11.640801169741241</v>
      </c>
      <c r="L32" s="66">
        <v>24.30692925170068</v>
      </c>
      <c r="M32" s="66">
        <v>6.8635346938775514</v>
      </c>
      <c r="N32" s="66">
        <v>9.5782163265306135</v>
      </c>
      <c r="O32" s="66">
        <v>28.082552190149407</v>
      </c>
      <c r="P32" s="66"/>
      <c r="Q32" s="66">
        <v>5.8025933880818874</v>
      </c>
      <c r="R32" s="66">
        <v>377.03911564625849</v>
      </c>
      <c r="S32" s="66"/>
      <c r="T32" s="66">
        <v>36.477467346938781</v>
      </c>
      <c r="U32" s="66">
        <v>25.60451292517007</v>
      </c>
      <c r="V32" s="66">
        <v>34.394504081632654</v>
      </c>
      <c r="W32" s="66"/>
      <c r="X32" s="66">
        <v>24.770758503401364</v>
      </c>
      <c r="Y32" s="66">
        <v>6.2664226397825704</v>
      </c>
      <c r="Z32" s="66">
        <v>406.60182789115657</v>
      </c>
      <c r="AA32" s="134"/>
      <c r="AB32" s="135">
        <v>35.142242409753763</v>
      </c>
      <c r="AE32" s="143"/>
      <c r="AF32" s="143"/>
      <c r="AG32" s="143"/>
      <c r="AH32" s="143"/>
      <c r="AI32" s="68"/>
      <c r="AJ32" s="68"/>
      <c r="AK32" s="144"/>
      <c r="AL32" s="144"/>
      <c r="AM32" s="144"/>
      <c r="AN32" s="147"/>
      <c r="AO32" s="147"/>
      <c r="AP32" s="147"/>
      <c r="AQ32" s="147"/>
      <c r="AR32" s="146"/>
    </row>
    <row r="33" spans="2:44">
      <c r="B33" s="149" t="s">
        <v>27</v>
      </c>
      <c r="C33" s="66">
        <v>384.63771493506493</v>
      </c>
      <c r="D33" s="66">
        <v>416.69470584415581</v>
      </c>
      <c r="E33" s="66">
        <v>356.56815519480512</v>
      </c>
      <c r="F33" s="66">
        <v>20.59991688311688</v>
      </c>
      <c r="G33" s="66">
        <v>39.526633766233758</v>
      </c>
      <c r="H33" s="66">
        <v>60.126550649350641</v>
      </c>
      <c r="I33" s="66">
        <v>321.35761688311686</v>
      </c>
      <c r="J33" s="66"/>
      <c r="K33" s="66">
        <v>-1.0348046231892267</v>
      </c>
      <c r="L33" s="66">
        <v>32.056990909090906</v>
      </c>
      <c r="M33" s="66">
        <v>11.457074025974025</v>
      </c>
      <c r="N33" s="66">
        <v>1.5781318181818178</v>
      </c>
      <c r="O33" s="66">
        <v>14.070010467345071</v>
      </c>
      <c r="P33" s="66"/>
      <c r="Q33" s="66">
        <v>19.565112259927652</v>
      </c>
      <c r="R33" s="66">
        <v>390.05116883116881</v>
      </c>
      <c r="S33" s="66"/>
      <c r="T33" s="66">
        <v>33.377080519480515</v>
      </c>
      <c r="U33" s="66">
        <v>26.605509740259738</v>
      </c>
      <c r="V33" s="66">
        <v>35.922191558441554</v>
      </c>
      <c r="W33" s="66"/>
      <c r="X33" s="66">
        <v>31.94290909090909</v>
      </c>
      <c r="Y33" s="66">
        <v>19.451030441745836</v>
      </c>
      <c r="Z33" s="66">
        <v>421.41823636363631</v>
      </c>
      <c r="AA33" s="134"/>
      <c r="AB33" s="135">
        <v>36.815682524503949</v>
      </c>
      <c r="AE33" s="143"/>
      <c r="AF33" s="143"/>
      <c r="AG33" s="143"/>
      <c r="AH33" s="143"/>
      <c r="AI33" s="68"/>
      <c r="AJ33" s="68"/>
      <c r="AK33" s="144"/>
      <c r="AL33" s="144"/>
      <c r="AM33" s="144"/>
      <c r="AN33" s="147"/>
      <c r="AO33" s="147"/>
      <c r="AP33" s="147"/>
      <c r="AQ33" s="147"/>
      <c r="AR33" s="146"/>
    </row>
    <row r="34" spans="2:44">
      <c r="B34" s="149" t="s">
        <v>28</v>
      </c>
      <c r="C34" s="66">
        <v>390.02549415384618</v>
      </c>
      <c r="D34" s="66">
        <v>422.29251261538468</v>
      </c>
      <c r="E34" s="66">
        <v>365.45262153846159</v>
      </c>
      <c r="F34" s="66">
        <v>18.835083692307695</v>
      </c>
      <c r="G34" s="66">
        <v>38.004807384615383</v>
      </c>
      <c r="H34" s="66">
        <v>56.839891076923088</v>
      </c>
      <c r="I34" s="66">
        <v>333.9887390769232</v>
      </c>
      <c r="J34" s="66"/>
      <c r="K34" s="66">
        <v>8.6434178614512671</v>
      </c>
      <c r="L34" s="66">
        <v>32.267018461538463</v>
      </c>
      <c r="M34" s="66">
        <v>13.431934769230772</v>
      </c>
      <c r="N34" s="66">
        <v>3.6552984615384614</v>
      </c>
      <c r="O34" s="66">
        <v>8.4438153693179654</v>
      </c>
      <c r="P34" s="66"/>
      <c r="Q34" s="66">
        <v>27.47850155375896</v>
      </c>
      <c r="R34" s="66">
        <v>404.14215384615392</v>
      </c>
      <c r="S34" s="66"/>
      <c r="T34" s="66">
        <v>26.446856615384618</v>
      </c>
      <c r="U34" s="66">
        <v>26.408244307692314</v>
      </c>
      <c r="V34" s="66">
        <v>37.891544615384618</v>
      </c>
      <c r="W34" s="66"/>
      <c r="X34" s="66">
        <v>28.46241907692308</v>
      </c>
      <c r="Y34" s="66">
        <v>23.673902169143581</v>
      </c>
      <c r="Z34" s="66">
        <v>428.55028061538468</v>
      </c>
      <c r="AA34" s="134"/>
      <c r="AB34" s="135">
        <v>38.847716949557729</v>
      </c>
      <c r="AE34" s="143"/>
      <c r="AF34" s="143"/>
      <c r="AG34" s="143"/>
      <c r="AH34" s="143"/>
      <c r="AI34" s="68"/>
      <c r="AJ34" s="68"/>
      <c r="AK34" s="144"/>
      <c r="AL34" s="144"/>
      <c r="AM34" s="144"/>
      <c r="AN34" s="147"/>
      <c r="AO34" s="147"/>
      <c r="AP34" s="147"/>
      <c r="AQ34" s="147"/>
      <c r="AR34" s="146"/>
    </row>
    <row r="35" spans="2:44">
      <c r="B35" s="149" t="s">
        <v>29</v>
      </c>
      <c r="C35" s="66">
        <v>395.68253119533534</v>
      </c>
      <c r="D35" s="66">
        <v>417.71706297376102</v>
      </c>
      <c r="E35" s="66">
        <v>367.18447172011668</v>
      </c>
      <c r="F35" s="66">
        <v>15.48563673469388</v>
      </c>
      <c r="G35" s="66">
        <v>35.046954518950443</v>
      </c>
      <c r="H35" s="66">
        <v>50.53259125364432</v>
      </c>
      <c r="I35" s="66">
        <v>337.998595335277</v>
      </c>
      <c r="J35" s="66"/>
      <c r="K35" s="66">
        <v>6.3776545740398998</v>
      </c>
      <c r="L35" s="66">
        <v>22.034531778425663</v>
      </c>
      <c r="M35" s="66">
        <v>6.5488950437317799</v>
      </c>
      <c r="N35" s="66">
        <v>13.539261224489799</v>
      </c>
      <c r="O35" s="66">
        <v>13.710501694181676</v>
      </c>
      <c r="P35" s="66"/>
      <c r="Q35" s="66">
        <v>21.863291308733775</v>
      </c>
      <c r="R35" s="66">
        <v>396.34839650145778</v>
      </c>
      <c r="S35" s="66"/>
      <c r="T35" s="66">
        <v>27.107791253644319</v>
      </c>
      <c r="U35" s="66">
        <v>13.997805830903792</v>
      </c>
      <c r="V35" s="66">
        <v>40.490952186588927</v>
      </c>
      <c r="W35" s="66"/>
      <c r="X35" s="66">
        <v>23.534558017492714</v>
      </c>
      <c r="Y35" s="66">
        <v>23.363317547800829</v>
      </c>
      <c r="Z35" s="66">
        <v>437.28325889212829</v>
      </c>
      <c r="AA35" s="134"/>
      <c r="AB35" s="135">
        <v>40.999282811379388</v>
      </c>
      <c r="AE35" s="143"/>
      <c r="AF35" s="143"/>
      <c r="AG35" s="143"/>
      <c r="AH35" s="143"/>
      <c r="AI35" s="68"/>
      <c r="AJ35" s="68"/>
      <c r="AK35" s="144"/>
      <c r="AL35" s="144"/>
      <c r="AM35" s="144"/>
      <c r="AN35" s="147"/>
      <c r="AO35" s="147"/>
      <c r="AP35" s="147"/>
      <c r="AQ35" s="147"/>
      <c r="AR35" s="146"/>
    </row>
    <row r="36" spans="2:44">
      <c r="B36" s="149" t="s">
        <v>30</v>
      </c>
      <c r="C36" s="66">
        <v>398.02871852266367</v>
      </c>
      <c r="D36" s="66">
        <v>417.67266703973138</v>
      </c>
      <c r="E36" s="66">
        <v>371.48644823726914</v>
      </c>
      <c r="F36" s="66">
        <v>11.284970900951315</v>
      </c>
      <c r="G36" s="66">
        <v>34.901247901510914</v>
      </c>
      <c r="H36" s="66">
        <v>46.186218802462228</v>
      </c>
      <c r="I36" s="66">
        <v>346.38844823726924</v>
      </c>
      <c r="J36" s="66"/>
      <c r="K36" s="66">
        <v>9.9941048976785467</v>
      </c>
      <c r="L36" s="66">
        <v>19.64394851706771</v>
      </c>
      <c r="M36" s="66">
        <v>8.3589776161163982</v>
      </c>
      <c r="N36" s="66">
        <v>14.950655288192502</v>
      </c>
      <c r="O36" s="66">
        <v>13.315528006630354</v>
      </c>
      <c r="P36" s="66"/>
      <c r="Q36" s="66">
        <v>21.279075798629862</v>
      </c>
      <c r="R36" s="66">
        <v>392.78533855623954</v>
      </c>
      <c r="S36" s="66"/>
      <c r="T36" s="66">
        <v>24.421510352546168</v>
      </c>
      <c r="U36" s="66">
        <v>8.6305097929490771</v>
      </c>
      <c r="V36" s="66">
        <v>40.308483491885845</v>
      </c>
      <c r="W36" s="66"/>
      <c r="X36" s="66">
        <v>21.923882484611077</v>
      </c>
      <c r="Y36" s="66">
        <v>23.559009766173236</v>
      </c>
      <c r="Z36" s="66">
        <v>446.35208282036933</v>
      </c>
      <c r="AA36" s="134"/>
      <c r="AB36" s="135">
        <v>42.720535500836718</v>
      </c>
      <c r="AE36" s="143"/>
      <c r="AF36" s="143"/>
      <c r="AG36" s="143"/>
      <c r="AH36" s="143"/>
      <c r="AI36" s="68"/>
      <c r="AJ36" s="68"/>
      <c r="AK36" s="144"/>
      <c r="AL36" s="144"/>
      <c r="AM36" s="144"/>
      <c r="AN36" s="147"/>
      <c r="AO36" s="147"/>
      <c r="AP36" s="147"/>
      <c r="AQ36" s="147"/>
      <c r="AR36" s="146"/>
    </row>
    <row r="37" spans="2:44">
      <c r="B37" s="149" t="s">
        <v>31</v>
      </c>
      <c r="C37" s="66">
        <v>409.03621780604124</v>
      </c>
      <c r="D37" s="66">
        <v>419.54137784843664</v>
      </c>
      <c r="E37" s="66">
        <v>376.06433545310011</v>
      </c>
      <c r="F37" s="66">
        <v>10.456391626921038</v>
      </c>
      <c r="G37" s="66">
        <v>33.020650768415479</v>
      </c>
      <c r="H37" s="66">
        <v>43.477042395336511</v>
      </c>
      <c r="I37" s="66">
        <v>359.10622734499208</v>
      </c>
      <c r="J37" s="66"/>
      <c r="K37" s="66">
        <v>13.197512189790798</v>
      </c>
      <c r="L37" s="66">
        <v>10.505160042395335</v>
      </c>
      <c r="M37" s="66">
        <v>4.8768415474297826E-2</v>
      </c>
      <c r="N37" s="66">
        <v>22.947756226815049</v>
      </c>
      <c r="O37" s="66">
        <v>9.7990124524985589</v>
      </c>
      <c r="P37" s="66"/>
      <c r="Q37" s="66">
        <v>23.653903816711829</v>
      </c>
      <c r="R37" s="66">
        <v>371.08330683624803</v>
      </c>
      <c r="S37" s="66"/>
      <c r="T37" s="66">
        <v>2.6578786433492314</v>
      </c>
      <c r="U37" s="66">
        <v>-7.1623068362480131</v>
      </c>
      <c r="V37" s="66">
        <v>40.861281928987808</v>
      </c>
      <c r="W37" s="66"/>
      <c r="X37" s="66">
        <v>13.196289878113406</v>
      </c>
      <c r="Y37" s="66">
        <v>26.345033652429901</v>
      </c>
      <c r="Z37" s="66">
        <v>445.37755431902485</v>
      </c>
      <c r="AA37" s="134"/>
      <c r="AB37" s="135">
        <v>45.111164236194121</v>
      </c>
      <c r="AE37" s="143"/>
      <c r="AF37" s="143"/>
      <c r="AG37" s="143"/>
      <c r="AH37" s="143"/>
      <c r="AI37" s="68"/>
      <c r="AJ37" s="68"/>
      <c r="AK37" s="144"/>
      <c r="AL37" s="144"/>
      <c r="AM37" s="144"/>
      <c r="AN37" s="147"/>
      <c r="AO37" s="147"/>
      <c r="AP37" s="147"/>
      <c r="AQ37" s="147"/>
      <c r="AR37" s="146"/>
    </row>
    <row r="38" spans="2:44">
      <c r="B38" s="149" t="s">
        <v>32</v>
      </c>
      <c r="C38" s="66">
        <v>420.37588402190141</v>
      </c>
      <c r="D38" s="66">
        <v>407.86644449975114</v>
      </c>
      <c r="E38" s="66">
        <v>367.09208461921349</v>
      </c>
      <c r="F38" s="66">
        <v>7.9058491786958687</v>
      </c>
      <c r="G38" s="66">
        <v>32.868510701841707</v>
      </c>
      <c r="H38" s="66">
        <v>40.774359880537574</v>
      </c>
      <c r="I38" s="66">
        <v>369.99665654554502</v>
      </c>
      <c r="J38" s="66"/>
      <c r="K38" s="66">
        <v>4.2241214120272073</v>
      </c>
      <c r="L38" s="66">
        <v>-12.509439522150323</v>
      </c>
      <c r="M38" s="66">
        <v>-20.41528870084619</v>
      </c>
      <c r="N38" s="66">
        <v>43.562332503733195</v>
      </c>
      <c r="O38" s="66">
        <v>18.922922390859803</v>
      </c>
      <c r="P38" s="66"/>
      <c r="Q38" s="66">
        <v>12.129970590723078</v>
      </c>
      <c r="R38" s="66">
        <v>320.02344449975106</v>
      </c>
      <c r="S38" s="66"/>
      <c r="T38" s="66">
        <v>-14.489545545047285</v>
      </c>
      <c r="U38" s="66">
        <v>-30.199219512195118</v>
      </c>
      <c r="V38" s="66">
        <v>39.491767546042801</v>
      </c>
      <c r="W38" s="66"/>
      <c r="X38" s="66">
        <v>-8.0182842210054748</v>
      </c>
      <c r="Y38" s="66">
        <v>16.621125891867923</v>
      </c>
      <c r="Z38" s="66">
        <v>406.52347038327525</v>
      </c>
      <c r="AA38" s="134"/>
      <c r="AB38" s="135">
        <v>48.027731293330149</v>
      </c>
      <c r="AE38" s="143"/>
      <c r="AF38" s="143"/>
      <c r="AG38" s="143"/>
      <c r="AH38" s="143"/>
      <c r="AI38" s="68"/>
      <c r="AJ38" s="68"/>
      <c r="AK38" s="144"/>
      <c r="AL38" s="144"/>
      <c r="AM38" s="144"/>
      <c r="AN38" s="147"/>
      <c r="AO38" s="147"/>
      <c r="AP38" s="147"/>
      <c r="AQ38" s="147"/>
      <c r="AR38" s="146"/>
    </row>
    <row r="39" spans="2:44" ht="15" customHeight="1">
      <c r="B39" s="149" t="s">
        <v>33</v>
      </c>
      <c r="C39" s="66">
        <v>420.47562413314841</v>
      </c>
      <c r="D39" s="66">
        <v>419.25727461858526</v>
      </c>
      <c r="E39" s="66">
        <v>369.50413499768842</v>
      </c>
      <c r="F39" s="66">
        <v>17.337306981044843</v>
      </c>
      <c r="G39" s="66">
        <v>32.415832639852063</v>
      </c>
      <c r="H39" s="66">
        <v>49.753139620896903</v>
      </c>
      <c r="I39" s="66">
        <v>373.71034165510866</v>
      </c>
      <c r="J39" s="66"/>
      <c r="K39" s="66">
        <v>-2.0366237878427871</v>
      </c>
      <c r="L39" s="66">
        <v>-1.2183495145631069</v>
      </c>
      <c r="M39" s="66">
        <v>-18.555656495607952</v>
      </c>
      <c r="N39" s="66">
        <v>28.727907998150719</v>
      </c>
      <c r="O39" s="66">
        <v>12.208875290385553</v>
      </c>
      <c r="P39" s="66"/>
      <c r="Q39" s="66">
        <v>15.300683193202062</v>
      </c>
      <c r="R39" s="66">
        <v>293.75760517799353</v>
      </c>
      <c r="S39" s="66"/>
      <c r="T39" s="66">
        <v>-8.8475381414701815</v>
      </c>
      <c r="U39" s="66">
        <v>-13.517877947295423</v>
      </c>
      <c r="V39" s="66">
        <v>38.238769764216372</v>
      </c>
      <c r="W39" s="66"/>
      <c r="X39" s="66">
        <v>4.2603555247341651</v>
      </c>
      <c r="Y39" s="66">
        <v>20.779388232499336</v>
      </c>
      <c r="Z39" s="66">
        <v>360.9756883957466</v>
      </c>
      <c r="AA39" s="134"/>
      <c r="AB39" s="135">
        <v>51.709299545780539</v>
      </c>
      <c r="AE39" s="143"/>
      <c r="AF39" s="143"/>
      <c r="AG39" s="143"/>
      <c r="AH39" s="143"/>
      <c r="AI39" s="68"/>
      <c r="AJ39" s="68"/>
      <c r="AK39" s="144"/>
      <c r="AL39" s="144"/>
      <c r="AM39" s="144"/>
      <c r="AN39" s="147"/>
      <c r="AO39" s="147"/>
      <c r="AP39" s="147"/>
      <c r="AQ39" s="147"/>
      <c r="AR39" s="146"/>
    </row>
    <row r="40" spans="2:44">
      <c r="B40" s="149" t="s">
        <v>34</v>
      </c>
      <c r="C40" s="66">
        <v>408.87618880820168</v>
      </c>
      <c r="D40" s="66">
        <v>420.0403853054251</v>
      </c>
      <c r="E40" s="66">
        <v>371.84743656557032</v>
      </c>
      <c r="F40" s="66">
        <v>18.340158906450235</v>
      </c>
      <c r="G40" s="66">
        <v>29.852789833404529</v>
      </c>
      <c r="H40" s="66">
        <v>48.192948739854771</v>
      </c>
      <c r="I40" s="66">
        <v>369.08676377616405</v>
      </c>
      <c r="J40" s="66"/>
      <c r="K40" s="66">
        <v>-9.9288206234954366</v>
      </c>
      <c r="L40" s="66">
        <v>11.164196497223411</v>
      </c>
      <c r="M40" s="66">
        <v>-7.1759624092268268</v>
      </c>
      <c r="N40" s="66">
        <v>13.563926954293038</v>
      </c>
      <c r="O40" s="66">
        <v>16.316785168561644</v>
      </c>
      <c r="P40" s="66"/>
      <c r="Q40" s="66">
        <v>8.4113382829548016</v>
      </c>
      <c r="R40" s="66">
        <v>269.99201196070055</v>
      </c>
      <c r="S40" s="66"/>
      <c r="T40" s="66">
        <v>-4.7083319094404104</v>
      </c>
      <c r="U40" s="66">
        <v>-1.5206035882101667</v>
      </c>
      <c r="V40" s="66">
        <v>34.79341136266553</v>
      </c>
      <c r="W40" s="66"/>
      <c r="X40" s="66">
        <v>14.957664673216575</v>
      </c>
      <c r="Y40" s="66">
        <v>12.204806458947964</v>
      </c>
      <c r="Z40" s="66">
        <v>336.49653011533536</v>
      </c>
      <c r="AA40" s="134"/>
      <c r="AB40" s="135">
        <v>55.964618694716705</v>
      </c>
      <c r="AE40" s="143"/>
      <c r="AF40" s="143"/>
      <c r="AG40" s="143"/>
      <c r="AH40" s="143"/>
      <c r="AI40" s="68"/>
      <c r="AJ40" s="68"/>
      <c r="AK40" s="144"/>
      <c r="AL40" s="144"/>
      <c r="AM40" s="144"/>
      <c r="AN40" s="147"/>
      <c r="AO40" s="147"/>
      <c r="AP40" s="147"/>
      <c r="AQ40" s="147"/>
      <c r="AR40" s="146"/>
    </row>
    <row r="41" spans="2:44">
      <c r="B41" s="149" t="s">
        <v>35</v>
      </c>
      <c r="C41" s="66">
        <v>401.98038464646464</v>
      </c>
      <c r="D41" s="66">
        <v>440.91524161616161</v>
      </c>
      <c r="E41" s="66">
        <v>392.05611151515154</v>
      </c>
      <c r="F41" s="66">
        <v>22.76566060606061</v>
      </c>
      <c r="G41" s="66">
        <v>26.093469494949495</v>
      </c>
      <c r="H41" s="66">
        <v>48.859130101010102</v>
      </c>
      <c r="I41" s="66">
        <v>366.32939393939392</v>
      </c>
      <c r="J41" s="66"/>
      <c r="K41" s="66">
        <v>-0.52118664203581844</v>
      </c>
      <c r="L41" s="66">
        <v>38.934856969696966</v>
      </c>
      <c r="M41" s="66">
        <v>16.169196363636367</v>
      </c>
      <c r="N41" s="66">
        <v>-18.065489696969696</v>
      </c>
      <c r="O41" s="66">
        <v>-1.3751066912975154</v>
      </c>
      <c r="P41" s="66"/>
      <c r="Q41" s="66">
        <v>22.244473964024785</v>
      </c>
      <c r="R41" s="66">
        <v>280.21874747474749</v>
      </c>
      <c r="S41" s="66"/>
      <c r="T41" s="66">
        <v>22.005115151515152</v>
      </c>
      <c r="U41" s="66">
        <v>23.243959191919195</v>
      </c>
      <c r="V41" s="66">
        <v>29.639301414141418</v>
      </c>
      <c r="W41" s="66"/>
      <c r="X41" s="66">
        <v>38.728664646464651</v>
      </c>
      <c r="Y41" s="66">
        <v>22.038281640792469</v>
      </c>
      <c r="Z41" s="66">
        <v>345.93494505050506</v>
      </c>
      <c r="AA41" s="134"/>
      <c r="AB41" s="135">
        <v>59.168061200095622</v>
      </c>
      <c r="AE41" s="143"/>
      <c r="AF41" s="143"/>
      <c r="AG41" s="143"/>
      <c r="AH41" s="143"/>
      <c r="AI41" s="68"/>
      <c r="AJ41" s="68"/>
      <c r="AK41" s="144"/>
      <c r="AL41" s="144"/>
      <c r="AM41" s="144"/>
      <c r="AN41" s="147"/>
      <c r="AO41" s="147"/>
      <c r="AP41" s="147"/>
      <c r="AQ41" s="147"/>
      <c r="AR41" s="146"/>
    </row>
    <row r="42" spans="2:44">
      <c r="B42" s="149" t="s">
        <v>36</v>
      </c>
      <c r="C42" s="66">
        <v>386.26164814814808</v>
      </c>
      <c r="D42" s="66">
        <v>463.9223888888888</v>
      </c>
      <c r="E42" s="66">
        <v>415.56407407407397</v>
      </c>
      <c r="F42" s="66">
        <v>23.154833333333329</v>
      </c>
      <c r="G42" s="66">
        <v>25.203481481481475</v>
      </c>
      <c r="H42" s="66">
        <v>48.358314814814811</v>
      </c>
      <c r="I42" s="66">
        <v>354.01562962962959</v>
      </c>
      <c r="J42" s="66"/>
      <c r="K42" s="66">
        <v>34.600343604101234</v>
      </c>
      <c r="L42" s="66">
        <v>77.660740740740735</v>
      </c>
      <c r="M42" s="66">
        <v>54.505907407407406</v>
      </c>
      <c r="N42" s="66">
        <v>-54.533925925925921</v>
      </c>
      <c r="O42" s="66">
        <v>-34.628362122619741</v>
      </c>
      <c r="P42" s="66"/>
      <c r="Q42" s="66">
        <v>57.755176937434562</v>
      </c>
      <c r="R42" s="66">
        <v>332.76111111111112</v>
      </c>
      <c r="S42" s="66"/>
      <c r="T42" s="66">
        <v>59.664611111111107</v>
      </c>
      <c r="U42" s="66">
        <v>59.585499999999989</v>
      </c>
      <c r="V42" s="66">
        <v>30.316037037037031</v>
      </c>
      <c r="W42" s="66"/>
      <c r="X42" s="66">
        <v>76.731185185185183</v>
      </c>
      <c r="Y42" s="66">
        <v>56.82562138187901</v>
      </c>
      <c r="Z42" s="66">
        <v>409.80544444444445</v>
      </c>
      <c r="AA42" s="134"/>
      <c r="AB42" s="135">
        <v>60.674157303370791</v>
      </c>
      <c r="AE42" s="143"/>
      <c r="AF42" s="143"/>
      <c r="AG42" s="143"/>
      <c r="AH42" s="143"/>
      <c r="AI42" s="68"/>
      <c r="AJ42" s="68"/>
      <c r="AK42" s="144"/>
      <c r="AL42" s="144"/>
      <c r="AM42" s="144"/>
      <c r="AN42" s="147"/>
      <c r="AO42" s="147"/>
      <c r="AP42" s="147"/>
      <c r="AQ42" s="147"/>
      <c r="AR42" s="146"/>
    </row>
    <row r="43" spans="2:44">
      <c r="B43" s="149" t="s">
        <v>37</v>
      </c>
      <c r="C43" s="66">
        <v>389.54026615384612</v>
      </c>
      <c r="D43" s="66">
        <v>472.48593846153841</v>
      </c>
      <c r="E43" s="66">
        <v>428.21210115384611</v>
      </c>
      <c r="F43" s="66">
        <v>19.211231923076923</v>
      </c>
      <c r="G43" s="66">
        <v>25.062605384615384</v>
      </c>
      <c r="H43" s="66">
        <v>44.273837307692304</v>
      </c>
      <c r="I43" s="66">
        <v>356.82920615384614</v>
      </c>
      <c r="J43" s="66"/>
      <c r="K43" s="66">
        <v>47.97729768530526</v>
      </c>
      <c r="L43" s="66">
        <v>82.945672307692291</v>
      </c>
      <c r="M43" s="66">
        <v>63.73444038461539</v>
      </c>
      <c r="N43" s="66">
        <v>-56.383622307692306</v>
      </c>
      <c r="O43" s="66">
        <v>-40.626479608382184</v>
      </c>
      <c r="P43" s="66"/>
      <c r="Q43" s="66">
        <v>67.188529608382183</v>
      </c>
      <c r="R43" s="66">
        <v>401.88976923076922</v>
      </c>
      <c r="S43" s="66"/>
      <c r="T43" s="66">
        <v>79.830946153846156</v>
      </c>
      <c r="U43" s="66">
        <v>74.180678461538449</v>
      </c>
      <c r="V43" s="66">
        <v>32.416641153846157</v>
      </c>
      <c r="W43" s="66"/>
      <c r="X43" s="66">
        <v>82.82500884615385</v>
      </c>
      <c r="Y43" s="66">
        <v>67.067866146843727</v>
      </c>
      <c r="Z43" s="66">
        <v>480.58647884615374</v>
      </c>
      <c r="AA43" s="134"/>
      <c r="AB43" s="135">
        <v>62.156347119292377</v>
      </c>
      <c r="AE43" s="143"/>
      <c r="AF43" s="143"/>
      <c r="AG43" s="143"/>
      <c r="AH43" s="143"/>
      <c r="AI43" s="68"/>
      <c r="AJ43" s="68"/>
      <c r="AK43" s="144"/>
      <c r="AL43" s="144"/>
      <c r="AM43" s="144"/>
      <c r="AN43" s="147"/>
      <c r="AO43" s="147"/>
      <c r="AP43" s="147"/>
      <c r="AQ43" s="147"/>
      <c r="AR43" s="146"/>
    </row>
    <row r="44" spans="2:44">
      <c r="B44" s="149" t="s">
        <v>38</v>
      </c>
      <c r="C44" s="66">
        <v>415.8795178571429</v>
      </c>
      <c r="D44" s="66">
        <v>485.49658928571426</v>
      </c>
      <c r="E44" s="66">
        <v>441.12214285714282</v>
      </c>
      <c r="F44" s="66">
        <v>19.494178571428574</v>
      </c>
      <c r="G44" s="66">
        <v>24.880267857142858</v>
      </c>
      <c r="H44" s="66">
        <v>44.374446428571432</v>
      </c>
      <c r="I44" s="66">
        <v>382.98607142857139</v>
      </c>
      <c r="J44" s="66"/>
      <c r="K44" s="66">
        <v>39.401325979476944</v>
      </c>
      <c r="L44" s="66">
        <v>69.617071428571435</v>
      </c>
      <c r="M44" s="66">
        <v>50.122892857142865</v>
      </c>
      <c r="N44" s="66">
        <v>-38.802410714285713</v>
      </c>
      <c r="O44" s="66">
        <v>-28.080843836619803</v>
      </c>
      <c r="P44" s="66"/>
      <c r="Q44" s="66">
        <v>58.895504550905521</v>
      </c>
      <c r="R44" s="66">
        <v>460.89285714285717</v>
      </c>
      <c r="S44" s="66"/>
      <c r="T44" s="66">
        <v>62.02346428571429</v>
      </c>
      <c r="U44" s="66">
        <v>58.395125</v>
      </c>
      <c r="V44" s="66">
        <v>36.208696428571429</v>
      </c>
      <c r="W44" s="66"/>
      <c r="X44" s="66">
        <v>72.636714285714291</v>
      </c>
      <c r="Y44" s="66">
        <v>61.915147408048377</v>
      </c>
      <c r="Z44" s="66">
        <v>540.24748214285717</v>
      </c>
      <c r="AA44" s="134"/>
      <c r="AB44" s="135">
        <v>62.921348314606739</v>
      </c>
      <c r="AE44" s="143"/>
      <c r="AF44" s="143"/>
      <c r="AG44" s="143"/>
      <c r="AH44" s="143"/>
      <c r="AI44" s="68"/>
      <c r="AJ44" s="68"/>
      <c r="AK44" s="144"/>
      <c r="AL44" s="144"/>
      <c r="AM44" s="144"/>
      <c r="AN44" s="147"/>
      <c r="AO44" s="147"/>
      <c r="AP44" s="147"/>
      <c r="AQ44" s="147"/>
      <c r="AR44" s="146"/>
    </row>
    <row r="45" spans="2:44">
      <c r="B45" s="149" t="s">
        <v>39</v>
      </c>
      <c r="C45" s="66">
        <v>438.18467404129791</v>
      </c>
      <c r="D45" s="66">
        <v>492.64696386430683</v>
      </c>
      <c r="E45" s="66">
        <v>449.0925560471976</v>
      </c>
      <c r="F45" s="66">
        <v>19.381850294985252</v>
      </c>
      <c r="G45" s="66">
        <v>24.172557522123896</v>
      </c>
      <c r="H45" s="66">
        <v>43.554407817109144</v>
      </c>
      <c r="I45" s="66">
        <v>401.88573525073753</v>
      </c>
      <c r="J45" s="66"/>
      <c r="K45" s="66">
        <v>17.142835996002283</v>
      </c>
      <c r="L45" s="66">
        <v>54.462289823008859</v>
      </c>
      <c r="M45" s="66">
        <v>35.080439528023604</v>
      </c>
      <c r="N45" s="66">
        <v>-19.961794247787612</v>
      </c>
      <c r="O45" s="66">
        <v>-2.0241907157662955</v>
      </c>
      <c r="P45" s="66"/>
      <c r="Q45" s="66">
        <v>36.524686290987546</v>
      </c>
      <c r="R45" s="66">
        <v>496.80837020648977</v>
      </c>
      <c r="S45" s="66"/>
      <c r="T45" s="66">
        <v>54.50547713864308</v>
      </c>
      <c r="U45" s="66">
        <v>48.644341445427735</v>
      </c>
      <c r="V45" s="66">
        <v>40.296850294985262</v>
      </c>
      <c r="W45" s="66"/>
      <c r="X45" s="66">
        <v>57.28180457227139</v>
      </c>
      <c r="Y45" s="66">
        <v>39.344201040250084</v>
      </c>
      <c r="Z45" s="66">
        <v>582.0339103982302</v>
      </c>
      <c r="AA45" s="134"/>
      <c r="AB45" s="135">
        <v>64.833851302892654</v>
      </c>
      <c r="AE45" s="143"/>
      <c r="AF45" s="143"/>
      <c r="AG45" s="143"/>
      <c r="AH45" s="143"/>
      <c r="AI45" s="68"/>
      <c r="AJ45" s="68"/>
      <c r="AK45" s="144"/>
      <c r="AL45" s="144"/>
      <c r="AM45" s="144"/>
      <c r="AN45" s="147"/>
      <c r="AO45" s="147"/>
      <c r="AP45" s="147"/>
      <c r="AQ45" s="147"/>
      <c r="AR45" s="146"/>
    </row>
    <row r="46" spans="2:44">
      <c r="B46" s="149" t="s">
        <v>40</v>
      </c>
      <c r="C46" s="66">
        <v>441.42497114356979</v>
      </c>
      <c r="D46" s="66">
        <v>482.71402743142158</v>
      </c>
      <c r="E46" s="66">
        <v>447.54523512646961</v>
      </c>
      <c r="F46" s="66">
        <v>11.382171001068759</v>
      </c>
      <c r="G46" s="66">
        <v>23.786621303883155</v>
      </c>
      <c r="H46" s="66">
        <v>35.168792304951914</v>
      </c>
      <c r="I46" s="66">
        <v>408.15618774492339</v>
      </c>
      <c r="J46" s="66"/>
      <c r="K46" s="66">
        <v>23.648171151929187</v>
      </c>
      <c r="L46" s="66">
        <v>41.289056287851807</v>
      </c>
      <c r="M46" s="66">
        <v>29.906885286783048</v>
      </c>
      <c r="N46" s="66">
        <v>-5.8520274314214475</v>
      </c>
      <c r="O46" s="66">
        <v>0.40668670343241609</v>
      </c>
      <c r="P46" s="66"/>
      <c r="Q46" s="66">
        <v>35.030342152997939</v>
      </c>
      <c r="R46" s="66">
        <v>517.10046312789461</v>
      </c>
      <c r="S46" s="66"/>
      <c r="T46" s="66">
        <v>37.41154791592448</v>
      </c>
      <c r="U46" s="66">
        <v>33.709883505521915</v>
      </c>
      <c r="V46" s="66">
        <v>41.077447452796591</v>
      </c>
      <c r="W46" s="66"/>
      <c r="X46" s="66">
        <v>44.13683434271465</v>
      </c>
      <c r="Y46" s="66">
        <v>37.878120207860782</v>
      </c>
      <c r="Z46" s="66">
        <v>598.35676558603495</v>
      </c>
      <c r="AA46" s="134"/>
      <c r="AB46" s="135">
        <v>67.104948601482178</v>
      </c>
      <c r="AE46" s="143"/>
      <c r="AF46" s="143"/>
      <c r="AG46" s="143"/>
      <c r="AH46" s="143"/>
      <c r="AI46" s="68"/>
      <c r="AJ46" s="68"/>
      <c r="AK46" s="144"/>
      <c r="AL46" s="144"/>
      <c r="AM46" s="144"/>
      <c r="AN46" s="147"/>
      <c r="AO46" s="147"/>
      <c r="AP46" s="147"/>
      <c r="AQ46" s="147"/>
      <c r="AR46" s="146"/>
    </row>
    <row r="47" spans="2:44">
      <c r="B47" s="149" t="s">
        <v>41</v>
      </c>
      <c r="C47" s="66">
        <v>480.02219285208787</v>
      </c>
      <c r="D47" s="66">
        <v>493.48002583156421</v>
      </c>
      <c r="E47" s="66">
        <v>456.25191790516641</v>
      </c>
      <c r="F47" s="66">
        <v>9.5516273885350351</v>
      </c>
      <c r="G47" s="66">
        <v>27.676480537862709</v>
      </c>
      <c r="H47" s="66">
        <v>37.22810792639774</v>
      </c>
      <c r="I47" s="66">
        <v>444.99067799009208</v>
      </c>
      <c r="J47" s="66"/>
      <c r="K47" s="66">
        <v>19.369989550422719</v>
      </c>
      <c r="L47" s="66">
        <v>13.457832979476295</v>
      </c>
      <c r="M47" s="66">
        <v>3.9062055909412599</v>
      </c>
      <c r="N47" s="66">
        <v>23.395788393489035</v>
      </c>
      <c r="O47" s="66">
        <v>7.9320044340075739</v>
      </c>
      <c r="P47" s="66"/>
      <c r="Q47" s="66">
        <v>28.921616938957751</v>
      </c>
      <c r="R47" s="66">
        <v>530.79398443029038</v>
      </c>
      <c r="S47" s="66"/>
      <c r="T47" s="66">
        <v>5.2442919320594497</v>
      </c>
      <c r="U47" s="66">
        <v>1.7614189667374385</v>
      </c>
      <c r="V47" s="66">
        <v>43.373831917905179</v>
      </c>
      <c r="W47" s="66"/>
      <c r="X47" s="66">
        <v>15.538971691436663</v>
      </c>
      <c r="Y47" s="66">
        <v>31.002755650918125</v>
      </c>
      <c r="Z47" s="66">
        <v>596.191474168436</v>
      </c>
      <c r="AA47" s="134"/>
      <c r="AB47" s="135">
        <v>67.559168061200083</v>
      </c>
      <c r="AE47" s="143"/>
      <c r="AF47" s="143"/>
      <c r="AG47" s="143"/>
      <c r="AH47" s="143"/>
      <c r="AI47" s="68"/>
      <c r="AJ47" s="68"/>
      <c r="AK47" s="144"/>
      <c r="AL47" s="144"/>
      <c r="AM47" s="144"/>
      <c r="AN47" s="147"/>
      <c r="AO47" s="147"/>
      <c r="AP47" s="147"/>
      <c r="AQ47" s="147"/>
      <c r="AR47" s="146"/>
    </row>
    <row r="48" spans="2:44">
      <c r="B48" s="149" t="s">
        <v>42</v>
      </c>
      <c r="C48" s="66">
        <v>503.04740461215937</v>
      </c>
      <c r="D48" s="66">
        <v>501.45429839273243</v>
      </c>
      <c r="E48" s="66">
        <v>462.69212403913349</v>
      </c>
      <c r="F48" s="66">
        <v>11.344670160726764</v>
      </c>
      <c r="G48" s="66">
        <v>27.417504192872123</v>
      </c>
      <c r="H48" s="66">
        <v>38.76217435359888</v>
      </c>
      <c r="I48" s="66">
        <v>468.15691684136971</v>
      </c>
      <c r="J48" s="66"/>
      <c r="K48" s="66">
        <v>4.4796754910930412</v>
      </c>
      <c r="L48" s="66">
        <v>-1.5931062194269743</v>
      </c>
      <c r="M48" s="66">
        <v>-12.937776380153739</v>
      </c>
      <c r="N48" s="66">
        <v>36.895755415793154</v>
      </c>
      <c r="O48" s="66">
        <v>19.478303544546375</v>
      </c>
      <c r="P48" s="66"/>
      <c r="Q48" s="66">
        <v>15.824345651819808</v>
      </c>
      <c r="R48" s="66">
        <v>522.94807826694625</v>
      </c>
      <c r="S48" s="66"/>
      <c r="T48" s="66">
        <v>-6.6428144654088053</v>
      </c>
      <c r="U48" s="66">
        <v>-8.9740111809923118</v>
      </c>
      <c r="V48" s="66">
        <v>42.154467505241087</v>
      </c>
      <c r="W48" s="66"/>
      <c r="X48" s="66">
        <v>-0.40193046820405315</v>
      </c>
      <c r="Y48" s="66">
        <v>17.01552140304273</v>
      </c>
      <c r="Z48" s="66">
        <v>590.46508909853253</v>
      </c>
      <c r="AA48" s="134"/>
      <c r="AB48" s="135">
        <v>68.419794405928755</v>
      </c>
      <c r="AE48" s="143"/>
      <c r="AF48" s="143"/>
      <c r="AG48" s="143"/>
      <c r="AH48" s="143"/>
      <c r="AI48" s="68"/>
      <c r="AJ48" s="68"/>
      <c r="AK48" s="144"/>
      <c r="AL48" s="144"/>
      <c r="AM48" s="144"/>
      <c r="AN48" s="147"/>
      <c r="AO48" s="147"/>
      <c r="AP48" s="147"/>
      <c r="AQ48" s="147"/>
      <c r="AR48" s="146"/>
    </row>
    <row r="49" spans="1:44">
      <c r="B49" s="149" t="s">
        <v>43</v>
      </c>
      <c r="C49" s="66">
        <v>534.21305497564379</v>
      </c>
      <c r="D49" s="66">
        <v>518.25972755741145</v>
      </c>
      <c r="E49" s="66">
        <v>476.61166040361877</v>
      </c>
      <c r="F49" s="66">
        <v>13.377158315935981</v>
      </c>
      <c r="G49" s="66">
        <v>28.270908837856652</v>
      </c>
      <c r="H49" s="66">
        <v>41.648067153792631</v>
      </c>
      <c r="I49" s="66">
        <v>499.69384446764093</v>
      </c>
      <c r="J49" s="66"/>
      <c r="K49" s="66">
        <v>-11.532122399675385</v>
      </c>
      <c r="L49" s="66">
        <v>-15.953327418232433</v>
      </c>
      <c r="M49" s="66">
        <v>-29.330485734168409</v>
      </c>
      <c r="N49" s="66">
        <v>46.819326374391103</v>
      </c>
      <c r="O49" s="66">
        <v>29.020963039898078</v>
      </c>
      <c r="P49" s="66"/>
      <c r="Q49" s="66">
        <v>1.84503591626059</v>
      </c>
      <c r="R49" s="66">
        <v>508.3931454418929</v>
      </c>
      <c r="S49" s="66"/>
      <c r="T49" s="66">
        <v>-13.298563326374394</v>
      </c>
      <c r="U49" s="66">
        <v>-11.720841684064025</v>
      </c>
      <c r="V49" s="66">
        <v>36.674750869867786</v>
      </c>
      <c r="W49" s="66"/>
      <c r="X49" s="66">
        <v>-14.678342032011138</v>
      </c>
      <c r="Y49" s="66">
        <v>3.1200213024818844</v>
      </c>
      <c r="Z49" s="66">
        <v>578.34705254001392</v>
      </c>
      <c r="AA49" s="134"/>
      <c r="AB49" s="135">
        <v>68.706669854171636</v>
      </c>
      <c r="AE49" s="143"/>
      <c r="AF49" s="143"/>
      <c r="AG49" s="143"/>
      <c r="AH49" s="143"/>
      <c r="AI49" s="68"/>
      <c r="AJ49" s="68"/>
      <c r="AK49" s="144"/>
      <c r="AL49" s="144"/>
      <c r="AM49" s="144"/>
      <c r="AN49" s="147"/>
      <c r="AO49" s="147"/>
      <c r="AP49" s="147"/>
      <c r="AQ49" s="147"/>
      <c r="AR49" s="146"/>
    </row>
    <row r="50" spans="1:44">
      <c r="B50" s="149" t="s">
        <v>44</v>
      </c>
      <c r="C50" s="66">
        <v>561.3503450153114</v>
      </c>
      <c r="D50" s="66">
        <v>538.40291085403214</v>
      </c>
      <c r="E50" s="66">
        <v>496.88460768969043</v>
      </c>
      <c r="F50" s="66">
        <v>13.08984382443008</v>
      </c>
      <c r="G50" s="66">
        <v>28.428459339911537</v>
      </c>
      <c r="H50" s="66">
        <v>41.518303164341617</v>
      </c>
      <c r="I50" s="66">
        <v>523.15538482477041</v>
      </c>
      <c r="J50" s="66"/>
      <c r="K50" s="66">
        <v>-21.7014597439717</v>
      </c>
      <c r="L50" s="66">
        <v>-22.947434161279354</v>
      </c>
      <c r="M50" s="66">
        <v>-36.03727798570943</v>
      </c>
      <c r="N50" s="66">
        <v>52.010673358285139</v>
      </c>
      <c r="O50" s="66">
        <v>37.674855116547413</v>
      </c>
      <c r="P50" s="66"/>
      <c r="Q50" s="66">
        <v>-8.6116159195416131</v>
      </c>
      <c r="R50" s="66">
        <v>450.75062946580476</v>
      </c>
      <c r="S50" s="66"/>
      <c r="T50" s="66">
        <v>-50.624405239877525</v>
      </c>
      <c r="U50" s="66">
        <v>-51.979361347397088</v>
      </c>
      <c r="V50" s="66">
        <v>37.272679142565501</v>
      </c>
      <c r="W50" s="66"/>
      <c r="X50" s="66">
        <v>-22.689821708063974</v>
      </c>
      <c r="Y50" s="66">
        <v>-8.3540034663262368</v>
      </c>
      <c r="Z50" s="66">
        <v>550.05667199727804</v>
      </c>
      <c r="AA50" s="134"/>
      <c r="AB50" s="135">
        <v>70.260578532153943</v>
      </c>
      <c r="AE50" s="143"/>
      <c r="AF50" s="143"/>
      <c r="AG50" s="143"/>
      <c r="AH50" s="143"/>
      <c r="AI50" s="68"/>
      <c r="AJ50" s="68"/>
      <c r="AK50" s="144"/>
      <c r="AL50" s="144"/>
      <c r="AM50" s="144"/>
      <c r="AN50" s="147"/>
      <c r="AO50" s="147"/>
      <c r="AP50" s="147"/>
      <c r="AQ50" s="147"/>
      <c r="AR50" s="146"/>
    </row>
    <row r="51" spans="1:44">
      <c r="B51" s="149" t="s">
        <v>45</v>
      </c>
      <c r="C51" s="66">
        <v>563.70260262891816</v>
      </c>
      <c r="D51" s="66">
        <v>569.90731547017197</v>
      </c>
      <c r="E51" s="66">
        <v>517.32727334007416</v>
      </c>
      <c r="F51" s="66">
        <v>23.151008763060332</v>
      </c>
      <c r="G51" s="66">
        <v>29.429033367037409</v>
      </c>
      <c r="H51" s="66">
        <v>52.580042130097752</v>
      </c>
      <c r="I51" s="66">
        <v>525.98088102460395</v>
      </c>
      <c r="J51" s="66"/>
      <c r="K51" s="66">
        <v>-9.6496900813727891</v>
      </c>
      <c r="L51" s="66">
        <v>6.2047128412537917</v>
      </c>
      <c r="M51" s="66">
        <v>-16.946295921806538</v>
      </c>
      <c r="N51" s="66">
        <v>19.000435119649481</v>
      </c>
      <c r="O51" s="66">
        <v>11.703829279215723</v>
      </c>
      <c r="P51" s="66"/>
      <c r="Q51" s="66">
        <v>13.501318681687547</v>
      </c>
      <c r="R51" s="66">
        <v>455.51981799797784</v>
      </c>
      <c r="S51" s="66"/>
      <c r="T51" s="66">
        <v>3.9066710481968316</v>
      </c>
      <c r="U51" s="66">
        <v>5.6591041456016189</v>
      </c>
      <c r="V51" s="66">
        <v>31.397172227839569</v>
      </c>
      <c r="W51" s="66"/>
      <c r="X51" s="66">
        <v>6.3019919110212337</v>
      </c>
      <c r="Y51" s="66">
        <v>13.598597751454985</v>
      </c>
      <c r="Z51" s="66">
        <v>541.69920492079541</v>
      </c>
      <c r="AA51" s="134"/>
      <c r="AB51" s="135">
        <v>70.929954578054023</v>
      </c>
      <c r="AE51" s="143"/>
      <c r="AF51" s="143"/>
      <c r="AG51" s="143"/>
      <c r="AH51" s="143"/>
      <c r="AI51" s="68"/>
      <c r="AJ51" s="68"/>
      <c r="AK51" s="144"/>
      <c r="AL51" s="144"/>
      <c r="AM51" s="144"/>
      <c r="AN51" s="147"/>
      <c r="AO51" s="147"/>
      <c r="AP51" s="147"/>
      <c r="AQ51" s="147"/>
      <c r="AR51" s="146"/>
    </row>
    <row r="52" spans="1:44">
      <c r="B52" s="149" t="s">
        <v>46</v>
      </c>
      <c r="C52" s="66">
        <v>558.30803717105266</v>
      </c>
      <c r="D52" s="66">
        <v>602.41254342105265</v>
      </c>
      <c r="E52" s="66">
        <v>542.42364506578951</v>
      </c>
      <c r="F52" s="66">
        <v>28.562734868421053</v>
      </c>
      <c r="G52" s="66">
        <v>31.426163486842107</v>
      </c>
      <c r="H52" s="66">
        <v>59.988898355263167</v>
      </c>
      <c r="I52" s="66">
        <v>521.21143190789473</v>
      </c>
      <c r="J52" s="66"/>
      <c r="K52" s="66">
        <v>13.510821579825686</v>
      </c>
      <c r="L52" s="66">
        <v>44.10450625</v>
      </c>
      <c r="M52" s="66">
        <v>15.541771381578947</v>
      </c>
      <c r="N52" s="66">
        <v>-20.602650986842107</v>
      </c>
      <c r="O52" s="66">
        <v>-18.571701185088845</v>
      </c>
      <c r="P52" s="66"/>
      <c r="Q52" s="66">
        <v>42.073556448246741</v>
      </c>
      <c r="R52" s="66">
        <v>490.12651315789481</v>
      </c>
      <c r="S52" s="66"/>
      <c r="T52" s="66">
        <v>29.929089802631587</v>
      </c>
      <c r="U52" s="66">
        <v>33.759837171052638</v>
      </c>
      <c r="V52" s="66">
        <v>28.778764802631578</v>
      </c>
      <c r="W52" s="66"/>
      <c r="X52" s="66">
        <v>39.881602631578957</v>
      </c>
      <c r="Y52" s="66">
        <v>37.850652829825684</v>
      </c>
      <c r="Z52" s="66">
        <v>559.01116644736851</v>
      </c>
      <c r="AA52" s="134"/>
      <c r="AB52" s="135">
        <v>72.675113554864922</v>
      </c>
      <c r="AE52" s="143"/>
      <c r="AF52" s="143"/>
      <c r="AG52" s="143"/>
      <c r="AH52" s="143"/>
      <c r="AI52" s="68"/>
      <c r="AJ52" s="68"/>
      <c r="AK52" s="144"/>
      <c r="AL52" s="144"/>
      <c r="AM52" s="144"/>
      <c r="AN52" s="147"/>
      <c r="AO52" s="147"/>
      <c r="AP52" s="147"/>
      <c r="AQ52" s="147"/>
      <c r="AR52" s="146"/>
    </row>
    <row r="53" spans="1:44">
      <c r="B53" s="149" t="s">
        <v>47</v>
      </c>
      <c r="C53" s="66">
        <v>590.99525603864731</v>
      </c>
      <c r="D53" s="66">
        <v>643.30633172302726</v>
      </c>
      <c r="E53" s="66">
        <v>580.35251851851854</v>
      </c>
      <c r="F53" s="66">
        <v>32.119512399355877</v>
      </c>
      <c r="G53" s="66">
        <v>30.834300805152981</v>
      </c>
      <c r="H53" s="66">
        <v>62.953813204508847</v>
      </c>
      <c r="I53" s="66">
        <v>552.78513397745564</v>
      </c>
      <c r="J53" s="66"/>
      <c r="K53" s="66">
        <v>22.768796865657002</v>
      </c>
      <c r="L53" s="66">
        <v>52.311075684380029</v>
      </c>
      <c r="M53" s="66">
        <v>20.191563285024152</v>
      </c>
      <c r="N53" s="66">
        <v>-27.636090821256037</v>
      </c>
      <c r="O53" s="66">
        <v>-30.213324401888887</v>
      </c>
      <c r="P53" s="66"/>
      <c r="Q53" s="66">
        <v>54.888309265012879</v>
      </c>
      <c r="R53" s="66">
        <v>526.74814814814818</v>
      </c>
      <c r="S53" s="66"/>
      <c r="T53" s="66">
        <v>53.066844766505625</v>
      </c>
      <c r="U53" s="66">
        <v>51.760078260869555</v>
      </c>
      <c r="V53" s="66">
        <v>29.958632528180352</v>
      </c>
      <c r="W53" s="66"/>
      <c r="X53" s="66">
        <v>49.239500805152971</v>
      </c>
      <c r="Y53" s="66">
        <v>51.816734385785821</v>
      </c>
      <c r="Z53" s="66">
        <v>606.37737971014496</v>
      </c>
      <c r="AA53" s="134"/>
      <c r="AB53" s="135">
        <v>74.229022232847242</v>
      </c>
      <c r="AE53" s="143"/>
      <c r="AF53" s="143"/>
      <c r="AG53" s="143"/>
      <c r="AH53" s="143"/>
      <c r="AI53" s="68"/>
      <c r="AJ53" s="68"/>
      <c r="AK53" s="144"/>
      <c r="AL53" s="144"/>
      <c r="AM53" s="144"/>
      <c r="AN53" s="147"/>
      <c r="AO53" s="147"/>
      <c r="AP53" s="147"/>
      <c r="AQ53" s="147"/>
      <c r="AR53" s="146"/>
    </row>
    <row r="54" spans="1:44">
      <c r="B54" s="149" t="s">
        <v>48</v>
      </c>
      <c r="C54" s="66">
        <v>617.85285660495754</v>
      </c>
      <c r="D54" s="66">
        <v>678.38757358016949</v>
      </c>
      <c r="E54" s="66">
        <v>608.40402792594909</v>
      </c>
      <c r="F54" s="66">
        <v>37.867503294634446</v>
      </c>
      <c r="G54" s="66">
        <v>32.116042359585819</v>
      </c>
      <c r="H54" s="66">
        <v>69.983545654220265</v>
      </c>
      <c r="I54" s="66">
        <v>578.75420991528074</v>
      </c>
      <c r="J54" s="66"/>
      <c r="K54" s="66">
        <v>31.492176665371328</v>
      </c>
      <c r="L54" s="66">
        <v>60.534716975211786</v>
      </c>
      <c r="M54" s="66">
        <v>22.667213680577341</v>
      </c>
      <c r="N54" s="66">
        <v>-34.515328208346403</v>
      </c>
      <c r="O54" s="66">
        <v>-43.340291193140395</v>
      </c>
      <c r="P54" s="66"/>
      <c r="Q54" s="66">
        <v>69.359679960005778</v>
      </c>
      <c r="R54" s="66">
        <v>586.04000627549408</v>
      </c>
      <c r="S54" s="66"/>
      <c r="T54" s="66">
        <v>53.958993724505788</v>
      </c>
      <c r="U54" s="66">
        <v>53.836929400690302</v>
      </c>
      <c r="V54" s="66">
        <v>32.512423282083461</v>
      </c>
      <c r="W54" s="66"/>
      <c r="X54" s="66">
        <v>56.290028553498587</v>
      </c>
      <c r="Y54" s="66">
        <v>65.114991538292571</v>
      </c>
      <c r="Z54" s="66">
        <v>663.05078192657663</v>
      </c>
      <c r="AA54" s="134"/>
      <c r="AB54" s="135">
        <v>76.189337795840316</v>
      </c>
      <c r="AE54" s="143"/>
      <c r="AF54" s="143"/>
      <c r="AG54" s="143"/>
      <c r="AH54" s="143"/>
      <c r="AI54" s="68"/>
      <c r="AJ54" s="68"/>
      <c r="AK54" s="144"/>
      <c r="AL54" s="144"/>
      <c r="AM54" s="144"/>
      <c r="AN54" s="147"/>
      <c r="AO54" s="147"/>
      <c r="AP54" s="147"/>
      <c r="AQ54" s="147"/>
      <c r="AR54" s="146"/>
    </row>
    <row r="55" spans="1:44">
      <c r="B55" s="149" t="s">
        <v>49</v>
      </c>
      <c r="C55" s="66">
        <v>645.54777315805563</v>
      </c>
      <c r="D55" s="66">
        <v>698.72852461021091</v>
      </c>
      <c r="E55" s="66">
        <v>627.60857291348202</v>
      </c>
      <c r="F55" s="66">
        <v>38.033201773158055</v>
      </c>
      <c r="G55" s="66">
        <v>33.086749923570771</v>
      </c>
      <c r="H55" s="66">
        <v>71.119951696728819</v>
      </c>
      <c r="I55" s="66">
        <v>602.72925007642925</v>
      </c>
      <c r="J55" s="66"/>
      <c r="K55" s="66">
        <v>21.522129731800717</v>
      </c>
      <c r="L55" s="66">
        <v>53.180751452155292</v>
      </c>
      <c r="M55" s="66">
        <v>15.147549678997249</v>
      </c>
      <c r="N55" s="66">
        <v>-26.195222256190771</v>
      </c>
      <c r="O55" s="66">
        <v>-32.569802308994241</v>
      </c>
      <c r="P55" s="66"/>
      <c r="Q55" s="66">
        <v>59.555331504958772</v>
      </c>
      <c r="R55" s="66">
        <v>623.03809232650553</v>
      </c>
      <c r="S55" s="66"/>
      <c r="T55" s="66">
        <v>55.040146744114949</v>
      </c>
      <c r="U55" s="66">
        <v>52.68073524915927</v>
      </c>
      <c r="V55" s="66">
        <v>33.8642687251605</v>
      </c>
      <c r="W55" s="66"/>
      <c r="X55" s="66">
        <v>54.06824824212778</v>
      </c>
      <c r="Y55" s="66">
        <v>60.442828294931239</v>
      </c>
      <c r="Z55" s="66">
        <v>707.96667563436245</v>
      </c>
      <c r="AA55" s="134"/>
      <c r="AB55" s="135">
        <v>78.197465933540528</v>
      </c>
      <c r="AE55" s="143"/>
      <c r="AF55" s="143"/>
      <c r="AG55" s="143"/>
      <c r="AH55" s="143"/>
      <c r="AI55" s="68"/>
      <c r="AJ55" s="68"/>
      <c r="AK55" s="144"/>
      <c r="AL55" s="144"/>
      <c r="AM55" s="144"/>
      <c r="AN55" s="147"/>
      <c r="AO55" s="147"/>
      <c r="AP55" s="147"/>
      <c r="AQ55" s="147"/>
      <c r="AR55" s="146"/>
    </row>
    <row r="56" spans="1:44">
      <c r="B56" s="149" t="s">
        <v>50</v>
      </c>
      <c r="C56" s="66">
        <v>662.93038230929074</v>
      </c>
      <c r="D56" s="66">
        <v>710.09063431285256</v>
      </c>
      <c r="E56" s="66">
        <v>637.85845621846249</v>
      </c>
      <c r="F56" s="66">
        <v>38.465224102107456</v>
      </c>
      <c r="G56" s="66">
        <v>33.766953992282581</v>
      </c>
      <c r="H56" s="66">
        <v>72.232178094390036</v>
      </c>
      <c r="I56" s="66">
        <v>621.05940902344912</v>
      </c>
      <c r="J56" s="66"/>
      <c r="K56" s="66">
        <v>13.699274513567691</v>
      </c>
      <c r="L56" s="66">
        <v>47.160252003561894</v>
      </c>
      <c r="M56" s="66">
        <v>8.6950279014544396</v>
      </c>
      <c r="N56" s="66">
        <v>-16.841262095577324</v>
      </c>
      <c r="O56" s="66">
        <v>-21.845508707690584</v>
      </c>
      <c r="P56" s="66"/>
      <c r="Q56" s="66">
        <v>52.16449861567515</v>
      </c>
      <c r="R56" s="66">
        <v>650.10946868506994</v>
      </c>
      <c r="S56" s="66"/>
      <c r="T56" s="66">
        <v>46.488538438705859</v>
      </c>
      <c r="U56" s="66">
        <v>43.724704066488577</v>
      </c>
      <c r="V56" s="66">
        <v>35.710081032947464</v>
      </c>
      <c r="W56" s="66"/>
      <c r="X56" s="66">
        <v>47.552602255862283</v>
      </c>
      <c r="Y56" s="66">
        <v>52.556848867975525</v>
      </c>
      <c r="Z56" s="66">
        <v>739.20898278420907</v>
      </c>
      <c r="AA56" s="134"/>
      <c r="AB56" s="135">
        <v>80.540282094190758</v>
      </c>
      <c r="AE56" s="143"/>
      <c r="AF56" s="143"/>
      <c r="AG56" s="143"/>
      <c r="AH56" s="143"/>
      <c r="AI56" s="68"/>
      <c r="AJ56" s="68"/>
      <c r="AK56" s="144"/>
      <c r="AL56" s="144"/>
      <c r="AM56" s="144"/>
      <c r="AN56" s="147"/>
      <c r="AO56" s="147"/>
      <c r="AP56" s="147"/>
      <c r="AQ56" s="147"/>
      <c r="AR56" s="146"/>
    </row>
    <row r="57" spans="1:44">
      <c r="B57" s="149" t="s">
        <v>51</v>
      </c>
      <c r="C57" s="66">
        <v>682.74482623805386</v>
      </c>
      <c r="D57" s="66">
        <v>734.77005589342616</v>
      </c>
      <c r="E57" s="66">
        <v>659.43607935128887</v>
      </c>
      <c r="F57" s="66">
        <v>41.124959165942663</v>
      </c>
      <c r="G57" s="66">
        <v>34.209017376194616</v>
      </c>
      <c r="H57" s="66">
        <v>75.333976542137265</v>
      </c>
      <c r="I57" s="66">
        <v>637.17399102229945</v>
      </c>
      <c r="J57" s="66"/>
      <c r="K57" s="66">
        <v>26.535313363297107</v>
      </c>
      <c r="L57" s="66">
        <v>52.025229655372144</v>
      </c>
      <c r="M57" s="66">
        <v>10.900270489429481</v>
      </c>
      <c r="N57" s="66">
        <v>-22.57584361424848</v>
      </c>
      <c r="O57" s="66">
        <v>-38.21088648811611</v>
      </c>
      <c r="P57" s="66"/>
      <c r="Q57" s="66">
        <v>67.660272529239776</v>
      </c>
      <c r="R57" s="66">
        <v>674.99785693599779</v>
      </c>
      <c r="S57" s="66"/>
      <c r="T57" s="66">
        <v>40.295143064002318</v>
      </c>
      <c r="U57" s="66">
        <v>33.913433246452364</v>
      </c>
      <c r="V57" s="66">
        <v>38.043131190269328</v>
      </c>
      <c r="W57" s="66"/>
      <c r="X57" s="66">
        <v>54.570402838111789</v>
      </c>
      <c r="Y57" s="66">
        <v>70.205445711979408</v>
      </c>
      <c r="Z57" s="66">
        <v>773.09786852012735</v>
      </c>
      <c r="AA57" s="134"/>
      <c r="AB57" s="135">
        <v>82.548410231890983</v>
      </c>
      <c r="AE57" s="143"/>
      <c r="AF57" s="143"/>
      <c r="AG57" s="143"/>
      <c r="AH57" s="143"/>
      <c r="AI57" s="68"/>
      <c r="AJ57" s="68"/>
      <c r="AK57" s="144"/>
      <c r="AL57" s="144"/>
      <c r="AM57" s="144"/>
      <c r="AN57" s="147"/>
      <c r="AO57" s="147"/>
      <c r="AP57" s="147"/>
      <c r="AQ57" s="147"/>
      <c r="AR57" s="146"/>
    </row>
    <row r="58" spans="1:44">
      <c r="B58" s="149" t="s">
        <v>52</v>
      </c>
      <c r="C58" s="66">
        <v>646.69699041173146</v>
      </c>
      <c r="D58" s="66">
        <v>780.60017597292722</v>
      </c>
      <c r="E58" s="66">
        <v>680.80625296108281</v>
      </c>
      <c r="F58" s="66">
        <v>63.065861816130855</v>
      </c>
      <c r="G58" s="66">
        <v>36.728061195713479</v>
      </c>
      <c r="H58" s="66">
        <v>99.793923011844328</v>
      </c>
      <c r="I58" s="66">
        <v>597.5013243090807</v>
      </c>
      <c r="J58" s="66"/>
      <c r="K58" s="66">
        <v>64.684393607214957</v>
      </c>
      <c r="L58" s="66">
        <v>133.90318556119573</v>
      </c>
      <c r="M58" s="66">
        <v>70.837323745064865</v>
      </c>
      <c r="N58" s="66">
        <v>-103.02141539763112</v>
      </c>
      <c r="O58" s="66">
        <v>-96.868485259781224</v>
      </c>
      <c r="P58" s="66"/>
      <c r="Q58" s="66">
        <v>127.75025542334582</v>
      </c>
      <c r="R58" s="66">
        <v>906.31666666666661</v>
      </c>
      <c r="S58" s="66"/>
      <c r="T58" s="66">
        <v>193.25908262831359</v>
      </c>
      <c r="U58" s="66">
        <v>205.25601156232375</v>
      </c>
      <c r="V58" s="66">
        <v>37.379221940214322</v>
      </c>
      <c r="W58" s="66"/>
      <c r="X58" s="66">
        <v>126.88315369430345</v>
      </c>
      <c r="Y58" s="66">
        <v>120.73022355645352</v>
      </c>
      <c r="Z58" s="66">
        <v>969.69395318668921</v>
      </c>
      <c r="AA58" s="134"/>
      <c r="AB58" s="135">
        <v>84.77169495577337</v>
      </c>
      <c r="AE58" s="143"/>
      <c r="AF58" s="143"/>
      <c r="AG58" s="143"/>
      <c r="AH58" s="143"/>
      <c r="AI58" s="68"/>
      <c r="AJ58" s="68"/>
      <c r="AK58" s="144"/>
      <c r="AL58" s="144"/>
      <c r="AM58" s="144"/>
      <c r="AN58" s="147"/>
      <c r="AO58" s="147"/>
      <c r="AP58" s="147"/>
      <c r="AQ58" s="147"/>
      <c r="AR58" s="146"/>
    </row>
    <row r="59" spans="1:44">
      <c r="B59" s="149" t="s">
        <v>53</v>
      </c>
      <c r="C59" s="66">
        <v>630.74171265646726</v>
      </c>
      <c r="D59" s="66">
        <v>808.9235499304591</v>
      </c>
      <c r="E59" s="66">
        <v>709.81612072322673</v>
      </c>
      <c r="F59" s="66">
        <v>61.296367176634213</v>
      </c>
      <c r="G59" s="66">
        <v>37.811062030598059</v>
      </c>
      <c r="H59" s="66">
        <v>99.107429207232272</v>
      </c>
      <c r="I59" s="66">
        <v>582.96940917941583</v>
      </c>
      <c r="J59" s="66"/>
      <c r="K59" s="66">
        <v>79.790426386031271</v>
      </c>
      <c r="L59" s="66">
        <v>178.18183727399165</v>
      </c>
      <c r="M59" s="66">
        <v>116.88547009735744</v>
      </c>
      <c r="N59" s="66">
        <v>-150.11326731571629</v>
      </c>
      <c r="O59" s="66">
        <v>-113.01822360439004</v>
      </c>
      <c r="P59" s="66"/>
      <c r="Q59" s="66">
        <v>141.08679356266543</v>
      </c>
      <c r="R59" s="66">
        <v>1177.4068706536857</v>
      </c>
      <c r="S59" s="66"/>
      <c r="T59" s="66">
        <v>231.07380695410296</v>
      </c>
      <c r="U59" s="66">
        <v>234.41904339360224</v>
      </c>
      <c r="V59" s="66">
        <v>30.408490125173852</v>
      </c>
      <c r="W59" s="66"/>
      <c r="X59" s="66">
        <v>180.29253602225316</v>
      </c>
      <c r="Y59" s="66">
        <v>143.19749231092692</v>
      </c>
      <c r="Z59" s="66">
        <v>1252.7415952712101</v>
      </c>
      <c r="AA59" s="134"/>
      <c r="AB59" s="135">
        <v>85.943103036098492</v>
      </c>
      <c r="AC59" s="68"/>
      <c r="AE59" s="143"/>
      <c r="AF59" s="143"/>
      <c r="AG59" s="143"/>
      <c r="AH59" s="143"/>
      <c r="AI59" s="68"/>
      <c r="AJ59" s="68"/>
      <c r="AK59" s="144"/>
      <c r="AL59" s="144"/>
      <c r="AM59" s="144"/>
      <c r="AN59" s="147"/>
      <c r="AO59" s="147"/>
      <c r="AP59" s="147"/>
      <c r="AQ59" s="147"/>
      <c r="AR59" s="146"/>
    </row>
    <row r="60" spans="1:44">
      <c r="B60" s="149" t="s">
        <v>54</v>
      </c>
      <c r="C60" s="66">
        <v>663.16076419213982</v>
      </c>
      <c r="D60" s="66">
        <v>818.96723935589523</v>
      </c>
      <c r="E60" s="66">
        <v>728.04749672489095</v>
      </c>
      <c r="F60" s="66">
        <v>52.211009552401755</v>
      </c>
      <c r="G60" s="66">
        <v>38.708733078602627</v>
      </c>
      <c r="H60" s="66">
        <v>90.919742631004368</v>
      </c>
      <c r="I60" s="66">
        <v>613.88493286026198</v>
      </c>
      <c r="J60" s="66"/>
      <c r="K60" s="66">
        <v>75.287147608562549</v>
      </c>
      <c r="L60" s="66">
        <v>155.80647516375547</v>
      </c>
      <c r="M60" s="66">
        <v>103.59546561135373</v>
      </c>
      <c r="N60" s="66">
        <v>-114.03584088427949</v>
      </c>
      <c r="O60" s="66">
        <v>-85.727522881488312</v>
      </c>
      <c r="P60" s="66"/>
      <c r="Q60" s="66">
        <v>127.49815716096431</v>
      </c>
      <c r="R60" s="66">
        <v>1321.5722707423583</v>
      </c>
      <c r="S60" s="66"/>
      <c r="T60" s="66">
        <v>152.99573662663758</v>
      </c>
      <c r="U60" s="66">
        <v>147.79666948689959</v>
      </c>
      <c r="V60" s="66">
        <v>44.598497543668124</v>
      </c>
      <c r="W60" s="66"/>
      <c r="X60" s="66">
        <v>161.3503201419214</v>
      </c>
      <c r="Y60" s="66">
        <v>133.04200213913023</v>
      </c>
      <c r="Z60" s="66">
        <v>1386.5069525109172</v>
      </c>
      <c r="AA60" s="134"/>
      <c r="AB60" s="135">
        <v>87.592636863495088</v>
      </c>
      <c r="AE60" s="150"/>
      <c r="AF60" s="150"/>
      <c r="AG60" s="150"/>
      <c r="AH60" s="150"/>
      <c r="AI60" s="68"/>
      <c r="AJ60" s="68"/>
      <c r="AK60" s="144"/>
      <c r="AL60" s="144"/>
      <c r="AM60" s="144"/>
      <c r="AN60" s="147"/>
      <c r="AO60" s="147"/>
      <c r="AP60" s="147"/>
      <c r="AQ60" s="147"/>
      <c r="AR60" s="146"/>
    </row>
    <row r="61" spans="1:44">
      <c r="B61" s="149" t="s">
        <v>55</v>
      </c>
      <c r="C61" s="66">
        <v>677.30906115301707</v>
      </c>
      <c r="D61" s="66">
        <v>808.36362311422397</v>
      </c>
      <c r="E61" s="66">
        <v>727.89383674568967</v>
      </c>
      <c r="F61" s="66">
        <v>40.546477101293107</v>
      </c>
      <c r="G61" s="66">
        <v>39.923309267241372</v>
      </c>
      <c r="H61" s="66">
        <v>80.469786368534486</v>
      </c>
      <c r="I61" s="66">
        <v>626.56877532327587</v>
      </c>
      <c r="J61" s="66"/>
      <c r="K61" s="66">
        <v>69.439635887067624</v>
      </c>
      <c r="L61" s="66">
        <v>131.05456196120687</v>
      </c>
      <c r="M61" s="66">
        <v>90.508084859913779</v>
      </c>
      <c r="N61" s="66">
        <v>-87.568039870689645</v>
      </c>
      <c r="O61" s="66">
        <v>-66.49959089784349</v>
      </c>
      <c r="P61" s="66"/>
      <c r="Q61" s="66">
        <v>109.9861129883607</v>
      </c>
      <c r="R61" s="66">
        <v>1412.1005657327585</v>
      </c>
      <c r="S61" s="66"/>
      <c r="T61" s="66">
        <v>132.60290301724137</v>
      </c>
      <c r="U61" s="66">
        <v>122.05525215517241</v>
      </c>
      <c r="V61" s="66">
        <v>46.300355872844825</v>
      </c>
      <c r="W61" s="66"/>
      <c r="X61" s="66">
        <v>139.32928421336206</v>
      </c>
      <c r="Y61" s="66">
        <v>118.26083524051587</v>
      </c>
      <c r="Z61" s="66">
        <v>1520.9306864224136</v>
      </c>
      <c r="AA61" s="134"/>
      <c r="AB61" s="135">
        <v>88.740138656466655</v>
      </c>
      <c r="AC61" s="68"/>
      <c r="AE61" s="151"/>
      <c r="AF61" s="151"/>
      <c r="AG61" s="151"/>
      <c r="AH61" s="151"/>
      <c r="AI61" s="68"/>
      <c r="AJ61" s="68"/>
      <c r="AK61" s="152"/>
      <c r="AL61" s="152"/>
      <c r="AM61" s="152"/>
      <c r="AN61" s="153"/>
      <c r="AO61" s="153"/>
      <c r="AP61" s="153"/>
      <c r="AQ61" s="153"/>
      <c r="AR61" s="146"/>
    </row>
    <row r="62" spans="1:44">
      <c r="A62" s="154"/>
      <c r="B62" s="149" t="s">
        <v>56</v>
      </c>
      <c r="C62" s="66">
        <v>675.81365812417425</v>
      </c>
      <c r="D62" s="66">
        <v>808.7634335535007</v>
      </c>
      <c r="E62" s="66">
        <v>724.87798256274766</v>
      </c>
      <c r="F62" s="66">
        <v>43.471150594451785</v>
      </c>
      <c r="G62" s="66">
        <v>40.414300396301186</v>
      </c>
      <c r="H62" s="66">
        <v>83.885450990752958</v>
      </c>
      <c r="I62" s="66">
        <v>621.43797357992071</v>
      </c>
      <c r="J62" s="66"/>
      <c r="K62" s="66">
        <v>68.40060407629251</v>
      </c>
      <c r="L62" s="66">
        <v>132.94977542932628</v>
      </c>
      <c r="M62" s="66">
        <v>89.478624834874509</v>
      </c>
      <c r="N62" s="66">
        <v>-94.599898811096438</v>
      </c>
      <c r="O62" s="66">
        <v>-73.521878052514424</v>
      </c>
      <c r="P62" s="66"/>
      <c r="Q62" s="66">
        <v>111.87175467074428</v>
      </c>
      <c r="R62" s="66">
        <v>1506.9851519154556</v>
      </c>
      <c r="S62" s="66"/>
      <c r="T62" s="66">
        <v>105.94207291941875</v>
      </c>
      <c r="U62" s="66">
        <v>96.152637252311763</v>
      </c>
      <c r="V62" s="66">
        <v>40.807734478203429</v>
      </c>
      <c r="W62" s="66"/>
      <c r="X62" s="66">
        <v>136.47078943196829</v>
      </c>
      <c r="Y62" s="66">
        <v>115.3927686733863</v>
      </c>
      <c r="Z62" s="66">
        <v>1575.4681006605019</v>
      </c>
      <c r="AA62" s="155"/>
      <c r="AB62" s="135">
        <v>90.485297633277554</v>
      </c>
      <c r="AC62" s="68"/>
      <c r="AE62" s="156"/>
      <c r="AF62" s="156"/>
      <c r="AG62" s="156"/>
      <c r="AH62" s="156"/>
      <c r="AI62" s="68"/>
      <c r="AJ62" s="68"/>
      <c r="AK62" s="157"/>
      <c r="AL62" s="158"/>
      <c r="AM62" s="158"/>
      <c r="AN62" s="159"/>
      <c r="AO62" s="159"/>
      <c r="AP62" s="159"/>
      <c r="AQ62" s="159"/>
      <c r="AR62" s="160"/>
    </row>
    <row r="63" spans="1:44">
      <c r="A63" s="41"/>
      <c r="B63" s="161" t="s">
        <v>57</v>
      </c>
      <c r="C63" s="66">
        <v>690.45006097560974</v>
      </c>
      <c r="D63" s="66">
        <v>796.45557317073178</v>
      </c>
      <c r="E63" s="66">
        <v>721.94086585365858</v>
      </c>
      <c r="F63" s="66">
        <v>33.315304878048785</v>
      </c>
      <c r="G63" s="66">
        <v>41.199402439024396</v>
      </c>
      <c r="H63" s="66">
        <v>74.514707317073174</v>
      </c>
      <c r="I63" s="66">
        <v>635.10291463414637</v>
      </c>
      <c r="J63" s="66"/>
      <c r="K63" s="66">
        <v>52.296507338147336</v>
      </c>
      <c r="L63" s="66">
        <v>106.00551219512198</v>
      </c>
      <c r="M63" s="66">
        <v>72.690207317073174</v>
      </c>
      <c r="N63" s="66">
        <v>-69.184475609756106</v>
      </c>
      <c r="O63" s="66">
        <v>-48.790775630830268</v>
      </c>
      <c r="P63" s="66"/>
      <c r="Q63" s="66">
        <v>85.611812216196128</v>
      </c>
      <c r="R63" s="66">
        <v>1589.4097560975611</v>
      </c>
      <c r="S63" s="66"/>
      <c r="T63" s="66">
        <v>85.128500000000017</v>
      </c>
      <c r="U63" s="66">
        <v>70.188439024390263</v>
      </c>
      <c r="V63" s="66">
        <v>39.324975609756102</v>
      </c>
      <c r="W63" s="66"/>
      <c r="X63" s="66">
        <v>107.82784146341464</v>
      </c>
      <c r="Y63" s="66">
        <v>87.434141484488805</v>
      </c>
      <c r="Z63" s="66">
        <v>1652.4260975609757</v>
      </c>
      <c r="AA63" s="162"/>
      <c r="AB63" s="135">
        <v>92.13483146067415</v>
      </c>
      <c r="AE63" s="156"/>
      <c r="AF63" s="156"/>
      <c r="AG63" s="156"/>
      <c r="AH63" s="156"/>
      <c r="AI63" s="68"/>
      <c r="AJ63" s="68"/>
      <c r="AK63" s="157"/>
      <c r="AL63" s="158"/>
      <c r="AM63" s="158"/>
      <c r="AN63" s="159"/>
      <c r="AO63" s="159"/>
      <c r="AP63" s="159"/>
      <c r="AQ63" s="159"/>
      <c r="AR63" s="160"/>
    </row>
    <row r="64" spans="1:44">
      <c r="A64" s="41"/>
      <c r="B64" s="163" t="s">
        <v>58</v>
      </c>
      <c r="C64" s="164">
        <v>707.60185019206142</v>
      </c>
      <c r="D64" s="164">
        <v>803.86976568501927</v>
      </c>
      <c r="E64" s="164">
        <v>722.85774929577462</v>
      </c>
      <c r="F64" s="164">
        <v>39.220579257362346</v>
      </c>
      <c r="G64" s="164">
        <v>41.791437131882205</v>
      </c>
      <c r="H64" s="164">
        <v>81.01201638924455</v>
      </c>
      <c r="I64" s="164">
        <v>649.57973034571057</v>
      </c>
      <c r="J64" s="164"/>
      <c r="K64" s="164">
        <v>45.749643922541445</v>
      </c>
      <c r="L64" s="164">
        <v>96.267915492957741</v>
      </c>
      <c r="M64" s="164">
        <v>57.047336235595395</v>
      </c>
      <c r="N64" s="164">
        <v>-63.353436363636362</v>
      </c>
      <c r="O64" s="164">
        <v>-52.055744050582419</v>
      </c>
      <c r="P64" s="164"/>
      <c r="Q64" s="164">
        <v>84.970223179903797</v>
      </c>
      <c r="R64" s="164">
        <v>1665.3803072983355</v>
      </c>
      <c r="S64" s="164"/>
      <c r="T64" s="164">
        <v>90.558468629961581</v>
      </c>
      <c r="U64" s="164">
        <v>83.769261459667092</v>
      </c>
      <c r="V64" s="164">
        <v>35.32037362355954</v>
      </c>
      <c r="W64" s="164"/>
      <c r="X64" s="164">
        <v>95.658407938540321</v>
      </c>
      <c r="Y64" s="164">
        <v>84.360715625486364</v>
      </c>
      <c r="Z64" s="164">
        <v>1718.208223047375</v>
      </c>
      <c r="AA64" s="162"/>
      <c r="AB64" s="165">
        <v>93.354052115706438</v>
      </c>
      <c r="AE64" s="156"/>
      <c r="AF64" s="156"/>
      <c r="AG64" s="156"/>
      <c r="AH64" s="156"/>
      <c r="AI64" s="68"/>
      <c r="AJ64" s="68"/>
      <c r="AK64" s="157"/>
      <c r="AL64" s="158"/>
      <c r="AM64" s="158"/>
      <c r="AN64" s="159"/>
      <c r="AO64" s="159"/>
      <c r="AP64" s="159"/>
      <c r="AQ64" s="159"/>
      <c r="AR64" s="160"/>
    </row>
    <row r="65" spans="1:49">
      <c r="A65" s="41"/>
      <c r="B65" s="163" t="s">
        <v>59</v>
      </c>
      <c r="C65" s="164">
        <v>727.90895350609753</v>
      </c>
      <c r="D65" s="164">
        <v>804.25720553861788</v>
      </c>
      <c r="E65" s="164">
        <v>725.45186610772362</v>
      </c>
      <c r="F65" s="164">
        <v>36.212282012195118</v>
      </c>
      <c r="G65" s="164">
        <v>42.593057418699196</v>
      </c>
      <c r="H65" s="164">
        <v>78.805339430894307</v>
      </c>
      <c r="I65" s="164">
        <v>669.44260137195124</v>
      </c>
      <c r="J65" s="164"/>
      <c r="K65" s="164">
        <v>32.330564019471417</v>
      </c>
      <c r="L65" s="164">
        <v>76.348252032520321</v>
      </c>
      <c r="M65" s="164">
        <v>40.135970020325203</v>
      </c>
      <c r="N65" s="164">
        <v>-43.256215955284546</v>
      </c>
      <c r="O65" s="164">
        <v>-35.45080995443076</v>
      </c>
      <c r="P65" s="164"/>
      <c r="Q65" s="164">
        <v>68.542846031666528</v>
      </c>
      <c r="R65" s="164">
        <v>1703.1696646341463</v>
      </c>
      <c r="S65" s="164"/>
      <c r="T65" s="164">
        <v>64.560183943089427</v>
      </c>
      <c r="U65" s="164">
        <v>53.313057672764231</v>
      </c>
      <c r="V65" s="164">
        <v>35.520429115853666</v>
      </c>
      <c r="W65" s="164"/>
      <c r="X65" s="164">
        <v>79.53545147357724</v>
      </c>
      <c r="Y65" s="164">
        <v>71.730045472723447</v>
      </c>
      <c r="Z65" s="166">
        <v>1755.6346445630084</v>
      </c>
      <c r="AA65" s="167"/>
      <c r="AB65" s="135">
        <v>94.095147023667224</v>
      </c>
      <c r="AE65" s="156"/>
      <c r="AF65" s="156"/>
      <c r="AG65" s="156"/>
      <c r="AH65" s="156"/>
      <c r="AI65" s="68"/>
      <c r="AJ65" s="68"/>
      <c r="AK65" s="157"/>
      <c r="AL65" s="158"/>
      <c r="AM65" s="158"/>
      <c r="AN65" s="159"/>
      <c r="AO65" s="159"/>
      <c r="AP65" s="159"/>
      <c r="AQ65" s="159"/>
      <c r="AR65" s="160"/>
    </row>
    <row r="66" spans="1:49">
      <c r="A66" s="41"/>
      <c r="B66" s="168" t="s">
        <v>60</v>
      </c>
      <c r="C66" s="164">
        <v>755.42943566815711</v>
      </c>
      <c r="D66" s="164">
        <v>802.05752160953807</v>
      </c>
      <c r="E66" s="164">
        <v>719.72328117237964</v>
      </c>
      <c r="F66" s="164">
        <v>39.961884252359667</v>
      </c>
      <c r="G66" s="164">
        <v>42.372356184798811</v>
      </c>
      <c r="H66" s="164">
        <v>82.334240437158485</v>
      </c>
      <c r="I66" s="164">
        <v>698.08410059612527</v>
      </c>
      <c r="J66" s="164"/>
      <c r="K66" s="164">
        <v>2.1088878842654104</v>
      </c>
      <c r="L66" s="164">
        <v>46.628085941381023</v>
      </c>
      <c r="M66" s="164">
        <v>6.6662016890213618</v>
      </c>
      <c r="N66" s="164">
        <v>-11.603513164431197</v>
      </c>
      <c r="O66" s="164">
        <v>-7.0461993596752457</v>
      </c>
      <c r="P66" s="164"/>
      <c r="Q66" s="164">
        <v>42.070772136625074</v>
      </c>
      <c r="R66" s="164">
        <v>1794.0352955787382</v>
      </c>
      <c r="S66" s="164"/>
      <c r="T66" s="164">
        <v>69.572246150024839</v>
      </c>
      <c r="U66" s="164">
        <v>104.45551539990066</v>
      </c>
      <c r="V66" s="164">
        <v>36.888532538499753</v>
      </c>
      <c r="W66" s="164"/>
      <c r="X66" s="164">
        <v>47.922675608544466</v>
      </c>
      <c r="Y66" s="164">
        <v>43.36536180378851</v>
      </c>
      <c r="Z66" s="169">
        <v>1787.1093447590663</v>
      </c>
      <c r="AA66" s="170"/>
      <c r="AB66" s="171">
        <v>96.246712885488876</v>
      </c>
      <c r="AE66" s="156"/>
      <c r="AF66" s="156"/>
      <c r="AG66" s="156"/>
      <c r="AH66" s="156"/>
      <c r="AI66" s="68"/>
      <c r="AJ66" s="68"/>
      <c r="AK66" s="157"/>
      <c r="AL66" s="158"/>
      <c r="AM66" s="158"/>
      <c r="AN66" s="159"/>
      <c r="AO66" s="159"/>
      <c r="AP66" s="159"/>
      <c r="AQ66" s="159"/>
      <c r="AR66" s="160"/>
    </row>
    <row r="67" spans="1:49">
      <c r="A67" s="41"/>
      <c r="B67" s="149" t="s">
        <v>61</v>
      </c>
      <c r="C67" s="164">
        <v>766.96888775261732</v>
      </c>
      <c r="D67" s="164">
        <v>809.57804407109802</v>
      </c>
      <c r="E67" s="164">
        <v>724.32000973946901</v>
      </c>
      <c r="F67" s="164">
        <v>43.443311906501094</v>
      </c>
      <c r="G67" s="164">
        <v>41.814722425127819</v>
      </c>
      <c r="H67" s="164">
        <v>85.25803433162892</v>
      </c>
      <c r="I67" s="164">
        <v>712.53998100803506</v>
      </c>
      <c r="J67" s="164"/>
      <c r="K67" s="164">
        <v>-1.2111855336884934</v>
      </c>
      <c r="L67" s="164">
        <v>42.609156318480636</v>
      </c>
      <c r="M67" s="164">
        <v>-0.83415558802045264</v>
      </c>
      <c r="N67" s="164">
        <v>-4.0719829559289007</v>
      </c>
      <c r="O67" s="164">
        <v>-3.694953010260861</v>
      </c>
      <c r="P67" s="164"/>
      <c r="Q67" s="164">
        <v>42.232126372812594</v>
      </c>
      <c r="R67" s="164">
        <v>1812.225931336742</v>
      </c>
      <c r="S67" s="164"/>
      <c r="T67" s="164">
        <v>39.329570245921595</v>
      </c>
      <c r="U67" s="164">
        <v>81.766599220842451</v>
      </c>
      <c r="V67" s="164">
        <v>42.263883126369606</v>
      </c>
      <c r="W67" s="164"/>
      <c r="X67" s="164">
        <v>43.475904066228381</v>
      </c>
      <c r="Y67" s="164">
        <v>43.098874120560339</v>
      </c>
      <c r="Z67" s="164">
        <v>1796.4737331385436</v>
      </c>
      <c r="AA67" s="170"/>
      <c r="AB67" s="171">
        <v>98.183122161128395</v>
      </c>
      <c r="AE67" s="156"/>
      <c r="AF67" s="156"/>
      <c r="AG67" s="156"/>
      <c r="AH67" s="156"/>
      <c r="AI67" s="68"/>
      <c r="AJ67" s="68"/>
      <c r="AK67" s="157"/>
      <c r="AL67" s="158"/>
      <c r="AM67" s="158"/>
      <c r="AN67" s="159"/>
      <c r="AO67" s="159"/>
      <c r="AP67" s="159"/>
      <c r="AQ67" s="159"/>
      <c r="AR67" s="160"/>
    </row>
    <row r="68" spans="1:49">
      <c r="A68" s="41"/>
      <c r="B68" s="172" t="s">
        <v>173</v>
      </c>
      <c r="C68" s="173">
        <v>786.42899999999997</v>
      </c>
      <c r="D68" s="173">
        <v>810.02700000000004</v>
      </c>
      <c r="E68" s="173">
        <v>728.01099999999997</v>
      </c>
      <c r="F68" s="173">
        <v>41.654000000000003</v>
      </c>
      <c r="G68" s="173">
        <v>40.362000000000002</v>
      </c>
      <c r="H68" s="173">
        <v>82.016000000000005</v>
      </c>
      <c r="I68" s="173">
        <v>735.23299999999995</v>
      </c>
      <c r="J68" s="173"/>
      <c r="K68" s="173">
        <v>-15.958788632757656</v>
      </c>
      <c r="L68" s="173">
        <v>23.597999999999999</v>
      </c>
      <c r="M68" s="173">
        <v>-18.056000000000001</v>
      </c>
      <c r="N68" s="173">
        <v>6.3179999999999996</v>
      </c>
      <c r="O68" s="173">
        <v>4.2207886327576558</v>
      </c>
      <c r="P68" s="173"/>
      <c r="Q68" s="173">
        <v>25.695211367242337</v>
      </c>
      <c r="R68" s="173">
        <v>1802.7</v>
      </c>
      <c r="S68" s="173"/>
      <c r="T68" s="173">
        <v>35.518999999999998</v>
      </c>
      <c r="U68" s="173">
        <v>17.074000000000002</v>
      </c>
      <c r="V68" s="173">
        <v>37.345999999999997</v>
      </c>
      <c r="W68" s="173"/>
      <c r="X68" s="173">
        <v>25.229000000000003</v>
      </c>
      <c r="Y68" s="173">
        <v>27.326211367242344</v>
      </c>
      <c r="Z68" s="174">
        <v>1822.6959999999999</v>
      </c>
      <c r="AA68" s="170"/>
      <c r="AB68" s="175">
        <v>100</v>
      </c>
      <c r="AE68" s="156"/>
      <c r="AF68" s="156"/>
      <c r="AG68" s="156"/>
      <c r="AH68" s="156"/>
      <c r="AI68" s="68"/>
      <c r="AJ68" s="68"/>
      <c r="AK68" s="157"/>
      <c r="AL68" s="158"/>
      <c r="AM68" s="158"/>
      <c r="AN68" s="159"/>
      <c r="AO68" s="159"/>
      <c r="AP68" s="159"/>
      <c r="AQ68" s="159"/>
      <c r="AR68" s="160"/>
    </row>
    <row r="69" spans="1:49">
      <c r="A69" s="41"/>
      <c r="B69" s="176" t="s">
        <v>184</v>
      </c>
      <c r="C69" s="84">
        <v>795.48586258913531</v>
      </c>
      <c r="D69" s="84">
        <v>824.24702587041577</v>
      </c>
      <c r="E69" s="84">
        <v>737.86034399051448</v>
      </c>
      <c r="F69" s="84">
        <v>46.096018704550204</v>
      </c>
      <c r="G69" s="84">
        <v>40.290663175351035</v>
      </c>
      <c r="H69" s="84">
        <v>86.386681879901246</v>
      </c>
      <c r="I69" s="84">
        <v>741.84467163676129</v>
      </c>
      <c r="J69" s="84"/>
      <c r="K69" s="84">
        <v>-17.935080853757988</v>
      </c>
      <c r="L69" s="84">
        <v>28.761163281280332</v>
      </c>
      <c r="M69" s="84">
        <v>-17.334855423269879</v>
      </c>
      <c r="N69" s="84">
        <v>1.5577477550586243</v>
      </c>
      <c r="O69" s="84">
        <v>2.1579731855467319</v>
      </c>
      <c r="P69" s="84"/>
      <c r="Q69" s="84">
        <v>28.160937850792227</v>
      </c>
      <c r="R69" s="84">
        <v>1802.1911304117491</v>
      </c>
      <c r="S69" s="84"/>
      <c r="T69" s="84">
        <v>24.390298489397217</v>
      </c>
      <c r="U69" s="84">
        <v>29.011254010705549</v>
      </c>
      <c r="V69" s="84">
        <v>39.440206250734619</v>
      </c>
      <c r="W69" s="84"/>
      <c r="X69" s="84">
        <v>30.981722386515742</v>
      </c>
      <c r="Y69" s="84">
        <v>30.381496956027632</v>
      </c>
      <c r="Z69" s="84">
        <v>1807.170763128084</v>
      </c>
      <c r="AA69" s="170"/>
      <c r="AB69" s="177">
        <v>101.99928580873561</v>
      </c>
      <c r="AE69" s="156"/>
      <c r="AF69" s="156"/>
      <c r="AG69" s="156"/>
      <c r="AH69" s="156"/>
      <c r="AI69" s="68"/>
      <c r="AJ69" s="68"/>
      <c r="AK69" s="157"/>
      <c r="AL69" s="158"/>
      <c r="AM69" s="158"/>
      <c r="AN69" s="159"/>
      <c r="AO69" s="159"/>
      <c r="AP69" s="159"/>
      <c r="AQ69" s="159"/>
      <c r="AR69" s="160"/>
    </row>
    <row r="70" spans="1:49">
      <c r="A70" s="41"/>
      <c r="B70" s="176" t="s">
        <v>188</v>
      </c>
      <c r="C70" s="84">
        <v>812.52175263939353</v>
      </c>
      <c r="D70" s="84">
        <v>832.88843704160661</v>
      </c>
      <c r="E70" s="84">
        <v>743.31639052341438</v>
      </c>
      <c r="F70" s="84">
        <v>48.566642827353171</v>
      </c>
      <c r="G70" s="84">
        <v>41.005403690839223</v>
      </c>
      <c r="H70" s="84">
        <v>89.57204651819238</v>
      </c>
      <c r="I70" s="84">
        <v>757.71752747994481</v>
      </c>
      <c r="J70" s="84"/>
      <c r="K70" s="84">
        <v>-30.415349160753497</v>
      </c>
      <c r="L70" s="84">
        <v>20.366684402213185</v>
      </c>
      <c r="M70" s="84">
        <v>-28.199958425139986</v>
      </c>
      <c r="N70" s="84">
        <v>7.9428187601472047</v>
      </c>
      <c r="O70" s="84">
        <v>10.158209495760714</v>
      </c>
      <c r="P70" s="84"/>
      <c r="Q70" s="84">
        <v>18.151293666599674</v>
      </c>
      <c r="R70" s="84">
        <v>1759.6904945332785</v>
      </c>
      <c r="S70" s="84"/>
      <c r="T70" s="84">
        <v>45.00727362470856</v>
      </c>
      <c r="U70" s="84">
        <v>-4.0752486487321198</v>
      </c>
      <c r="V70" s="84">
        <v>37.451576124897677</v>
      </c>
      <c r="W70" s="84"/>
      <c r="X70" s="84">
        <v>23.989538442865673</v>
      </c>
      <c r="Y70" s="84">
        <v>21.774147707252162</v>
      </c>
      <c r="Z70" s="178">
        <v>1814.6121032551516</v>
      </c>
      <c r="AA70" s="170"/>
      <c r="AB70" s="177">
        <v>103.8782214225045</v>
      </c>
      <c r="AE70" s="156"/>
      <c r="AF70" s="156"/>
      <c r="AG70" s="156"/>
      <c r="AH70" s="156"/>
      <c r="AI70" s="68"/>
      <c r="AJ70" s="68"/>
      <c r="AK70" s="157"/>
      <c r="AL70" s="158"/>
      <c r="AM70" s="158"/>
      <c r="AN70" s="159"/>
      <c r="AO70" s="159"/>
      <c r="AP70" s="159"/>
      <c r="AQ70" s="159"/>
      <c r="AR70" s="160"/>
    </row>
    <row r="71" spans="1:49" s="68" customFormat="1">
      <c r="A71" s="41"/>
      <c r="B71" s="179" t="s">
        <v>248</v>
      </c>
      <c r="C71" s="84">
        <v>825.41212057864698</v>
      </c>
      <c r="D71" s="84">
        <v>842.06354773082865</v>
      </c>
      <c r="E71" s="84">
        <v>752.80610405575578</v>
      </c>
      <c r="F71" s="84">
        <v>47.544617158414098</v>
      </c>
      <c r="G71" s="84">
        <v>41.712826516658836</v>
      </c>
      <c r="H71" s="84">
        <v>89.257443675072935</v>
      </c>
      <c r="I71" s="84">
        <v>768.91920161837163</v>
      </c>
      <c r="J71" s="84"/>
      <c r="K71" s="84">
        <v>-32.548597162109907</v>
      </c>
      <c r="L71" s="84">
        <v>16.651427152181604</v>
      </c>
      <c r="M71" s="84">
        <v>-30.893190006232491</v>
      </c>
      <c r="N71" s="84">
        <v>11.23775145356429</v>
      </c>
      <c r="O71" s="84">
        <v>12.893158609441702</v>
      </c>
      <c r="P71" s="84"/>
      <c r="Q71" s="84">
        <v>14.996019996304193</v>
      </c>
      <c r="R71" s="84">
        <v>1696.0211120445497</v>
      </c>
      <c r="S71" s="84"/>
      <c r="T71" s="84">
        <v>39.11967021160585</v>
      </c>
      <c r="U71" s="84">
        <v>-31.958444560574549</v>
      </c>
      <c r="V71" s="84">
        <v>38.059215066256996</v>
      </c>
      <c r="W71" s="84"/>
      <c r="X71" s="84">
        <v>24.197242873896762</v>
      </c>
      <c r="Y71" s="84">
        <v>22.54183571801935</v>
      </c>
      <c r="Z71" s="178">
        <v>1827.7978174352647</v>
      </c>
      <c r="AA71" s="134"/>
      <c r="AB71" s="180">
        <v>105.8920103078863</v>
      </c>
      <c r="AE71" s="156"/>
      <c r="AF71" s="156"/>
      <c r="AG71" s="156"/>
      <c r="AH71" s="156"/>
      <c r="AK71" s="157"/>
      <c r="AL71" s="158"/>
      <c r="AM71" s="158"/>
      <c r="AN71" s="159"/>
      <c r="AO71" s="159"/>
      <c r="AP71" s="159"/>
      <c r="AQ71" s="159"/>
      <c r="AR71" s="160"/>
    </row>
    <row r="72" spans="1:49">
      <c r="A72" s="41"/>
      <c r="B72" s="179" t="s">
        <v>284</v>
      </c>
      <c r="C72" s="84">
        <v>839.70695714685451</v>
      </c>
      <c r="D72" s="84">
        <v>853.05940217171462</v>
      </c>
      <c r="E72" s="84">
        <v>763.21263027934936</v>
      </c>
      <c r="F72" s="84">
        <v>47.425941310874641</v>
      </c>
      <c r="G72" s="84">
        <v>42.420830581490634</v>
      </c>
      <c r="H72" s="84">
        <v>89.846771892365268</v>
      </c>
      <c r="I72" s="84">
        <v>782.00677508966191</v>
      </c>
      <c r="J72" s="84"/>
      <c r="K72" s="84">
        <v>-34.57671900601656</v>
      </c>
      <c r="L72" s="84">
        <v>13.352445024859991</v>
      </c>
      <c r="M72" s="84">
        <v>-34.073496286014645</v>
      </c>
      <c r="N72" s="84">
        <v>14.000397168510053</v>
      </c>
      <c r="O72" s="84">
        <v>14.503619888511974</v>
      </c>
      <c r="P72" s="84"/>
      <c r="Q72" s="84">
        <v>12.84922230485807</v>
      </c>
      <c r="R72" s="84">
        <v>1702.7192245073177</v>
      </c>
      <c r="S72" s="84"/>
      <c r="T72" s="84">
        <v>38.137625064414102</v>
      </c>
      <c r="U72" s="84">
        <v>37.470890183522975</v>
      </c>
      <c r="V72" s="84">
        <v>38.477286114232705</v>
      </c>
      <c r="W72" s="84"/>
      <c r="X72" s="84">
        <v>16.062019743929124</v>
      </c>
      <c r="Y72" s="84">
        <v>15.558797023927202</v>
      </c>
      <c r="Z72" s="178">
        <v>1833.9661461750654</v>
      </c>
      <c r="AA72" s="134"/>
      <c r="AB72" s="180">
        <v>107.9613682181861</v>
      </c>
      <c r="AE72" s="156"/>
      <c r="AF72" s="156"/>
      <c r="AG72" s="156"/>
      <c r="AH72" s="156"/>
      <c r="AI72" s="68"/>
      <c r="AJ72" s="68"/>
      <c r="AK72" s="157"/>
      <c r="AL72" s="158"/>
      <c r="AM72" s="158"/>
      <c r="AN72" s="159"/>
      <c r="AO72" s="159"/>
      <c r="AP72" s="159"/>
      <c r="AQ72" s="159"/>
      <c r="AR72" s="160"/>
    </row>
    <row r="73" spans="1:49">
      <c r="B73" s="181" t="s">
        <v>286</v>
      </c>
      <c r="C73" s="88">
        <v>854.99414838628115</v>
      </c>
      <c r="D73" s="88">
        <v>867.21311604203595</v>
      </c>
      <c r="E73" s="88">
        <v>775.29280710832154</v>
      </c>
      <c r="F73" s="88">
        <v>48.817471835353047</v>
      </c>
      <c r="G73" s="88">
        <v>43.102837098361327</v>
      </c>
      <c r="H73" s="88">
        <v>91.920308933714381</v>
      </c>
      <c r="I73" s="88">
        <v>795.49161656993613</v>
      </c>
      <c r="J73" s="88"/>
      <c r="K73" s="88">
        <v>-36.65840041484703</v>
      </c>
      <c r="L73" s="88">
        <v>12.218967655754776</v>
      </c>
      <c r="M73" s="88">
        <v>-36.598504179598272</v>
      </c>
      <c r="N73" s="88">
        <v>14.318202929880625</v>
      </c>
      <c r="O73" s="88">
        <v>14.378099165129377</v>
      </c>
      <c r="P73" s="88"/>
      <c r="Q73" s="88">
        <v>12.159071420506026</v>
      </c>
      <c r="R73" s="88">
        <v>1705.6539905864706</v>
      </c>
      <c r="S73" s="88"/>
      <c r="T73" s="88">
        <v>32.514636588390886</v>
      </c>
      <c r="U73" s="88">
        <v>31.601168129982387</v>
      </c>
      <c r="V73" s="88">
        <v>38.39662493027042</v>
      </c>
      <c r="W73" s="88"/>
      <c r="X73" s="88">
        <v>14.292271394038181</v>
      </c>
      <c r="Y73" s="88">
        <v>14.232375158789429</v>
      </c>
      <c r="Z73" s="182">
        <v>1837.1755972751757</v>
      </c>
      <c r="AB73" s="183">
        <v>110.11694403650824</v>
      </c>
    </row>
    <row r="74" spans="1:49" s="68" customFormat="1">
      <c r="A74" s="42"/>
      <c r="B74" s="184" t="s">
        <v>131</v>
      </c>
      <c r="C74" s="344" t="s">
        <v>290</v>
      </c>
      <c r="D74" s="344"/>
      <c r="E74" s="344"/>
      <c r="F74" s="344"/>
      <c r="G74" s="344"/>
      <c r="H74" s="344"/>
      <c r="I74" s="344"/>
      <c r="J74" s="344"/>
      <c r="K74" s="344"/>
      <c r="L74" s="344"/>
      <c r="M74" s="344"/>
      <c r="N74" s="344"/>
      <c r="O74" s="344"/>
      <c r="P74" s="344"/>
      <c r="Q74" s="344"/>
      <c r="R74" s="344"/>
      <c r="S74" s="344"/>
      <c r="T74" s="344"/>
      <c r="U74" s="344"/>
      <c r="V74" s="344"/>
      <c r="W74" s="344"/>
      <c r="X74" s="344"/>
      <c r="Y74" s="344"/>
      <c r="Z74" s="345"/>
      <c r="AA74" s="105"/>
      <c r="AB74" s="185"/>
      <c r="AD74" s="91"/>
      <c r="AE74" s="91"/>
      <c r="AF74" s="91"/>
      <c r="AG74" s="91"/>
      <c r="AH74" s="91"/>
      <c r="AK74" s="186"/>
      <c r="AL74" s="186"/>
      <c r="AM74" s="186"/>
      <c r="AN74" s="186"/>
      <c r="AO74" s="186"/>
      <c r="AP74" s="186"/>
      <c r="AQ74" s="186"/>
      <c r="AR74" s="160"/>
    </row>
    <row r="75" spans="1:49">
      <c r="B75" s="187"/>
      <c r="C75" s="188" t="s">
        <v>302</v>
      </c>
      <c r="D75" s="41"/>
      <c r="E75" s="41"/>
      <c r="F75" s="41"/>
      <c r="G75" s="41"/>
      <c r="H75" s="189"/>
      <c r="I75" s="189"/>
      <c r="J75" s="41"/>
      <c r="K75" s="41"/>
      <c r="L75" s="41"/>
      <c r="M75" s="41"/>
      <c r="N75" s="41"/>
      <c r="O75" s="41"/>
      <c r="P75" s="41"/>
      <c r="Q75" s="41"/>
      <c r="R75" s="41"/>
      <c r="S75" s="41"/>
      <c r="T75" s="41"/>
      <c r="U75" s="41"/>
      <c r="V75" s="41"/>
      <c r="W75" s="41"/>
      <c r="X75" s="41"/>
      <c r="Y75" s="41"/>
      <c r="Z75" s="41"/>
      <c r="AA75" s="105"/>
      <c r="AB75" s="190"/>
      <c r="AD75" s="68"/>
      <c r="AE75" s="68"/>
      <c r="AF75" s="68"/>
      <c r="AG75" s="68"/>
      <c r="AH75" s="68"/>
      <c r="AI75" s="68"/>
      <c r="AJ75" s="68"/>
      <c r="AK75" s="68"/>
      <c r="AL75" s="68"/>
      <c r="AM75" s="68"/>
      <c r="AN75" s="68"/>
      <c r="AO75" s="68"/>
      <c r="AP75" s="68"/>
      <c r="AQ75" s="68"/>
      <c r="AR75" s="68"/>
      <c r="AS75" s="68"/>
      <c r="AT75" s="68"/>
      <c r="AU75" s="68"/>
      <c r="AV75" s="68"/>
      <c r="AW75" s="68"/>
    </row>
    <row r="76" spans="1:49">
      <c r="B76" s="191"/>
      <c r="C76" s="188" t="s">
        <v>174</v>
      </c>
      <c r="D76" s="41"/>
      <c r="E76" s="41"/>
      <c r="F76" s="41"/>
      <c r="G76" s="41"/>
      <c r="H76" s="41"/>
      <c r="I76" s="41"/>
      <c r="J76" s="41"/>
      <c r="K76" s="41"/>
      <c r="L76" s="41"/>
      <c r="M76" s="41"/>
      <c r="N76" s="41"/>
      <c r="O76" s="41"/>
      <c r="P76" s="41"/>
      <c r="Q76" s="41"/>
      <c r="R76" s="41"/>
      <c r="S76" s="41"/>
      <c r="T76" s="41"/>
      <c r="U76" s="41"/>
      <c r="V76" s="41"/>
      <c r="W76" s="41"/>
      <c r="X76" s="41"/>
      <c r="Y76" s="41"/>
      <c r="Z76" s="41"/>
      <c r="AA76" s="105"/>
      <c r="AB76" s="190"/>
      <c r="AD76" s="68"/>
      <c r="AE76" s="68"/>
      <c r="AF76" s="68"/>
      <c r="AG76" s="68"/>
      <c r="AH76" s="68"/>
      <c r="AI76" s="68"/>
      <c r="AJ76" s="68"/>
      <c r="AK76" s="68"/>
      <c r="AL76" s="68"/>
      <c r="AM76" s="68"/>
      <c r="AN76" s="68"/>
      <c r="AO76" s="68"/>
      <c r="AP76" s="68"/>
      <c r="AQ76" s="68"/>
      <c r="AR76" s="68"/>
      <c r="AS76" s="68"/>
      <c r="AT76" s="68"/>
      <c r="AU76" s="68"/>
      <c r="AV76" s="68"/>
      <c r="AW76" s="68"/>
    </row>
    <row r="77" spans="1:49" ht="16.5" thickBot="1">
      <c r="B77" s="192"/>
      <c r="C77" s="193" t="s">
        <v>130</v>
      </c>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05"/>
      <c r="AB77" s="195"/>
      <c r="AD77" s="68"/>
      <c r="AE77" s="68"/>
      <c r="AF77" s="68"/>
      <c r="AG77" s="68"/>
      <c r="AH77" s="68"/>
      <c r="AI77" s="68"/>
      <c r="AJ77" s="68"/>
      <c r="AK77" s="68"/>
      <c r="AL77" s="68"/>
      <c r="AM77" s="68"/>
      <c r="AN77" s="68"/>
      <c r="AO77" s="68"/>
      <c r="AP77" s="68"/>
      <c r="AQ77" s="68"/>
      <c r="AR77" s="68"/>
      <c r="AS77" s="68"/>
      <c r="AT77" s="68"/>
      <c r="AU77" s="68"/>
      <c r="AV77" s="68"/>
      <c r="AW77" s="68"/>
    </row>
    <row r="78" spans="1:49">
      <c r="AD78" s="68"/>
      <c r="AE78" s="68"/>
      <c r="AF78" s="68"/>
      <c r="AG78" s="68"/>
      <c r="AH78" s="68"/>
      <c r="AI78" s="68"/>
      <c r="AJ78" s="68"/>
      <c r="AK78" s="68"/>
      <c r="AL78" s="68"/>
      <c r="AM78" s="68"/>
      <c r="AN78" s="68"/>
      <c r="AO78" s="68"/>
      <c r="AP78" s="68"/>
      <c r="AQ78" s="68"/>
      <c r="AR78" s="68"/>
    </row>
    <row r="79" spans="1:49">
      <c r="AD79" s="68"/>
      <c r="AE79" s="68"/>
      <c r="AF79" s="68"/>
      <c r="AG79" s="68"/>
      <c r="AH79" s="68"/>
      <c r="AI79" s="68"/>
      <c r="AJ79" s="68"/>
      <c r="AK79" s="68"/>
      <c r="AL79" s="68"/>
      <c r="AM79" s="68"/>
      <c r="AN79" s="68"/>
      <c r="AO79" s="68"/>
      <c r="AP79" s="68"/>
      <c r="AQ79" s="68"/>
      <c r="AR79" s="68"/>
    </row>
    <row r="80" spans="1:49">
      <c r="AD80" s="68"/>
      <c r="AE80" s="68"/>
      <c r="AF80" s="68"/>
      <c r="AG80" s="68"/>
      <c r="AH80" s="68"/>
      <c r="AI80" s="68"/>
      <c r="AJ80" s="68"/>
      <c r="AK80" s="68"/>
      <c r="AL80" s="68"/>
      <c r="AM80" s="68"/>
      <c r="AN80" s="68"/>
      <c r="AO80" s="68"/>
      <c r="AP80" s="68"/>
      <c r="AQ80" s="68"/>
    </row>
    <row r="81" spans="2:43">
      <c r="B81" s="103"/>
      <c r="AD81" s="68"/>
      <c r="AE81" s="68"/>
      <c r="AF81" s="68"/>
      <c r="AG81" s="68"/>
      <c r="AH81" s="68"/>
      <c r="AI81" s="68"/>
      <c r="AJ81" s="68"/>
      <c r="AK81" s="68"/>
      <c r="AL81" s="68"/>
      <c r="AM81" s="68"/>
      <c r="AN81" s="68"/>
      <c r="AO81" s="68"/>
      <c r="AP81" s="68"/>
      <c r="AQ81" s="68"/>
    </row>
    <row r="82" spans="2:43">
      <c r="B82" s="103"/>
      <c r="AD82" s="68"/>
      <c r="AE82" s="68"/>
      <c r="AF82" s="68"/>
      <c r="AG82" s="68"/>
      <c r="AH82" s="68"/>
      <c r="AI82" s="68"/>
      <c r="AJ82" s="68"/>
      <c r="AK82" s="68"/>
      <c r="AL82" s="68"/>
      <c r="AM82" s="68"/>
      <c r="AN82" s="68"/>
      <c r="AO82" s="68"/>
      <c r="AP82" s="68"/>
      <c r="AQ82" s="68"/>
    </row>
    <row r="83" spans="2:43">
      <c r="B83" s="103"/>
      <c r="AD83" s="68"/>
      <c r="AE83" s="68"/>
      <c r="AF83" s="68"/>
      <c r="AG83" s="68"/>
      <c r="AH83" s="68"/>
      <c r="AI83" s="68"/>
      <c r="AJ83" s="68"/>
      <c r="AK83" s="68"/>
      <c r="AL83" s="68"/>
      <c r="AM83" s="68"/>
      <c r="AN83" s="68"/>
      <c r="AO83" s="68"/>
      <c r="AP83" s="68"/>
      <c r="AQ83" s="68"/>
    </row>
    <row r="84" spans="2:43">
      <c r="B84" s="103"/>
      <c r="AD84" s="68"/>
      <c r="AE84" s="68"/>
      <c r="AF84" s="68"/>
      <c r="AG84" s="68"/>
      <c r="AH84" s="68"/>
      <c r="AI84" s="68"/>
      <c r="AJ84" s="68"/>
      <c r="AK84" s="68"/>
      <c r="AL84" s="68"/>
      <c r="AM84" s="68"/>
      <c r="AN84" s="68"/>
      <c r="AO84" s="68"/>
      <c r="AP84" s="68"/>
      <c r="AQ84" s="68"/>
    </row>
    <row r="85" spans="2:43">
      <c r="B85" s="103"/>
      <c r="AD85" s="68"/>
      <c r="AE85" s="68"/>
      <c r="AF85" s="68"/>
      <c r="AG85" s="68"/>
      <c r="AH85" s="68"/>
      <c r="AI85" s="68"/>
      <c r="AJ85" s="68"/>
      <c r="AK85" s="68"/>
      <c r="AL85" s="68"/>
      <c r="AM85" s="68"/>
      <c r="AN85" s="68"/>
      <c r="AO85" s="68"/>
      <c r="AP85" s="68"/>
      <c r="AQ85" s="68"/>
    </row>
    <row r="86" spans="2:43">
      <c r="B86" s="103"/>
      <c r="AD86" s="68"/>
      <c r="AE86" s="68"/>
      <c r="AF86" s="68"/>
      <c r="AG86" s="68"/>
      <c r="AH86" s="68"/>
      <c r="AI86" s="68"/>
      <c r="AJ86" s="68"/>
      <c r="AK86" s="68"/>
      <c r="AL86" s="68"/>
      <c r="AM86" s="68"/>
      <c r="AN86" s="68"/>
      <c r="AO86" s="68"/>
      <c r="AP86" s="68"/>
      <c r="AQ86" s="68"/>
    </row>
    <row r="87" spans="2:43">
      <c r="B87" s="103"/>
      <c r="AD87" s="68"/>
      <c r="AE87" s="68"/>
      <c r="AF87" s="68"/>
      <c r="AG87" s="68"/>
      <c r="AH87" s="68"/>
      <c r="AI87" s="68"/>
      <c r="AJ87" s="68"/>
      <c r="AK87" s="68"/>
      <c r="AL87" s="68"/>
      <c r="AM87" s="68"/>
      <c r="AN87" s="68"/>
      <c r="AO87" s="68"/>
      <c r="AP87" s="68"/>
      <c r="AQ87" s="68"/>
    </row>
    <row r="88" spans="2:43">
      <c r="B88" s="103"/>
      <c r="AD88" s="68"/>
      <c r="AE88" s="68"/>
      <c r="AF88" s="68"/>
      <c r="AG88" s="68"/>
      <c r="AH88" s="68"/>
      <c r="AI88" s="68"/>
      <c r="AJ88" s="68"/>
      <c r="AK88" s="68"/>
      <c r="AL88" s="68"/>
      <c r="AM88" s="68"/>
      <c r="AN88" s="68"/>
      <c r="AO88" s="68"/>
      <c r="AP88" s="68"/>
      <c r="AQ88" s="68"/>
    </row>
    <row r="89" spans="2:43">
      <c r="AD89" s="68"/>
      <c r="AE89" s="68"/>
      <c r="AF89" s="68"/>
      <c r="AG89" s="68"/>
      <c r="AH89" s="68"/>
      <c r="AI89" s="68"/>
      <c r="AJ89" s="68"/>
      <c r="AK89" s="68"/>
      <c r="AL89" s="68"/>
      <c r="AM89" s="68"/>
      <c r="AN89" s="68"/>
      <c r="AO89" s="68"/>
      <c r="AP89" s="68"/>
      <c r="AQ89" s="68"/>
    </row>
    <row r="90" spans="2:43">
      <c r="AD90" s="68"/>
      <c r="AE90" s="68"/>
      <c r="AF90" s="68"/>
      <c r="AG90" s="68"/>
      <c r="AH90" s="68"/>
      <c r="AI90" s="68"/>
      <c r="AJ90" s="68"/>
      <c r="AK90" s="68"/>
      <c r="AL90" s="68"/>
      <c r="AM90" s="68"/>
      <c r="AN90" s="68"/>
      <c r="AO90" s="68"/>
      <c r="AP90" s="68"/>
      <c r="AQ90" s="68"/>
    </row>
    <row r="91" spans="2:43">
      <c r="AD91" s="68"/>
      <c r="AE91" s="68"/>
      <c r="AF91" s="68"/>
      <c r="AG91" s="68"/>
      <c r="AH91" s="68"/>
      <c r="AI91" s="68"/>
      <c r="AJ91" s="68"/>
      <c r="AK91" s="68"/>
      <c r="AL91" s="68"/>
      <c r="AM91" s="68"/>
      <c r="AN91" s="68"/>
      <c r="AO91" s="68"/>
      <c r="AP91" s="68"/>
      <c r="AQ91" s="68"/>
    </row>
    <row r="92" spans="2:43">
      <c r="AD92" s="68"/>
      <c r="AE92" s="68"/>
      <c r="AF92" s="68"/>
      <c r="AG92" s="68"/>
      <c r="AH92" s="68"/>
      <c r="AI92" s="68"/>
      <c r="AJ92" s="68"/>
      <c r="AK92" s="68"/>
      <c r="AL92" s="68"/>
      <c r="AM92" s="68"/>
      <c r="AN92" s="68"/>
      <c r="AO92" s="68"/>
      <c r="AP92" s="68"/>
      <c r="AQ92" s="68"/>
    </row>
    <row r="93" spans="2:43">
      <c r="AD93" s="68"/>
      <c r="AE93" s="68"/>
      <c r="AF93" s="68"/>
      <c r="AG93" s="68"/>
      <c r="AH93" s="68"/>
      <c r="AI93" s="68"/>
      <c r="AJ93" s="68"/>
      <c r="AK93" s="68"/>
      <c r="AL93" s="68"/>
      <c r="AM93" s="68"/>
      <c r="AN93" s="68"/>
      <c r="AO93" s="68"/>
      <c r="AP93" s="68"/>
      <c r="AQ93" s="68"/>
    </row>
    <row r="94" spans="2:43">
      <c r="AD94" s="68"/>
      <c r="AE94" s="68"/>
      <c r="AF94" s="68"/>
      <c r="AG94" s="68"/>
      <c r="AH94" s="68"/>
      <c r="AI94" s="68"/>
      <c r="AJ94" s="68"/>
      <c r="AK94" s="68"/>
      <c r="AL94" s="68"/>
      <c r="AM94" s="68"/>
      <c r="AN94" s="68"/>
      <c r="AO94" s="68"/>
      <c r="AP94" s="68"/>
      <c r="AQ94" s="68"/>
    </row>
    <row r="95" spans="2:43">
      <c r="AD95" s="68"/>
      <c r="AE95" s="68"/>
      <c r="AF95" s="68"/>
      <c r="AG95" s="68"/>
      <c r="AH95" s="68"/>
      <c r="AI95" s="68"/>
      <c r="AJ95" s="68"/>
      <c r="AK95" s="68"/>
      <c r="AL95" s="68"/>
      <c r="AM95" s="68"/>
      <c r="AN95" s="68"/>
      <c r="AO95" s="68"/>
      <c r="AP95" s="68"/>
      <c r="AQ95" s="68"/>
    </row>
    <row r="96" spans="2:43">
      <c r="AD96" s="68"/>
      <c r="AE96" s="68"/>
      <c r="AF96" s="68"/>
      <c r="AG96" s="68"/>
      <c r="AH96" s="68"/>
      <c r="AI96" s="68"/>
      <c r="AJ96" s="68"/>
      <c r="AK96" s="68"/>
      <c r="AL96" s="68"/>
      <c r="AM96" s="68"/>
      <c r="AN96" s="68"/>
      <c r="AO96" s="68"/>
      <c r="AP96" s="68"/>
      <c r="AQ96" s="68"/>
    </row>
    <row r="97" spans="30:43">
      <c r="AD97" s="68"/>
      <c r="AE97" s="68"/>
      <c r="AF97" s="68"/>
      <c r="AG97" s="68"/>
      <c r="AH97" s="68"/>
      <c r="AI97" s="68"/>
      <c r="AJ97" s="68"/>
      <c r="AK97" s="68"/>
      <c r="AL97" s="68"/>
      <c r="AM97" s="68"/>
      <c r="AN97" s="68"/>
      <c r="AO97" s="68"/>
      <c r="AP97" s="68"/>
      <c r="AQ97" s="68"/>
    </row>
    <row r="98" spans="30:43">
      <c r="AD98" s="68"/>
      <c r="AE98" s="68"/>
      <c r="AF98" s="68"/>
      <c r="AG98" s="68"/>
      <c r="AH98" s="68"/>
      <c r="AI98" s="68"/>
      <c r="AJ98" s="68"/>
      <c r="AK98" s="68"/>
      <c r="AL98" s="68"/>
      <c r="AM98" s="68"/>
      <c r="AN98" s="68"/>
      <c r="AO98" s="68"/>
      <c r="AP98" s="68"/>
      <c r="AQ98" s="68"/>
    </row>
    <row r="99" spans="30:43">
      <c r="AD99" s="68"/>
      <c r="AE99" s="68"/>
      <c r="AF99" s="68"/>
      <c r="AG99" s="68"/>
      <c r="AH99" s="68"/>
      <c r="AI99" s="68"/>
      <c r="AJ99" s="68"/>
      <c r="AK99" s="68"/>
      <c r="AL99" s="68"/>
      <c r="AM99" s="68"/>
      <c r="AN99" s="68"/>
      <c r="AO99" s="68"/>
      <c r="AP99" s="68"/>
      <c r="AQ99" s="68"/>
    </row>
    <row r="100" spans="30:43">
      <c r="AD100" s="68"/>
      <c r="AE100" s="68"/>
      <c r="AF100" s="68"/>
      <c r="AG100" s="68"/>
      <c r="AH100" s="68"/>
      <c r="AI100" s="68"/>
      <c r="AJ100" s="68"/>
      <c r="AK100" s="68"/>
      <c r="AL100" s="68"/>
      <c r="AM100" s="68"/>
      <c r="AN100" s="68"/>
      <c r="AO100" s="68"/>
      <c r="AP100" s="68"/>
      <c r="AQ100" s="68"/>
    </row>
    <row r="101" spans="30:43">
      <c r="AD101" s="68"/>
      <c r="AE101" s="68"/>
      <c r="AF101" s="68"/>
      <c r="AG101" s="68"/>
      <c r="AH101" s="68"/>
      <c r="AI101" s="68"/>
      <c r="AJ101" s="68"/>
      <c r="AK101" s="68"/>
      <c r="AL101" s="68"/>
      <c r="AM101" s="68"/>
      <c r="AN101" s="68"/>
      <c r="AO101" s="68"/>
      <c r="AP101" s="68"/>
      <c r="AQ101" s="68"/>
    </row>
  </sheetData>
  <mergeCells count="8">
    <mergeCell ref="C74:Z74"/>
    <mergeCell ref="T3:V3"/>
    <mergeCell ref="C3:I3"/>
    <mergeCell ref="C1:Z1"/>
    <mergeCell ref="AN2:AQ2"/>
    <mergeCell ref="K3:O3"/>
    <mergeCell ref="Q3:R3"/>
    <mergeCell ref="X3:Z3"/>
  </mergeCells>
  <phoneticPr fontId="110"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pageSetUpPr fitToPage="1"/>
  </sheetPr>
  <dimension ref="A1:AI109"/>
  <sheetViews>
    <sheetView topLeftCell="B1" zoomScaleNormal="100" workbookViewId="0">
      <pane xSplit="1" ySplit="6" topLeftCell="C7" activePane="bottomRight" state="frozen"/>
      <selection pane="topRight"/>
      <selection pane="bottomLeft"/>
      <selection pane="bottomRight"/>
    </sheetView>
  </sheetViews>
  <sheetFormatPr defaultColWidth="9.140625" defaultRowHeight="15.75"/>
  <cols>
    <col min="1" max="1" width="9.140625" style="42"/>
    <col min="2" max="2" width="10.42578125" style="42" bestFit="1" customWidth="1"/>
    <col min="3" max="5" width="13" style="42" customWidth="1"/>
    <col min="6" max="6" width="17.28515625" style="42" customWidth="1"/>
    <col min="7" max="12" width="13" style="42" customWidth="1"/>
    <col min="13" max="13" width="14.140625" style="42" bestFit="1" customWidth="1"/>
    <col min="14" max="14" width="27.7109375" style="42" bestFit="1" customWidth="1"/>
    <col min="15" max="20" width="13" style="42" customWidth="1"/>
    <col min="21" max="21" width="18.28515625" style="42" bestFit="1" customWidth="1"/>
    <col min="22" max="26" width="13" style="42" customWidth="1"/>
    <col min="27" max="27" width="16.5703125" style="42" bestFit="1" customWidth="1"/>
    <col min="28" max="28" width="13" style="42" customWidth="1"/>
    <col min="29" max="29" width="15" style="42" bestFit="1" customWidth="1"/>
    <col min="30" max="30" width="13.5703125" style="42" bestFit="1" customWidth="1"/>
    <col min="31" max="33" width="13" style="42" customWidth="1"/>
    <col min="34" max="16384" width="9.140625" style="42"/>
  </cols>
  <sheetData>
    <row r="1" spans="2:35" ht="29.25" customHeight="1" thickBot="1">
      <c r="B1" s="40"/>
      <c r="C1" s="363" t="s">
        <v>3</v>
      </c>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4"/>
      <c r="AH1" s="41"/>
      <c r="AI1" s="41"/>
    </row>
    <row r="2" spans="2:35" s="47" customFormat="1" ht="15.75" customHeight="1">
      <c r="B2" s="43"/>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5"/>
      <c r="AH2" s="46"/>
      <c r="AI2" s="46"/>
    </row>
    <row r="3" spans="2:35" s="53" customFormat="1">
      <c r="B3" s="48"/>
      <c r="C3" s="49"/>
      <c r="D3" s="49"/>
      <c r="E3" s="49"/>
      <c r="F3" s="49"/>
      <c r="G3" s="49"/>
      <c r="H3" s="50"/>
      <c r="I3" s="50"/>
      <c r="J3" s="50"/>
      <c r="K3" s="50"/>
      <c r="L3" s="50"/>
      <c r="M3" s="50"/>
      <c r="N3" s="50"/>
      <c r="O3" s="50"/>
      <c r="P3" s="50"/>
      <c r="Q3" s="50"/>
      <c r="R3" s="50"/>
      <c r="S3" s="50"/>
      <c r="T3" s="50"/>
      <c r="U3" s="50"/>
      <c r="V3" s="50"/>
      <c r="W3" s="50"/>
      <c r="X3" s="50"/>
      <c r="Y3" s="50"/>
      <c r="Z3" s="50"/>
      <c r="AA3" s="50"/>
      <c r="AB3" s="50"/>
      <c r="AC3" s="50"/>
      <c r="AD3" s="50"/>
      <c r="AE3" s="50"/>
      <c r="AF3" s="50"/>
      <c r="AG3" s="51"/>
      <c r="AH3" s="52"/>
      <c r="AI3" s="52"/>
    </row>
    <row r="4" spans="2:35" s="53" customFormat="1" ht="40.5" customHeight="1">
      <c r="B4" s="54"/>
      <c r="C4" s="49" t="s">
        <v>278</v>
      </c>
      <c r="D4" s="49" t="s">
        <v>249</v>
      </c>
      <c r="E4" s="49" t="s">
        <v>233</v>
      </c>
      <c r="F4" s="55" t="s">
        <v>251</v>
      </c>
      <c r="G4" s="49" t="s">
        <v>252</v>
      </c>
      <c r="H4" s="49" t="s">
        <v>232</v>
      </c>
      <c r="I4" s="49" t="s">
        <v>231</v>
      </c>
      <c r="J4" s="49" t="s">
        <v>298</v>
      </c>
      <c r="K4" s="49" t="s">
        <v>254</v>
      </c>
      <c r="L4" s="49" t="s">
        <v>256</v>
      </c>
      <c r="M4" s="49" t="s">
        <v>258</v>
      </c>
      <c r="N4" s="49" t="s">
        <v>299</v>
      </c>
      <c r="O4" s="49" t="s">
        <v>261</v>
      </c>
      <c r="P4" s="49" t="s">
        <v>263</v>
      </c>
      <c r="Q4" s="49" t="s">
        <v>265</v>
      </c>
      <c r="R4" s="49" t="s">
        <v>266</v>
      </c>
      <c r="S4" s="49" t="s">
        <v>241</v>
      </c>
      <c r="T4" s="49" t="s">
        <v>279</v>
      </c>
      <c r="U4" s="49" t="s">
        <v>267</v>
      </c>
      <c r="V4" s="49" t="s">
        <v>268</v>
      </c>
      <c r="W4" s="49" t="s">
        <v>227</v>
      </c>
      <c r="X4" s="49" t="s">
        <v>228</v>
      </c>
      <c r="Y4" s="49" t="s">
        <v>245</v>
      </c>
      <c r="Z4" s="49" t="s">
        <v>269</v>
      </c>
      <c r="AA4" s="49" t="s">
        <v>272</v>
      </c>
      <c r="AB4" s="49" t="s">
        <v>230</v>
      </c>
      <c r="AC4" s="49" t="s">
        <v>273</v>
      </c>
      <c r="AD4" s="49" t="s">
        <v>274</v>
      </c>
      <c r="AE4" s="49" t="s">
        <v>275</v>
      </c>
      <c r="AF4" s="49" t="s">
        <v>3</v>
      </c>
      <c r="AG4" s="56" t="s">
        <v>276</v>
      </c>
      <c r="AH4" s="52"/>
      <c r="AI4" s="52"/>
    </row>
    <row r="5" spans="2:35" s="62" customFormat="1">
      <c r="B5" s="57"/>
      <c r="C5" s="58" t="s">
        <v>285</v>
      </c>
      <c r="D5" s="58" t="s">
        <v>250</v>
      </c>
      <c r="E5" s="58" t="s">
        <v>237</v>
      </c>
      <c r="F5" s="58" t="s">
        <v>234</v>
      </c>
      <c r="G5" s="58" t="s">
        <v>238</v>
      </c>
      <c r="H5" s="58" t="s">
        <v>236</v>
      </c>
      <c r="I5" s="58" t="s">
        <v>235</v>
      </c>
      <c r="J5" s="58" t="s">
        <v>253</v>
      </c>
      <c r="K5" s="58" t="s">
        <v>255</v>
      </c>
      <c r="L5" s="58" t="s">
        <v>257</v>
      </c>
      <c r="M5" s="58" t="s">
        <v>259</v>
      </c>
      <c r="N5" s="58" t="s">
        <v>260</v>
      </c>
      <c r="O5" s="58" t="s">
        <v>262</v>
      </c>
      <c r="P5" s="58" t="s">
        <v>264</v>
      </c>
      <c r="Q5" s="58" t="s">
        <v>239</v>
      </c>
      <c r="R5" s="58" t="s">
        <v>240</v>
      </c>
      <c r="S5" s="58" t="s">
        <v>242</v>
      </c>
      <c r="T5" s="58" t="s">
        <v>229</v>
      </c>
      <c r="U5" s="58" t="s">
        <v>280</v>
      </c>
      <c r="V5" s="58" t="s">
        <v>281</v>
      </c>
      <c r="W5" s="58" t="s">
        <v>243</v>
      </c>
      <c r="X5" s="58" t="s">
        <v>244</v>
      </c>
      <c r="Y5" s="58" t="s">
        <v>246</v>
      </c>
      <c r="Z5" s="58" t="s">
        <v>270</v>
      </c>
      <c r="AA5" s="58" t="s">
        <v>172</v>
      </c>
      <c r="AB5" s="58" t="s">
        <v>247</v>
      </c>
      <c r="AC5" s="58" t="s">
        <v>282</v>
      </c>
      <c r="AD5" s="58" t="s">
        <v>277</v>
      </c>
      <c r="AE5" s="59" t="s">
        <v>271</v>
      </c>
      <c r="AF5" s="58" t="s">
        <v>80</v>
      </c>
      <c r="AG5" s="60" t="s">
        <v>93</v>
      </c>
      <c r="AH5" s="61"/>
      <c r="AI5" s="61"/>
    </row>
    <row r="6" spans="2:35" s="62" customFormat="1">
      <c r="B6" s="57"/>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4"/>
      <c r="AH6" s="61"/>
      <c r="AI6" s="61"/>
    </row>
    <row r="7" spans="2:35" s="69" customFormat="1">
      <c r="B7" s="65" t="s">
        <v>43</v>
      </c>
      <c r="C7" s="66">
        <v>56.923000000000002</v>
      </c>
      <c r="D7" s="66">
        <v>5.2160000000000002</v>
      </c>
      <c r="E7" s="66">
        <v>22.515000000000001</v>
      </c>
      <c r="F7" s="66">
        <v>3.1859999999999999</v>
      </c>
      <c r="G7" s="66">
        <v>3.7120000000000002</v>
      </c>
      <c r="H7" s="66">
        <v>7.7960000000000003</v>
      </c>
      <c r="I7" s="66">
        <v>6.5</v>
      </c>
      <c r="J7" s="66">
        <v>4.8550000000000004</v>
      </c>
      <c r="K7" s="66">
        <v>0.88200000000000001</v>
      </c>
      <c r="L7" s="66">
        <v>1.5109999999999999</v>
      </c>
      <c r="M7" s="66">
        <v>0</v>
      </c>
      <c r="N7" s="66">
        <v>0</v>
      </c>
      <c r="O7" s="66">
        <v>0</v>
      </c>
      <c r="P7" s="66">
        <v>0</v>
      </c>
      <c r="Q7" s="66">
        <v>80.319999999999993</v>
      </c>
      <c r="R7" s="66">
        <v>14.432</v>
      </c>
      <c r="S7" s="66">
        <v>1.9379999999999999</v>
      </c>
      <c r="T7" s="66">
        <v>2.1280000000000001</v>
      </c>
      <c r="U7" s="66">
        <v>33.142000000000003</v>
      </c>
      <c r="V7" s="66">
        <v>1.18</v>
      </c>
      <c r="W7" s="66">
        <v>0.85299999999999998</v>
      </c>
      <c r="X7" s="66">
        <v>0</v>
      </c>
      <c r="Y7" s="66">
        <v>2.286</v>
      </c>
      <c r="Z7" s="66">
        <v>2.0470000000000002</v>
      </c>
      <c r="AA7" s="66">
        <v>56.935000000000002</v>
      </c>
      <c r="AB7" s="66">
        <v>13.031000000000001</v>
      </c>
      <c r="AC7" s="66">
        <v>4.29</v>
      </c>
      <c r="AD7" s="66">
        <v>21.564</v>
      </c>
      <c r="AE7" s="66">
        <v>19.798000000000002</v>
      </c>
      <c r="AF7" s="66">
        <v>367.04</v>
      </c>
      <c r="AG7" s="67">
        <v>343.32299999999998</v>
      </c>
      <c r="AH7" s="68"/>
      <c r="AI7" s="68"/>
    </row>
    <row r="8" spans="2:35" s="69" customFormat="1">
      <c r="B8" s="65" t="s">
        <v>44</v>
      </c>
      <c r="C8" s="66">
        <v>59.04</v>
      </c>
      <c r="D8" s="66">
        <v>5.8789999999999996</v>
      </c>
      <c r="E8" s="66">
        <v>22.63</v>
      </c>
      <c r="F8" s="66">
        <v>3.6859999999999999</v>
      </c>
      <c r="G8" s="66">
        <v>4.4790000000000001</v>
      </c>
      <c r="H8" s="66">
        <v>7.6379999999999999</v>
      </c>
      <c r="I8" s="66">
        <v>6.6120000000000001</v>
      </c>
      <c r="J8" s="66">
        <v>4.2690000000000001</v>
      </c>
      <c r="K8" s="66">
        <v>0.95599999999999996</v>
      </c>
      <c r="L8" s="66">
        <v>1.7509999999999999</v>
      </c>
      <c r="M8" s="66">
        <v>0</v>
      </c>
      <c r="N8" s="66">
        <v>0</v>
      </c>
      <c r="O8" s="66">
        <v>0</v>
      </c>
      <c r="P8" s="66">
        <v>0</v>
      </c>
      <c r="Q8" s="66">
        <v>89.778000000000006</v>
      </c>
      <c r="R8" s="66">
        <v>15.273</v>
      </c>
      <c r="S8" s="66">
        <v>2.0369999999999999</v>
      </c>
      <c r="T8" s="66">
        <v>3.2360000000000002</v>
      </c>
      <c r="U8" s="66">
        <v>32.228000000000002</v>
      </c>
      <c r="V8" s="66">
        <v>2.64</v>
      </c>
      <c r="W8" s="66">
        <v>1.518</v>
      </c>
      <c r="X8" s="66">
        <v>0</v>
      </c>
      <c r="Y8" s="66">
        <v>2.0640000000000001</v>
      </c>
      <c r="Z8" s="66">
        <v>2.2229999999999999</v>
      </c>
      <c r="AA8" s="66">
        <v>62.067999999999998</v>
      </c>
      <c r="AB8" s="66">
        <v>14.314</v>
      </c>
      <c r="AC8" s="66">
        <v>6.1529999999999996</v>
      </c>
      <c r="AD8" s="66">
        <v>21.756</v>
      </c>
      <c r="AE8" s="66">
        <v>22.17999999999995</v>
      </c>
      <c r="AF8" s="66">
        <v>394.40800000000002</v>
      </c>
      <c r="AG8" s="67">
        <v>367.572</v>
      </c>
      <c r="AH8" s="68"/>
      <c r="AI8" s="68"/>
    </row>
    <row r="9" spans="2:35" s="69" customFormat="1">
      <c r="B9" s="65" t="s">
        <v>45</v>
      </c>
      <c r="C9" s="66">
        <v>61.738</v>
      </c>
      <c r="D9" s="66">
        <v>6.5910000000000002</v>
      </c>
      <c r="E9" s="66">
        <v>21.916</v>
      </c>
      <c r="F9" s="66">
        <v>4.1310000000000002</v>
      </c>
      <c r="G9" s="66">
        <v>2.8519999999999999</v>
      </c>
      <c r="H9" s="66">
        <v>7.6390000000000002</v>
      </c>
      <c r="I9" s="66">
        <v>6.9749999999999996</v>
      </c>
      <c r="J9" s="66">
        <v>4.2910000000000004</v>
      </c>
      <c r="K9" s="66">
        <v>0.80200000000000005</v>
      </c>
      <c r="L9" s="66">
        <v>1.921</v>
      </c>
      <c r="M9" s="66">
        <v>0.82199999999999995</v>
      </c>
      <c r="N9" s="66">
        <v>0</v>
      </c>
      <c r="O9" s="66">
        <v>0</v>
      </c>
      <c r="P9" s="66">
        <v>0</v>
      </c>
      <c r="Q9" s="66">
        <v>92.128</v>
      </c>
      <c r="R9" s="66">
        <v>15.281000000000001</v>
      </c>
      <c r="S9" s="66">
        <v>1.2310000000000001</v>
      </c>
      <c r="T9" s="66">
        <v>3.048</v>
      </c>
      <c r="U9" s="66">
        <v>29.152000000000001</v>
      </c>
      <c r="V9" s="66">
        <v>3.456</v>
      </c>
      <c r="W9" s="66">
        <v>1.31</v>
      </c>
      <c r="X9" s="66">
        <v>0</v>
      </c>
      <c r="Y9" s="66">
        <v>2.1829999999999998</v>
      </c>
      <c r="Z9" s="66">
        <v>2.3570000000000002</v>
      </c>
      <c r="AA9" s="66">
        <v>63.161999999999999</v>
      </c>
      <c r="AB9" s="66">
        <v>15.391</v>
      </c>
      <c r="AC9" s="66">
        <v>4.7460000000000004</v>
      </c>
      <c r="AD9" s="66">
        <v>22.73</v>
      </c>
      <c r="AE9" s="66">
        <v>23.980999999999995</v>
      </c>
      <c r="AF9" s="66">
        <v>399.834</v>
      </c>
      <c r="AG9" s="67">
        <v>373.07799999999997</v>
      </c>
      <c r="AH9" s="68"/>
      <c r="AI9" s="68"/>
    </row>
    <row r="10" spans="2:35" s="69" customFormat="1">
      <c r="B10" s="65" t="s">
        <v>46</v>
      </c>
      <c r="C10" s="66">
        <v>63.988</v>
      </c>
      <c r="D10" s="66">
        <v>7.6159999999999997</v>
      </c>
      <c r="E10" s="66">
        <v>22.146999999999998</v>
      </c>
      <c r="F10" s="66">
        <v>5.01</v>
      </c>
      <c r="G10" s="66">
        <v>2.5390000000000001</v>
      </c>
      <c r="H10" s="66">
        <v>8.02</v>
      </c>
      <c r="I10" s="66">
        <v>7.3819999999999997</v>
      </c>
      <c r="J10" s="66">
        <v>4.3360000000000003</v>
      </c>
      <c r="K10" s="66">
        <v>0.80400000000000005</v>
      </c>
      <c r="L10" s="66">
        <v>2.1890000000000001</v>
      </c>
      <c r="M10" s="66">
        <v>0.81299999999999994</v>
      </c>
      <c r="N10" s="66">
        <v>0.27800000000000002</v>
      </c>
      <c r="O10" s="66">
        <v>0</v>
      </c>
      <c r="P10" s="66">
        <v>0</v>
      </c>
      <c r="Q10" s="66">
        <v>94.680999999999997</v>
      </c>
      <c r="R10" s="66">
        <v>16.059999999999999</v>
      </c>
      <c r="S10" s="66">
        <v>3.5999999999999997E-2</v>
      </c>
      <c r="T10" s="66">
        <v>1.5960000000000001</v>
      </c>
      <c r="U10" s="66">
        <v>26.39</v>
      </c>
      <c r="V10" s="66">
        <v>3.7320000000000002</v>
      </c>
      <c r="W10" s="66">
        <v>0.95799999999999996</v>
      </c>
      <c r="X10" s="66">
        <v>0</v>
      </c>
      <c r="Y10" s="66">
        <v>2.2869999999999999</v>
      </c>
      <c r="Z10" s="66">
        <v>2.3559999999999999</v>
      </c>
      <c r="AA10" s="66">
        <v>63.529000000000003</v>
      </c>
      <c r="AB10" s="66">
        <v>16.797000000000001</v>
      </c>
      <c r="AC10" s="66">
        <v>4.101</v>
      </c>
      <c r="AD10" s="66">
        <v>23.36</v>
      </c>
      <c r="AE10" s="66">
        <v>24.745999999999924</v>
      </c>
      <c r="AF10" s="66">
        <v>405.75099999999998</v>
      </c>
      <c r="AG10" s="67">
        <v>378.791</v>
      </c>
      <c r="AH10" s="68"/>
      <c r="AI10" s="68"/>
    </row>
    <row r="11" spans="2:35" s="69" customFormat="1">
      <c r="B11" s="65" t="s">
        <v>47</v>
      </c>
      <c r="C11" s="66">
        <v>70.459999999999994</v>
      </c>
      <c r="D11" s="66">
        <v>8.7469999999999999</v>
      </c>
      <c r="E11" s="66">
        <v>22.786000000000001</v>
      </c>
      <c r="F11" s="66">
        <v>4.9859999999999998</v>
      </c>
      <c r="G11" s="66">
        <v>2.5579999999999998</v>
      </c>
      <c r="H11" s="66">
        <v>8.5950000000000006</v>
      </c>
      <c r="I11" s="66">
        <v>7.61</v>
      </c>
      <c r="J11" s="66">
        <v>4.6890000000000001</v>
      </c>
      <c r="K11" s="66">
        <v>0.79900000000000004</v>
      </c>
      <c r="L11" s="66">
        <v>2.3130000000000002</v>
      </c>
      <c r="M11" s="66">
        <v>0.81599999999999995</v>
      </c>
      <c r="N11" s="66">
        <v>0.41599999999999998</v>
      </c>
      <c r="O11" s="66">
        <v>0</v>
      </c>
      <c r="P11" s="66">
        <v>0</v>
      </c>
      <c r="Q11" s="66">
        <v>100.32299999999999</v>
      </c>
      <c r="R11" s="66">
        <v>15.773</v>
      </c>
      <c r="S11" s="66">
        <v>0.82499999999999996</v>
      </c>
      <c r="T11" s="66">
        <v>2.2250000000000001</v>
      </c>
      <c r="U11" s="66">
        <v>27.629000000000001</v>
      </c>
      <c r="V11" s="66">
        <v>3.1080000000000001</v>
      </c>
      <c r="W11" s="66">
        <v>1.179</v>
      </c>
      <c r="X11" s="66">
        <v>0</v>
      </c>
      <c r="Y11" s="66">
        <v>2.391</v>
      </c>
      <c r="Z11" s="66">
        <v>2.504</v>
      </c>
      <c r="AA11" s="66">
        <v>75.147999999999996</v>
      </c>
      <c r="AB11" s="66">
        <v>18.898</v>
      </c>
      <c r="AC11" s="66">
        <v>4.4109999999999996</v>
      </c>
      <c r="AD11" s="66">
        <v>24.916</v>
      </c>
      <c r="AE11" s="66">
        <v>24.58499999999998</v>
      </c>
      <c r="AF11" s="66">
        <v>438.69</v>
      </c>
      <c r="AG11" s="67">
        <v>410.327</v>
      </c>
      <c r="AH11" s="68"/>
      <c r="AI11" s="68"/>
    </row>
    <row r="12" spans="2:35" s="69" customFormat="1">
      <c r="B12" s="65" t="s">
        <v>48</v>
      </c>
      <c r="C12" s="66">
        <v>72.311000000000007</v>
      </c>
      <c r="D12" s="66">
        <v>9.5530000000000008</v>
      </c>
      <c r="E12" s="66">
        <v>23.312999999999999</v>
      </c>
      <c r="F12" s="66">
        <v>6.25</v>
      </c>
      <c r="G12" s="66">
        <v>2.7160000000000002</v>
      </c>
      <c r="H12" s="66">
        <v>8.0709999999999997</v>
      </c>
      <c r="I12" s="66">
        <v>7.8890000000000002</v>
      </c>
      <c r="J12" s="66">
        <v>4.7370000000000001</v>
      </c>
      <c r="K12" s="66">
        <v>0.872</v>
      </c>
      <c r="L12" s="66">
        <v>2.3530000000000002</v>
      </c>
      <c r="M12" s="66">
        <v>0.75</v>
      </c>
      <c r="N12" s="66">
        <v>0.498</v>
      </c>
      <c r="O12" s="66">
        <v>0</v>
      </c>
      <c r="P12" s="66">
        <v>0</v>
      </c>
      <c r="Q12" s="66">
        <v>107.54600000000001</v>
      </c>
      <c r="R12" s="66">
        <v>17.140999999999998</v>
      </c>
      <c r="S12" s="66">
        <v>1.7490000000000001</v>
      </c>
      <c r="T12" s="66">
        <v>2.278</v>
      </c>
      <c r="U12" s="66">
        <v>33.722999999999999</v>
      </c>
      <c r="V12" s="66">
        <v>4.7430000000000003</v>
      </c>
      <c r="W12" s="66">
        <v>1.284</v>
      </c>
      <c r="X12" s="66">
        <v>0</v>
      </c>
      <c r="Y12" s="66">
        <v>2.508</v>
      </c>
      <c r="Z12" s="66">
        <v>2.9239999999999999</v>
      </c>
      <c r="AA12" s="66">
        <v>80.923000000000002</v>
      </c>
      <c r="AB12" s="66">
        <v>20.048999999999999</v>
      </c>
      <c r="AC12" s="66">
        <v>5.6020000000000003</v>
      </c>
      <c r="AD12" s="66">
        <v>25.375</v>
      </c>
      <c r="AE12" s="66">
        <v>25.579999999999984</v>
      </c>
      <c r="AF12" s="66">
        <v>470.738</v>
      </c>
      <c r="AG12" s="67">
        <v>440.94900000000001</v>
      </c>
      <c r="AH12" s="68"/>
      <c r="AI12" s="68"/>
    </row>
    <row r="13" spans="2:35" s="69" customFormat="1">
      <c r="B13" s="65" t="s">
        <v>49</v>
      </c>
      <c r="C13" s="66">
        <v>73.302999999999997</v>
      </c>
      <c r="D13" s="66">
        <v>10.204000000000001</v>
      </c>
      <c r="E13" s="66">
        <v>23.437999999999999</v>
      </c>
      <c r="F13" s="66">
        <v>7.4539999999999997</v>
      </c>
      <c r="G13" s="66">
        <v>3.464</v>
      </c>
      <c r="H13" s="66">
        <v>8.4380000000000006</v>
      </c>
      <c r="I13" s="66">
        <v>7.8760000000000003</v>
      </c>
      <c r="J13" s="66">
        <v>4.95</v>
      </c>
      <c r="K13" s="66">
        <v>0.90600000000000003</v>
      </c>
      <c r="L13" s="66">
        <v>2.347</v>
      </c>
      <c r="M13" s="66">
        <v>0.74099999999999999</v>
      </c>
      <c r="N13" s="66">
        <v>0.58299999999999996</v>
      </c>
      <c r="O13" s="66">
        <v>0</v>
      </c>
      <c r="P13" s="66">
        <v>0</v>
      </c>
      <c r="Q13" s="66">
        <v>114.908</v>
      </c>
      <c r="R13" s="66">
        <v>18.077000000000002</v>
      </c>
      <c r="S13" s="66">
        <v>3.09</v>
      </c>
      <c r="T13" s="66">
        <v>3.0409999999999999</v>
      </c>
      <c r="U13" s="66">
        <v>37.997999999999998</v>
      </c>
      <c r="V13" s="66">
        <v>8.0220000000000002</v>
      </c>
      <c r="W13" s="66">
        <v>2.016</v>
      </c>
      <c r="X13" s="66">
        <v>0</v>
      </c>
      <c r="Y13" s="66">
        <v>2.6230000000000002</v>
      </c>
      <c r="Z13" s="66">
        <v>3.258</v>
      </c>
      <c r="AA13" s="66">
        <v>85.558999999999997</v>
      </c>
      <c r="AB13" s="66">
        <v>21.219000000000001</v>
      </c>
      <c r="AC13" s="66">
        <v>5.992</v>
      </c>
      <c r="AD13" s="66">
        <v>28.949000000000002</v>
      </c>
      <c r="AE13" s="66">
        <v>26.34600000000006</v>
      </c>
      <c r="AF13" s="66">
        <v>504.80200000000002</v>
      </c>
      <c r="AG13" s="67">
        <v>471.31900000000002</v>
      </c>
      <c r="AH13" s="68"/>
      <c r="AI13" s="68"/>
    </row>
    <row r="14" spans="2:35" s="69" customFormat="1">
      <c r="B14" s="65" t="s">
        <v>50</v>
      </c>
      <c r="C14" s="66">
        <v>78.903000000000006</v>
      </c>
      <c r="D14" s="66">
        <v>11.105</v>
      </c>
      <c r="E14" s="66">
        <v>23.585000000000001</v>
      </c>
      <c r="F14" s="66">
        <v>9.6370000000000005</v>
      </c>
      <c r="G14" s="66">
        <v>3.7559999999999998</v>
      </c>
      <c r="H14" s="66">
        <v>7.641</v>
      </c>
      <c r="I14" s="66">
        <v>7.9139999999999997</v>
      </c>
      <c r="J14" s="66">
        <v>5.1390000000000002</v>
      </c>
      <c r="K14" s="66">
        <v>1.1120000000000001</v>
      </c>
      <c r="L14" s="66">
        <v>2.3039999999999998</v>
      </c>
      <c r="M14" s="66">
        <v>0.69599999999999995</v>
      </c>
      <c r="N14" s="66">
        <v>0.74</v>
      </c>
      <c r="O14" s="66">
        <v>0</v>
      </c>
      <c r="P14" s="66">
        <v>0</v>
      </c>
      <c r="Q14" s="66">
        <v>123.42400000000001</v>
      </c>
      <c r="R14" s="66">
        <v>20.306000000000001</v>
      </c>
      <c r="S14" s="66">
        <v>2.7829999999999999</v>
      </c>
      <c r="T14" s="66">
        <v>3.8119999999999998</v>
      </c>
      <c r="U14" s="66">
        <v>40.667999999999999</v>
      </c>
      <c r="V14" s="66">
        <v>5.67</v>
      </c>
      <c r="W14" s="66">
        <v>2.1549999999999998</v>
      </c>
      <c r="X14" s="66">
        <v>0</v>
      </c>
      <c r="Y14" s="66">
        <v>2.7450000000000001</v>
      </c>
      <c r="Z14" s="66">
        <v>3.5449999999999999</v>
      </c>
      <c r="AA14" s="66">
        <v>90.915999999999997</v>
      </c>
      <c r="AB14" s="66">
        <v>22.332999999999998</v>
      </c>
      <c r="AC14" s="66">
        <v>5.0119999999999996</v>
      </c>
      <c r="AD14" s="66">
        <v>30.433</v>
      </c>
      <c r="AE14" s="66">
        <v>27.592000000000041</v>
      </c>
      <c r="AF14" s="66">
        <v>533.92600000000004</v>
      </c>
      <c r="AG14" s="67">
        <v>500.20299999999997</v>
      </c>
      <c r="AH14" s="68"/>
      <c r="AI14" s="68"/>
    </row>
    <row r="15" spans="2:35" s="69" customFormat="1">
      <c r="B15" s="65" t="s">
        <v>51</v>
      </c>
      <c r="C15" s="66">
        <v>80.852999999999994</v>
      </c>
      <c r="D15" s="66">
        <v>11.614000000000001</v>
      </c>
      <c r="E15" s="66">
        <v>24.905000000000001</v>
      </c>
      <c r="F15" s="66">
        <v>9.9580000000000002</v>
      </c>
      <c r="G15" s="66">
        <v>4.165</v>
      </c>
      <c r="H15" s="66">
        <v>7.9820000000000002</v>
      </c>
      <c r="I15" s="66">
        <v>8.2149999999999999</v>
      </c>
      <c r="J15" s="66">
        <v>5.3929999999999998</v>
      </c>
      <c r="K15" s="66">
        <v>1.9490000000000001</v>
      </c>
      <c r="L15" s="66">
        <v>2.302</v>
      </c>
      <c r="M15" s="66">
        <v>0.70499999999999996</v>
      </c>
      <c r="N15" s="66">
        <v>0.86299999999999999</v>
      </c>
      <c r="O15" s="66">
        <v>0</v>
      </c>
      <c r="P15" s="66">
        <v>0</v>
      </c>
      <c r="Q15" s="66">
        <v>131.86600000000001</v>
      </c>
      <c r="R15" s="66">
        <v>22.443000000000001</v>
      </c>
      <c r="S15" s="66">
        <v>2.7839999999999998</v>
      </c>
      <c r="T15" s="66">
        <v>5.2670000000000003</v>
      </c>
      <c r="U15" s="66">
        <v>39.712000000000003</v>
      </c>
      <c r="V15" s="66">
        <v>7.3780000000000001</v>
      </c>
      <c r="W15" s="66">
        <v>1.68</v>
      </c>
      <c r="X15" s="66">
        <v>0</v>
      </c>
      <c r="Y15" s="66">
        <v>2.8580000000000001</v>
      </c>
      <c r="Z15" s="66">
        <v>3.8239999999999998</v>
      </c>
      <c r="AA15" s="66">
        <v>95.436999999999998</v>
      </c>
      <c r="AB15" s="66">
        <v>23.513999999999999</v>
      </c>
      <c r="AC15" s="66">
        <v>7.742</v>
      </c>
      <c r="AD15" s="66">
        <v>31.741</v>
      </c>
      <c r="AE15" s="66">
        <v>28.444999999999936</v>
      </c>
      <c r="AF15" s="66">
        <v>563.59500000000003</v>
      </c>
      <c r="AG15" s="67">
        <v>525.97699999999998</v>
      </c>
      <c r="AH15" s="68"/>
      <c r="AI15" s="68"/>
    </row>
    <row r="16" spans="2:35" s="69" customFormat="1">
      <c r="B16" s="65" t="s">
        <v>52</v>
      </c>
      <c r="C16" s="66">
        <v>75.816999999999993</v>
      </c>
      <c r="D16" s="66">
        <v>11.974</v>
      </c>
      <c r="E16" s="66">
        <v>24.614999999999998</v>
      </c>
      <c r="F16" s="66">
        <v>4.798</v>
      </c>
      <c r="G16" s="66">
        <v>3.2040000000000002</v>
      </c>
      <c r="H16" s="66">
        <v>7.8959999999999999</v>
      </c>
      <c r="I16" s="66">
        <v>8.5980000000000008</v>
      </c>
      <c r="J16" s="66">
        <v>5.5819999999999999</v>
      </c>
      <c r="K16" s="66">
        <v>1.835</v>
      </c>
      <c r="L16" s="66">
        <v>2.2709999999999999</v>
      </c>
      <c r="M16" s="66">
        <v>0.71099999999999997</v>
      </c>
      <c r="N16" s="66">
        <v>1.0409999999999999</v>
      </c>
      <c r="O16" s="66">
        <v>0</v>
      </c>
      <c r="P16" s="66">
        <v>0</v>
      </c>
      <c r="Q16" s="66">
        <v>126.41800000000001</v>
      </c>
      <c r="R16" s="66">
        <v>22.532</v>
      </c>
      <c r="S16" s="66">
        <v>1.89</v>
      </c>
      <c r="T16" s="66">
        <v>7.851</v>
      </c>
      <c r="U16" s="66">
        <v>29.562000000000001</v>
      </c>
      <c r="V16" s="66">
        <v>7.9909999999999997</v>
      </c>
      <c r="W16" s="66">
        <v>2.5670000000000002</v>
      </c>
      <c r="X16" s="66">
        <v>0</v>
      </c>
      <c r="Y16" s="66">
        <v>2.9769999999999999</v>
      </c>
      <c r="Z16" s="66">
        <v>2.8370000000000002</v>
      </c>
      <c r="AA16" s="66">
        <v>96.613</v>
      </c>
      <c r="AB16" s="66">
        <v>24.515999999999998</v>
      </c>
      <c r="AC16" s="66">
        <v>8.1150000000000002</v>
      </c>
      <c r="AD16" s="66">
        <v>35.667999999999999</v>
      </c>
      <c r="AE16" s="66">
        <v>30.337000000000103</v>
      </c>
      <c r="AF16" s="66">
        <v>548.21600000000001</v>
      </c>
      <c r="AG16" s="67">
        <v>506.512</v>
      </c>
      <c r="AH16" s="68"/>
      <c r="AI16" s="68"/>
    </row>
    <row r="17" spans="1:35" s="69" customFormat="1">
      <c r="B17" s="65" t="s">
        <v>53</v>
      </c>
      <c r="C17" s="66">
        <v>73.543999999999997</v>
      </c>
      <c r="D17" s="66">
        <v>11.254</v>
      </c>
      <c r="E17" s="66">
        <v>26.196999999999999</v>
      </c>
      <c r="F17" s="66">
        <v>4.8879999999999999</v>
      </c>
      <c r="G17" s="66">
        <v>3.016</v>
      </c>
      <c r="H17" s="66">
        <v>9.4619999999999997</v>
      </c>
      <c r="I17" s="66">
        <v>9.2460000000000004</v>
      </c>
      <c r="J17" s="66">
        <v>5.6749999999999998</v>
      </c>
      <c r="K17" s="66">
        <v>1.87</v>
      </c>
      <c r="L17" s="66">
        <v>2.262</v>
      </c>
      <c r="M17" s="66">
        <v>0.68700000000000006</v>
      </c>
      <c r="N17" s="66">
        <v>1.119</v>
      </c>
      <c r="O17" s="66">
        <v>5.7000000000000002E-2</v>
      </c>
      <c r="P17" s="66">
        <v>0</v>
      </c>
      <c r="Q17" s="66">
        <v>125.349</v>
      </c>
      <c r="R17" s="66">
        <v>21.707000000000001</v>
      </c>
      <c r="S17" s="66">
        <v>9.0999999999999998E-2</v>
      </c>
      <c r="T17" s="66">
        <v>2.492</v>
      </c>
      <c r="U17" s="66">
        <v>34.460999999999999</v>
      </c>
      <c r="V17" s="66">
        <v>5.6</v>
      </c>
      <c r="W17" s="66">
        <v>0.92300000000000004</v>
      </c>
      <c r="X17" s="66">
        <v>0</v>
      </c>
      <c r="Y17" s="66">
        <v>3.028</v>
      </c>
      <c r="Z17" s="66">
        <v>2.3860000000000001</v>
      </c>
      <c r="AA17" s="66">
        <v>96.638000000000005</v>
      </c>
      <c r="AB17" s="66">
        <v>25.061</v>
      </c>
      <c r="AC17" s="66">
        <v>5.0880000000000001</v>
      </c>
      <c r="AD17" s="66">
        <v>37.991</v>
      </c>
      <c r="AE17" s="66">
        <v>31.986999999999853</v>
      </c>
      <c r="AF17" s="66">
        <v>542.07899999999995</v>
      </c>
      <c r="AG17" s="67">
        <v>501.02199999999999</v>
      </c>
      <c r="AH17" s="68"/>
      <c r="AI17" s="68"/>
    </row>
    <row r="18" spans="1:35" s="69" customFormat="1">
      <c r="B18" s="65" t="s">
        <v>54</v>
      </c>
      <c r="C18" s="66">
        <v>86.290999999999997</v>
      </c>
      <c r="D18" s="66">
        <v>13.231999999999999</v>
      </c>
      <c r="E18" s="66">
        <v>27.256</v>
      </c>
      <c r="F18" s="66">
        <v>5.9610000000000003</v>
      </c>
      <c r="G18" s="66">
        <v>2.97</v>
      </c>
      <c r="H18" s="66">
        <v>9.3049999999999997</v>
      </c>
      <c r="I18" s="66">
        <v>9.4339999999999993</v>
      </c>
      <c r="J18" s="66">
        <v>5.7729999999999997</v>
      </c>
      <c r="K18" s="66">
        <v>2.1829999999999998</v>
      </c>
      <c r="L18" s="66">
        <v>2.5089999999999999</v>
      </c>
      <c r="M18" s="66">
        <v>0.66</v>
      </c>
      <c r="N18" s="66">
        <v>1.2829999999999999</v>
      </c>
      <c r="O18" s="66">
        <v>0.24299999999999999</v>
      </c>
      <c r="P18" s="66">
        <v>0</v>
      </c>
      <c r="Q18" s="70">
        <v>132.00399999999999</v>
      </c>
      <c r="R18" s="66">
        <v>22.106999999999999</v>
      </c>
      <c r="S18" s="66">
        <v>-0.86699999999999999</v>
      </c>
      <c r="T18" s="66">
        <v>3.601</v>
      </c>
      <c r="U18" s="66">
        <v>36.223999999999997</v>
      </c>
      <c r="V18" s="66">
        <v>7.6079999999999997</v>
      </c>
      <c r="W18" s="66">
        <v>1.458</v>
      </c>
      <c r="X18" s="66">
        <v>4.2000000000000003E-2</v>
      </c>
      <c r="Y18" s="66">
        <v>3.0640000000000001</v>
      </c>
      <c r="Z18" s="66">
        <v>2.7160000000000002</v>
      </c>
      <c r="AA18" s="66">
        <v>97.747</v>
      </c>
      <c r="AB18" s="66">
        <v>25.562999999999999</v>
      </c>
      <c r="AC18" s="66">
        <v>5.6689999999999996</v>
      </c>
      <c r="AD18" s="66">
        <v>39.256</v>
      </c>
      <c r="AE18" s="66">
        <v>37.588000000000079</v>
      </c>
      <c r="AF18" s="66">
        <v>580.88</v>
      </c>
      <c r="AG18" s="67">
        <v>537.71799999999996</v>
      </c>
      <c r="AH18" s="68"/>
      <c r="AI18" s="68"/>
    </row>
    <row r="19" spans="1:35" s="69" customFormat="1">
      <c r="B19" s="65" t="s">
        <v>55</v>
      </c>
      <c r="C19" s="66">
        <v>98.097999999999999</v>
      </c>
      <c r="D19" s="66">
        <v>13.959</v>
      </c>
      <c r="E19" s="66">
        <v>26.797999999999998</v>
      </c>
      <c r="F19" s="66">
        <v>6.125</v>
      </c>
      <c r="G19" s="66">
        <v>2.794</v>
      </c>
      <c r="H19" s="66">
        <v>9.8780000000000001</v>
      </c>
      <c r="I19" s="66">
        <v>10.18</v>
      </c>
      <c r="J19" s="66">
        <v>5.9210000000000003</v>
      </c>
      <c r="K19" s="66">
        <v>2.637</v>
      </c>
      <c r="L19" s="66">
        <v>3.0019999999999998</v>
      </c>
      <c r="M19" s="66">
        <v>0.67800000000000005</v>
      </c>
      <c r="N19" s="66">
        <v>1.4710000000000001</v>
      </c>
      <c r="O19" s="66">
        <v>0.34100000000000003</v>
      </c>
      <c r="P19" s="66">
        <v>0</v>
      </c>
      <c r="Q19" s="70">
        <v>133.91300000000001</v>
      </c>
      <c r="R19" s="66">
        <v>20.332999999999998</v>
      </c>
      <c r="S19" s="66">
        <v>-1.5449999999999999</v>
      </c>
      <c r="T19" s="66">
        <v>4.3360000000000003</v>
      </c>
      <c r="U19" s="66">
        <v>34.915999999999997</v>
      </c>
      <c r="V19" s="66">
        <v>7.52</v>
      </c>
      <c r="W19" s="66">
        <v>2.032</v>
      </c>
      <c r="X19" s="66">
        <v>2.3820000000000001</v>
      </c>
      <c r="Y19" s="66">
        <v>3.113</v>
      </c>
      <c r="Z19" s="66">
        <v>2.9049999999999998</v>
      </c>
      <c r="AA19" s="66">
        <v>101.59699999999999</v>
      </c>
      <c r="AB19" s="66">
        <v>25.777000000000001</v>
      </c>
      <c r="AC19" s="66">
        <v>5.99</v>
      </c>
      <c r="AD19" s="66">
        <v>40.845999999999997</v>
      </c>
      <c r="AE19" s="66">
        <v>35.048000000000002</v>
      </c>
      <c r="AF19" s="66">
        <v>601.04499999999996</v>
      </c>
      <c r="AG19" s="67">
        <v>556.01800000000003</v>
      </c>
      <c r="AH19" s="68"/>
      <c r="AI19" s="68"/>
    </row>
    <row r="20" spans="1:35" s="69" customFormat="1">
      <c r="A20" s="71"/>
      <c r="B20" s="65" t="s">
        <v>56</v>
      </c>
      <c r="C20" s="66">
        <v>100.694</v>
      </c>
      <c r="D20" s="66">
        <v>13.734</v>
      </c>
      <c r="E20" s="66">
        <v>26.571000000000002</v>
      </c>
      <c r="F20" s="66">
        <v>6.907</v>
      </c>
      <c r="G20" s="66">
        <v>2.2330000000000001</v>
      </c>
      <c r="H20" s="66">
        <v>9.59</v>
      </c>
      <c r="I20" s="66">
        <v>10.138999999999999</v>
      </c>
      <c r="J20" s="66">
        <v>5.9870000000000001</v>
      </c>
      <c r="K20" s="66">
        <v>2.8180000000000001</v>
      </c>
      <c r="L20" s="66">
        <v>3.0329999999999999</v>
      </c>
      <c r="M20" s="66">
        <v>0.66300000000000003</v>
      </c>
      <c r="N20" s="66">
        <v>2.4630000000000001</v>
      </c>
      <c r="O20" s="66">
        <v>0.25800000000000001</v>
      </c>
      <c r="P20" s="66">
        <v>0</v>
      </c>
      <c r="Q20" s="70">
        <v>132.559</v>
      </c>
      <c r="R20" s="66">
        <v>20.550999999999998</v>
      </c>
      <c r="S20" s="66">
        <v>-0.81899999999999995</v>
      </c>
      <c r="T20" s="66">
        <v>3.927</v>
      </c>
      <c r="U20" s="66">
        <v>37.606999999999999</v>
      </c>
      <c r="V20" s="66">
        <v>4.2140000000000004</v>
      </c>
      <c r="W20" s="66">
        <v>1.7370000000000001</v>
      </c>
      <c r="X20" s="66">
        <v>1.7729999999999999</v>
      </c>
      <c r="Y20" s="66">
        <v>3.085</v>
      </c>
      <c r="Z20" s="66">
        <v>3.1059999999999999</v>
      </c>
      <c r="AA20" s="66">
        <v>104.483</v>
      </c>
      <c r="AB20" s="66">
        <v>26.146000000000001</v>
      </c>
      <c r="AC20" s="66">
        <v>5.923</v>
      </c>
      <c r="AD20" s="66">
        <v>42.53</v>
      </c>
      <c r="AE20" s="66">
        <v>39.600000000000023</v>
      </c>
      <c r="AF20" s="66">
        <v>611.51199999999994</v>
      </c>
      <c r="AG20" s="67">
        <v>562.30999999999995</v>
      </c>
      <c r="AH20" s="68"/>
      <c r="AI20" s="68"/>
    </row>
    <row r="21" spans="1:35" s="69" customFormat="1">
      <c r="B21" s="65" t="s">
        <v>57</v>
      </c>
      <c r="C21" s="66">
        <v>106.455</v>
      </c>
      <c r="D21" s="66">
        <v>13.712</v>
      </c>
      <c r="E21" s="66">
        <v>26.882000000000001</v>
      </c>
      <c r="F21" s="66">
        <v>9.3710000000000004</v>
      </c>
      <c r="G21" s="66">
        <v>3.1080000000000001</v>
      </c>
      <c r="H21" s="66">
        <v>9.5559999999999992</v>
      </c>
      <c r="I21" s="66">
        <v>10.308</v>
      </c>
      <c r="J21" s="66">
        <v>6.1050000000000004</v>
      </c>
      <c r="K21" s="66">
        <v>3.0030000000000001</v>
      </c>
      <c r="L21" s="66">
        <v>3.0179999999999998</v>
      </c>
      <c r="M21" s="66">
        <v>1.2</v>
      </c>
      <c r="N21" s="66">
        <v>3.1280000000000001</v>
      </c>
      <c r="O21" s="66">
        <v>0.35499999999999998</v>
      </c>
      <c r="P21" s="66">
        <v>0</v>
      </c>
      <c r="Q21" s="70">
        <v>135.48099999999999</v>
      </c>
      <c r="R21" s="66">
        <v>20.853999999999999</v>
      </c>
      <c r="S21" s="66">
        <v>1.2809999999999999</v>
      </c>
      <c r="T21" s="66">
        <v>3.91</v>
      </c>
      <c r="U21" s="66">
        <v>38.332000000000001</v>
      </c>
      <c r="V21" s="66">
        <v>3.31</v>
      </c>
      <c r="W21" s="66">
        <v>1.1180000000000001</v>
      </c>
      <c r="X21" s="66">
        <v>2.4300000000000002</v>
      </c>
      <c r="Y21" s="66">
        <v>3.12</v>
      </c>
      <c r="Z21" s="66">
        <v>3.4009999999999998</v>
      </c>
      <c r="AA21" s="66">
        <v>107.306</v>
      </c>
      <c r="AB21" s="66">
        <v>27.364000000000001</v>
      </c>
      <c r="AC21" s="66">
        <v>6.1829999999999998</v>
      </c>
      <c r="AD21" s="66">
        <v>44.192999999999998</v>
      </c>
      <c r="AE21" s="66">
        <v>41.660999999999945</v>
      </c>
      <c r="AF21" s="66">
        <v>636.14499999999998</v>
      </c>
      <c r="AG21" s="67">
        <v>585.15099999999995</v>
      </c>
      <c r="AH21" s="68"/>
      <c r="AI21" s="68"/>
    </row>
    <row r="22" spans="1:35" s="69" customFormat="1">
      <c r="B22" s="65" t="s">
        <v>58</v>
      </c>
      <c r="C22" s="66">
        <v>111.176</v>
      </c>
      <c r="D22" s="66">
        <v>13.67</v>
      </c>
      <c r="E22" s="66">
        <v>27.155999999999999</v>
      </c>
      <c r="F22" s="66">
        <v>10.852</v>
      </c>
      <c r="G22" s="66">
        <v>2.9249999999999998</v>
      </c>
      <c r="H22" s="66">
        <v>9.2509999999999994</v>
      </c>
      <c r="I22" s="66">
        <v>10.449</v>
      </c>
      <c r="J22" s="66">
        <v>5.8940000000000001</v>
      </c>
      <c r="K22" s="66">
        <v>3.2050000000000001</v>
      </c>
      <c r="L22" s="66">
        <v>2.9729999999999999</v>
      </c>
      <c r="M22" s="66">
        <v>1.6259999999999999</v>
      </c>
      <c r="N22" s="66">
        <v>3.6560000000000001</v>
      </c>
      <c r="O22" s="66">
        <v>0.44800000000000001</v>
      </c>
      <c r="P22" s="66">
        <v>0</v>
      </c>
      <c r="Q22" s="70">
        <v>140.001</v>
      </c>
      <c r="R22" s="66">
        <v>23.643999999999998</v>
      </c>
      <c r="S22" s="66">
        <v>-2.5000000000000001E-2</v>
      </c>
      <c r="T22" s="66">
        <v>5.5579999999999998</v>
      </c>
      <c r="U22" s="66">
        <v>42.523000000000003</v>
      </c>
      <c r="V22" s="66">
        <v>1.544</v>
      </c>
      <c r="W22" s="66">
        <v>7.6999999999999999E-2</v>
      </c>
      <c r="X22" s="66">
        <v>3.117</v>
      </c>
      <c r="Y22" s="66">
        <v>3.137</v>
      </c>
      <c r="Z22" s="66">
        <v>3.802</v>
      </c>
      <c r="AA22" s="66">
        <v>110.26</v>
      </c>
      <c r="AB22" s="66">
        <v>28.143999999999998</v>
      </c>
      <c r="AC22" s="66">
        <v>6.6909999999999998</v>
      </c>
      <c r="AD22" s="66">
        <v>45.65</v>
      </c>
      <c r="AE22" s="66">
        <v>43.170999999999822</v>
      </c>
      <c r="AF22" s="66">
        <v>660.57500000000005</v>
      </c>
      <c r="AG22" s="67">
        <v>606.40899999999999</v>
      </c>
      <c r="AH22" s="68"/>
      <c r="AI22" s="68"/>
    </row>
    <row r="23" spans="1:35" s="69" customFormat="1">
      <c r="B23" s="72" t="s">
        <v>59</v>
      </c>
      <c r="C23" s="70">
        <v>116.626</v>
      </c>
      <c r="D23" s="70">
        <v>14.089</v>
      </c>
      <c r="E23" s="70">
        <v>27.622</v>
      </c>
      <c r="F23" s="70">
        <v>11.272</v>
      </c>
      <c r="G23" s="70">
        <v>3.323</v>
      </c>
      <c r="H23" s="70">
        <v>9.1059999999999999</v>
      </c>
      <c r="I23" s="70">
        <v>10.696999999999999</v>
      </c>
      <c r="J23" s="70">
        <v>5.9059999999999997</v>
      </c>
      <c r="K23" s="70">
        <v>3.04</v>
      </c>
      <c r="L23" s="70">
        <v>3.7170000000000001</v>
      </c>
      <c r="M23" s="70">
        <v>1.7969999999999999</v>
      </c>
      <c r="N23" s="70">
        <v>4.5259999999999998</v>
      </c>
      <c r="O23" s="70">
        <v>0.503</v>
      </c>
      <c r="P23" s="66">
        <v>0</v>
      </c>
      <c r="Q23" s="70">
        <v>146.15899999999999</v>
      </c>
      <c r="R23" s="66">
        <v>24.327999999999999</v>
      </c>
      <c r="S23" s="66">
        <v>-1.613</v>
      </c>
      <c r="T23" s="70">
        <v>7.06</v>
      </c>
      <c r="U23" s="70">
        <v>45.183</v>
      </c>
      <c r="V23" s="70">
        <v>0.41</v>
      </c>
      <c r="W23" s="70">
        <v>-0.56200000000000006</v>
      </c>
      <c r="X23" s="70">
        <v>3.1829999999999998</v>
      </c>
      <c r="Y23" s="70">
        <v>3.1150000000000002</v>
      </c>
      <c r="Z23" s="70">
        <v>4.6500000000000004</v>
      </c>
      <c r="AA23" s="70">
        <v>114.06100000000001</v>
      </c>
      <c r="AB23" s="70">
        <v>28.986000000000001</v>
      </c>
      <c r="AC23" s="70">
        <v>6.8680000000000003</v>
      </c>
      <c r="AD23" s="70">
        <v>47.036000000000001</v>
      </c>
      <c r="AE23" s="66">
        <v>43.839000000000055</v>
      </c>
      <c r="AF23" s="70">
        <v>684.92700000000002</v>
      </c>
      <c r="AG23" s="73">
        <v>629.91300000000001</v>
      </c>
      <c r="AH23" s="68"/>
      <c r="AI23" s="68"/>
    </row>
    <row r="24" spans="1:35" s="69" customFormat="1">
      <c r="B24" s="74" t="s">
        <v>60</v>
      </c>
      <c r="C24" s="70">
        <v>121.79300000000001</v>
      </c>
      <c r="D24" s="70">
        <v>13.797000000000001</v>
      </c>
      <c r="E24" s="70">
        <v>27.937000000000001</v>
      </c>
      <c r="F24" s="70">
        <v>12.406000000000001</v>
      </c>
      <c r="G24" s="70">
        <v>3.7149999999999999</v>
      </c>
      <c r="H24" s="70">
        <v>8.6809999999999992</v>
      </c>
      <c r="I24" s="70">
        <v>11.117000000000001</v>
      </c>
      <c r="J24" s="70">
        <v>5.9809999999999999</v>
      </c>
      <c r="K24" s="70">
        <v>3.2360000000000002</v>
      </c>
      <c r="L24" s="70">
        <v>4.8719999999999999</v>
      </c>
      <c r="M24" s="70">
        <v>1.9319999999999999</v>
      </c>
      <c r="N24" s="70">
        <v>5.1719999999999997</v>
      </c>
      <c r="O24" s="70">
        <v>0.35299999999999998</v>
      </c>
      <c r="P24" s="70">
        <v>0.13800000000000001</v>
      </c>
      <c r="Q24" s="70">
        <v>149.73500000000001</v>
      </c>
      <c r="R24" s="66">
        <v>28.547000000000001</v>
      </c>
      <c r="S24" s="66">
        <v>-1.034</v>
      </c>
      <c r="T24" s="70">
        <v>8.3789999999999996</v>
      </c>
      <c r="U24" s="70">
        <v>53.489000000000004</v>
      </c>
      <c r="V24" s="70">
        <v>0.622</v>
      </c>
      <c r="W24" s="70">
        <v>-0.65300000000000002</v>
      </c>
      <c r="X24" s="70">
        <v>3</v>
      </c>
      <c r="Y24" s="70">
        <v>3.1629999999999998</v>
      </c>
      <c r="Z24" s="70">
        <v>4.8230000000000004</v>
      </c>
      <c r="AA24" s="70">
        <v>126.241</v>
      </c>
      <c r="AB24" s="70">
        <v>30.361000000000001</v>
      </c>
      <c r="AC24" s="70">
        <v>6.444</v>
      </c>
      <c r="AD24" s="70">
        <v>47.77</v>
      </c>
      <c r="AE24" s="70">
        <v>45.058999999999969</v>
      </c>
      <c r="AF24" s="70">
        <v>727.07600000000002</v>
      </c>
      <c r="AG24" s="73">
        <v>671.88300000000004</v>
      </c>
      <c r="AH24" s="68"/>
      <c r="AI24" s="68"/>
    </row>
    <row r="25" spans="1:35" s="71" customFormat="1">
      <c r="B25" s="65" t="s">
        <v>61</v>
      </c>
      <c r="C25" s="70">
        <v>125.411</v>
      </c>
      <c r="D25" s="70">
        <v>17.350000000000001</v>
      </c>
      <c r="E25" s="70">
        <v>27.878</v>
      </c>
      <c r="F25" s="70">
        <v>13.593</v>
      </c>
      <c r="G25" s="70">
        <v>3.5190000000000001</v>
      </c>
      <c r="H25" s="70">
        <v>8.766</v>
      </c>
      <c r="I25" s="70">
        <v>11.585000000000001</v>
      </c>
      <c r="J25" s="70">
        <v>6.3620000000000001</v>
      </c>
      <c r="K25" s="70">
        <v>3.36</v>
      </c>
      <c r="L25" s="70">
        <v>5.8979999999999997</v>
      </c>
      <c r="M25" s="70">
        <v>1.86</v>
      </c>
      <c r="N25" s="70">
        <v>6.4939999999999998</v>
      </c>
      <c r="O25" s="70">
        <v>0.32800000000000001</v>
      </c>
      <c r="P25" s="70">
        <v>0.221</v>
      </c>
      <c r="Q25" s="70">
        <v>154.92599999999999</v>
      </c>
      <c r="R25" s="66">
        <v>28.295000000000002</v>
      </c>
      <c r="S25" s="66">
        <v>-2.629</v>
      </c>
      <c r="T25" s="70">
        <v>7.7939999999999996</v>
      </c>
      <c r="U25" s="70">
        <v>55.298000000000002</v>
      </c>
      <c r="V25" s="70">
        <v>1.7929999999999999</v>
      </c>
      <c r="W25" s="70">
        <v>-0.56799999999999995</v>
      </c>
      <c r="X25" s="70">
        <v>2.6040000000000001</v>
      </c>
      <c r="Y25" s="70">
        <v>3.181</v>
      </c>
      <c r="Z25" s="70">
        <v>5.2039999999999997</v>
      </c>
      <c r="AA25" s="70">
        <v>131.547</v>
      </c>
      <c r="AB25" s="70">
        <v>32.137</v>
      </c>
      <c r="AC25" s="70">
        <v>7.0629999999999997</v>
      </c>
      <c r="AD25" s="70">
        <v>45.841999999999999</v>
      </c>
      <c r="AE25" s="70">
        <v>47.921999999999912</v>
      </c>
      <c r="AF25" s="70">
        <v>753.03399999999999</v>
      </c>
      <c r="AG25" s="73">
        <v>699.59400000000005</v>
      </c>
      <c r="AH25" s="75"/>
      <c r="AI25" s="75"/>
    </row>
    <row r="26" spans="1:35" s="69" customFormat="1">
      <c r="B26" s="76" t="s">
        <v>173</v>
      </c>
      <c r="C26" s="77">
        <v>133.15600000000001</v>
      </c>
      <c r="D26" s="78">
        <v>18.314</v>
      </c>
      <c r="E26" s="78">
        <v>27.992999999999999</v>
      </c>
      <c r="F26" s="78">
        <v>12.888</v>
      </c>
      <c r="G26" s="78">
        <v>3.6190000000000002</v>
      </c>
      <c r="H26" s="78">
        <v>9.1519999999999992</v>
      </c>
      <c r="I26" s="78">
        <v>12.097</v>
      </c>
      <c r="J26" s="78">
        <v>6.7510000000000003</v>
      </c>
      <c r="K26" s="78">
        <v>3.6360000000000001</v>
      </c>
      <c r="L26" s="78">
        <v>6.3090000000000002</v>
      </c>
      <c r="M26" s="78">
        <v>1.9470000000000001</v>
      </c>
      <c r="N26" s="78">
        <v>7.4939999999999998</v>
      </c>
      <c r="O26" s="79">
        <v>0.32800000000000001</v>
      </c>
      <c r="P26" s="79">
        <v>0</v>
      </c>
      <c r="Q26" s="80">
        <v>163.13461914851723</v>
      </c>
      <c r="R26" s="81">
        <v>31.518000000000001</v>
      </c>
      <c r="S26" s="81">
        <v>-2.4609999999999999</v>
      </c>
      <c r="T26" s="80">
        <v>9.1989999999999998</v>
      </c>
      <c r="U26" s="79">
        <v>58.140999999999998</v>
      </c>
      <c r="V26" s="79">
        <v>1.909</v>
      </c>
      <c r="W26" s="79">
        <v>-0.74399999999999999</v>
      </c>
      <c r="X26" s="79">
        <v>2.496</v>
      </c>
      <c r="Y26" s="79">
        <v>3.2269999999999999</v>
      </c>
      <c r="Z26" s="79">
        <v>5.36</v>
      </c>
      <c r="AA26" s="79">
        <v>137.25700000000001</v>
      </c>
      <c r="AB26" s="79">
        <v>34.476999999999997</v>
      </c>
      <c r="AC26" s="79">
        <v>8.43</v>
      </c>
      <c r="AD26" s="79">
        <v>42.156999999999996</v>
      </c>
      <c r="AE26" s="79">
        <v>48.644380851482765</v>
      </c>
      <c r="AF26" s="79">
        <v>786.42899999999997</v>
      </c>
      <c r="AG26" s="82">
        <v>735.23299999999995</v>
      </c>
      <c r="AH26" s="68"/>
      <c r="AI26" s="68"/>
    </row>
    <row r="27" spans="1:35" s="69" customFormat="1">
      <c r="B27" s="83" t="s">
        <v>184</v>
      </c>
      <c r="C27" s="84">
        <v>136.58201384201914</v>
      </c>
      <c r="D27" s="84">
        <v>18.434741267628379</v>
      </c>
      <c r="E27" s="84">
        <v>28.401133539511076</v>
      </c>
      <c r="F27" s="84">
        <v>12.612268347494602</v>
      </c>
      <c r="G27" s="84">
        <v>3.6861905384242775</v>
      </c>
      <c r="H27" s="84">
        <v>9.0612788957437189</v>
      </c>
      <c r="I27" s="84">
        <v>12.595293552017708</v>
      </c>
      <c r="J27" s="84">
        <v>6.7712906533729704</v>
      </c>
      <c r="K27" s="84">
        <v>3.7492129279300492</v>
      </c>
      <c r="L27" s="84">
        <v>6.191329401354114</v>
      </c>
      <c r="M27" s="84">
        <v>2.1603091403184211</v>
      </c>
      <c r="N27" s="84">
        <v>10.098000000000001</v>
      </c>
      <c r="O27" s="84">
        <v>1.2679415064395412</v>
      </c>
      <c r="P27" s="84">
        <v>6.2E-2</v>
      </c>
      <c r="Q27" s="84">
        <v>163.93364820005056</v>
      </c>
      <c r="R27" s="84">
        <v>34.040167150110548</v>
      </c>
      <c r="S27" s="84">
        <v>-2.2871595150792565</v>
      </c>
      <c r="T27" s="84">
        <v>9.1026198467293167</v>
      </c>
      <c r="U27" s="84">
        <v>58.602410496320466</v>
      </c>
      <c r="V27" s="84">
        <v>1.4890791087130366</v>
      </c>
      <c r="W27" s="84">
        <v>-0.43056286916971365</v>
      </c>
      <c r="X27" s="84">
        <v>2.3319703014526088</v>
      </c>
      <c r="Y27" s="84">
        <v>3.3420786969222829</v>
      </c>
      <c r="Z27" s="84">
        <v>5.3450921627279957</v>
      </c>
      <c r="AA27" s="84">
        <v>143.38128500591102</v>
      </c>
      <c r="AB27" s="84">
        <v>36.297978889262836</v>
      </c>
      <c r="AC27" s="84">
        <v>10.63323711389871</v>
      </c>
      <c r="AD27" s="84">
        <v>43.324820102209387</v>
      </c>
      <c r="AE27" s="84">
        <v>50.610230248064269</v>
      </c>
      <c r="AF27" s="84">
        <v>811.38989855037801</v>
      </c>
      <c r="AG27" s="85">
        <v>756.67626687965628</v>
      </c>
      <c r="AH27" s="68"/>
      <c r="AI27" s="68"/>
    </row>
    <row r="28" spans="1:35" s="69" customFormat="1">
      <c r="B28" s="83" t="s">
        <v>188</v>
      </c>
      <c r="C28" s="84">
        <v>141.49233088858901</v>
      </c>
      <c r="D28" s="84">
        <v>18.945343811608691</v>
      </c>
      <c r="E28" s="84">
        <v>29.233845870450178</v>
      </c>
      <c r="F28" s="84">
        <v>13.40449060650236</v>
      </c>
      <c r="G28" s="84">
        <v>3.7994621493383258</v>
      </c>
      <c r="H28" s="84">
        <v>9.0257277603558208</v>
      </c>
      <c r="I28" s="84">
        <v>12.944374658959541</v>
      </c>
      <c r="J28" s="84">
        <v>7.1095771767041454</v>
      </c>
      <c r="K28" s="84">
        <v>3.890705010304663</v>
      </c>
      <c r="L28" s="84">
        <v>6.1978034824969068</v>
      </c>
      <c r="M28" s="84">
        <v>2.1237011929198943</v>
      </c>
      <c r="N28" s="84">
        <v>10.558</v>
      </c>
      <c r="O28" s="84">
        <v>1.3799244834259725</v>
      </c>
      <c r="P28" s="84">
        <v>4.4999999999999998E-2</v>
      </c>
      <c r="Q28" s="84">
        <v>173.98870597626379</v>
      </c>
      <c r="R28" s="84">
        <v>35.624208112349756</v>
      </c>
      <c r="S28" s="84">
        <v>-1.4861530182230636</v>
      </c>
      <c r="T28" s="84">
        <v>9.7484039603639694</v>
      </c>
      <c r="U28" s="84">
        <v>58.763659603192728</v>
      </c>
      <c r="V28" s="84">
        <v>1.8690562244559756</v>
      </c>
      <c r="W28" s="84">
        <v>-0.43588954315179024</v>
      </c>
      <c r="X28" s="84">
        <v>1.8840269841301587</v>
      </c>
      <c r="Y28" s="84">
        <v>3.4238557817439785</v>
      </c>
      <c r="Z28" s="84">
        <v>5.3842718722138958</v>
      </c>
      <c r="AA28" s="84">
        <v>149.7229351239931</v>
      </c>
      <c r="AB28" s="84">
        <v>37.489130540003927</v>
      </c>
      <c r="AC28" s="84">
        <v>10.863741055284272</v>
      </c>
      <c r="AD28" s="84">
        <v>45.264759440151884</v>
      </c>
      <c r="AE28" s="84">
        <v>51.778146108335584</v>
      </c>
      <c r="AF28" s="84">
        <v>844.03314531276351</v>
      </c>
      <c r="AG28" s="85">
        <v>787.10349095274341</v>
      </c>
      <c r="AH28" s="68"/>
      <c r="AI28" s="68"/>
    </row>
    <row r="29" spans="1:35" s="68" customFormat="1">
      <c r="B29" s="86" t="s">
        <v>248</v>
      </c>
      <c r="C29" s="84">
        <v>146.26568504944314</v>
      </c>
      <c r="D29" s="84">
        <v>19.444394982336984</v>
      </c>
      <c r="E29" s="84">
        <v>30.170421043934457</v>
      </c>
      <c r="F29" s="84">
        <v>14.450431830360664</v>
      </c>
      <c r="G29" s="84">
        <v>3.9210378475352261</v>
      </c>
      <c r="H29" s="84">
        <v>9.0098423227516307</v>
      </c>
      <c r="I29" s="84">
        <v>13.51191107706131</v>
      </c>
      <c r="J29" s="84">
        <v>7.3584303568655418</v>
      </c>
      <c r="K29" s="84">
        <v>4.0451366674450249</v>
      </c>
      <c r="L29" s="84">
        <v>6.204236106276956</v>
      </c>
      <c r="M29" s="84">
        <v>2.0768885141439477</v>
      </c>
      <c r="N29" s="84">
        <v>11.135</v>
      </c>
      <c r="O29" s="84">
        <v>1.2124139220195567</v>
      </c>
      <c r="P29" s="84">
        <v>3.3000000000000002E-2</v>
      </c>
      <c r="Q29" s="84">
        <v>181.09672844553549</v>
      </c>
      <c r="R29" s="84">
        <v>36.482999440050079</v>
      </c>
      <c r="S29" s="84">
        <v>-1.7401345543288336</v>
      </c>
      <c r="T29" s="84">
        <v>9.8616926189826941</v>
      </c>
      <c r="U29" s="84">
        <v>60.409024628416063</v>
      </c>
      <c r="V29" s="84">
        <v>2.1776516594741082</v>
      </c>
      <c r="W29" s="84">
        <v>-0.41299842698832717</v>
      </c>
      <c r="X29" s="84">
        <v>1.055762381867029</v>
      </c>
      <c r="Y29" s="84">
        <v>3.5032073232058574</v>
      </c>
      <c r="Z29" s="84">
        <v>5.5844199658874549</v>
      </c>
      <c r="AA29" s="84">
        <v>155.45973752547184</v>
      </c>
      <c r="AB29" s="84">
        <v>38.651024957595808</v>
      </c>
      <c r="AC29" s="84">
        <v>12.175267560032824</v>
      </c>
      <c r="AD29" s="84">
        <v>47.030807358605742</v>
      </c>
      <c r="AE29" s="84">
        <v>53.871467201701485</v>
      </c>
      <c r="AF29" s="84">
        <v>874.04548780568371</v>
      </c>
      <c r="AG29" s="85">
        <v>814.22400023704301</v>
      </c>
    </row>
    <row r="30" spans="1:35" s="69" customFormat="1">
      <c r="B30" s="86" t="s">
        <v>284</v>
      </c>
      <c r="C30" s="84">
        <v>150.88669635740092</v>
      </c>
      <c r="D30" s="84">
        <v>20.001068408065294</v>
      </c>
      <c r="E30" s="84">
        <v>31.120039483538317</v>
      </c>
      <c r="F30" s="84">
        <v>15.464398638393442</v>
      </c>
      <c r="G30" s="84">
        <v>4.0474632871887408</v>
      </c>
      <c r="H30" s="84">
        <v>9.0042592482753747</v>
      </c>
      <c r="I30" s="84">
        <v>14.021898129554986</v>
      </c>
      <c r="J30" s="84">
        <v>7.6853212641269897</v>
      </c>
      <c r="K30" s="84">
        <v>4.2441322478714048</v>
      </c>
      <c r="L30" s="84">
        <v>6.2103445027623234</v>
      </c>
      <c r="M30" s="84">
        <v>2.1034066484429639</v>
      </c>
      <c r="N30" s="84">
        <v>11.552</v>
      </c>
      <c r="O30" s="84">
        <v>1.3512371958432656</v>
      </c>
      <c r="P30" s="84">
        <v>2.4E-2</v>
      </c>
      <c r="Q30" s="84">
        <v>188.37772653554924</v>
      </c>
      <c r="R30" s="84">
        <v>38.253256960864825</v>
      </c>
      <c r="S30" s="84">
        <v>-1.9394352818783664</v>
      </c>
      <c r="T30" s="84">
        <v>10.646457891364889</v>
      </c>
      <c r="U30" s="84">
        <v>63.102928274999812</v>
      </c>
      <c r="V30" s="84">
        <v>2.331747429387824</v>
      </c>
      <c r="W30" s="84">
        <v>-0.35184351170988248</v>
      </c>
      <c r="X30" s="84">
        <v>1.0407591481565097</v>
      </c>
      <c r="Y30" s="84">
        <v>3.5690956052643519</v>
      </c>
      <c r="Z30" s="84">
        <v>5.8984501556833369</v>
      </c>
      <c r="AA30" s="84">
        <v>161.21134515420019</v>
      </c>
      <c r="AB30" s="84">
        <v>39.860014062494258</v>
      </c>
      <c r="AC30" s="84">
        <v>13.456376424146629</v>
      </c>
      <c r="AD30" s="84">
        <v>48.928177554339285</v>
      </c>
      <c r="AE30" s="84">
        <v>54.457798144715021</v>
      </c>
      <c r="AF30" s="84">
        <v>906.55911995904182</v>
      </c>
      <c r="AG30" s="85">
        <v>844.26521394571228</v>
      </c>
      <c r="AH30" s="68"/>
      <c r="AI30" s="68"/>
    </row>
    <row r="31" spans="1:35">
      <c r="B31" s="87" t="s">
        <v>286</v>
      </c>
      <c r="C31" s="84">
        <v>155.58130252542381</v>
      </c>
      <c r="D31" s="84">
        <v>20.628965946747243</v>
      </c>
      <c r="E31" s="84">
        <v>32.059243362259835</v>
      </c>
      <c r="F31" s="84">
        <v>16.786629979088648</v>
      </c>
      <c r="G31" s="84">
        <v>4.1802385446403294</v>
      </c>
      <c r="H31" s="84">
        <v>8.9830268445104213</v>
      </c>
      <c r="I31" s="84">
        <v>14.530747313472769</v>
      </c>
      <c r="J31" s="84">
        <v>8.0044284380281869</v>
      </c>
      <c r="K31" s="84">
        <v>4.4482042233807695</v>
      </c>
      <c r="L31" s="84">
        <v>6.2164700042428445</v>
      </c>
      <c r="M31" s="84">
        <v>2.4044584107638736</v>
      </c>
      <c r="N31" s="84">
        <v>11.944000000000001</v>
      </c>
      <c r="O31" s="84">
        <v>1.4165086419243058</v>
      </c>
      <c r="P31" s="84">
        <v>1.7000000000000001E-2</v>
      </c>
      <c r="Q31" s="84">
        <v>196.20333011380603</v>
      </c>
      <c r="R31" s="84">
        <v>40.314963524058449</v>
      </c>
      <c r="S31" s="84">
        <v>-2.1177226918525123</v>
      </c>
      <c r="T31" s="84">
        <v>11.573708120272205</v>
      </c>
      <c r="U31" s="84">
        <v>65.663835827910219</v>
      </c>
      <c r="V31" s="84">
        <v>2.4917493307880121</v>
      </c>
      <c r="W31" s="84">
        <v>-0.27712271877025579</v>
      </c>
      <c r="X31" s="84">
        <v>1.0259691224799556</v>
      </c>
      <c r="Y31" s="84">
        <v>3.6485275060432327</v>
      </c>
      <c r="Z31" s="84">
        <v>6.2612032057842093</v>
      </c>
      <c r="AA31" s="84">
        <v>167.34497400051373</v>
      </c>
      <c r="AB31" s="84">
        <v>41.115235692136622</v>
      </c>
      <c r="AC31" s="84">
        <v>14.546076105535549</v>
      </c>
      <c r="AD31" s="84">
        <v>50.989039250463499</v>
      </c>
      <c r="AE31" s="88">
        <v>55.508437270289868</v>
      </c>
      <c r="AF31" s="88">
        <v>941.49342789394154</v>
      </c>
      <c r="AG31" s="89">
        <v>875.97105823343122</v>
      </c>
    </row>
    <row r="32" spans="1:35" s="68" customFormat="1">
      <c r="A32" s="69"/>
      <c r="B32" s="90" t="s">
        <v>131</v>
      </c>
      <c r="C32" s="365" t="s">
        <v>291</v>
      </c>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91"/>
      <c r="AF32" s="91"/>
      <c r="AG32" s="92"/>
    </row>
    <row r="33" spans="2:35">
      <c r="B33" s="93"/>
      <c r="C33" s="344" t="s">
        <v>300</v>
      </c>
      <c r="D33" s="344"/>
      <c r="E33" s="344"/>
      <c r="F33" s="344"/>
      <c r="G33" s="344"/>
      <c r="H33" s="344"/>
      <c r="I33" s="344"/>
      <c r="J33" s="344"/>
      <c r="K33" s="344"/>
      <c r="L33" s="367"/>
      <c r="M33" s="367"/>
      <c r="N33" s="367"/>
      <c r="O33" s="367"/>
      <c r="P33" s="367"/>
      <c r="Q33" s="367"/>
      <c r="R33" s="367"/>
      <c r="S33" s="367"/>
      <c r="T33" s="367"/>
      <c r="U33" s="367"/>
      <c r="V33" s="367"/>
      <c r="W33" s="94"/>
      <c r="X33" s="41"/>
      <c r="Y33" s="41"/>
      <c r="Z33" s="41"/>
      <c r="AA33" s="94"/>
      <c r="AB33" s="41"/>
      <c r="AC33" s="41"/>
      <c r="AD33" s="41"/>
      <c r="AE33" s="41"/>
      <c r="AF33" s="41"/>
      <c r="AG33" s="95"/>
      <c r="AH33" s="41"/>
      <c r="AI33" s="41"/>
    </row>
    <row r="34" spans="2:35">
      <c r="B34" s="93"/>
      <c r="C34" s="96" t="s">
        <v>301</v>
      </c>
      <c r="D34" s="96"/>
      <c r="E34" s="96"/>
      <c r="F34" s="96"/>
      <c r="G34" s="96"/>
      <c r="H34" s="96"/>
      <c r="I34" s="96"/>
      <c r="J34" s="96"/>
      <c r="K34" s="96"/>
      <c r="L34" s="97"/>
      <c r="M34" s="97"/>
      <c r="N34" s="97"/>
      <c r="O34" s="97"/>
      <c r="P34" s="97"/>
      <c r="Q34" s="97"/>
      <c r="R34" s="97"/>
      <c r="S34" s="97"/>
      <c r="T34" s="97"/>
      <c r="U34" s="97"/>
      <c r="V34" s="97"/>
      <c r="W34" s="97"/>
      <c r="X34" s="68"/>
      <c r="Y34" s="68"/>
      <c r="Z34" s="68"/>
      <c r="AA34" s="97"/>
      <c r="AB34" s="68"/>
      <c r="AC34" s="68"/>
      <c r="AD34" s="68"/>
      <c r="AE34" s="68"/>
      <c r="AF34" s="68"/>
      <c r="AG34" s="98"/>
      <c r="AH34" s="41"/>
      <c r="AI34" s="41"/>
    </row>
    <row r="35" spans="2:35" ht="16.5" thickBot="1">
      <c r="B35" s="99"/>
      <c r="C35" s="100" t="s">
        <v>174</v>
      </c>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2"/>
      <c r="AH35" s="41"/>
      <c r="AI35" s="41"/>
    </row>
    <row r="36" spans="2:35">
      <c r="B36" s="103"/>
      <c r="AH36" s="41"/>
      <c r="AI36" s="41"/>
    </row>
    <row r="37" spans="2:35">
      <c r="B37" s="103"/>
      <c r="AH37" s="41"/>
      <c r="AI37" s="41"/>
    </row>
    <row r="38" spans="2:35">
      <c r="B38" s="103"/>
      <c r="AH38" s="41"/>
      <c r="AI38" s="41"/>
    </row>
    <row r="39" spans="2:35">
      <c r="B39" s="103"/>
      <c r="AH39" s="41"/>
      <c r="AI39" s="41"/>
    </row>
    <row r="40" spans="2:35">
      <c r="B40" s="103"/>
      <c r="AH40" s="41"/>
      <c r="AI40" s="41"/>
    </row>
    <row r="41" spans="2:35">
      <c r="B41" s="103"/>
      <c r="AH41" s="41"/>
      <c r="AI41" s="41"/>
    </row>
    <row r="42" spans="2:35">
      <c r="AH42" s="41"/>
      <c r="AI42" s="41"/>
    </row>
    <row r="43" spans="2:35">
      <c r="AH43" s="41"/>
      <c r="AI43" s="41"/>
    </row>
    <row r="44" spans="2:35">
      <c r="AH44" s="41"/>
      <c r="AI44" s="41"/>
    </row>
    <row r="45" spans="2:35">
      <c r="AH45" s="41"/>
      <c r="AI45" s="41"/>
    </row>
    <row r="46" spans="2:35">
      <c r="AH46" s="41"/>
      <c r="AI46" s="41"/>
    </row>
    <row r="47" spans="2:35">
      <c r="AH47" s="41"/>
      <c r="AI47" s="41"/>
    </row>
    <row r="48" spans="2:35">
      <c r="AH48" s="41"/>
      <c r="AI48" s="41"/>
    </row>
    <row r="49" spans="34:35">
      <c r="AH49" s="41"/>
      <c r="AI49" s="41"/>
    </row>
    <row r="50" spans="34:35">
      <c r="AH50" s="41"/>
      <c r="AI50" s="41"/>
    </row>
    <row r="51" spans="34:35">
      <c r="AH51" s="41"/>
      <c r="AI51" s="41"/>
    </row>
    <row r="52" spans="34:35">
      <c r="AH52" s="41"/>
      <c r="AI52" s="41"/>
    </row>
    <row r="53" spans="34:35">
      <c r="AH53" s="41"/>
      <c r="AI53" s="41"/>
    </row>
    <row r="54" spans="34:35">
      <c r="AH54" s="41"/>
      <c r="AI54" s="41"/>
    </row>
    <row r="55" spans="34:35">
      <c r="AH55" s="41"/>
      <c r="AI55" s="41"/>
    </row>
    <row r="56" spans="34:35">
      <c r="AH56" s="41"/>
      <c r="AI56" s="41"/>
    </row>
    <row r="57" spans="34:35">
      <c r="AH57" s="41"/>
      <c r="AI57" s="41"/>
    </row>
    <row r="58" spans="34:35">
      <c r="AH58" s="41"/>
      <c r="AI58" s="41"/>
    </row>
    <row r="59" spans="34:35">
      <c r="AH59" s="41"/>
      <c r="AI59" s="41"/>
    </row>
    <row r="60" spans="34:35">
      <c r="AH60" s="41"/>
      <c r="AI60" s="41"/>
    </row>
    <row r="61" spans="34:35">
      <c r="AH61" s="41"/>
      <c r="AI61" s="41"/>
    </row>
    <row r="62" spans="34:35">
      <c r="AH62" s="41"/>
      <c r="AI62" s="41"/>
    </row>
    <row r="63" spans="34:35">
      <c r="AH63" s="41"/>
      <c r="AI63" s="41"/>
    </row>
    <row r="64" spans="34:35">
      <c r="AH64" s="41"/>
      <c r="AI64" s="41"/>
    </row>
    <row r="65" spans="34:35">
      <c r="AH65" s="41"/>
      <c r="AI65" s="41"/>
    </row>
    <row r="66" spans="34:35">
      <c r="AH66" s="41"/>
      <c r="AI66" s="41"/>
    </row>
    <row r="67" spans="34:35">
      <c r="AH67" s="41"/>
      <c r="AI67" s="41"/>
    </row>
    <row r="68" spans="34:35">
      <c r="AH68" s="41"/>
      <c r="AI68" s="41"/>
    </row>
    <row r="69" spans="34:35">
      <c r="AH69" s="41"/>
      <c r="AI69" s="41"/>
    </row>
    <row r="70" spans="34:35">
      <c r="AH70" s="41"/>
      <c r="AI70" s="41"/>
    </row>
    <row r="71" spans="34:35">
      <c r="AH71" s="41"/>
      <c r="AI71" s="41"/>
    </row>
    <row r="72" spans="34:35">
      <c r="AH72" s="41"/>
      <c r="AI72" s="41"/>
    </row>
    <row r="73" spans="34:35">
      <c r="AH73" s="41"/>
      <c r="AI73" s="41"/>
    </row>
    <row r="74" spans="34:35">
      <c r="AH74" s="41"/>
      <c r="AI74" s="41"/>
    </row>
    <row r="75" spans="34:35">
      <c r="AH75" s="41"/>
      <c r="AI75" s="41"/>
    </row>
    <row r="76" spans="34:35">
      <c r="AH76" s="41"/>
      <c r="AI76" s="41"/>
    </row>
    <row r="77" spans="34:35">
      <c r="AH77" s="41"/>
      <c r="AI77" s="41"/>
    </row>
    <row r="78" spans="34:35">
      <c r="AH78" s="41"/>
      <c r="AI78" s="41"/>
    </row>
    <row r="79" spans="34:35">
      <c r="AH79" s="41"/>
      <c r="AI79" s="41"/>
    </row>
    <row r="80" spans="34:35">
      <c r="AH80" s="41"/>
      <c r="AI80" s="41"/>
    </row>
    <row r="81" spans="34:35">
      <c r="AH81" s="41"/>
      <c r="AI81" s="41"/>
    </row>
    <row r="82" spans="34:35">
      <c r="AH82" s="41"/>
      <c r="AI82" s="41"/>
    </row>
    <row r="83" spans="34:35">
      <c r="AH83" s="41"/>
      <c r="AI83" s="41"/>
    </row>
    <row r="84" spans="34:35">
      <c r="AH84" s="41"/>
      <c r="AI84" s="41"/>
    </row>
    <row r="85" spans="34:35">
      <c r="AH85" s="41"/>
      <c r="AI85" s="41"/>
    </row>
    <row r="86" spans="34:35">
      <c r="AH86" s="41"/>
      <c r="AI86" s="41"/>
    </row>
    <row r="87" spans="34:35">
      <c r="AH87" s="41"/>
      <c r="AI87" s="41"/>
    </row>
    <row r="88" spans="34:35">
      <c r="AH88" s="41"/>
      <c r="AI88" s="41"/>
    </row>
    <row r="89" spans="34:35">
      <c r="AH89" s="41"/>
      <c r="AI89" s="41"/>
    </row>
    <row r="90" spans="34:35">
      <c r="AH90" s="41"/>
      <c r="AI90" s="41"/>
    </row>
    <row r="91" spans="34:35">
      <c r="AH91" s="41"/>
      <c r="AI91" s="41"/>
    </row>
    <row r="92" spans="34:35">
      <c r="AH92" s="41"/>
      <c r="AI92" s="41"/>
    </row>
    <row r="93" spans="34:35">
      <c r="AH93" s="41"/>
      <c r="AI93" s="41"/>
    </row>
    <row r="94" spans="34:35">
      <c r="AH94" s="41"/>
      <c r="AI94" s="41"/>
    </row>
    <row r="95" spans="34:35">
      <c r="AH95" s="41"/>
      <c r="AI95" s="41"/>
    </row>
    <row r="96" spans="34:35">
      <c r="AH96" s="41"/>
      <c r="AI96" s="41"/>
    </row>
    <row r="97" spans="34:35">
      <c r="AH97" s="41"/>
      <c r="AI97" s="41"/>
    </row>
    <row r="98" spans="34:35">
      <c r="AH98" s="41"/>
      <c r="AI98" s="41"/>
    </row>
    <row r="99" spans="34:35">
      <c r="AH99" s="41"/>
      <c r="AI99" s="41"/>
    </row>
    <row r="100" spans="34:35">
      <c r="AH100" s="41"/>
      <c r="AI100" s="41"/>
    </row>
    <row r="101" spans="34:35">
      <c r="AH101" s="41"/>
      <c r="AI101" s="41"/>
    </row>
    <row r="102" spans="34:35">
      <c r="AH102" s="41"/>
      <c r="AI102" s="41"/>
    </row>
    <row r="103" spans="34:35">
      <c r="AH103" s="41"/>
      <c r="AI103" s="41"/>
    </row>
    <row r="104" spans="34:35">
      <c r="AH104" s="41"/>
      <c r="AI104" s="41"/>
    </row>
    <row r="105" spans="34:35">
      <c r="AH105" s="41"/>
      <c r="AI105" s="41"/>
    </row>
    <row r="106" spans="34:35">
      <c r="AH106" s="41"/>
      <c r="AI106" s="41"/>
    </row>
    <row r="107" spans="34:35">
      <c r="AH107" s="41"/>
      <c r="AI107" s="41"/>
    </row>
    <row r="108" spans="34:35">
      <c r="AH108" s="41"/>
      <c r="AI108" s="41"/>
    </row>
    <row r="109" spans="34:35">
      <c r="AH109" s="41"/>
      <c r="AI109" s="41"/>
    </row>
  </sheetData>
  <mergeCells count="3">
    <mergeCell ref="C1:AG1"/>
    <mergeCell ref="C32:AD32"/>
    <mergeCell ref="C33:V33"/>
  </mergeCells>
  <pageMargins left="0.74803149606299213" right="0.74803149606299213" top="0.98425196850393704" bottom="0.98425196850393704" header="0.51181102362204722" footer="0.51181102362204722"/>
  <pageSetup paperSize="8"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sheetPr>
  <dimension ref="A1:T128"/>
  <sheetViews>
    <sheetView zoomScaleNormal="100" workbookViewId="0">
      <pane ySplit="6" topLeftCell="A7" activePane="bottomLeft" state="frozen"/>
      <selection pane="bottomLeft"/>
    </sheetView>
  </sheetViews>
  <sheetFormatPr defaultRowHeight="15"/>
  <cols>
    <col min="1" max="1" width="1.7109375" style="1" customWidth="1"/>
    <col min="2" max="2" width="7.7109375" style="1" bestFit="1" customWidth="1"/>
    <col min="3" max="6" width="20.140625" style="1" customWidth="1"/>
    <col min="7" max="16" width="9.140625" style="1"/>
    <col min="17" max="17" width="9.85546875" style="1" customWidth="1"/>
    <col min="18" max="18" width="8.5703125" style="1" bestFit="1" customWidth="1"/>
    <col min="19" max="256" width="9.140625" style="1"/>
    <col min="257" max="257" width="1.7109375" style="1" customWidth="1"/>
    <col min="258" max="258" width="7.7109375" style="1" bestFit="1" customWidth="1"/>
    <col min="259" max="262" width="20.140625" style="1" customWidth="1"/>
    <col min="263" max="512" width="9.140625" style="1"/>
    <col min="513" max="513" width="1.7109375" style="1" customWidth="1"/>
    <col min="514" max="514" width="7.7109375" style="1" bestFit="1" customWidth="1"/>
    <col min="515" max="518" width="20.140625" style="1" customWidth="1"/>
    <col min="519" max="768" width="9.140625" style="1"/>
    <col min="769" max="769" width="1.7109375" style="1" customWidth="1"/>
    <col min="770" max="770" width="7.7109375" style="1" bestFit="1" customWidth="1"/>
    <col min="771" max="774" width="20.140625" style="1" customWidth="1"/>
    <col min="775" max="1024" width="9.140625" style="1"/>
    <col min="1025" max="1025" width="1.7109375" style="1" customWidth="1"/>
    <col min="1026" max="1026" width="7.7109375" style="1" bestFit="1" customWidth="1"/>
    <col min="1027" max="1030" width="20.140625" style="1" customWidth="1"/>
    <col min="1031" max="1280" width="9.140625" style="1"/>
    <col min="1281" max="1281" width="1.7109375" style="1" customWidth="1"/>
    <col min="1282" max="1282" width="7.7109375" style="1" bestFit="1" customWidth="1"/>
    <col min="1283" max="1286" width="20.140625" style="1" customWidth="1"/>
    <col min="1287" max="1536" width="9.140625" style="1"/>
    <col min="1537" max="1537" width="1.7109375" style="1" customWidth="1"/>
    <col min="1538" max="1538" width="7.7109375" style="1" bestFit="1" customWidth="1"/>
    <col min="1539" max="1542" width="20.140625" style="1" customWidth="1"/>
    <col min="1543" max="1792" width="9.140625" style="1"/>
    <col min="1793" max="1793" width="1.7109375" style="1" customWidth="1"/>
    <col min="1794" max="1794" width="7.7109375" style="1" bestFit="1" customWidth="1"/>
    <col min="1795" max="1798" width="20.140625" style="1" customWidth="1"/>
    <col min="1799" max="2048" width="9.140625" style="1"/>
    <col min="2049" max="2049" width="1.7109375" style="1" customWidth="1"/>
    <col min="2050" max="2050" width="7.7109375" style="1" bestFit="1" customWidth="1"/>
    <col min="2051" max="2054" width="20.140625" style="1" customWidth="1"/>
    <col min="2055" max="2304" width="9.140625" style="1"/>
    <col min="2305" max="2305" width="1.7109375" style="1" customWidth="1"/>
    <col min="2306" max="2306" width="7.7109375" style="1" bestFit="1" customWidth="1"/>
    <col min="2307" max="2310" width="20.140625" style="1" customWidth="1"/>
    <col min="2311" max="2560" width="9.140625" style="1"/>
    <col min="2561" max="2561" width="1.7109375" style="1" customWidth="1"/>
    <col min="2562" max="2562" width="7.7109375" style="1" bestFit="1" customWidth="1"/>
    <col min="2563" max="2566" width="20.140625" style="1" customWidth="1"/>
    <col min="2567" max="2816" width="9.140625" style="1"/>
    <col min="2817" max="2817" width="1.7109375" style="1" customWidth="1"/>
    <col min="2818" max="2818" width="7.7109375" style="1" bestFit="1" customWidth="1"/>
    <col min="2819" max="2822" width="20.140625" style="1" customWidth="1"/>
    <col min="2823" max="3072" width="9.140625" style="1"/>
    <col min="3073" max="3073" width="1.7109375" style="1" customWidth="1"/>
    <col min="3074" max="3074" width="7.7109375" style="1" bestFit="1" customWidth="1"/>
    <col min="3075" max="3078" width="20.140625" style="1" customWidth="1"/>
    <col min="3079" max="3328" width="9.140625" style="1"/>
    <col min="3329" max="3329" width="1.7109375" style="1" customWidth="1"/>
    <col min="3330" max="3330" width="7.7109375" style="1" bestFit="1" customWidth="1"/>
    <col min="3331" max="3334" width="20.140625" style="1" customWidth="1"/>
    <col min="3335" max="3584" width="9.140625" style="1"/>
    <col min="3585" max="3585" width="1.7109375" style="1" customWidth="1"/>
    <col min="3586" max="3586" width="7.7109375" style="1" bestFit="1" customWidth="1"/>
    <col min="3587" max="3590" width="20.140625" style="1" customWidth="1"/>
    <col min="3591" max="3840" width="9.140625" style="1"/>
    <col min="3841" max="3841" width="1.7109375" style="1" customWidth="1"/>
    <col min="3842" max="3842" width="7.7109375" style="1" bestFit="1" customWidth="1"/>
    <col min="3843" max="3846" width="20.140625" style="1" customWidth="1"/>
    <col min="3847" max="4096" width="9.140625" style="1"/>
    <col min="4097" max="4097" width="1.7109375" style="1" customWidth="1"/>
    <col min="4098" max="4098" width="7.7109375" style="1" bestFit="1" customWidth="1"/>
    <col min="4099" max="4102" width="20.140625" style="1" customWidth="1"/>
    <col min="4103" max="4352" width="9.140625" style="1"/>
    <col min="4353" max="4353" width="1.7109375" style="1" customWidth="1"/>
    <col min="4354" max="4354" width="7.7109375" style="1" bestFit="1" customWidth="1"/>
    <col min="4355" max="4358" width="20.140625" style="1" customWidth="1"/>
    <col min="4359" max="4608" width="9.140625" style="1"/>
    <col min="4609" max="4609" width="1.7109375" style="1" customWidth="1"/>
    <col min="4610" max="4610" width="7.7109375" style="1" bestFit="1" customWidth="1"/>
    <col min="4611" max="4614" width="20.140625" style="1" customWidth="1"/>
    <col min="4615" max="4864" width="9.140625" style="1"/>
    <col min="4865" max="4865" width="1.7109375" style="1" customWidth="1"/>
    <col min="4866" max="4866" width="7.7109375" style="1" bestFit="1" customWidth="1"/>
    <col min="4867" max="4870" width="20.140625" style="1" customWidth="1"/>
    <col min="4871" max="5120" width="9.140625" style="1"/>
    <col min="5121" max="5121" width="1.7109375" style="1" customWidth="1"/>
    <col min="5122" max="5122" width="7.7109375" style="1" bestFit="1" customWidth="1"/>
    <col min="5123" max="5126" width="20.140625" style="1" customWidth="1"/>
    <col min="5127" max="5376" width="9.140625" style="1"/>
    <col min="5377" max="5377" width="1.7109375" style="1" customWidth="1"/>
    <col min="5378" max="5378" width="7.7109375" style="1" bestFit="1" customWidth="1"/>
    <col min="5379" max="5382" width="20.140625" style="1" customWidth="1"/>
    <col min="5383" max="5632" width="9.140625" style="1"/>
    <col min="5633" max="5633" width="1.7109375" style="1" customWidth="1"/>
    <col min="5634" max="5634" width="7.7109375" style="1" bestFit="1" customWidth="1"/>
    <col min="5635" max="5638" width="20.140625" style="1" customWidth="1"/>
    <col min="5639" max="5888" width="9.140625" style="1"/>
    <col min="5889" max="5889" width="1.7109375" style="1" customWidth="1"/>
    <col min="5890" max="5890" width="7.7109375" style="1" bestFit="1" customWidth="1"/>
    <col min="5891" max="5894" width="20.140625" style="1" customWidth="1"/>
    <col min="5895" max="6144" width="9.140625" style="1"/>
    <col min="6145" max="6145" width="1.7109375" style="1" customWidth="1"/>
    <col min="6146" max="6146" width="7.7109375" style="1" bestFit="1" customWidth="1"/>
    <col min="6147" max="6150" width="20.140625" style="1" customWidth="1"/>
    <col min="6151" max="6400" width="9.140625" style="1"/>
    <col min="6401" max="6401" width="1.7109375" style="1" customWidth="1"/>
    <col min="6402" max="6402" width="7.7109375" style="1" bestFit="1" customWidth="1"/>
    <col min="6403" max="6406" width="20.140625" style="1" customWidth="1"/>
    <col min="6407" max="6656" width="9.140625" style="1"/>
    <col min="6657" max="6657" width="1.7109375" style="1" customWidth="1"/>
    <col min="6658" max="6658" width="7.7109375" style="1" bestFit="1" customWidth="1"/>
    <col min="6659" max="6662" width="20.140625" style="1" customWidth="1"/>
    <col min="6663" max="6912" width="9.140625" style="1"/>
    <col min="6913" max="6913" width="1.7109375" style="1" customWidth="1"/>
    <col min="6914" max="6914" width="7.7109375" style="1" bestFit="1" customWidth="1"/>
    <col min="6915" max="6918" width="20.140625" style="1" customWidth="1"/>
    <col min="6919" max="7168" width="9.140625" style="1"/>
    <col min="7169" max="7169" width="1.7109375" style="1" customWidth="1"/>
    <col min="7170" max="7170" width="7.7109375" style="1" bestFit="1" customWidth="1"/>
    <col min="7171" max="7174" width="20.140625" style="1" customWidth="1"/>
    <col min="7175" max="7424" width="9.140625" style="1"/>
    <col min="7425" max="7425" width="1.7109375" style="1" customWidth="1"/>
    <col min="7426" max="7426" width="7.7109375" style="1" bestFit="1" customWidth="1"/>
    <col min="7427" max="7430" width="20.140625" style="1" customWidth="1"/>
    <col min="7431" max="7680" width="9.140625" style="1"/>
    <col min="7681" max="7681" width="1.7109375" style="1" customWidth="1"/>
    <col min="7682" max="7682" width="7.7109375" style="1" bestFit="1" customWidth="1"/>
    <col min="7683" max="7686" width="20.140625" style="1" customWidth="1"/>
    <col min="7687" max="7936" width="9.140625" style="1"/>
    <col min="7937" max="7937" width="1.7109375" style="1" customWidth="1"/>
    <col min="7938" max="7938" width="7.7109375" style="1" bestFit="1" customWidth="1"/>
    <col min="7939" max="7942" width="20.140625" style="1" customWidth="1"/>
    <col min="7943" max="8192" width="9.140625" style="1"/>
    <col min="8193" max="8193" width="1.7109375" style="1" customWidth="1"/>
    <col min="8194" max="8194" width="7.7109375" style="1" bestFit="1" customWidth="1"/>
    <col min="8195" max="8198" width="20.140625" style="1" customWidth="1"/>
    <col min="8199" max="8448" width="9.140625" style="1"/>
    <col min="8449" max="8449" width="1.7109375" style="1" customWidth="1"/>
    <col min="8450" max="8450" width="7.7109375" style="1" bestFit="1" customWidth="1"/>
    <col min="8451" max="8454" width="20.140625" style="1" customWidth="1"/>
    <col min="8455" max="8704" width="9.140625" style="1"/>
    <col min="8705" max="8705" width="1.7109375" style="1" customWidth="1"/>
    <col min="8706" max="8706" width="7.7109375" style="1" bestFit="1" customWidth="1"/>
    <col min="8707" max="8710" width="20.140625" style="1" customWidth="1"/>
    <col min="8711" max="8960" width="9.140625" style="1"/>
    <col min="8961" max="8961" width="1.7109375" style="1" customWidth="1"/>
    <col min="8962" max="8962" width="7.7109375" style="1" bestFit="1" customWidth="1"/>
    <col min="8963" max="8966" width="20.140625" style="1" customWidth="1"/>
    <col min="8967" max="9216" width="9.140625" style="1"/>
    <col min="9217" max="9217" width="1.7109375" style="1" customWidth="1"/>
    <col min="9218" max="9218" width="7.7109375" style="1" bestFit="1" customWidth="1"/>
    <col min="9219" max="9222" width="20.140625" style="1" customWidth="1"/>
    <col min="9223" max="9472" width="9.140625" style="1"/>
    <col min="9473" max="9473" width="1.7109375" style="1" customWidth="1"/>
    <col min="9474" max="9474" width="7.7109375" style="1" bestFit="1" customWidth="1"/>
    <col min="9475" max="9478" width="20.140625" style="1" customWidth="1"/>
    <col min="9479" max="9728" width="9.140625" style="1"/>
    <col min="9729" max="9729" width="1.7109375" style="1" customWidth="1"/>
    <col min="9730" max="9730" width="7.7109375" style="1" bestFit="1" customWidth="1"/>
    <col min="9731" max="9734" width="20.140625" style="1" customWidth="1"/>
    <col min="9735" max="9984" width="9.140625" style="1"/>
    <col min="9985" max="9985" width="1.7109375" style="1" customWidth="1"/>
    <col min="9986" max="9986" width="7.7109375" style="1" bestFit="1" customWidth="1"/>
    <col min="9987" max="9990" width="20.140625" style="1" customWidth="1"/>
    <col min="9991" max="10240" width="9.140625" style="1"/>
    <col min="10241" max="10241" width="1.7109375" style="1" customWidth="1"/>
    <col min="10242" max="10242" width="7.7109375" style="1" bestFit="1" customWidth="1"/>
    <col min="10243" max="10246" width="20.140625" style="1" customWidth="1"/>
    <col min="10247" max="10496" width="9.140625" style="1"/>
    <col min="10497" max="10497" width="1.7109375" style="1" customWidth="1"/>
    <col min="10498" max="10498" width="7.7109375" style="1" bestFit="1" customWidth="1"/>
    <col min="10499" max="10502" width="20.140625" style="1" customWidth="1"/>
    <col min="10503" max="10752" width="9.140625" style="1"/>
    <col min="10753" max="10753" width="1.7109375" style="1" customWidth="1"/>
    <col min="10754" max="10754" width="7.7109375" style="1" bestFit="1" customWidth="1"/>
    <col min="10755" max="10758" width="20.140625" style="1" customWidth="1"/>
    <col min="10759" max="11008" width="9.140625" style="1"/>
    <col min="11009" max="11009" width="1.7109375" style="1" customWidth="1"/>
    <col min="11010" max="11010" width="7.7109375" style="1" bestFit="1" customWidth="1"/>
    <col min="11011" max="11014" width="20.140625" style="1" customWidth="1"/>
    <col min="11015" max="11264" width="9.140625" style="1"/>
    <col min="11265" max="11265" width="1.7109375" style="1" customWidth="1"/>
    <col min="11266" max="11266" width="7.7109375" style="1" bestFit="1" customWidth="1"/>
    <col min="11267" max="11270" width="20.140625" style="1" customWidth="1"/>
    <col min="11271" max="11520" width="9.140625" style="1"/>
    <col min="11521" max="11521" width="1.7109375" style="1" customWidth="1"/>
    <col min="11522" max="11522" width="7.7109375" style="1" bestFit="1" customWidth="1"/>
    <col min="11523" max="11526" width="20.140625" style="1" customWidth="1"/>
    <col min="11527" max="11776" width="9.140625" style="1"/>
    <col min="11777" max="11777" width="1.7109375" style="1" customWidth="1"/>
    <col min="11778" max="11778" width="7.7109375" style="1" bestFit="1" customWidth="1"/>
    <col min="11779" max="11782" width="20.140625" style="1" customWidth="1"/>
    <col min="11783" max="12032" width="9.140625" style="1"/>
    <col min="12033" max="12033" width="1.7109375" style="1" customWidth="1"/>
    <col min="12034" max="12034" width="7.7109375" style="1" bestFit="1" customWidth="1"/>
    <col min="12035" max="12038" width="20.140625" style="1" customWidth="1"/>
    <col min="12039" max="12288" width="9.140625" style="1"/>
    <col min="12289" max="12289" width="1.7109375" style="1" customWidth="1"/>
    <col min="12290" max="12290" width="7.7109375" style="1" bestFit="1" customWidth="1"/>
    <col min="12291" max="12294" width="20.140625" style="1" customWidth="1"/>
    <col min="12295" max="12544" width="9.140625" style="1"/>
    <col min="12545" max="12545" width="1.7109375" style="1" customWidth="1"/>
    <col min="12546" max="12546" width="7.7109375" style="1" bestFit="1" customWidth="1"/>
    <col min="12547" max="12550" width="20.140625" style="1" customWidth="1"/>
    <col min="12551" max="12800" width="9.140625" style="1"/>
    <col min="12801" max="12801" width="1.7109375" style="1" customWidth="1"/>
    <col min="12802" max="12802" width="7.7109375" style="1" bestFit="1" customWidth="1"/>
    <col min="12803" max="12806" width="20.140625" style="1" customWidth="1"/>
    <col min="12807" max="13056" width="9.140625" style="1"/>
    <col min="13057" max="13057" width="1.7109375" style="1" customWidth="1"/>
    <col min="13058" max="13058" width="7.7109375" style="1" bestFit="1" customWidth="1"/>
    <col min="13059" max="13062" width="20.140625" style="1" customWidth="1"/>
    <col min="13063" max="13312" width="9.140625" style="1"/>
    <col min="13313" max="13313" width="1.7109375" style="1" customWidth="1"/>
    <col min="13314" max="13314" width="7.7109375" style="1" bestFit="1" customWidth="1"/>
    <col min="13315" max="13318" width="20.140625" style="1" customWidth="1"/>
    <col min="13319" max="13568" width="9.140625" style="1"/>
    <col min="13569" max="13569" width="1.7109375" style="1" customWidth="1"/>
    <col min="13570" max="13570" width="7.7109375" style="1" bestFit="1" customWidth="1"/>
    <col min="13571" max="13574" width="20.140625" style="1" customWidth="1"/>
    <col min="13575" max="13824" width="9.140625" style="1"/>
    <col min="13825" max="13825" width="1.7109375" style="1" customWidth="1"/>
    <col min="13826" max="13826" width="7.7109375" style="1" bestFit="1" customWidth="1"/>
    <col min="13827" max="13830" width="20.140625" style="1" customWidth="1"/>
    <col min="13831" max="14080" width="9.140625" style="1"/>
    <col min="14081" max="14081" width="1.7109375" style="1" customWidth="1"/>
    <col min="14082" max="14082" width="7.7109375" style="1" bestFit="1" customWidth="1"/>
    <col min="14083" max="14086" width="20.140625" style="1" customWidth="1"/>
    <col min="14087" max="14336" width="9.140625" style="1"/>
    <col min="14337" max="14337" width="1.7109375" style="1" customWidth="1"/>
    <col min="14338" max="14338" width="7.7109375" style="1" bestFit="1" customWidth="1"/>
    <col min="14339" max="14342" width="20.140625" style="1" customWidth="1"/>
    <col min="14343" max="14592" width="9.140625" style="1"/>
    <col min="14593" max="14593" width="1.7109375" style="1" customWidth="1"/>
    <col min="14594" max="14594" width="7.7109375" style="1" bestFit="1" customWidth="1"/>
    <col min="14595" max="14598" width="20.140625" style="1" customWidth="1"/>
    <col min="14599" max="14848" width="9.140625" style="1"/>
    <col min="14849" max="14849" width="1.7109375" style="1" customWidth="1"/>
    <col min="14850" max="14850" width="7.7109375" style="1" bestFit="1" customWidth="1"/>
    <col min="14851" max="14854" width="20.140625" style="1" customWidth="1"/>
    <col min="14855" max="15104" width="9.140625" style="1"/>
    <col min="15105" max="15105" width="1.7109375" style="1" customWidth="1"/>
    <col min="15106" max="15106" width="7.7109375" style="1" bestFit="1" customWidth="1"/>
    <col min="15107" max="15110" width="20.140625" style="1" customWidth="1"/>
    <col min="15111" max="15360" width="9.140625" style="1"/>
    <col min="15361" max="15361" width="1.7109375" style="1" customWidth="1"/>
    <col min="15362" max="15362" width="7.7109375" style="1" bestFit="1" customWidth="1"/>
    <col min="15363" max="15366" width="20.140625" style="1" customWidth="1"/>
    <col min="15367" max="15616" width="9.140625" style="1"/>
    <col min="15617" max="15617" width="1.7109375" style="1" customWidth="1"/>
    <col min="15618" max="15618" width="7.7109375" style="1" bestFit="1" customWidth="1"/>
    <col min="15619" max="15622" width="20.140625" style="1" customWidth="1"/>
    <col min="15623" max="15872" width="9.140625" style="1"/>
    <col min="15873" max="15873" width="1.7109375" style="1" customWidth="1"/>
    <col min="15874" max="15874" width="7.7109375" style="1" bestFit="1" customWidth="1"/>
    <col min="15875" max="15878" width="20.140625" style="1" customWidth="1"/>
    <col min="15879" max="16128" width="9.140625" style="1"/>
    <col min="16129" max="16129" width="1.7109375" style="1" customWidth="1"/>
    <col min="16130" max="16130" width="7.7109375" style="1" bestFit="1" customWidth="1"/>
    <col min="16131" max="16134" width="20.140625" style="1" customWidth="1"/>
    <col min="16135" max="16384" width="9.140625" style="1"/>
  </cols>
  <sheetData>
    <row r="1" spans="1:20" ht="27" customHeight="1">
      <c r="B1" s="372" t="s">
        <v>191</v>
      </c>
      <c r="C1" s="372"/>
      <c r="D1" s="372"/>
      <c r="E1" s="372"/>
      <c r="F1" s="372"/>
      <c r="G1" s="372"/>
      <c r="H1" s="372"/>
      <c r="I1" s="372"/>
      <c r="J1" s="372"/>
    </row>
    <row r="2" spans="1:20" ht="18" customHeight="1">
      <c r="B2" s="373" t="s">
        <v>288</v>
      </c>
      <c r="C2" s="373"/>
      <c r="D2" s="373"/>
      <c r="E2" s="373"/>
      <c r="F2" s="373"/>
      <c r="G2" s="373"/>
      <c r="H2" s="373"/>
      <c r="I2" s="373"/>
      <c r="J2" s="373"/>
    </row>
    <row r="3" spans="1:20" ht="52.5" customHeight="1" thickBot="1">
      <c r="B3" s="374" t="s">
        <v>192</v>
      </c>
      <c r="C3" s="374"/>
      <c r="D3" s="374"/>
      <c r="E3" s="374"/>
      <c r="F3" s="374"/>
      <c r="G3" s="374"/>
      <c r="H3" s="374"/>
      <c r="I3" s="374"/>
      <c r="J3" s="374"/>
      <c r="M3" s="336"/>
      <c r="N3" s="336"/>
      <c r="O3" s="336"/>
      <c r="P3" s="336"/>
      <c r="Q3" s="336"/>
      <c r="R3" s="336"/>
      <c r="S3" s="336"/>
      <c r="T3" s="336"/>
    </row>
    <row r="4" spans="1:20" ht="20.25" thickTop="1" thickBot="1">
      <c r="A4" s="17"/>
      <c r="B4" s="2"/>
      <c r="C4" s="2"/>
      <c r="D4" s="2"/>
      <c r="E4" s="2"/>
      <c r="F4" s="15"/>
      <c r="G4" s="3"/>
      <c r="M4" s="336"/>
      <c r="N4" s="371"/>
      <c r="O4" s="371"/>
      <c r="P4" s="371"/>
      <c r="Q4" s="371"/>
      <c r="R4" s="371"/>
      <c r="S4" s="336"/>
      <c r="T4" s="336"/>
    </row>
    <row r="5" spans="1:20">
      <c r="A5" s="17"/>
      <c r="B5" s="4"/>
      <c r="C5" s="375" t="s">
        <v>193</v>
      </c>
      <c r="D5" s="375"/>
      <c r="E5" s="375"/>
      <c r="F5" s="376"/>
      <c r="G5" s="5"/>
      <c r="M5" s="336"/>
      <c r="N5" s="337"/>
      <c r="O5" s="370"/>
      <c r="P5" s="370"/>
      <c r="Q5" s="370"/>
      <c r="R5" s="370"/>
      <c r="S5" s="336"/>
      <c r="T5" s="336"/>
    </row>
    <row r="6" spans="1:20" ht="45">
      <c r="A6" s="17"/>
      <c r="B6" s="6" t="s">
        <v>194</v>
      </c>
      <c r="C6" s="7" t="s">
        <v>195</v>
      </c>
      <c r="D6" s="7" t="s">
        <v>196</v>
      </c>
      <c r="E6" s="7" t="s">
        <v>197</v>
      </c>
      <c r="F6" s="14" t="s">
        <v>198</v>
      </c>
      <c r="G6" s="5"/>
      <c r="M6" s="336"/>
      <c r="N6" s="339"/>
      <c r="O6" s="334"/>
      <c r="P6" s="334"/>
      <c r="Q6" s="334"/>
      <c r="R6" s="334"/>
      <c r="S6" s="336"/>
      <c r="T6" s="336"/>
    </row>
    <row r="7" spans="1:20">
      <c r="A7" s="16"/>
      <c r="B7" s="8" t="s">
        <v>199</v>
      </c>
      <c r="C7" s="18">
        <v>22.4</v>
      </c>
      <c r="D7" s="18">
        <v>22.4</v>
      </c>
      <c r="E7" s="19">
        <v>0</v>
      </c>
      <c r="F7" s="20">
        <v>127.7</v>
      </c>
      <c r="G7" s="5"/>
      <c r="M7" s="336"/>
      <c r="N7" s="337"/>
      <c r="O7" s="335"/>
      <c r="P7" s="335"/>
      <c r="Q7" s="335"/>
      <c r="R7" s="335"/>
      <c r="S7" s="336"/>
      <c r="T7" s="336"/>
    </row>
    <row r="8" spans="1:20">
      <c r="B8" s="8" t="s">
        <v>200</v>
      </c>
      <c r="C8" s="18">
        <v>26.3</v>
      </c>
      <c r="D8" s="18">
        <v>27.4</v>
      </c>
      <c r="E8" s="19">
        <v>-1.1000000000000001</v>
      </c>
      <c r="F8" s="20">
        <v>157.5</v>
      </c>
      <c r="G8" s="5"/>
      <c r="M8" s="336"/>
      <c r="N8" s="337"/>
      <c r="O8" s="335"/>
      <c r="P8" s="335"/>
      <c r="Q8" s="335"/>
      <c r="R8" s="335"/>
      <c r="S8" s="336"/>
      <c r="T8" s="336"/>
    </row>
    <row r="9" spans="1:20">
      <c r="B9" s="8" t="s">
        <v>201</v>
      </c>
      <c r="C9" s="18">
        <v>26.7</v>
      </c>
      <c r="D9" s="18">
        <v>26.5</v>
      </c>
      <c r="E9" s="19">
        <v>0.3</v>
      </c>
      <c r="F9" s="20">
        <v>175.5</v>
      </c>
      <c r="G9" s="5"/>
      <c r="M9" s="336"/>
      <c r="N9" s="337"/>
      <c r="O9" s="335"/>
      <c r="P9" s="335"/>
      <c r="Q9" s="335"/>
      <c r="R9" s="335"/>
      <c r="S9" s="336"/>
      <c r="T9" s="336"/>
    </row>
    <row r="10" spans="1:20">
      <c r="B10" s="8" t="s">
        <v>202</v>
      </c>
      <c r="C10" s="18">
        <v>25.6</v>
      </c>
      <c r="D10" s="18">
        <v>25</v>
      </c>
      <c r="E10" s="19">
        <v>0.7</v>
      </c>
      <c r="F10" s="20">
        <v>181.4</v>
      </c>
      <c r="G10" s="5"/>
      <c r="M10" s="336"/>
      <c r="N10" s="337"/>
      <c r="O10" s="335"/>
      <c r="P10" s="335"/>
      <c r="Q10" s="335"/>
      <c r="R10" s="335"/>
      <c r="S10" s="336"/>
      <c r="T10" s="336"/>
    </row>
    <row r="11" spans="1:20">
      <c r="B11" s="8" t="s">
        <v>203</v>
      </c>
      <c r="C11" s="18">
        <v>24</v>
      </c>
      <c r="D11" s="18">
        <v>24.5</v>
      </c>
      <c r="E11" s="19">
        <v>-0.5</v>
      </c>
      <c r="F11" s="20">
        <v>175.8</v>
      </c>
      <c r="G11" s="5"/>
      <c r="M11" s="336"/>
      <c r="N11" s="337"/>
      <c r="O11" s="335"/>
      <c r="P11" s="335"/>
      <c r="Q11" s="335"/>
      <c r="R11" s="335"/>
      <c r="S11" s="336"/>
      <c r="T11" s="336"/>
    </row>
    <row r="12" spans="1:20">
      <c r="B12" s="8" t="s">
        <v>204</v>
      </c>
      <c r="C12" s="18">
        <v>24</v>
      </c>
      <c r="D12" s="18">
        <v>25.4</v>
      </c>
      <c r="E12" s="19">
        <v>-1.4</v>
      </c>
      <c r="F12" s="20">
        <v>169.5</v>
      </c>
      <c r="G12" s="5"/>
      <c r="M12" s="336"/>
      <c r="N12" s="337"/>
      <c r="O12" s="335"/>
      <c r="P12" s="335"/>
      <c r="Q12" s="335"/>
      <c r="R12" s="335"/>
      <c r="S12" s="336"/>
      <c r="T12" s="336"/>
    </row>
    <row r="13" spans="1:20">
      <c r="B13" s="8" t="s">
        <v>205</v>
      </c>
      <c r="C13" s="18">
        <v>24.8</v>
      </c>
      <c r="D13" s="18">
        <v>26.6</v>
      </c>
      <c r="E13" s="19">
        <v>-1.9</v>
      </c>
      <c r="F13" s="20">
        <v>176.2</v>
      </c>
      <c r="G13" s="5"/>
      <c r="M13" s="336"/>
      <c r="N13" s="337"/>
      <c r="O13" s="335"/>
      <c r="P13" s="335"/>
      <c r="Q13" s="335"/>
      <c r="R13" s="335"/>
      <c r="S13" s="336"/>
      <c r="T13" s="336"/>
    </row>
    <row r="14" spans="1:20">
      <c r="B14" s="8" t="s">
        <v>206</v>
      </c>
      <c r="C14" s="18">
        <v>24.7</v>
      </c>
      <c r="D14" s="18">
        <v>25.2</v>
      </c>
      <c r="E14" s="19">
        <v>-0.5</v>
      </c>
      <c r="F14" s="20">
        <v>166.1</v>
      </c>
      <c r="G14" s="5"/>
      <c r="M14" s="336"/>
      <c r="N14" s="337"/>
      <c r="O14" s="335"/>
      <c r="P14" s="335"/>
      <c r="Q14" s="335"/>
      <c r="R14" s="335"/>
      <c r="S14" s="336"/>
      <c r="T14" s="336"/>
    </row>
    <row r="15" spans="1:20">
      <c r="B15" s="8" t="s">
        <v>207</v>
      </c>
      <c r="C15" s="18">
        <v>24.9</v>
      </c>
      <c r="D15" s="18">
        <v>25.2</v>
      </c>
      <c r="E15" s="19">
        <v>-0.3</v>
      </c>
      <c r="F15" s="20">
        <v>165.9</v>
      </c>
      <c r="G15" s="5"/>
      <c r="M15" s="336"/>
      <c r="N15" s="337"/>
      <c r="O15" s="335"/>
      <c r="P15" s="335"/>
      <c r="Q15" s="335"/>
      <c r="R15" s="335"/>
      <c r="S15" s="336"/>
      <c r="T15" s="336"/>
    </row>
    <row r="16" spans="1:20">
      <c r="B16" s="8" t="s">
        <v>208</v>
      </c>
      <c r="C16" s="18">
        <v>24.7</v>
      </c>
      <c r="D16" s="18">
        <v>25.6</v>
      </c>
      <c r="E16" s="19">
        <v>-0.9</v>
      </c>
      <c r="F16" s="20">
        <v>162.1</v>
      </c>
      <c r="G16" s="5"/>
      <c r="M16" s="336"/>
      <c r="N16" s="337"/>
      <c r="O16" s="335"/>
      <c r="P16" s="335"/>
      <c r="Q16" s="335"/>
      <c r="R16" s="335"/>
      <c r="S16" s="336"/>
      <c r="T16" s="336"/>
    </row>
    <row r="17" spans="2:20">
      <c r="B17" s="8" t="s">
        <v>209</v>
      </c>
      <c r="C17" s="18">
        <v>25.5</v>
      </c>
      <c r="D17" s="18">
        <v>27.1</v>
      </c>
      <c r="E17" s="19">
        <v>-1.7</v>
      </c>
      <c r="F17" s="20">
        <v>164.5</v>
      </c>
      <c r="G17" s="5"/>
      <c r="M17" s="336"/>
      <c r="N17" s="337"/>
      <c r="O17" s="335"/>
      <c r="P17" s="335"/>
      <c r="Q17" s="335"/>
      <c r="R17" s="335"/>
      <c r="S17" s="336"/>
      <c r="T17" s="336"/>
    </row>
    <row r="18" spans="2:20">
      <c r="B18" s="8" t="s">
        <v>210</v>
      </c>
      <c r="C18" s="18">
        <v>27.1</v>
      </c>
      <c r="D18" s="18">
        <v>29</v>
      </c>
      <c r="E18" s="19">
        <v>-1.9</v>
      </c>
      <c r="F18" s="20">
        <v>177.4</v>
      </c>
      <c r="G18" s="5"/>
      <c r="M18" s="336"/>
      <c r="N18" s="337"/>
      <c r="O18" s="335"/>
      <c r="P18" s="335"/>
      <c r="Q18" s="335"/>
      <c r="R18" s="335"/>
      <c r="S18" s="336"/>
      <c r="T18" s="336"/>
    </row>
    <row r="19" spans="2:20">
      <c r="B19" s="8" t="s">
        <v>211</v>
      </c>
      <c r="C19" s="18">
        <v>28.1</v>
      </c>
      <c r="D19" s="18">
        <v>28.4</v>
      </c>
      <c r="E19" s="19">
        <v>-0.3</v>
      </c>
      <c r="F19" s="20">
        <v>186.4</v>
      </c>
      <c r="G19" s="5"/>
      <c r="M19" s="336"/>
      <c r="N19" s="337"/>
      <c r="O19" s="335"/>
      <c r="P19" s="335"/>
      <c r="Q19" s="335"/>
      <c r="R19" s="335"/>
      <c r="S19" s="336"/>
      <c r="T19" s="336"/>
    </row>
    <row r="20" spans="2:20">
      <c r="B20" s="8" t="s">
        <v>212</v>
      </c>
      <c r="C20" s="18">
        <v>27</v>
      </c>
      <c r="D20" s="18">
        <v>26.5</v>
      </c>
      <c r="E20" s="19">
        <v>0.5</v>
      </c>
      <c r="F20" s="20">
        <v>187</v>
      </c>
      <c r="G20" s="5"/>
      <c r="M20" s="336"/>
      <c r="N20" s="337"/>
      <c r="O20" s="335"/>
      <c r="P20" s="335"/>
      <c r="Q20" s="335"/>
      <c r="R20" s="335"/>
      <c r="S20" s="336"/>
      <c r="T20" s="336"/>
    </row>
    <row r="21" spans="2:20">
      <c r="B21" s="8" t="s">
        <v>213</v>
      </c>
      <c r="C21" s="18">
        <v>26</v>
      </c>
      <c r="D21" s="18">
        <v>25.7</v>
      </c>
      <c r="E21" s="19">
        <v>0.3</v>
      </c>
      <c r="F21" s="20">
        <v>175.1</v>
      </c>
      <c r="G21" s="5"/>
      <c r="M21" s="336"/>
      <c r="N21" s="337"/>
      <c r="O21" s="335"/>
      <c r="P21" s="335"/>
      <c r="Q21" s="335"/>
      <c r="R21" s="335"/>
      <c r="S21" s="336"/>
      <c r="T21" s="336"/>
    </row>
    <row r="22" spans="2:20">
      <c r="B22" s="8" t="s">
        <v>214</v>
      </c>
      <c r="C22" s="18">
        <v>25.4</v>
      </c>
      <c r="D22" s="18">
        <v>25.9</v>
      </c>
      <c r="E22" s="19">
        <v>-0.4</v>
      </c>
      <c r="F22" s="20">
        <v>167.6</v>
      </c>
      <c r="G22" s="5"/>
      <c r="M22" s="336"/>
      <c r="N22" s="337"/>
      <c r="O22" s="335"/>
      <c r="P22" s="335"/>
      <c r="Q22" s="335"/>
      <c r="R22" s="335"/>
      <c r="S22" s="336"/>
      <c r="T22" s="336"/>
    </row>
    <row r="23" spans="2:20">
      <c r="B23" s="8" t="s">
        <v>215</v>
      </c>
      <c r="C23" s="18">
        <v>25</v>
      </c>
      <c r="D23" s="18">
        <v>26</v>
      </c>
      <c r="E23" s="19">
        <v>-0.9</v>
      </c>
      <c r="F23" s="20">
        <v>158.80000000000001</v>
      </c>
      <c r="G23" s="5"/>
      <c r="M23" s="336"/>
      <c r="N23" s="337"/>
      <c r="O23" s="335"/>
      <c r="P23" s="335"/>
      <c r="Q23" s="335"/>
      <c r="R23" s="335"/>
      <c r="S23" s="336"/>
      <c r="T23" s="336"/>
    </row>
    <row r="24" spans="2:20">
      <c r="B24" s="8" t="s">
        <v>216</v>
      </c>
      <c r="C24" s="18">
        <v>25</v>
      </c>
      <c r="D24" s="18">
        <v>27.1</v>
      </c>
      <c r="E24" s="19">
        <v>-2.1</v>
      </c>
      <c r="F24" s="20">
        <v>152.9</v>
      </c>
      <c r="G24" s="5"/>
      <c r="M24" s="336"/>
      <c r="N24" s="337"/>
      <c r="O24" s="335"/>
      <c r="P24" s="335"/>
      <c r="Q24" s="335"/>
      <c r="R24" s="335"/>
      <c r="S24" s="336"/>
      <c r="T24" s="336"/>
    </row>
    <row r="25" spans="2:20">
      <c r="B25" s="8" t="s">
        <v>217</v>
      </c>
      <c r="C25" s="18">
        <v>25.4</v>
      </c>
      <c r="D25" s="18">
        <v>30.4</v>
      </c>
      <c r="E25" s="19">
        <v>-5</v>
      </c>
      <c r="F25" s="20">
        <v>151.1</v>
      </c>
      <c r="G25" s="5"/>
      <c r="M25" s="336"/>
      <c r="N25" s="337"/>
      <c r="O25" s="335"/>
      <c r="P25" s="335"/>
      <c r="Q25" s="335"/>
      <c r="R25" s="335"/>
      <c r="S25" s="336"/>
      <c r="T25" s="336"/>
    </row>
    <row r="26" spans="2:20">
      <c r="B26" s="8" t="s">
        <v>218</v>
      </c>
      <c r="C26" s="18">
        <v>26</v>
      </c>
      <c r="D26" s="18">
        <v>39.700000000000003</v>
      </c>
      <c r="E26" s="19">
        <v>-13.6</v>
      </c>
      <c r="F26" s="20">
        <v>153.69999999999999</v>
      </c>
      <c r="G26" s="5"/>
      <c r="M26" s="336"/>
      <c r="N26" s="337"/>
      <c r="O26" s="335"/>
      <c r="P26" s="335"/>
      <c r="Q26" s="335"/>
      <c r="R26" s="335"/>
      <c r="S26" s="336"/>
      <c r="T26" s="336"/>
    </row>
    <row r="27" spans="2:20" ht="15.75" thickBot="1">
      <c r="B27" s="8" t="s">
        <v>219</v>
      </c>
      <c r="C27" s="18">
        <v>28.3</v>
      </c>
      <c r="D27" s="18">
        <v>54.9</v>
      </c>
      <c r="E27" s="19">
        <v>-26.5</v>
      </c>
      <c r="F27" s="20">
        <v>161</v>
      </c>
      <c r="G27" s="9"/>
      <c r="M27" s="336"/>
      <c r="N27" s="337"/>
      <c r="O27" s="335"/>
      <c r="P27" s="335"/>
      <c r="Q27" s="335"/>
      <c r="R27" s="335"/>
      <c r="S27" s="336"/>
      <c r="T27" s="336"/>
    </row>
    <row r="28" spans="2:20" ht="15.75" thickTop="1">
      <c r="B28" s="8" t="s">
        <v>220</v>
      </c>
      <c r="C28" s="18">
        <v>32.299999999999997</v>
      </c>
      <c r="D28" s="18">
        <v>59</v>
      </c>
      <c r="E28" s="19">
        <v>-26.7</v>
      </c>
      <c r="F28" s="20">
        <v>164.6</v>
      </c>
      <c r="G28" s="5"/>
      <c r="M28" s="336"/>
      <c r="N28" s="337"/>
      <c r="O28" s="335"/>
      <c r="P28" s="335"/>
      <c r="Q28" s="335"/>
      <c r="R28" s="335"/>
      <c r="S28" s="336"/>
      <c r="T28" s="336"/>
    </row>
    <row r="29" spans="2:20">
      <c r="B29" s="8" t="s">
        <v>221</v>
      </c>
      <c r="C29" s="18">
        <v>34.9</v>
      </c>
      <c r="D29" s="18">
        <v>60.2</v>
      </c>
      <c r="E29" s="19">
        <v>-25.4</v>
      </c>
      <c r="F29" s="20">
        <v>179.6</v>
      </c>
      <c r="G29" s="5"/>
      <c r="M29" s="336"/>
      <c r="N29" s="337"/>
      <c r="O29" s="335"/>
      <c r="P29" s="335"/>
      <c r="Q29" s="335"/>
      <c r="R29" s="335"/>
      <c r="S29" s="336"/>
      <c r="T29" s="336"/>
    </row>
    <row r="30" spans="2:20" ht="15.75" thickBot="1">
      <c r="B30" s="8" t="s">
        <v>222</v>
      </c>
      <c r="C30" s="18">
        <v>37.5</v>
      </c>
      <c r="D30" s="18">
        <v>61.5</v>
      </c>
      <c r="E30" s="19">
        <v>-24</v>
      </c>
      <c r="F30" s="20">
        <v>195.8</v>
      </c>
      <c r="G30" s="9"/>
      <c r="M30" s="336"/>
      <c r="N30" s="337"/>
      <c r="O30" s="335"/>
      <c r="P30" s="335"/>
      <c r="Q30" s="335"/>
      <c r="R30" s="335"/>
      <c r="S30" s="336"/>
      <c r="T30" s="336"/>
    </row>
    <row r="31" spans="2:20" ht="15.75" thickTop="1">
      <c r="B31" s="8" t="s">
        <v>223</v>
      </c>
      <c r="C31" s="18">
        <v>38.9</v>
      </c>
      <c r="D31" s="18">
        <v>61.1</v>
      </c>
      <c r="E31" s="19">
        <v>-22.1</v>
      </c>
      <c r="F31" s="20">
        <v>221.7</v>
      </c>
      <c r="M31" s="336"/>
      <c r="N31" s="337"/>
      <c r="O31" s="335"/>
      <c r="P31" s="335"/>
      <c r="Q31" s="335"/>
      <c r="R31" s="335"/>
      <c r="S31" s="336"/>
      <c r="T31" s="336"/>
    </row>
    <row r="32" spans="2:20">
      <c r="B32" s="8" t="s">
        <v>224</v>
      </c>
      <c r="C32" s="18">
        <v>39.5</v>
      </c>
      <c r="D32" s="18">
        <v>54.5</v>
      </c>
      <c r="E32" s="19">
        <v>-15</v>
      </c>
      <c r="F32" s="20">
        <v>240.2</v>
      </c>
      <c r="M32" s="336"/>
      <c r="N32" s="337"/>
      <c r="O32" s="335"/>
      <c r="P32" s="335"/>
      <c r="Q32" s="335"/>
      <c r="R32" s="335"/>
      <c r="S32" s="336"/>
      <c r="T32" s="336"/>
    </row>
    <row r="33" spans="2:20">
      <c r="B33" s="8" t="s">
        <v>94</v>
      </c>
      <c r="C33" s="18">
        <v>37.9</v>
      </c>
      <c r="D33" s="18">
        <v>44.2</v>
      </c>
      <c r="E33" s="19">
        <v>-6.3</v>
      </c>
      <c r="F33" s="20">
        <v>258.8</v>
      </c>
      <c r="M33" s="336"/>
      <c r="N33" s="337"/>
      <c r="O33" s="335"/>
      <c r="P33" s="335"/>
      <c r="Q33" s="335"/>
      <c r="R33" s="335"/>
      <c r="S33" s="336"/>
      <c r="T33" s="336"/>
    </row>
    <row r="34" spans="2:20">
      <c r="B34" s="8" t="s">
        <v>95</v>
      </c>
      <c r="C34" s="18">
        <v>37.5</v>
      </c>
      <c r="D34" s="18">
        <v>38.299999999999997</v>
      </c>
      <c r="E34" s="19">
        <v>-0.7</v>
      </c>
      <c r="F34" s="20">
        <v>239.5</v>
      </c>
      <c r="M34" s="336"/>
      <c r="N34" s="337"/>
      <c r="O34" s="335"/>
      <c r="P34" s="335"/>
      <c r="Q34" s="335"/>
      <c r="R34" s="335"/>
      <c r="S34" s="336"/>
      <c r="T34" s="336"/>
    </row>
    <row r="35" spans="2:20">
      <c r="B35" s="8" t="s">
        <v>96</v>
      </c>
      <c r="C35" s="18">
        <v>42.6</v>
      </c>
      <c r="D35" s="18">
        <v>38.4</v>
      </c>
      <c r="E35" s="19">
        <v>4.2</v>
      </c>
      <c r="F35" s="20">
        <v>211.6</v>
      </c>
      <c r="M35" s="336"/>
      <c r="N35" s="337"/>
      <c r="O35" s="335"/>
      <c r="P35" s="335"/>
      <c r="Q35" s="335"/>
      <c r="R35" s="335"/>
      <c r="S35" s="336"/>
      <c r="T35" s="336"/>
    </row>
    <row r="36" spans="2:20">
      <c r="B36" s="8" t="s">
        <v>97</v>
      </c>
      <c r="C36" s="18">
        <v>43.1</v>
      </c>
      <c r="D36" s="18">
        <v>38.4</v>
      </c>
      <c r="E36" s="19">
        <v>4.7</v>
      </c>
      <c r="F36" s="20">
        <v>203.5</v>
      </c>
      <c r="M36" s="336"/>
      <c r="N36" s="337"/>
      <c r="O36" s="335"/>
      <c r="P36" s="335"/>
      <c r="Q36" s="335"/>
      <c r="R36" s="335"/>
      <c r="S36" s="336"/>
      <c r="T36" s="336"/>
    </row>
    <row r="37" spans="2:20">
      <c r="B37" s="8" t="s">
        <v>98</v>
      </c>
      <c r="C37" s="18">
        <v>41.8</v>
      </c>
      <c r="D37" s="18">
        <v>38.299999999999997</v>
      </c>
      <c r="E37" s="19">
        <v>3.5</v>
      </c>
      <c r="F37" s="20">
        <v>194.8</v>
      </c>
      <c r="M37" s="336"/>
      <c r="N37" s="337"/>
      <c r="O37" s="335"/>
      <c r="P37" s="335"/>
      <c r="Q37" s="335"/>
      <c r="R37" s="335"/>
      <c r="S37" s="336"/>
      <c r="T37" s="336"/>
    </row>
    <row r="38" spans="2:20">
      <c r="B38" s="8" t="s">
        <v>99</v>
      </c>
      <c r="C38" s="18">
        <v>40.6</v>
      </c>
      <c r="D38" s="18">
        <v>40.1</v>
      </c>
      <c r="E38" s="19">
        <v>0.5</v>
      </c>
      <c r="F38" s="20">
        <v>175.1</v>
      </c>
      <c r="M38" s="336"/>
      <c r="N38" s="337"/>
      <c r="O38" s="335"/>
      <c r="P38" s="335"/>
      <c r="Q38" s="335"/>
      <c r="R38" s="335"/>
      <c r="S38" s="336"/>
      <c r="T38" s="336"/>
    </row>
    <row r="39" spans="2:20">
      <c r="B39" s="8" t="s">
        <v>100</v>
      </c>
      <c r="C39" s="18">
        <v>39.5</v>
      </c>
      <c r="D39" s="18">
        <v>40.799999999999997</v>
      </c>
      <c r="E39" s="19">
        <v>-1.3</v>
      </c>
      <c r="F39" s="20">
        <v>163</v>
      </c>
      <c r="M39" s="336"/>
      <c r="N39" s="337"/>
      <c r="O39" s="335"/>
      <c r="P39" s="335"/>
      <c r="Q39" s="335"/>
      <c r="R39" s="335"/>
      <c r="S39" s="336"/>
      <c r="T39" s="336"/>
    </row>
    <row r="40" spans="2:20">
      <c r="B40" s="8" t="s">
        <v>101</v>
      </c>
      <c r="C40" s="18">
        <v>37.700000000000003</v>
      </c>
      <c r="D40" s="18">
        <v>40.200000000000003</v>
      </c>
      <c r="E40" s="19">
        <v>-2.4</v>
      </c>
      <c r="F40" s="20">
        <v>155.30000000000001</v>
      </c>
      <c r="M40" s="336"/>
      <c r="N40" s="337"/>
      <c r="O40" s="335"/>
      <c r="P40" s="335"/>
      <c r="Q40" s="335"/>
      <c r="R40" s="335"/>
      <c r="S40" s="336"/>
      <c r="T40" s="336"/>
    </row>
    <row r="41" spans="2:20">
      <c r="B41" s="8" t="s">
        <v>102</v>
      </c>
      <c r="C41" s="18">
        <v>37.700000000000003</v>
      </c>
      <c r="D41" s="18">
        <v>39.200000000000003</v>
      </c>
      <c r="E41" s="19">
        <v>-1.4</v>
      </c>
      <c r="F41" s="20">
        <v>148.6</v>
      </c>
      <c r="M41" s="336"/>
      <c r="N41" s="337"/>
      <c r="O41" s="335"/>
      <c r="P41" s="335"/>
      <c r="Q41" s="335"/>
      <c r="R41" s="335"/>
      <c r="S41" s="336"/>
      <c r="T41" s="336"/>
    </row>
    <row r="42" spans="2:20">
      <c r="B42" s="8" t="s">
        <v>103</v>
      </c>
      <c r="C42" s="18">
        <v>36.200000000000003</v>
      </c>
      <c r="D42" s="18">
        <v>36.1</v>
      </c>
      <c r="E42" s="19">
        <v>0.2</v>
      </c>
      <c r="F42" s="20">
        <v>138.69999999999999</v>
      </c>
      <c r="M42" s="336"/>
      <c r="N42" s="340"/>
      <c r="O42" s="338"/>
      <c r="P42" s="338"/>
      <c r="Q42" s="335"/>
      <c r="R42" s="338"/>
      <c r="S42" s="336"/>
      <c r="T42" s="336"/>
    </row>
    <row r="43" spans="2:20">
      <c r="B43" s="8" t="s">
        <v>104</v>
      </c>
      <c r="C43" s="18">
        <v>35.9</v>
      </c>
      <c r="D43" s="18">
        <v>36.299999999999997</v>
      </c>
      <c r="E43" s="19">
        <v>-0.4</v>
      </c>
      <c r="F43" s="20">
        <v>129.30000000000001</v>
      </c>
      <c r="M43" s="336"/>
      <c r="N43" s="337"/>
      <c r="O43" s="338"/>
      <c r="P43" s="338"/>
      <c r="Q43" s="335"/>
      <c r="R43" s="335"/>
      <c r="S43" s="336"/>
      <c r="T43" s="336"/>
    </row>
    <row r="44" spans="2:20">
      <c r="B44" s="8" t="s">
        <v>105</v>
      </c>
      <c r="C44" s="18">
        <v>35.5</v>
      </c>
      <c r="D44" s="18">
        <v>35.5</v>
      </c>
      <c r="E44" s="19">
        <v>0</v>
      </c>
      <c r="F44" s="20">
        <v>123.2</v>
      </c>
      <c r="M44" s="336"/>
      <c r="N44" s="337"/>
      <c r="O44" s="338"/>
      <c r="P44" s="338"/>
      <c r="Q44" s="335"/>
      <c r="R44" s="335"/>
      <c r="S44" s="336"/>
      <c r="T44" s="336"/>
    </row>
    <row r="45" spans="2:20">
      <c r="B45" s="8" t="s">
        <v>106</v>
      </c>
      <c r="C45" s="18">
        <v>35.9</v>
      </c>
      <c r="D45" s="18">
        <v>36.200000000000003</v>
      </c>
      <c r="E45" s="19">
        <v>-0.3</v>
      </c>
      <c r="F45" s="20">
        <v>118.8</v>
      </c>
      <c r="M45" s="336"/>
      <c r="N45" s="337"/>
      <c r="O45" s="338"/>
      <c r="P45" s="338"/>
      <c r="Q45" s="335"/>
      <c r="R45" s="335"/>
      <c r="S45" s="336"/>
      <c r="T45" s="336"/>
    </row>
    <row r="46" spans="2:20">
      <c r="B46" s="8" t="s">
        <v>107</v>
      </c>
      <c r="C46" s="18">
        <v>34</v>
      </c>
      <c r="D46" s="18">
        <v>36.200000000000003</v>
      </c>
      <c r="E46" s="19">
        <v>-2.2999999999999998</v>
      </c>
      <c r="F46" s="20">
        <v>113.9</v>
      </c>
      <c r="M46" s="336"/>
      <c r="N46" s="337"/>
      <c r="O46" s="338"/>
      <c r="P46" s="338"/>
      <c r="Q46" s="335"/>
      <c r="R46" s="335"/>
      <c r="S46" s="336"/>
      <c r="T46" s="336"/>
    </row>
    <row r="47" spans="2:20">
      <c r="B47" s="8" t="s">
        <v>108</v>
      </c>
      <c r="C47" s="18">
        <v>33.700000000000003</v>
      </c>
      <c r="D47" s="18">
        <v>36.1</v>
      </c>
      <c r="E47" s="19">
        <v>-2.5</v>
      </c>
      <c r="F47" s="20">
        <v>108.8</v>
      </c>
      <c r="M47" s="336"/>
      <c r="N47" s="337"/>
      <c r="O47" s="338"/>
      <c r="P47" s="338"/>
      <c r="Q47" s="335"/>
      <c r="R47" s="335"/>
      <c r="S47" s="336"/>
      <c r="T47" s="336"/>
    </row>
    <row r="48" spans="2:20">
      <c r="B48" s="8" t="s">
        <v>109</v>
      </c>
      <c r="C48" s="18">
        <v>35.5</v>
      </c>
      <c r="D48" s="18">
        <v>37.700000000000003</v>
      </c>
      <c r="E48" s="19">
        <v>-2.2000000000000002</v>
      </c>
      <c r="F48" s="20">
        <v>104.6</v>
      </c>
      <c r="M48" s="336"/>
      <c r="N48" s="337"/>
      <c r="O48" s="338"/>
      <c r="P48" s="338"/>
      <c r="Q48" s="335"/>
      <c r="R48" s="335"/>
      <c r="S48" s="336"/>
      <c r="T48" s="336"/>
    </row>
    <row r="49" spans="2:20">
      <c r="B49" s="8" t="s">
        <v>110</v>
      </c>
      <c r="C49" s="18">
        <v>35.6</v>
      </c>
      <c r="D49" s="18">
        <v>37.4</v>
      </c>
      <c r="E49" s="19">
        <v>-1.8</v>
      </c>
      <c r="F49" s="20">
        <v>104</v>
      </c>
      <c r="M49" s="336"/>
      <c r="N49" s="337"/>
      <c r="O49" s="338"/>
      <c r="P49" s="338"/>
      <c r="Q49" s="335"/>
      <c r="R49" s="335"/>
      <c r="S49" s="336"/>
      <c r="T49" s="336"/>
    </row>
    <row r="50" spans="2:20">
      <c r="B50" s="8" t="s">
        <v>111</v>
      </c>
      <c r="C50" s="18">
        <v>35</v>
      </c>
      <c r="D50" s="18">
        <v>37.700000000000003</v>
      </c>
      <c r="E50" s="19">
        <v>-2.7</v>
      </c>
      <c r="F50" s="20">
        <v>99.4</v>
      </c>
      <c r="M50" s="336"/>
      <c r="N50" s="337"/>
      <c r="O50" s="338"/>
      <c r="P50" s="338"/>
      <c r="Q50" s="335"/>
      <c r="R50" s="335"/>
      <c r="S50" s="336"/>
      <c r="T50" s="336"/>
    </row>
    <row r="51" spans="2:20">
      <c r="B51" s="8" t="s">
        <v>112</v>
      </c>
      <c r="C51" s="18">
        <v>35.5</v>
      </c>
      <c r="D51" s="18">
        <v>37.4</v>
      </c>
      <c r="E51" s="19">
        <v>-1.9</v>
      </c>
      <c r="F51" s="20">
        <v>91.6</v>
      </c>
      <c r="M51" s="336"/>
      <c r="N51" s="337"/>
      <c r="O51" s="338"/>
      <c r="P51" s="338"/>
      <c r="Q51" s="335"/>
      <c r="R51" s="335"/>
      <c r="S51" s="336"/>
      <c r="T51" s="336"/>
    </row>
    <row r="52" spans="2:20">
      <c r="B52" s="8" t="s">
        <v>9</v>
      </c>
      <c r="C52" s="18">
        <v>37.299999999999997</v>
      </c>
      <c r="D52" s="18">
        <v>38.799999999999997</v>
      </c>
      <c r="E52" s="19">
        <v>-1.5</v>
      </c>
      <c r="F52" s="20">
        <v>87.3</v>
      </c>
      <c r="M52" s="336"/>
      <c r="N52" s="337"/>
      <c r="O52" s="338"/>
      <c r="P52" s="338"/>
      <c r="Q52" s="335"/>
      <c r="R52" s="335"/>
      <c r="S52" s="336"/>
      <c r="T52" s="336"/>
    </row>
    <row r="53" spans="2:20">
      <c r="B53" s="8" t="s">
        <v>10</v>
      </c>
      <c r="C53" s="18">
        <v>37.9</v>
      </c>
      <c r="D53" s="18">
        <v>40.299999999999997</v>
      </c>
      <c r="E53" s="19">
        <v>-2.4</v>
      </c>
      <c r="F53" s="20">
        <v>83.8</v>
      </c>
      <c r="M53" s="336"/>
      <c r="N53" s="337"/>
      <c r="O53" s="338"/>
      <c r="P53" s="338"/>
      <c r="Q53" s="335"/>
      <c r="R53" s="335"/>
      <c r="S53" s="336"/>
      <c r="T53" s="336"/>
    </row>
    <row r="54" spans="2:20">
      <c r="B54" s="8" t="s">
        <v>11</v>
      </c>
      <c r="C54" s="18">
        <v>39.4</v>
      </c>
      <c r="D54" s="18">
        <v>43.2</v>
      </c>
      <c r="E54" s="19">
        <v>-3.8</v>
      </c>
      <c r="F54" s="20">
        <v>84.9</v>
      </c>
      <c r="M54" s="336"/>
      <c r="N54" s="337"/>
      <c r="O54" s="338"/>
      <c r="P54" s="338"/>
      <c r="Q54" s="335"/>
      <c r="R54" s="335"/>
      <c r="S54" s="336"/>
      <c r="T54" s="336"/>
    </row>
    <row r="55" spans="2:20">
      <c r="B55" s="8" t="s">
        <v>12</v>
      </c>
      <c r="C55" s="18">
        <v>41</v>
      </c>
      <c r="D55" s="18">
        <v>41.5</v>
      </c>
      <c r="E55" s="19">
        <v>-0.6</v>
      </c>
      <c r="F55" s="20">
        <v>77.8</v>
      </c>
      <c r="M55" s="336"/>
      <c r="N55" s="337"/>
      <c r="O55" s="338"/>
      <c r="P55" s="338"/>
      <c r="Q55" s="335"/>
      <c r="R55" s="335"/>
      <c r="S55" s="336"/>
      <c r="T55" s="336"/>
    </row>
    <row r="56" spans="2:20">
      <c r="B56" s="8" t="s">
        <v>13</v>
      </c>
      <c r="C56" s="18">
        <v>41.9</v>
      </c>
      <c r="D56" s="18">
        <v>40.200000000000003</v>
      </c>
      <c r="E56" s="19">
        <v>1.7</v>
      </c>
      <c r="F56" s="20">
        <v>70.3</v>
      </c>
      <c r="M56" s="336"/>
      <c r="N56" s="337"/>
      <c r="O56" s="338"/>
      <c r="P56" s="338"/>
      <c r="Q56" s="335"/>
      <c r="R56" s="335"/>
      <c r="S56" s="336"/>
      <c r="T56" s="336"/>
    </row>
    <row r="57" spans="2:20">
      <c r="B57" s="8" t="s">
        <v>14</v>
      </c>
      <c r="C57" s="18">
        <v>40.1</v>
      </c>
      <c r="D57" s="18">
        <v>39.6</v>
      </c>
      <c r="E57" s="19">
        <v>0.6</v>
      </c>
      <c r="F57" s="20">
        <v>64.7</v>
      </c>
      <c r="M57" s="336"/>
      <c r="N57" s="337"/>
      <c r="O57" s="338"/>
      <c r="P57" s="338"/>
      <c r="Q57" s="335"/>
      <c r="R57" s="335"/>
      <c r="S57" s="336"/>
      <c r="T57" s="336"/>
    </row>
    <row r="58" spans="2:20">
      <c r="B58" s="8" t="s">
        <v>15</v>
      </c>
      <c r="C58" s="18">
        <v>38.5</v>
      </c>
      <c r="D58" s="18">
        <v>39.4</v>
      </c>
      <c r="E58" s="19">
        <v>-1</v>
      </c>
      <c r="F58" s="20">
        <v>62.1</v>
      </c>
      <c r="M58" s="336"/>
      <c r="N58" s="337"/>
      <c r="O58" s="338"/>
      <c r="P58" s="338"/>
      <c r="Q58" s="335"/>
      <c r="R58" s="335"/>
      <c r="S58" s="336"/>
      <c r="T58" s="336"/>
    </row>
    <row r="59" spans="2:20">
      <c r="B59" s="8" t="s">
        <v>16</v>
      </c>
      <c r="C59" s="18">
        <v>36</v>
      </c>
      <c r="D59" s="18">
        <v>38.5</v>
      </c>
      <c r="E59" s="19">
        <v>-2.6</v>
      </c>
      <c r="F59" s="20">
        <v>57.1</v>
      </c>
      <c r="M59" s="336"/>
      <c r="N59" s="337"/>
      <c r="O59" s="338"/>
      <c r="P59" s="338"/>
      <c r="Q59" s="335"/>
      <c r="R59" s="335"/>
      <c r="S59" s="336"/>
      <c r="T59" s="336"/>
    </row>
    <row r="60" spans="2:20">
      <c r="B60" s="8" t="s">
        <v>17</v>
      </c>
      <c r="C60" s="18">
        <v>36.200000000000003</v>
      </c>
      <c r="D60" s="18">
        <v>40.299999999999997</v>
      </c>
      <c r="E60" s="19">
        <v>-4.0999999999999996</v>
      </c>
      <c r="F60" s="20">
        <v>53.8</v>
      </c>
      <c r="M60" s="336"/>
      <c r="N60" s="337"/>
      <c r="O60" s="338"/>
      <c r="P60" s="338"/>
      <c r="Q60" s="335"/>
      <c r="R60" s="335"/>
      <c r="S60" s="336"/>
      <c r="T60" s="336"/>
    </row>
    <row r="61" spans="2:20">
      <c r="B61" s="8" t="s">
        <v>18</v>
      </c>
      <c r="C61" s="18">
        <v>39</v>
      </c>
      <c r="D61" s="18">
        <v>44.7</v>
      </c>
      <c r="E61" s="19">
        <v>-5.7</v>
      </c>
      <c r="F61" s="20">
        <v>47.7</v>
      </c>
      <c r="M61" s="336"/>
      <c r="N61" s="337"/>
      <c r="O61" s="338"/>
      <c r="P61" s="338"/>
      <c r="Q61" s="335"/>
      <c r="R61" s="335"/>
      <c r="S61" s="336"/>
      <c r="T61" s="336"/>
    </row>
    <row r="62" spans="2:20">
      <c r="B62" s="8" t="s">
        <v>19</v>
      </c>
      <c r="C62" s="18">
        <v>40.1</v>
      </c>
      <c r="D62" s="18">
        <v>46.4</v>
      </c>
      <c r="E62" s="19">
        <v>-6.3</v>
      </c>
      <c r="F62" s="20">
        <v>49.3</v>
      </c>
      <c r="M62" s="336"/>
      <c r="N62" s="337"/>
      <c r="O62" s="338"/>
      <c r="P62" s="338"/>
      <c r="Q62" s="335"/>
      <c r="R62" s="335"/>
      <c r="S62" s="336"/>
      <c r="T62" s="336"/>
    </row>
    <row r="63" spans="2:20">
      <c r="B63" s="8" t="s">
        <v>20</v>
      </c>
      <c r="C63" s="18">
        <v>40.200000000000003</v>
      </c>
      <c r="D63" s="18">
        <v>45.1</v>
      </c>
      <c r="E63" s="19">
        <v>-4.9000000000000004</v>
      </c>
      <c r="F63" s="20">
        <v>47.8</v>
      </c>
      <c r="M63" s="336"/>
      <c r="N63" s="337"/>
      <c r="O63" s="338"/>
      <c r="P63" s="338"/>
      <c r="Q63" s="335"/>
      <c r="R63" s="335"/>
      <c r="S63" s="336"/>
      <c r="T63" s="336"/>
    </row>
    <row r="64" spans="2:20">
      <c r="B64" s="8" t="s">
        <v>21</v>
      </c>
      <c r="C64" s="18">
        <v>38.4</v>
      </c>
      <c r="D64" s="18">
        <v>42.3</v>
      </c>
      <c r="E64" s="19">
        <v>-3.9</v>
      </c>
      <c r="F64" s="20">
        <v>44.4</v>
      </c>
      <c r="M64" s="336"/>
      <c r="N64" s="337"/>
      <c r="O64" s="338"/>
      <c r="P64" s="338"/>
      <c r="Q64" s="335"/>
      <c r="R64" s="335"/>
      <c r="S64" s="336"/>
      <c r="T64" s="336"/>
    </row>
    <row r="65" spans="2:20">
      <c r="B65" s="8" t="s">
        <v>22</v>
      </c>
      <c r="C65" s="18">
        <v>37</v>
      </c>
      <c r="D65" s="18">
        <v>41.5</v>
      </c>
      <c r="E65" s="19">
        <v>-4.5</v>
      </c>
      <c r="F65" s="20">
        <v>42.2</v>
      </c>
      <c r="M65" s="336"/>
      <c r="N65" s="337"/>
      <c r="O65" s="338"/>
      <c r="P65" s="338"/>
      <c r="Q65" s="335"/>
      <c r="R65" s="335"/>
      <c r="S65" s="336"/>
      <c r="T65" s="336"/>
    </row>
    <row r="66" spans="2:20">
      <c r="B66" s="8" t="s">
        <v>23</v>
      </c>
      <c r="C66" s="18">
        <v>37.299999999999997</v>
      </c>
      <c r="D66" s="18">
        <v>41</v>
      </c>
      <c r="E66" s="19">
        <v>-3.7</v>
      </c>
      <c r="F66" s="20">
        <v>39.1</v>
      </c>
      <c r="M66" s="336"/>
      <c r="N66" s="337"/>
      <c r="O66" s="338"/>
      <c r="P66" s="338"/>
      <c r="Q66" s="335"/>
      <c r="R66" s="335"/>
      <c r="S66" s="336"/>
      <c r="T66" s="336"/>
    </row>
    <row r="67" spans="2:20">
      <c r="B67" s="8" t="s">
        <v>24</v>
      </c>
      <c r="C67" s="18">
        <v>38.6</v>
      </c>
      <c r="D67" s="18">
        <v>42.9</v>
      </c>
      <c r="E67" s="19">
        <v>-4.3</v>
      </c>
      <c r="F67" s="20">
        <v>40.4</v>
      </c>
      <c r="M67" s="336"/>
      <c r="N67" s="337"/>
      <c r="O67" s="338"/>
      <c r="P67" s="338"/>
      <c r="Q67" s="335"/>
      <c r="R67" s="335"/>
      <c r="S67" s="336"/>
      <c r="T67" s="336"/>
    </row>
    <row r="68" spans="2:20">
      <c r="B68" s="8" t="s">
        <v>25</v>
      </c>
      <c r="C68" s="18">
        <v>41</v>
      </c>
      <c r="D68" s="18">
        <v>43</v>
      </c>
      <c r="E68" s="19">
        <v>-2</v>
      </c>
      <c r="F68" s="20">
        <v>40.1</v>
      </c>
      <c r="M68" s="336"/>
      <c r="N68" s="337"/>
      <c r="O68" s="338"/>
      <c r="P68" s="338"/>
      <c r="Q68" s="335"/>
      <c r="R68" s="335"/>
      <c r="S68" s="336"/>
      <c r="T68" s="336"/>
    </row>
    <row r="69" spans="2:20">
      <c r="B69" s="8" t="s">
        <v>26</v>
      </c>
      <c r="C69" s="18">
        <v>40.700000000000003</v>
      </c>
      <c r="D69" s="18">
        <v>43.3</v>
      </c>
      <c r="E69" s="19">
        <v>-2.6</v>
      </c>
      <c r="F69" s="20">
        <v>38.700000000000003</v>
      </c>
      <c r="M69" s="336"/>
      <c r="N69" s="337"/>
      <c r="O69" s="338"/>
      <c r="P69" s="338"/>
      <c r="Q69" s="335"/>
      <c r="R69" s="335"/>
      <c r="S69" s="336"/>
      <c r="T69" s="336"/>
    </row>
    <row r="70" spans="2:20">
      <c r="B70" s="8" t="s">
        <v>27</v>
      </c>
      <c r="C70" s="18">
        <v>39.6</v>
      </c>
      <c r="D70" s="18">
        <v>42.9</v>
      </c>
      <c r="E70" s="19">
        <v>-3.3</v>
      </c>
      <c r="F70" s="20">
        <v>38.9</v>
      </c>
      <c r="M70" s="336"/>
      <c r="N70" s="337"/>
      <c r="O70" s="338"/>
      <c r="P70" s="338"/>
      <c r="Q70" s="335"/>
      <c r="R70" s="335"/>
      <c r="S70" s="336"/>
      <c r="T70" s="336"/>
    </row>
    <row r="71" spans="2:20">
      <c r="B71" s="8" t="s">
        <v>28</v>
      </c>
      <c r="C71" s="18">
        <v>39.299999999999997</v>
      </c>
      <c r="D71" s="18">
        <v>42.5</v>
      </c>
      <c r="E71" s="19">
        <v>-3.3</v>
      </c>
      <c r="F71" s="20">
        <v>38.700000000000003</v>
      </c>
      <c r="M71" s="336"/>
      <c r="N71" s="337"/>
      <c r="O71" s="338"/>
      <c r="P71" s="338"/>
      <c r="Q71" s="335"/>
      <c r="R71" s="335"/>
      <c r="S71" s="336"/>
      <c r="T71" s="336"/>
    </row>
    <row r="72" spans="2:20">
      <c r="B72" s="8" t="s">
        <v>29</v>
      </c>
      <c r="C72" s="18">
        <v>38.299999999999997</v>
      </c>
      <c r="D72" s="18">
        <v>40.4</v>
      </c>
      <c r="E72" s="19">
        <v>-2.1</v>
      </c>
      <c r="F72" s="20">
        <v>37.1</v>
      </c>
      <c r="M72" s="336"/>
      <c r="N72" s="337"/>
      <c r="O72" s="338"/>
      <c r="P72" s="338"/>
      <c r="Q72" s="335"/>
      <c r="R72" s="335"/>
      <c r="S72" s="336"/>
      <c r="T72" s="336"/>
    </row>
    <row r="73" spans="2:20">
      <c r="B73" s="8" t="s">
        <v>30</v>
      </c>
      <c r="C73" s="18">
        <v>37.4</v>
      </c>
      <c r="D73" s="18">
        <v>39.200000000000003</v>
      </c>
      <c r="E73" s="19">
        <v>-1.8</v>
      </c>
      <c r="F73" s="20">
        <v>34.9</v>
      </c>
      <c r="M73" s="336"/>
      <c r="N73" s="337"/>
      <c r="O73" s="338"/>
      <c r="P73" s="338"/>
      <c r="Q73" s="335"/>
      <c r="R73" s="335"/>
      <c r="S73" s="336"/>
      <c r="T73" s="336"/>
    </row>
    <row r="74" spans="2:20">
      <c r="B74" s="8" t="s">
        <v>31</v>
      </c>
      <c r="C74" s="18">
        <v>36.200000000000003</v>
      </c>
      <c r="D74" s="18">
        <v>37.1</v>
      </c>
      <c r="E74" s="19">
        <v>-0.9</v>
      </c>
      <c r="F74" s="20">
        <v>31</v>
      </c>
      <c r="M74" s="336"/>
      <c r="N74" s="337"/>
      <c r="O74" s="338"/>
      <c r="P74" s="338"/>
      <c r="Q74" s="335"/>
      <c r="R74" s="335"/>
      <c r="S74" s="336"/>
      <c r="T74" s="336"/>
    </row>
    <row r="75" spans="2:20">
      <c r="B75" s="8" t="s">
        <v>32</v>
      </c>
      <c r="C75" s="18">
        <v>35.5</v>
      </c>
      <c r="D75" s="18">
        <v>34.4</v>
      </c>
      <c r="E75" s="19">
        <v>1.1000000000000001</v>
      </c>
      <c r="F75" s="20">
        <v>25.7</v>
      </c>
      <c r="M75" s="336"/>
      <c r="N75" s="337"/>
      <c r="O75" s="338"/>
      <c r="P75" s="338"/>
      <c r="Q75" s="335"/>
      <c r="R75" s="335"/>
      <c r="S75" s="336"/>
      <c r="T75" s="336"/>
    </row>
    <row r="76" spans="2:20">
      <c r="B76" s="8" t="s">
        <v>33</v>
      </c>
      <c r="C76" s="18">
        <v>34.700000000000003</v>
      </c>
      <c r="D76" s="18">
        <v>34.6</v>
      </c>
      <c r="E76" s="19">
        <v>0.1</v>
      </c>
      <c r="F76" s="20">
        <v>23.1</v>
      </c>
      <c r="M76" s="336"/>
      <c r="N76" s="337"/>
      <c r="O76" s="338"/>
      <c r="P76" s="338"/>
      <c r="Q76" s="335"/>
      <c r="R76" s="335"/>
      <c r="S76" s="336"/>
      <c r="T76" s="336"/>
    </row>
    <row r="77" spans="2:20">
      <c r="B77" s="8" t="s">
        <v>34</v>
      </c>
      <c r="C77" s="18">
        <v>33.799999999999997</v>
      </c>
      <c r="D77" s="18">
        <v>34.700000000000003</v>
      </c>
      <c r="E77" s="19">
        <v>-0.9</v>
      </c>
      <c r="F77" s="20">
        <v>21.8</v>
      </c>
      <c r="M77" s="336"/>
      <c r="N77" s="337"/>
      <c r="O77" s="338"/>
      <c r="P77" s="338"/>
      <c r="Q77" s="335"/>
      <c r="R77" s="335"/>
      <c r="S77" s="336"/>
      <c r="T77" s="336"/>
    </row>
    <row r="78" spans="2:20">
      <c r="B78" s="8" t="s">
        <v>35</v>
      </c>
      <c r="C78" s="18">
        <v>33.4</v>
      </c>
      <c r="D78" s="18">
        <v>36.6</v>
      </c>
      <c r="E78" s="19">
        <v>-3.2</v>
      </c>
      <c r="F78" s="20">
        <v>22.9</v>
      </c>
      <c r="M78" s="336"/>
      <c r="N78" s="337"/>
      <c r="O78" s="338"/>
      <c r="P78" s="338"/>
      <c r="Q78" s="335"/>
      <c r="R78" s="335"/>
      <c r="S78" s="336"/>
      <c r="T78" s="336"/>
    </row>
    <row r="79" spans="2:20">
      <c r="B79" s="8" t="s">
        <v>36</v>
      </c>
      <c r="C79" s="18">
        <v>31.9</v>
      </c>
      <c r="D79" s="18">
        <v>38.299999999999997</v>
      </c>
      <c r="E79" s="19">
        <v>-6.4</v>
      </c>
      <c r="F79" s="20">
        <v>26.8</v>
      </c>
      <c r="M79" s="336"/>
      <c r="N79" s="337"/>
      <c r="O79" s="338"/>
      <c r="P79" s="338"/>
      <c r="Q79" s="335"/>
      <c r="R79" s="335"/>
      <c r="S79" s="336"/>
      <c r="T79" s="336"/>
    </row>
    <row r="80" spans="2:20">
      <c r="B80" s="8" t="s">
        <v>37</v>
      </c>
      <c r="C80" s="18">
        <v>31.1</v>
      </c>
      <c r="D80" s="18">
        <v>37.700000000000003</v>
      </c>
      <c r="E80" s="19">
        <v>-6.6</v>
      </c>
      <c r="F80" s="20">
        <v>31.3</v>
      </c>
      <c r="M80" s="336"/>
      <c r="N80" s="337"/>
      <c r="O80" s="338"/>
      <c r="P80" s="338"/>
      <c r="Q80" s="335"/>
      <c r="R80" s="335"/>
      <c r="S80" s="336"/>
      <c r="T80" s="336"/>
    </row>
    <row r="81" spans="2:20">
      <c r="B81" s="8" t="s">
        <v>38</v>
      </c>
      <c r="C81" s="18">
        <v>32.1</v>
      </c>
      <c r="D81" s="18">
        <v>37.4</v>
      </c>
      <c r="E81" s="19">
        <v>-5.4</v>
      </c>
      <c r="F81" s="20">
        <v>34.700000000000003</v>
      </c>
      <c r="M81" s="336"/>
      <c r="N81" s="337"/>
      <c r="O81" s="338"/>
      <c r="P81" s="338"/>
      <c r="Q81" s="335"/>
      <c r="R81" s="335"/>
      <c r="S81" s="336"/>
      <c r="T81" s="336"/>
    </row>
    <row r="82" spans="2:20">
      <c r="B82" s="8" t="s">
        <v>39</v>
      </c>
      <c r="C82" s="18">
        <v>33</v>
      </c>
      <c r="D82" s="18">
        <v>37.1</v>
      </c>
      <c r="E82" s="19">
        <v>-4.0999999999999996</v>
      </c>
      <c r="F82" s="20">
        <v>36.200000000000003</v>
      </c>
      <c r="M82" s="336"/>
      <c r="N82" s="337"/>
      <c r="O82" s="338"/>
      <c r="P82" s="338"/>
      <c r="Q82" s="335"/>
      <c r="R82" s="335"/>
      <c r="S82" s="336"/>
      <c r="T82" s="336"/>
    </row>
    <row r="83" spans="2:20">
      <c r="B83" s="8" t="s">
        <v>40</v>
      </c>
      <c r="C83" s="18">
        <v>32.299999999999997</v>
      </c>
      <c r="D83" s="18">
        <v>35.299999999999997</v>
      </c>
      <c r="E83" s="19">
        <v>-3</v>
      </c>
      <c r="F83" s="20">
        <v>36.9</v>
      </c>
      <c r="M83" s="336"/>
      <c r="N83" s="337"/>
      <c r="O83" s="338"/>
      <c r="P83" s="338"/>
      <c r="Q83" s="335"/>
      <c r="R83" s="335"/>
      <c r="S83" s="336"/>
      <c r="T83" s="336"/>
    </row>
    <row r="84" spans="2:20">
      <c r="B84" s="8" t="s">
        <v>41</v>
      </c>
      <c r="C84" s="18">
        <v>33.799999999999997</v>
      </c>
      <c r="D84" s="18">
        <v>34.799999999999997</v>
      </c>
      <c r="E84" s="19">
        <v>0</v>
      </c>
      <c r="F84" s="20">
        <v>36.700000000000003</v>
      </c>
      <c r="M84" s="336"/>
      <c r="N84" s="337"/>
      <c r="O84" s="338"/>
      <c r="P84" s="338"/>
      <c r="Q84" s="335"/>
      <c r="R84" s="335"/>
      <c r="S84" s="336"/>
      <c r="T84" s="336"/>
    </row>
    <row r="85" spans="2:20">
      <c r="B85" s="8" t="s">
        <v>42</v>
      </c>
      <c r="C85" s="18">
        <v>34.299999999999997</v>
      </c>
      <c r="D85" s="18">
        <v>34.200000000000003</v>
      </c>
      <c r="E85" s="19">
        <v>0.1</v>
      </c>
      <c r="F85" s="20">
        <v>35</v>
      </c>
      <c r="M85" s="336"/>
      <c r="N85" s="337"/>
      <c r="O85" s="338"/>
      <c r="P85" s="338"/>
      <c r="Q85" s="335"/>
      <c r="R85" s="335"/>
      <c r="S85" s="336"/>
      <c r="T85" s="336"/>
    </row>
    <row r="86" spans="2:20">
      <c r="B86" s="8" t="s">
        <v>43</v>
      </c>
      <c r="C86" s="18">
        <v>35.1</v>
      </c>
      <c r="D86" s="18">
        <v>34.1</v>
      </c>
      <c r="E86" s="19">
        <v>1</v>
      </c>
      <c r="F86" s="20">
        <v>32.4</v>
      </c>
      <c r="M86" s="336"/>
      <c r="N86" s="337"/>
      <c r="O86" s="338"/>
      <c r="P86" s="338"/>
      <c r="Q86" s="335"/>
      <c r="R86" s="335"/>
      <c r="S86" s="336"/>
      <c r="T86" s="336"/>
    </row>
    <row r="87" spans="2:20">
      <c r="B87" s="8" t="s">
        <v>44</v>
      </c>
      <c r="C87" s="18">
        <v>35.9</v>
      </c>
      <c r="D87" s="18">
        <v>34.4</v>
      </c>
      <c r="E87" s="19">
        <v>1.5</v>
      </c>
      <c r="F87" s="20">
        <v>28.3</v>
      </c>
      <c r="M87" s="336"/>
      <c r="N87" s="337"/>
      <c r="O87" s="338"/>
      <c r="P87" s="338"/>
      <c r="Q87" s="335"/>
      <c r="R87" s="335"/>
      <c r="S87" s="336"/>
      <c r="T87" s="336"/>
    </row>
    <row r="88" spans="2:20">
      <c r="B88" s="8" t="s">
        <v>45</v>
      </c>
      <c r="C88" s="18">
        <v>35</v>
      </c>
      <c r="D88" s="18">
        <v>35.4</v>
      </c>
      <c r="E88" s="19">
        <v>-0.4</v>
      </c>
      <c r="F88" s="20">
        <v>27.7</v>
      </c>
      <c r="M88" s="336"/>
      <c r="N88" s="337"/>
      <c r="O88" s="338"/>
      <c r="P88" s="338"/>
      <c r="Q88" s="335"/>
      <c r="R88" s="335"/>
      <c r="S88" s="336"/>
      <c r="T88" s="336"/>
    </row>
    <row r="89" spans="2:20">
      <c r="B89" s="8" t="s">
        <v>46</v>
      </c>
      <c r="C89" s="18">
        <v>33.799999999999997</v>
      </c>
      <c r="D89" s="18">
        <v>36.5</v>
      </c>
      <c r="E89" s="19">
        <v>-2.7</v>
      </c>
      <c r="F89" s="20">
        <v>28.9</v>
      </c>
      <c r="M89" s="336"/>
      <c r="N89" s="337"/>
      <c r="O89" s="338"/>
      <c r="P89" s="338"/>
      <c r="Q89" s="335"/>
      <c r="R89" s="335"/>
      <c r="S89" s="336"/>
      <c r="T89" s="336"/>
    </row>
    <row r="90" spans="2:20">
      <c r="B90" s="8" t="s">
        <v>47</v>
      </c>
      <c r="C90" s="18">
        <v>34.6</v>
      </c>
      <c r="D90" s="18">
        <v>37.6</v>
      </c>
      <c r="E90" s="19">
        <v>-3.1</v>
      </c>
      <c r="F90" s="20">
        <v>30.1</v>
      </c>
      <c r="M90" s="336"/>
      <c r="N90" s="337"/>
      <c r="O90" s="338"/>
      <c r="P90" s="338"/>
      <c r="Q90" s="335"/>
      <c r="R90" s="335"/>
      <c r="S90" s="336"/>
      <c r="T90" s="336"/>
    </row>
    <row r="91" spans="2:20">
      <c r="B91" s="8" t="s">
        <v>48</v>
      </c>
      <c r="C91" s="18">
        <v>35.4</v>
      </c>
      <c r="D91" s="18">
        <v>38.9</v>
      </c>
      <c r="E91" s="19">
        <v>-3.5</v>
      </c>
      <c r="F91" s="20">
        <v>32.700000000000003</v>
      </c>
      <c r="M91" s="336"/>
      <c r="N91" s="337"/>
      <c r="O91" s="338"/>
      <c r="P91" s="338"/>
      <c r="Q91" s="335"/>
      <c r="R91" s="335"/>
      <c r="S91" s="336"/>
      <c r="T91" s="336"/>
    </row>
    <row r="92" spans="2:20">
      <c r="B92" s="8" t="s">
        <v>49</v>
      </c>
      <c r="C92" s="18">
        <v>35.700000000000003</v>
      </c>
      <c r="D92" s="18">
        <v>38.700000000000003</v>
      </c>
      <c r="E92" s="19">
        <v>-2.9</v>
      </c>
      <c r="F92" s="20">
        <v>33.6</v>
      </c>
      <c r="M92" s="336"/>
      <c r="N92" s="337"/>
      <c r="O92" s="338"/>
      <c r="P92" s="338"/>
      <c r="Q92" s="335"/>
      <c r="R92" s="335"/>
      <c r="S92" s="336"/>
      <c r="T92" s="336"/>
    </row>
    <row r="93" spans="2:20">
      <c r="B93" s="8" t="s">
        <v>50</v>
      </c>
      <c r="C93" s="18">
        <v>35.9</v>
      </c>
      <c r="D93" s="18">
        <v>38.4</v>
      </c>
      <c r="E93" s="19">
        <v>-2.6</v>
      </c>
      <c r="F93" s="20">
        <v>34.4</v>
      </c>
      <c r="M93" s="336"/>
      <c r="N93" s="337"/>
      <c r="O93" s="338"/>
      <c r="P93" s="338"/>
      <c r="Q93" s="335"/>
      <c r="R93" s="335"/>
      <c r="S93" s="336"/>
      <c r="T93" s="336"/>
    </row>
    <row r="94" spans="2:20">
      <c r="B94" s="8" t="s">
        <v>51</v>
      </c>
      <c r="C94" s="18">
        <v>36.200000000000003</v>
      </c>
      <c r="D94" s="18">
        <v>38.9</v>
      </c>
      <c r="E94" s="19">
        <v>-2.8</v>
      </c>
      <c r="F94" s="20">
        <v>35.200000000000003</v>
      </c>
      <c r="M94" s="336"/>
      <c r="N94" s="337"/>
      <c r="O94" s="338"/>
      <c r="P94" s="338"/>
      <c r="Q94" s="335"/>
      <c r="R94" s="335"/>
      <c r="S94" s="336"/>
      <c r="T94" s="336"/>
    </row>
    <row r="95" spans="2:20">
      <c r="B95" s="8" t="s">
        <v>52</v>
      </c>
      <c r="C95" s="18">
        <v>35.1</v>
      </c>
      <c r="D95" s="18">
        <v>42.3</v>
      </c>
      <c r="E95" s="19">
        <v>-7.3</v>
      </c>
      <c r="F95" s="20">
        <v>49.9</v>
      </c>
      <c r="M95" s="336"/>
      <c r="N95" s="337"/>
      <c r="O95" s="338"/>
      <c r="P95" s="338"/>
      <c r="Q95" s="335"/>
      <c r="R95" s="335"/>
      <c r="S95" s="336"/>
      <c r="T95" s="336"/>
    </row>
    <row r="96" spans="2:20">
      <c r="B96" s="8" t="s">
        <v>53</v>
      </c>
      <c r="C96" s="18">
        <v>35</v>
      </c>
      <c r="D96" s="18">
        <v>44.9</v>
      </c>
      <c r="E96" s="19">
        <v>-9.9</v>
      </c>
      <c r="F96" s="20">
        <v>64.3</v>
      </c>
      <c r="M96" s="336"/>
      <c r="N96" s="337"/>
      <c r="O96" s="338"/>
      <c r="P96" s="338"/>
      <c r="Q96" s="335"/>
      <c r="R96" s="335"/>
      <c r="S96" s="336"/>
      <c r="T96" s="336"/>
    </row>
    <row r="97" spans="1:20">
      <c r="B97" s="8" t="s">
        <v>54</v>
      </c>
      <c r="C97" s="18">
        <v>36.200000000000003</v>
      </c>
      <c r="D97" s="18">
        <v>44.7</v>
      </c>
      <c r="E97" s="19">
        <v>-8.5</v>
      </c>
      <c r="F97" s="20">
        <v>71</v>
      </c>
      <c r="M97" s="336"/>
      <c r="N97" s="337"/>
      <c r="O97" s="338"/>
      <c r="P97" s="338"/>
      <c r="Q97" s="335"/>
      <c r="R97" s="335"/>
      <c r="S97" s="336"/>
      <c r="T97" s="336"/>
    </row>
    <row r="98" spans="1:20">
      <c r="B98" s="8" t="s">
        <v>55</v>
      </c>
      <c r="C98" s="18">
        <v>36.4</v>
      </c>
      <c r="D98" s="18">
        <v>43.5</v>
      </c>
      <c r="E98" s="19">
        <v>-7</v>
      </c>
      <c r="F98" s="20">
        <v>74.7</v>
      </c>
      <c r="M98" s="336"/>
      <c r="N98" s="337"/>
      <c r="O98" s="338"/>
      <c r="P98" s="338"/>
      <c r="Q98" s="335"/>
      <c r="R98" s="335"/>
      <c r="S98" s="336"/>
      <c r="T98" s="336"/>
    </row>
    <row r="99" spans="1:20">
      <c r="B99" s="8" t="s">
        <v>56</v>
      </c>
      <c r="C99" s="18">
        <v>35.700000000000003</v>
      </c>
      <c r="D99" s="18">
        <v>42.8</v>
      </c>
      <c r="E99" s="19">
        <v>-7</v>
      </c>
      <c r="F99" s="20">
        <v>78.2</v>
      </c>
      <c r="M99" s="336"/>
      <c r="N99" s="337"/>
      <c r="O99" s="338"/>
      <c r="P99" s="338"/>
      <c r="Q99" s="335"/>
      <c r="R99" s="335"/>
      <c r="S99" s="336"/>
      <c r="T99" s="336"/>
    </row>
    <row r="100" spans="1:20">
      <c r="B100" s="8" t="s">
        <v>57</v>
      </c>
      <c r="C100" s="18">
        <v>35.700000000000003</v>
      </c>
      <c r="D100" s="18">
        <v>41.2</v>
      </c>
      <c r="E100" s="19">
        <v>-5.5</v>
      </c>
      <c r="F100" s="20">
        <v>80.2</v>
      </c>
      <c r="M100" s="336"/>
      <c r="N100" s="337"/>
      <c r="O100" s="338"/>
      <c r="P100" s="338"/>
      <c r="Q100" s="335"/>
      <c r="R100" s="335"/>
      <c r="S100" s="336"/>
      <c r="T100" s="336"/>
    </row>
    <row r="101" spans="1:20">
      <c r="B101" s="18" t="s">
        <v>58</v>
      </c>
      <c r="C101" s="18">
        <v>35.6</v>
      </c>
      <c r="D101" s="18">
        <v>40.5</v>
      </c>
      <c r="E101" s="18">
        <v>-4.8</v>
      </c>
      <c r="F101" s="20">
        <v>82.6</v>
      </c>
      <c r="M101" s="336"/>
      <c r="N101" s="337"/>
      <c r="O101" s="338"/>
      <c r="P101" s="338"/>
      <c r="Q101" s="335"/>
      <c r="R101" s="335"/>
      <c r="S101" s="336"/>
      <c r="T101" s="336"/>
    </row>
    <row r="102" spans="1:20">
      <c r="B102" s="18" t="s">
        <v>59</v>
      </c>
      <c r="C102" s="18">
        <v>35.799999999999997</v>
      </c>
      <c r="D102" s="18">
        <v>39.6</v>
      </c>
      <c r="E102" s="18">
        <v>-3.8</v>
      </c>
      <c r="F102" s="18">
        <v>82.3</v>
      </c>
      <c r="M102" s="336"/>
      <c r="N102" s="337"/>
      <c r="O102" s="338"/>
      <c r="P102" s="338"/>
      <c r="Q102" s="335"/>
      <c r="R102" s="335"/>
      <c r="S102" s="336"/>
      <c r="T102" s="336"/>
    </row>
    <row r="103" spans="1:20">
      <c r="B103" s="32" t="s">
        <v>60</v>
      </c>
      <c r="C103" s="32">
        <v>36.5</v>
      </c>
      <c r="D103" s="32">
        <v>38.799999999999997</v>
      </c>
      <c r="E103" s="32">
        <v>-2.2999999999999998</v>
      </c>
      <c r="F103" s="32">
        <v>85.1</v>
      </c>
      <c r="M103" s="336"/>
      <c r="N103" s="337"/>
      <c r="O103" s="338"/>
      <c r="P103" s="338"/>
      <c r="Q103" s="335"/>
      <c r="R103" s="335"/>
      <c r="S103" s="336"/>
      <c r="T103" s="336"/>
    </row>
    <row r="104" spans="1:20">
      <c r="B104" s="30" t="s">
        <v>61</v>
      </c>
      <c r="C104" s="31">
        <v>36.4</v>
      </c>
      <c r="D104" s="31">
        <v>38.5</v>
      </c>
      <c r="E104" s="31">
        <v>-2</v>
      </c>
      <c r="F104" s="31">
        <v>84.7</v>
      </c>
      <c r="M104" s="336"/>
      <c r="N104" s="337"/>
      <c r="O104" s="338"/>
      <c r="P104" s="338"/>
      <c r="Q104" s="335"/>
      <c r="R104" s="335"/>
      <c r="S104" s="336"/>
      <c r="T104" s="336"/>
    </row>
    <row r="105" spans="1:20">
      <c r="B105" s="10" t="s">
        <v>173</v>
      </c>
      <c r="C105" s="25">
        <v>37</v>
      </c>
      <c r="D105" s="25">
        <v>38.1</v>
      </c>
      <c r="E105" s="25">
        <v>-1.1000000000000001</v>
      </c>
      <c r="F105" s="25">
        <v>83.3</v>
      </c>
      <c r="M105" s="336"/>
      <c r="N105" s="337"/>
      <c r="O105" s="338"/>
      <c r="P105" s="338"/>
      <c r="Q105" s="335"/>
      <c r="R105" s="335"/>
      <c r="S105" s="336"/>
      <c r="T105" s="336"/>
    </row>
    <row r="106" spans="1:20">
      <c r="B106" s="11" t="s">
        <v>184</v>
      </c>
      <c r="C106" s="25">
        <v>36.9</v>
      </c>
      <c r="D106" s="25">
        <v>38.200000000000003</v>
      </c>
      <c r="E106" s="25">
        <v>-1.3</v>
      </c>
      <c r="F106" s="25">
        <v>82.2</v>
      </c>
      <c r="M106" s="336"/>
      <c r="N106" s="337"/>
      <c r="O106" s="338"/>
      <c r="P106" s="338"/>
      <c r="Q106" s="335"/>
      <c r="R106" s="335"/>
      <c r="S106" s="336"/>
      <c r="T106" s="336"/>
    </row>
    <row r="107" spans="1:20">
      <c r="A107" s="5"/>
      <c r="B107" s="11" t="s">
        <v>188</v>
      </c>
      <c r="C107" s="24">
        <v>37.1</v>
      </c>
      <c r="D107" s="25">
        <v>38</v>
      </c>
      <c r="E107" s="24">
        <v>-0.9</v>
      </c>
      <c r="F107" s="24">
        <v>79</v>
      </c>
      <c r="M107" s="336"/>
      <c r="N107" s="337"/>
      <c r="O107" s="338"/>
      <c r="P107" s="338"/>
      <c r="Q107" s="335"/>
      <c r="R107" s="335"/>
      <c r="S107" s="336"/>
      <c r="T107" s="336"/>
    </row>
    <row r="108" spans="1:20" s="13" customFormat="1">
      <c r="A108" s="5"/>
      <c r="B108" s="29" t="s">
        <v>248</v>
      </c>
      <c r="C108" s="25">
        <v>37.1</v>
      </c>
      <c r="D108" s="25">
        <v>37.9</v>
      </c>
      <c r="E108" s="25">
        <v>-0.7</v>
      </c>
      <c r="F108" s="28">
        <v>74.900000000000006</v>
      </c>
      <c r="M108" s="336"/>
      <c r="N108" s="337"/>
      <c r="O108" s="338"/>
      <c r="P108" s="338"/>
      <c r="Q108" s="335"/>
      <c r="R108" s="335"/>
      <c r="S108" s="336"/>
      <c r="T108" s="336"/>
    </row>
    <row r="109" spans="1:20">
      <c r="A109" s="5"/>
      <c r="B109" s="29" t="s">
        <v>284</v>
      </c>
      <c r="C109" s="25">
        <v>37.200000000000003</v>
      </c>
      <c r="D109" s="25">
        <v>37.700000000000003</v>
      </c>
      <c r="E109" s="25">
        <v>-0.6</v>
      </c>
      <c r="F109" s="28">
        <v>74</v>
      </c>
      <c r="M109" s="336"/>
      <c r="N109" s="337"/>
      <c r="O109" s="338"/>
      <c r="P109" s="338"/>
      <c r="Q109" s="335"/>
      <c r="R109" s="335"/>
      <c r="S109" s="336"/>
      <c r="T109" s="336"/>
    </row>
    <row r="110" spans="1:20">
      <c r="B110" s="21" t="s">
        <v>286</v>
      </c>
      <c r="C110" s="26">
        <v>37.200000000000003</v>
      </c>
      <c r="D110" s="26">
        <v>37.799999999999997</v>
      </c>
      <c r="E110" s="26">
        <v>-0.5</v>
      </c>
      <c r="F110" s="27">
        <v>73</v>
      </c>
      <c r="M110" s="336"/>
      <c r="N110" s="337"/>
      <c r="O110" s="338"/>
      <c r="P110" s="338"/>
      <c r="Q110" s="335"/>
      <c r="R110" s="335"/>
      <c r="S110" s="336"/>
      <c r="T110" s="336"/>
    </row>
    <row r="111" spans="1:20" ht="13.5" customHeight="1">
      <c r="A111" s="5"/>
      <c r="B111" s="12" t="s">
        <v>287</v>
      </c>
      <c r="C111" s="13"/>
      <c r="D111" s="13"/>
      <c r="E111" s="13"/>
      <c r="F111" s="5"/>
      <c r="M111" s="336"/>
      <c r="N111" s="337"/>
      <c r="O111" s="336"/>
      <c r="P111" s="336"/>
      <c r="Q111" s="336"/>
      <c r="R111" s="336"/>
      <c r="S111" s="336"/>
      <c r="T111" s="336"/>
    </row>
    <row r="112" spans="1:20" ht="24" customHeight="1" thickBot="1">
      <c r="A112" s="5"/>
      <c r="B112" s="368" t="s">
        <v>225</v>
      </c>
      <c r="C112" s="368"/>
      <c r="D112" s="368"/>
      <c r="E112" s="368"/>
      <c r="F112" s="369"/>
      <c r="N112" s="8"/>
      <c r="O112" s="22"/>
      <c r="P112" s="22"/>
      <c r="Q112" s="22"/>
      <c r="R112" s="23"/>
    </row>
    <row r="113" spans="1:18">
      <c r="A113" s="5"/>
      <c r="E113" s="13"/>
      <c r="F113" s="5"/>
      <c r="N113" s="8"/>
      <c r="O113" s="13"/>
      <c r="Q113" s="13"/>
      <c r="R113" s="13"/>
    </row>
    <row r="114" spans="1:18">
      <c r="E114" s="13"/>
      <c r="F114" s="5"/>
    </row>
    <row r="115" spans="1:18">
      <c r="E115" s="13"/>
    </row>
    <row r="116" spans="1:18">
      <c r="E116" s="13"/>
    </row>
    <row r="117" spans="1:18">
      <c r="E117" s="13"/>
    </row>
    <row r="118" spans="1:18">
      <c r="E118" s="13"/>
    </row>
    <row r="119" spans="1:18">
      <c r="E119" s="13"/>
    </row>
    <row r="120" spans="1:18">
      <c r="E120" s="13"/>
    </row>
    <row r="121" spans="1:18">
      <c r="E121" s="13"/>
    </row>
    <row r="122" spans="1:18">
      <c r="E122" s="13"/>
    </row>
    <row r="123" spans="1:18">
      <c r="E123" s="13"/>
    </row>
    <row r="124" spans="1:18">
      <c r="E124" s="13"/>
    </row>
    <row r="125" spans="1:18">
      <c r="E125" s="13"/>
    </row>
    <row r="126" spans="1:18">
      <c r="E126" s="13"/>
    </row>
    <row r="127" spans="1:18">
      <c r="E127" s="13"/>
    </row>
    <row r="128" spans="1:18">
      <c r="E128" s="13"/>
    </row>
  </sheetData>
  <mergeCells count="7">
    <mergeCell ref="B112:F112"/>
    <mergeCell ref="O5:R5"/>
    <mergeCell ref="N4:R4"/>
    <mergeCell ref="B1:J1"/>
    <mergeCell ref="B2:J2"/>
    <mergeCell ref="B3:J3"/>
    <mergeCell ref="C5:F5"/>
  </mergeCells>
  <hyperlinks>
    <hyperlink ref="B1" r:id="rId1" display="Key public finances data since 1920: data underlying our home page high chart data"/>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pageSetUpPr fitToPage="1"/>
  </sheetPr>
  <dimension ref="B2:E24"/>
  <sheetViews>
    <sheetView zoomScaleNormal="100" workbookViewId="0"/>
  </sheetViews>
  <sheetFormatPr defaultColWidth="9.140625" defaultRowHeight="15"/>
  <cols>
    <col min="1" max="1" width="9.140625" style="35"/>
    <col min="2" max="2" width="41.42578125" style="35" bestFit="1" customWidth="1"/>
    <col min="3" max="3" width="71.42578125" style="35" customWidth="1"/>
    <col min="4" max="4" width="44.28515625" style="35" customWidth="1"/>
    <col min="5" max="5" width="13.5703125" style="35" customWidth="1"/>
    <col min="6" max="16384" width="9.140625" style="35"/>
  </cols>
  <sheetData>
    <row r="2" spans="2:5" ht="21">
      <c r="B2" s="33" t="s">
        <v>88</v>
      </c>
      <c r="C2" s="34"/>
      <c r="D2" s="34"/>
    </row>
    <row r="3" spans="2:5">
      <c r="B3" s="34"/>
      <c r="C3" s="34"/>
      <c r="D3" s="34"/>
    </row>
    <row r="4" spans="2:5" ht="15.75">
      <c r="B4" s="36" t="s">
        <v>134</v>
      </c>
      <c r="C4" s="36" t="s">
        <v>133</v>
      </c>
      <c r="D4" s="36" t="s">
        <v>120</v>
      </c>
      <c r="E4" s="37" t="s">
        <v>135</v>
      </c>
    </row>
    <row r="5" spans="2:5" ht="75" customHeight="1">
      <c r="B5" s="38" t="s">
        <v>3</v>
      </c>
      <c r="C5" s="38" t="s">
        <v>132</v>
      </c>
      <c r="D5" s="39" t="s">
        <v>159</v>
      </c>
      <c r="E5" s="38" t="s">
        <v>80</v>
      </c>
    </row>
    <row r="6" spans="2:5" ht="75" customHeight="1">
      <c r="B6" s="38" t="s">
        <v>8</v>
      </c>
      <c r="C6" s="38" t="s">
        <v>115</v>
      </c>
      <c r="D6" s="39" t="s">
        <v>159</v>
      </c>
      <c r="E6" s="38" t="s">
        <v>171</v>
      </c>
    </row>
    <row r="7" spans="2:5" ht="75" customHeight="1">
      <c r="B7" s="38" t="s">
        <v>146</v>
      </c>
      <c r="C7" s="38" t="s">
        <v>89</v>
      </c>
      <c r="D7" s="39" t="s">
        <v>159</v>
      </c>
      <c r="E7" s="38" t="s">
        <v>81</v>
      </c>
    </row>
    <row r="8" spans="2:5" ht="75" customHeight="1">
      <c r="B8" s="38" t="s">
        <v>144</v>
      </c>
      <c r="C8" s="38" t="s">
        <v>137</v>
      </c>
      <c r="D8" s="38" t="s">
        <v>162</v>
      </c>
      <c r="E8" s="38" t="str">
        <f>"-JW2Z"</f>
        <v>-JW2Z</v>
      </c>
    </row>
    <row r="9" spans="2:5" ht="75" customHeight="1">
      <c r="B9" s="38" t="s">
        <v>62</v>
      </c>
      <c r="C9" s="38" t="s">
        <v>156</v>
      </c>
      <c r="D9" s="39" t="s">
        <v>159</v>
      </c>
      <c r="E9" s="38" t="str">
        <f>"-JW2S"</f>
        <v>-JW2S</v>
      </c>
    </row>
    <row r="10" spans="2:5" ht="75" customHeight="1">
      <c r="B10" s="38" t="s">
        <v>145</v>
      </c>
      <c r="C10" s="38" t="s">
        <v>136</v>
      </c>
      <c r="D10" s="38" t="s">
        <v>160</v>
      </c>
      <c r="E10" s="38" t="str">
        <f>"(-JW2Z) +     (-JW2S)"</f>
        <v>(-JW2Z) +     (-JW2S)</v>
      </c>
    </row>
    <row r="11" spans="2:5" ht="75" customHeight="1">
      <c r="B11" s="38" t="s">
        <v>147</v>
      </c>
      <c r="C11" s="38" t="s">
        <v>155</v>
      </c>
      <c r="D11" s="38" t="s">
        <v>162</v>
      </c>
      <c r="E11" s="38" t="str">
        <f>"-J5II"</f>
        <v>-J5II</v>
      </c>
    </row>
    <row r="12" spans="2:5" ht="75" customHeight="1">
      <c r="B12" s="38" t="s">
        <v>178</v>
      </c>
      <c r="C12" s="38" t="s">
        <v>116</v>
      </c>
      <c r="D12" s="38" t="s">
        <v>162</v>
      </c>
      <c r="E12" s="38" t="str">
        <f>"-JW2T"</f>
        <v>-JW2T</v>
      </c>
    </row>
    <row r="13" spans="2:5" ht="75" customHeight="1">
      <c r="B13" s="38" t="s">
        <v>70</v>
      </c>
      <c r="C13" s="38" t="s">
        <v>154</v>
      </c>
      <c r="D13" s="38" t="s">
        <v>161</v>
      </c>
      <c r="E13" s="38" t="s">
        <v>141</v>
      </c>
    </row>
    <row r="14" spans="2:5" ht="75" customHeight="1">
      <c r="B14" s="38" t="s">
        <v>4</v>
      </c>
      <c r="C14" s="38" t="s">
        <v>143</v>
      </c>
      <c r="D14" s="38" t="s">
        <v>162</v>
      </c>
      <c r="E14" s="38" t="s">
        <v>92</v>
      </c>
    </row>
    <row r="15" spans="2:5" ht="75" customHeight="1">
      <c r="B15" s="38" t="s">
        <v>2</v>
      </c>
      <c r="C15" s="38" t="s">
        <v>142</v>
      </c>
      <c r="D15" s="38" t="s">
        <v>162</v>
      </c>
      <c r="E15" s="38" t="s">
        <v>179</v>
      </c>
    </row>
    <row r="16" spans="2:5" ht="75" customHeight="1">
      <c r="B16" s="38" t="s">
        <v>72</v>
      </c>
      <c r="C16" s="38" t="s">
        <v>164</v>
      </c>
      <c r="D16" s="38" t="s">
        <v>162</v>
      </c>
      <c r="E16" s="38" t="s">
        <v>158</v>
      </c>
    </row>
    <row r="17" spans="2:5" ht="75" customHeight="1">
      <c r="B17" s="38" t="s">
        <v>77</v>
      </c>
      <c r="C17" s="38" t="s">
        <v>165</v>
      </c>
      <c r="D17" s="38" t="s">
        <v>162</v>
      </c>
      <c r="E17" s="38" t="s">
        <v>91</v>
      </c>
    </row>
    <row r="18" spans="2:5" ht="75" customHeight="1">
      <c r="B18" s="38" t="s">
        <v>148</v>
      </c>
      <c r="C18" s="38" t="s">
        <v>166</v>
      </c>
      <c r="D18" s="38" t="s">
        <v>163</v>
      </c>
      <c r="E18" s="38" t="s">
        <v>122</v>
      </c>
    </row>
    <row r="19" spans="2:5" ht="75" customHeight="1">
      <c r="B19" s="38" t="s">
        <v>153</v>
      </c>
      <c r="C19" s="38" t="s">
        <v>140</v>
      </c>
      <c r="D19" s="38" t="s">
        <v>294</v>
      </c>
      <c r="E19" s="38" t="s">
        <v>141</v>
      </c>
    </row>
    <row r="20" spans="2:5" ht="75" customHeight="1">
      <c r="B20" s="38" t="s">
        <v>85</v>
      </c>
      <c r="C20" s="38" t="s">
        <v>151</v>
      </c>
      <c r="D20" s="38" t="s">
        <v>295</v>
      </c>
      <c r="E20" s="38" t="s">
        <v>141</v>
      </c>
    </row>
    <row r="21" spans="2:5" ht="105.75" customHeight="1">
      <c r="B21" s="38" t="s">
        <v>139</v>
      </c>
      <c r="C21" s="38" t="s">
        <v>149</v>
      </c>
      <c r="D21" s="38" t="s">
        <v>296</v>
      </c>
      <c r="E21" s="38" t="s">
        <v>150</v>
      </c>
    </row>
    <row r="22" spans="2:5" ht="75" customHeight="1">
      <c r="B22" s="38" t="s">
        <v>86</v>
      </c>
      <c r="C22" s="38" t="s">
        <v>152</v>
      </c>
      <c r="D22" s="38" t="s">
        <v>180</v>
      </c>
      <c r="E22" s="38" t="s">
        <v>113</v>
      </c>
    </row>
    <row r="23" spans="2:5">
      <c r="B23" s="377" t="s">
        <v>297</v>
      </c>
      <c r="C23" s="378"/>
      <c r="D23" s="378"/>
      <c r="E23" s="379"/>
    </row>
    <row r="24" spans="2:5">
      <c r="B24" s="380"/>
      <c r="C24" s="381"/>
      <c r="D24" s="381"/>
      <c r="E24" s="382"/>
    </row>
  </sheetData>
  <mergeCells count="1">
    <mergeCell ref="B23:E24"/>
  </mergeCells>
  <phoneticPr fontId="110"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(2018-19 prices)</vt:lpstr>
      <vt:lpstr>Receipts (£bn)</vt:lpstr>
      <vt:lpstr>Public finances since 1920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Bhandari, Sima</cp:lastModifiedBy>
  <cp:lastPrinted>2019-08-29T08:51:16Z</cp:lastPrinted>
  <dcterms:created xsi:type="dcterms:W3CDTF">2012-12-04T16:30:01Z</dcterms:created>
  <dcterms:modified xsi:type="dcterms:W3CDTF">2019-08-29T16:56:05Z</dcterms:modified>
</cp:coreProperties>
</file>